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 Juyal\Downloads\"/>
    </mc:Choice>
  </mc:AlternateContent>
  <xr:revisionPtr revIDLastSave="0" documentId="13_ncr:1_{FEB484E9-FB41-49A7-B507-9CCACCB3CE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3" sheetId="3" r:id="rId1"/>
    <sheet name="Sheet2" sheetId="2" r:id="rId2"/>
    <sheet name="Sheet4" sheetId="4" r:id="rId3"/>
    <sheet name="Sheet5" sheetId="5" r:id="rId4"/>
    <sheet name="Sheet6" sheetId="6" r:id="rId5"/>
    <sheet name="Sheet1" sheetId="1" r:id="rId6"/>
  </sheets>
  <calcPr calcId="191029"/>
  <pivotCaches>
    <pivotCache cacheId="4" r:id="rId7"/>
    <pivotCache cacheId="9" r:id="rId8"/>
    <pivotCache cacheId="13" r:id="rId9"/>
    <pivotCache cacheId="18" r:id="rId10"/>
  </pivotCaches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312" i="1"/>
  <c r="U448" i="1"/>
  <c r="U487" i="1"/>
  <c r="U519" i="1"/>
  <c r="U551" i="1"/>
  <c r="U583" i="1"/>
  <c r="U615" i="1"/>
  <c r="U647" i="1"/>
  <c r="U681" i="1"/>
  <c r="U691" i="1"/>
  <c r="U713" i="1"/>
  <c r="U721" i="1"/>
  <c r="U729" i="1"/>
  <c r="U737" i="1"/>
  <c r="U745" i="1"/>
  <c r="U753" i="1"/>
  <c r="U761" i="1"/>
  <c r="U769" i="1"/>
  <c r="U777" i="1"/>
  <c r="U785" i="1"/>
  <c r="U793" i="1"/>
  <c r="U801" i="1"/>
  <c r="U809" i="1"/>
  <c r="U817" i="1"/>
  <c r="U825" i="1"/>
  <c r="U833" i="1"/>
  <c r="U841" i="1"/>
  <c r="U849" i="1"/>
  <c r="U857" i="1"/>
  <c r="U865" i="1"/>
  <c r="U873" i="1"/>
  <c r="U881" i="1"/>
  <c r="U889" i="1"/>
  <c r="U897" i="1"/>
  <c r="U905" i="1"/>
  <c r="U913" i="1"/>
  <c r="U921" i="1"/>
  <c r="U929" i="1"/>
  <c r="U937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T762" i="1"/>
  <c r="U762" i="1" s="1"/>
  <c r="T763" i="1"/>
  <c r="U763" i="1" s="1"/>
  <c r="T764" i="1"/>
  <c r="U764" i="1" s="1"/>
  <c r="T765" i="1"/>
  <c r="U765" i="1" s="1"/>
  <c r="T766" i="1"/>
  <c r="U766" i="1" s="1"/>
  <c r="T767" i="1"/>
  <c r="U767" i="1" s="1"/>
  <c r="T768" i="1"/>
  <c r="U768" i="1" s="1"/>
  <c r="T769" i="1"/>
  <c r="T770" i="1"/>
  <c r="U770" i="1" s="1"/>
  <c r="T771" i="1"/>
  <c r="U771" i="1" s="1"/>
  <c r="T772" i="1"/>
  <c r="U772" i="1" s="1"/>
  <c r="T773" i="1"/>
  <c r="U773" i="1" s="1"/>
  <c r="T774" i="1"/>
  <c r="U774" i="1" s="1"/>
  <c r="T775" i="1"/>
  <c r="U775" i="1" s="1"/>
  <c r="T776" i="1"/>
  <c r="U776" i="1" s="1"/>
  <c r="T777" i="1"/>
  <c r="T778" i="1"/>
  <c r="U778" i="1" s="1"/>
  <c r="T779" i="1"/>
  <c r="U779" i="1" s="1"/>
  <c r="T780" i="1"/>
  <c r="U780" i="1" s="1"/>
  <c r="T781" i="1"/>
  <c r="U781" i="1" s="1"/>
  <c r="T782" i="1"/>
  <c r="U782" i="1" s="1"/>
  <c r="T783" i="1"/>
  <c r="U783" i="1" s="1"/>
  <c r="T784" i="1"/>
  <c r="U784" i="1" s="1"/>
  <c r="T785" i="1"/>
  <c r="T786" i="1"/>
  <c r="U786" i="1" s="1"/>
  <c r="T787" i="1"/>
  <c r="U787" i="1" s="1"/>
  <c r="T788" i="1"/>
  <c r="U788" i="1" s="1"/>
  <c r="T789" i="1"/>
  <c r="U789" i="1" s="1"/>
  <c r="T790" i="1"/>
  <c r="U790" i="1" s="1"/>
  <c r="T791" i="1"/>
  <c r="U791" i="1" s="1"/>
  <c r="T792" i="1"/>
  <c r="U792" i="1" s="1"/>
  <c r="T793" i="1"/>
  <c r="T794" i="1"/>
  <c r="U794" i="1" s="1"/>
  <c r="T795" i="1"/>
  <c r="U795" i="1" s="1"/>
  <c r="T796" i="1"/>
  <c r="U796" i="1" s="1"/>
  <c r="T797" i="1"/>
  <c r="U797" i="1" s="1"/>
  <c r="T798" i="1"/>
  <c r="U798" i="1" s="1"/>
  <c r="T799" i="1"/>
  <c r="U799" i="1" s="1"/>
  <c r="T800" i="1"/>
  <c r="U800" i="1" s="1"/>
  <c r="T801" i="1"/>
  <c r="T802" i="1"/>
  <c r="U802" i="1" s="1"/>
  <c r="T803" i="1"/>
  <c r="U803" i="1" s="1"/>
  <c r="T804" i="1"/>
  <c r="U804" i="1" s="1"/>
  <c r="T805" i="1"/>
  <c r="U805" i="1" s="1"/>
  <c r="T806" i="1"/>
  <c r="U806" i="1" s="1"/>
  <c r="T807" i="1"/>
  <c r="U807" i="1" s="1"/>
  <c r="T808" i="1"/>
  <c r="U808" i="1" s="1"/>
  <c r="T809" i="1"/>
  <c r="T810" i="1"/>
  <c r="U810" i="1" s="1"/>
  <c r="T811" i="1"/>
  <c r="U811" i="1" s="1"/>
  <c r="T812" i="1"/>
  <c r="U812" i="1" s="1"/>
  <c r="T813" i="1"/>
  <c r="U813" i="1" s="1"/>
  <c r="T814" i="1"/>
  <c r="U814" i="1" s="1"/>
  <c r="T815" i="1"/>
  <c r="U815" i="1" s="1"/>
  <c r="T816" i="1"/>
  <c r="U816" i="1" s="1"/>
  <c r="T817" i="1"/>
  <c r="T818" i="1"/>
  <c r="U818" i="1" s="1"/>
  <c r="T819" i="1"/>
  <c r="U819" i="1" s="1"/>
  <c r="T820" i="1"/>
  <c r="U820" i="1" s="1"/>
  <c r="T821" i="1"/>
  <c r="U821" i="1" s="1"/>
  <c r="T822" i="1"/>
  <c r="U822" i="1" s="1"/>
  <c r="T823" i="1"/>
  <c r="U823" i="1" s="1"/>
  <c r="T824" i="1"/>
  <c r="U824" i="1" s="1"/>
  <c r="T825" i="1"/>
  <c r="T826" i="1"/>
  <c r="U826" i="1" s="1"/>
  <c r="T827" i="1"/>
  <c r="U827" i="1" s="1"/>
  <c r="T828" i="1"/>
  <c r="U828" i="1" s="1"/>
  <c r="T829" i="1"/>
  <c r="U829" i="1" s="1"/>
  <c r="T830" i="1"/>
  <c r="U830" i="1" s="1"/>
  <c r="T831" i="1"/>
  <c r="U831" i="1" s="1"/>
  <c r="T832" i="1"/>
  <c r="U832" i="1" s="1"/>
  <c r="T833" i="1"/>
  <c r="T834" i="1"/>
  <c r="U834" i="1" s="1"/>
  <c r="T835" i="1"/>
  <c r="U835" i="1" s="1"/>
  <c r="T836" i="1"/>
  <c r="U836" i="1" s="1"/>
  <c r="T837" i="1"/>
  <c r="U837" i="1" s="1"/>
  <c r="T838" i="1"/>
  <c r="U838" i="1" s="1"/>
  <c r="T839" i="1"/>
  <c r="U839" i="1" s="1"/>
  <c r="T840" i="1"/>
  <c r="U840" i="1" s="1"/>
  <c r="T841" i="1"/>
  <c r="T842" i="1"/>
  <c r="U842" i="1" s="1"/>
  <c r="T843" i="1"/>
  <c r="U843" i="1" s="1"/>
  <c r="T844" i="1"/>
  <c r="U844" i="1" s="1"/>
  <c r="T845" i="1"/>
  <c r="U845" i="1" s="1"/>
  <c r="T846" i="1"/>
  <c r="U846" i="1" s="1"/>
  <c r="T847" i="1"/>
  <c r="U847" i="1" s="1"/>
  <c r="T848" i="1"/>
  <c r="U848" i="1" s="1"/>
  <c r="T849" i="1"/>
  <c r="T850" i="1"/>
  <c r="U850" i="1" s="1"/>
  <c r="T851" i="1"/>
  <c r="U851" i="1" s="1"/>
  <c r="T852" i="1"/>
  <c r="U852" i="1" s="1"/>
  <c r="T853" i="1"/>
  <c r="U853" i="1" s="1"/>
  <c r="T854" i="1"/>
  <c r="U854" i="1" s="1"/>
  <c r="T855" i="1"/>
  <c r="U855" i="1" s="1"/>
  <c r="T856" i="1"/>
  <c r="U856" i="1" s="1"/>
  <c r="T857" i="1"/>
  <c r="T858" i="1"/>
  <c r="U858" i="1" s="1"/>
  <c r="T859" i="1"/>
  <c r="U859" i="1" s="1"/>
  <c r="T860" i="1"/>
  <c r="U860" i="1" s="1"/>
  <c r="T861" i="1"/>
  <c r="U861" i="1" s="1"/>
  <c r="T862" i="1"/>
  <c r="U862" i="1" s="1"/>
  <c r="T863" i="1"/>
  <c r="U863" i="1" s="1"/>
  <c r="T864" i="1"/>
  <c r="U864" i="1" s="1"/>
  <c r="T865" i="1"/>
  <c r="T866" i="1"/>
  <c r="U866" i="1" s="1"/>
  <c r="T867" i="1"/>
  <c r="U867" i="1" s="1"/>
  <c r="T868" i="1"/>
  <c r="U868" i="1" s="1"/>
  <c r="T869" i="1"/>
  <c r="U869" i="1" s="1"/>
  <c r="T870" i="1"/>
  <c r="U870" i="1" s="1"/>
  <c r="T871" i="1"/>
  <c r="U871" i="1" s="1"/>
  <c r="T872" i="1"/>
  <c r="U872" i="1" s="1"/>
  <c r="T873" i="1"/>
  <c r="T874" i="1"/>
  <c r="U874" i="1" s="1"/>
  <c r="T875" i="1"/>
  <c r="U875" i="1" s="1"/>
  <c r="T876" i="1"/>
  <c r="U876" i="1" s="1"/>
  <c r="T877" i="1"/>
  <c r="U877" i="1" s="1"/>
  <c r="T878" i="1"/>
  <c r="U878" i="1" s="1"/>
  <c r="T879" i="1"/>
  <c r="U879" i="1" s="1"/>
  <c r="T880" i="1"/>
  <c r="U880" i="1" s="1"/>
  <c r="T881" i="1"/>
  <c r="T882" i="1"/>
  <c r="U882" i="1" s="1"/>
  <c r="T883" i="1"/>
  <c r="U883" i="1" s="1"/>
  <c r="T884" i="1"/>
  <c r="U884" i="1" s="1"/>
  <c r="T885" i="1"/>
  <c r="U885" i="1" s="1"/>
  <c r="T886" i="1"/>
  <c r="U886" i="1" s="1"/>
  <c r="T887" i="1"/>
  <c r="U887" i="1" s="1"/>
  <c r="T888" i="1"/>
  <c r="U888" i="1" s="1"/>
  <c r="T889" i="1"/>
  <c r="T890" i="1"/>
  <c r="U890" i="1" s="1"/>
  <c r="T891" i="1"/>
  <c r="U891" i="1" s="1"/>
  <c r="T892" i="1"/>
  <c r="U892" i="1" s="1"/>
  <c r="T893" i="1"/>
  <c r="U893" i="1" s="1"/>
  <c r="T894" i="1"/>
  <c r="U894" i="1" s="1"/>
  <c r="T895" i="1"/>
  <c r="U895" i="1" s="1"/>
  <c r="T896" i="1"/>
  <c r="U896" i="1" s="1"/>
  <c r="T897" i="1"/>
  <c r="T898" i="1"/>
  <c r="U898" i="1" s="1"/>
  <c r="T899" i="1"/>
  <c r="U899" i="1" s="1"/>
  <c r="T900" i="1"/>
  <c r="U900" i="1" s="1"/>
  <c r="T901" i="1"/>
  <c r="U901" i="1" s="1"/>
  <c r="T902" i="1"/>
  <c r="U902" i="1" s="1"/>
  <c r="T903" i="1"/>
  <c r="U903" i="1" s="1"/>
  <c r="T904" i="1"/>
  <c r="U904" i="1" s="1"/>
  <c r="T905" i="1"/>
  <c r="T906" i="1"/>
  <c r="U906" i="1" s="1"/>
  <c r="T907" i="1"/>
  <c r="U907" i="1" s="1"/>
  <c r="T908" i="1"/>
  <c r="U908" i="1" s="1"/>
  <c r="T909" i="1"/>
  <c r="U909" i="1" s="1"/>
  <c r="T910" i="1"/>
  <c r="U910" i="1" s="1"/>
  <c r="T911" i="1"/>
  <c r="U911" i="1" s="1"/>
  <c r="T912" i="1"/>
  <c r="U912" i="1" s="1"/>
  <c r="T913" i="1"/>
  <c r="T914" i="1"/>
  <c r="U914" i="1" s="1"/>
  <c r="T915" i="1"/>
  <c r="U915" i="1" s="1"/>
  <c r="T916" i="1"/>
  <c r="U916" i="1" s="1"/>
  <c r="T917" i="1"/>
  <c r="U917" i="1" s="1"/>
  <c r="T918" i="1"/>
  <c r="U918" i="1" s="1"/>
  <c r="T919" i="1"/>
  <c r="U919" i="1" s="1"/>
  <c r="T920" i="1"/>
  <c r="U920" i="1" s="1"/>
  <c r="T921" i="1"/>
  <c r="T922" i="1"/>
  <c r="U922" i="1" s="1"/>
  <c r="T923" i="1"/>
  <c r="U923" i="1" s="1"/>
  <c r="T924" i="1"/>
  <c r="U924" i="1" s="1"/>
  <c r="T925" i="1"/>
  <c r="U925" i="1" s="1"/>
  <c r="T926" i="1"/>
  <c r="U926" i="1" s="1"/>
  <c r="T927" i="1"/>
  <c r="U927" i="1" s="1"/>
  <c r="T928" i="1"/>
  <c r="U928" i="1" s="1"/>
  <c r="T929" i="1"/>
  <c r="T930" i="1"/>
  <c r="U930" i="1" s="1"/>
  <c r="T931" i="1"/>
  <c r="U931" i="1" s="1"/>
  <c r="T932" i="1"/>
  <c r="U932" i="1" s="1"/>
  <c r="T933" i="1"/>
  <c r="U933" i="1" s="1"/>
  <c r="T934" i="1"/>
  <c r="U934" i="1" s="1"/>
  <c r="T935" i="1"/>
  <c r="U935" i="1" s="1"/>
  <c r="T936" i="1"/>
  <c r="U936" i="1" s="1"/>
  <c r="T937" i="1"/>
  <c r="T938" i="1"/>
  <c r="U938" i="1" s="1"/>
  <c r="T939" i="1"/>
  <c r="U939" i="1" s="1"/>
  <c r="T940" i="1"/>
  <c r="U940" i="1" s="1"/>
  <c r="T941" i="1"/>
  <c r="U941" i="1" s="1"/>
  <c r="T942" i="1"/>
  <c r="U942" i="1" s="1"/>
  <c r="T943" i="1"/>
  <c r="U943" i="1" s="1"/>
  <c r="T944" i="1"/>
  <c r="U944" i="1" s="1"/>
  <c r="T945" i="1"/>
  <c r="T946" i="1"/>
  <c r="U946" i="1" s="1"/>
  <c r="T947" i="1"/>
  <c r="U947" i="1" s="1"/>
  <c r="T948" i="1"/>
  <c r="U948" i="1" s="1"/>
  <c r="T949" i="1"/>
  <c r="T950" i="1"/>
  <c r="U950" i="1" s="1"/>
  <c r="T951" i="1"/>
  <c r="U951" i="1" s="1"/>
  <c r="T952" i="1"/>
  <c r="U952" i="1" s="1"/>
  <c r="T953" i="1"/>
  <c r="T954" i="1"/>
  <c r="U954" i="1" s="1"/>
  <c r="T955" i="1"/>
  <c r="U955" i="1" s="1"/>
  <c r="T956" i="1"/>
  <c r="U956" i="1" s="1"/>
  <c r="T957" i="1"/>
  <c r="T958" i="1"/>
  <c r="U958" i="1" s="1"/>
  <c r="T959" i="1"/>
  <c r="U959" i="1" s="1"/>
  <c r="T960" i="1"/>
  <c r="U960" i="1" s="1"/>
  <c r="T961" i="1"/>
  <c r="T962" i="1"/>
  <c r="U962" i="1" s="1"/>
  <c r="T963" i="1"/>
  <c r="U963" i="1" s="1"/>
  <c r="T964" i="1"/>
  <c r="U964" i="1" s="1"/>
  <c r="T965" i="1"/>
  <c r="T966" i="1"/>
  <c r="U966" i="1" s="1"/>
  <c r="T967" i="1"/>
  <c r="U967" i="1" s="1"/>
  <c r="T968" i="1"/>
  <c r="U968" i="1" s="1"/>
  <c r="T969" i="1"/>
  <c r="T970" i="1"/>
  <c r="U970" i="1" s="1"/>
  <c r="T971" i="1"/>
  <c r="U971" i="1" s="1"/>
  <c r="T972" i="1"/>
  <c r="U972" i="1" s="1"/>
  <c r="T973" i="1"/>
  <c r="T974" i="1"/>
  <c r="U974" i="1" s="1"/>
  <c r="T975" i="1"/>
  <c r="U975" i="1" s="1"/>
  <c r="T976" i="1"/>
  <c r="U976" i="1" s="1"/>
  <c r="T977" i="1"/>
  <c r="T978" i="1"/>
  <c r="U978" i="1" s="1"/>
  <c r="T979" i="1"/>
  <c r="U979" i="1" s="1"/>
  <c r="T980" i="1"/>
  <c r="U980" i="1" s="1"/>
  <c r="T981" i="1"/>
  <c r="T982" i="1"/>
  <c r="U982" i="1" s="1"/>
  <c r="T983" i="1"/>
  <c r="U983" i="1" s="1"/>
  <c r="T984" i="1"/>
  <c r="U984" i="1" s="1"/>
  <c r="T985" i="1"/>
  <c r="T986" i="1"/>
  <c r="U986" i="1" s="1"/>
  <c r="T987" i="1"/>
  <c r="U987" i="1" s="1"/>
  <c r="T988" i="1"/>
  <c r="U988" i="1" s="1"/>
  <c r="T989" i="1"/>
  <c r="T990" i="1"/>
  <c r="U990" i="1" s="1"/>
  <c r="T991" i="1"/>
  <c r="U991" i="1" s="1"/>
  <c r="T992" i="1"/>
  <c r="U992" i="1" s="1"/>
  <c r="T993" i="1"/>
  <c r="T994" i="1"/>
  <c r="U994" i="1" s="1"/>
  <c r="T995" i="1"/>
  <c r="U995" i="1" s="1"/>
  <c r="T996" i="1"/>
  <c r="U996" i="1" s="1"/>
  <c r="T997" i="1"/>
  <c r="T998" i="1"/>
  <c r="U998" i="1" s="1"/>
  <c r="T999" i="1"/>
  <c r="U999" i="1" s="1"/>
  <c r="T1000" i="1"/>
  <c r="U1000" i="1" s="1"/>
  <c r="T1001" i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2" i="1"/>
  <c r="U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</calcChain>
</file>

<file path=xl/sharedStrings.xml><?xml version="1.0" encoding="utf-8"?>
<sst xmlns="http://schemas.openxmlformats.org/spreadsheetml/2006/main" count="9105" uniqueCount="2121">
  <si>
    <t>Delivery ID</t>
  </si>
  <si>
    <t>Dispatch Date</t>
  </si>
  <si>
    <t>Actual Arrival</t>
  </si>
  <si>
    <t>Expected Arrival</t>
  </si>
  <si>
    <t>Route Code</t>
  </si>
  <si>
    <t>Distance (KM)</t>
  </si>
  <si>
    <t>Revenue ($)</t>
  </si>
  <si>
    <t>Fuel Cost ($)</t>
  </si>
  <si>
    <t>Load Weight (Tonnes)</t>
  </si>
  <si>
    <t>Fleet Type</t>
  </si>
  <si>
    <t>Priority Level</t>
  </si>
  <si>
    <t>Driver ID</t>
  </si>
  <si>
    <t>Vendor Region</t>
  </si>
  <si>
    <t>Vendor Type</t>
  </si>
  <si>
    <t>Rating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</si>
  <si>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</si>
  <si>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</si>
  <si>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</si>
  <si>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</si>
  <si>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</si>
  <si>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</si>
  <si>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</si>
  <si>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</si>
  <si>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</si>
  <si>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</si>
  <si>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</si>
  <si>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</si>
  <si>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</si>
  <si>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</si>
  <si>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</si>
  <si>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</si>
  <si>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</si>
  <si>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</si>
  <si>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</si>
  <si>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</si>
  <si>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</si>
  <si>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</si>
  <si>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</si>
  <si>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</si>
  <si>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</si>
  <si>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</si>
  <si>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</si>
  <si>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</si>
  <si>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</si>
  <si>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</si>
  <si>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</si>
  <si>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</si>
  <si>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</si>
  <si>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</si>
  <si>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</si>
  <si>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</si>
  <si>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</si>
  <si>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</si>
  <si>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</si>
  <si>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</si>
  <si>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</si>
  <si>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</si>
  <si>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</si>
  <si>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</si>
  <si>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</si>
  <si>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</si>
  <si>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</si>
  <si>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</si>
  <si>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</si>
  <si>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</si>
  <si>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</si>
  <si>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</si>
  <si>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</si>
  <si>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</si>
  <si>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</si>
  <si>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</si>
  <si>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</si>
  <si>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</si>
  <si>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</si>
  <si>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</si>
  <si>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</si>
  <si>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</si>
  <si>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</si>
  <si>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</si>
  <si>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</si>
  <si>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</si>
  <si>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</si>
  <si>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</si>
  <si>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</si>
  <si>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</si>
  <si>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</si>
  <si>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</si>
  <si>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</si>
  <si>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</si>
  <si>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</si>
  <si>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</si>
  <si>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</si>
  <si>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</si>
  <si>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</si>
  <si>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</si>
  <si>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</si>
  <si>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</si>
  <si>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</si>
  <si>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</si>
  <si>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</si>
  <si>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</si>
  <si>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</si>
  <si>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</si>
  <si>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</si>
  <si>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</si>
  <si>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</si>
  <si>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</si>
  <si>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</si>
  <si>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</si>
  <si>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</si>
  <si>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</si>
  <si>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</si>
  <si>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</si>
  <si>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</si>
  <si>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</si>
  <si>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</si>
  <si>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</si>
  <si>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</si>
  <si>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</si>
  <si>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</si>
  <si>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</si>
  <si>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</si>
  <si>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</si>
  <si>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</si>
  <si>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</si>
  <si>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</si>
  <si>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</si>
  <si>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</si>
  <si>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</si>
  <si>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</si>
  <si>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</si>
  <si>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</si>
  <si>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</si>
  <si>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</si>
  <si>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</si>
  <si>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</si>
  <si>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</si>
  <si>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</si>
  <si>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</si>
  <si>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</si>
  <si>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</si>
  <si>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</si>
  <si>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</si>
  <si>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</si>
  <si>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</si>
  <si>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</si>
  <si>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</si>
  <si>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</si>
  <si>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</si>
  <si>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</si>
  <si>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</si>
  <si>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</si>
  <si>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</si>
  <si>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</si>
  <si>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</si>
  <si>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</si>
  <si>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</si>
  <si>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</si>
  <si>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</si>
  <si>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</si>
  <si>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</si>
  <si>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</si>
  <si>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</si>
  <si>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</si>
  <si>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</si>
  <si>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</si>
  <si>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</si>
  <si>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</si>
  <si>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</si>
  <si>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</si>
  <si>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</si>
  <si>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</si>
  <si>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</si>
  <si>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</si>
  <si>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</si>
  <si>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</si>
  <si>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</si>
  <si>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</si>
  <si>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</si>
  <si>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</si>
  <si>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</si>
  <si>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</si>
  <si>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</si>
  <si>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</si>
  <si>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</si>
  <si>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</si>
  <si>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</si>
  <si>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</si>
  <si>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</si>
  <si>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</si>
  <si>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</si>
  <si>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</si>
  <si>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</si>
  <si>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</si>
  <si>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</si>
  <si>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</si>
  <si>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</si>
  <si>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</si>
  <si>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</si>
  <si>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</si>
  <si>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</si>
  <si>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</si>
  <si>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</si>
  <si>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</si>
  <si>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</si>
  <si>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</si>
  <si>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</si>
  <si>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</si>
  <si>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</si>
  <si>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</si>
  <si>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</si>
  <si>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</si>
  <si>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</si>
  <si>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</si>
  <si>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</si>
  <si>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</si>
  <si>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</si>
  <si>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</si>
  <si>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</si>
  <si>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</si>
  <si>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</si>
  <si>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</si>
  <si>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</si>
  <si>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</si>
  <si>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</si>
  <si>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</si>
  <si>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</si>
  <si>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</si>
  <si>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</si>
  <si>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</si>
  <si>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</si>
  <si>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</si>
  <si>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</si>
  <si>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</si>
  <si>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</si>
  <si>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</si>
  <si>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</si>
  <si>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</si>
  <si>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</si>
  <si>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</si>
  <si>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</si>
  <si>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</si>
  <si>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</si>
  <si>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</si>
  <si>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</si>
  <si>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</si>
  <si>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</si>
  <si>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</si>
  <si>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</si>
  <si>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</si>
  <si>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</si>
  <si>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</si>
  <si>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</si>
  <si>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</si>
  <si>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</si>
  <si>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</si>
  <si>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</si>
  <si>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</si>
  <si>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</si>
  <si>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</si>
  <si>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</si>
  <si>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</si>
  <si>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</si>
  <si>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</si>
  <si>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</si>
  <si>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</si>
  <si>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</si>
  <si>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</si>
  <si>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</si>
  <si>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</si>
  <si>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</si>
  <si>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</si>
  <si>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</si>
  <si>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</si>
  <si>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</si>
  <si>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</si>
  <si>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</si>
  <si>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</si>
  <si>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</si>
  <si>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</si>
  <si>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</si>
  <si>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</si>
  <si>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</si>
  <si>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</si>
  <si>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</si>
  <si>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</si>
  <si>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</si>
  <si>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</si>
  <si>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</si>
  <si>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</si>
  <si>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</si>
  <si>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</si>
  <si>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</si>
  <si>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</si>
  <si>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</si>
  <si>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</si>
  <si>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</si>
  <si>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</si>
  <si>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</si>
  <si>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</si>
  <si>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</si>
  <si>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</si>
  <si>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</si>
  <si>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</si>
  <si>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</si>
  <si>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</si>
  <si>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</si>
  <si>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</si>
  <si>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</si>
  <si>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</si>
  <si>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</si>
  <si>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</si>
  <si>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</si>
  <si>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</si>
  <si>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</si>
  <si>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</si>
  <si>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</si>
  <si>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</si>
  <si>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</si>
  <si>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</si>
  <si>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</si>
  <si>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</si>
  <si>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</si>
  <si>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</si>
  <si>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</si>
  <si>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</si>
  <si>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</si>
  <si>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</si>
  <si>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</si>
  <si>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</si>
  <si>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</si>
  <si>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</si>
  <si>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</si>
  <si>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</si>
  <si>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</si>
  <si>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</si>
  <si>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</si>
  <si>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</si>
  <si>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</si>
  <si>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</si>
  <si>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</si>
  <si>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</si>
  <si>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</si>
  <si>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</si>
  <si>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</si>
  <si>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</si>
  <si>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</si>
  <si>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</si>
  <si>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</si>
  <si>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</si>
  <si>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</si>
  <si>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</si>
  <si>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</si>
  <si>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</si>
  <si>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</si>
  <si>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</si>
  <si>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</si>
  <si>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</si>
  <si>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</si>
  <si>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</si>
  <si>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</si>
  <si>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</si>
  <si>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</si>
  <si>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</si>
  <si>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</si>
  <si>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</si>
  <si>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</si>
  <si>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</si>
  <si>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</si>
  <si>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</si>
  <si>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</si>
  <si>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</si>
  <si>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</si>
  <si>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</si>
  <si>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</si>
  <si>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</si>
  <si>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</si>
  <si>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</si>
  <si>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</si>
  <si>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</si>
  <si>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</si>
  <si>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</si>
  <si>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</si>
  <si>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</si>
  <si>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</si>
  <si>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</si>
  <si>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</si>
  <si>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</si>
  <si>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</si>
  <si>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</si>
  <si>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</si>
  <si>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</si>
  <si>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</si>
  <si>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</si>
  <si>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</si>
  <si>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</si>
  <si>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</si>
  <si>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</si>
  <si>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</si>
  <si>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</si>
  <si>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</si>
  <si>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</si>
  <si>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</si>
  <si>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</si>
  <si>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</si>
  <si>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</si>
  <si>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</si>
  <si>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</si>
  <si>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</si>
  <si>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</si>
  <si>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</si>
  <si>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</si>
  <si>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</si>
  <si>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</si>
  <si>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</si>
  <si>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</si>
  <si>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</si>
  <si>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</si>
  <si>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</si>
  <si>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</si>
  <si>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</si>
  <si>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</si>
  <si>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</si>
  <si>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</si>
  <si>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</si>
  <si>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</si>
  <si>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</si>
  <si>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</si>
  <si>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</si>
  <si>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</si>
  <si>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</si>
  <si>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</si>
  <si>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</si>
  <si>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</si>
  <si>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</si>
  <si>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</si>
  <si>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</si>
  <si>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</si>
  <si>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</si>
  <si>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</si>
  <si>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</si>
  <si>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</si>
  <si>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</si>
  <si>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</si>
  <si>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</si>
  <si>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</si>
  <si>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</si>
  <si>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</si>
  <si>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</si>
  <si>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</si>
  <si>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</si>
  <si>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</si>
  <si>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</si>
  <si>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</si>
  <si>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</si>
  <si>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</si>
  <si>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</si>
  <si>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</si>
  <si>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</si>
  <si>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</si>
  <si>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</si>
  <si>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</si>
  <si>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</si>
  <si>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</si>
  <si>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</si>
  <si>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</si>
  <si>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</si>
  <si>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</si>
  <si>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</si>
  <si>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</si>
  <si>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</si>
  <si>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</si>
  <si>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</si>
  <si>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</si>
  <si>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</si>
  <si>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</si>
  <si>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</si>
  <si>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</si>
  <si>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</si>
  <si>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</si>
  <si>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</si>
  <si>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</si>
  <si>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</si>
  <si>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</si>
  <si>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</si>
  <si>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</si>
  <si>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</si>
  <si>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</si>
  <si>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</si>
  <si>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</si>
  <si>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</si>
  <si>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</si>
  <si>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</si>
  <si>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</si>
  <si>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</si>
  <si>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</si>
  <si>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</si>
  <si>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</si>
  <si>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</si>
  <si>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</si>
  <si>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</si>
  <si>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</si>
  <si>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</si>
  <si>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</si>
  <si>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</si>
  <si>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</si>
  <si>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</si>
  <si>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</si>
  <si>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</si>
  <si>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</si>
  <si>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</si>
  <si>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</si>
  <si>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</si>
  <si>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</si>
  <si>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</si>
  <si>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</si>
  <si>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</si>
  <si>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</si>
  <si>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</si>
  <si>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</si>
  <si>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</si>
  <si>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</si>
  <si>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</si>
  <si>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</si>
  <si>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</si>
  <si>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</si>
  <si>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</si>
  <si>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</si>
  <si>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</si>
  <si>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</si>
  <si>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</si>
  <si>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</si>
  <si>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</si>
  <si>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</si>
  <si>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</si>
  <si>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</si>
  <si>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</si>
  <si>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</si>
  <si>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</si>
  <si>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</si>
  <si>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</si>
  <si>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</si>
  <si>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</si>
  <si>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</si>
  <si>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</si>
  <si>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</si>
  <si>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</si>
  <si>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</si>
  <si>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</si>
  <si>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</si>
  <si>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</si>
  <si>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</si>
  <si>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</si>
  <si>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</si>
  <si>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</si>
  <si>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</si>
  <si>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</si>
  <si>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</si>
  <si>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</si>
  <si>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</si>
  <si>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</si>
  <si>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</si>
  <si>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</si>
  <si>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</si>
  <si>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</si>
  <si>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</si>
  <si>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</si>
  <si>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</si>
  <si>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</si>
  <si>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</si>
  <si>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</si>
  <si>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</si>
  <si>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</si>
  <si>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</si>
  <si>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</si>
  <si>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</si>
  <si>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</si>
  <si>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</si>
  <si>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</si>
  <si>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</si>
  <si>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</si>
  <si>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</si>
  <si>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</si>
  <si>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</si>
  <si>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</si>
  <si>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</si>
  <si>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</si>
  <si>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</si>
  <si>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</si>
  <si>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</si>
  <si>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</si>
  <si>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</si>
  <si>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</si>
  <si>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</si>
  <si>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</si>
  <si>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</si>
  <si>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</si>
  <si>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</si>
  <si>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</si>
  <si>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</si>
  <si>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</si>
  <si>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</si>
  <si>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</si>
  <si>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</si>
  <si>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</si>
  <si>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</si>
  <si>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</si>
  <si>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</si>
  <si>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</si>
  <si>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</si>
  <si>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</si>
  <si>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</si>
  <si>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</si>
  <si>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</si>
  <si>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</si>
  <si>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</si>
  <si>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</si>
  <si>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</si>
  <si>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</si>
  <si>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</si>
  <si>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</si>
  <si>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</si>
  <si>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</si>
  <si>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</si>
  <si>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</si>
  <si>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</si>
  <si>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</si>
  <si>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</si>
  <si>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</si>
  <si>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</si>
  <si>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</si>
  <si>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</si>
  <si>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</si>
  <si>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</si>
  <si>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</si>
  <si>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</si>
  <si>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</si>
  <si>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</si>
  <si>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</si>
  <si>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</si>
  <si>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</si>
  <si>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</si>
  <si>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</si>
  <si>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</si>
  <si>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</si>
  <si>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</si>
  <si>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</si>
  <si>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</si>
  <si>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</si>
  <si>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</si>
  <si>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</si>
  <si>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</si>
  <si>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</si>
  <si>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</si>
  <si>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</si>
  <si>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</si>
  <si>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</si>
  <si>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</si>
  <si>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</si>
  <si>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</si>
  <si>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</si>
  <si>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</si>
  <si>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</si>
  <si>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</si>
  <si>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</si>
  <si>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</si>
  <si>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</si>
  <si>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</si>
  <si>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</si>
  <si>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</si>
  <si>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</si>
  <si>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</si>
  <si>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</si>
  <si>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</si>
  <si>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</si>
  <si>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</si>
  <si>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</si>
  <si>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</si>
  <si>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</si>
  <si>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</si>
  <si>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</si>
  <si>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</si>
  <si>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</si>
  <si>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</si>
  <si>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</si>
  <si>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</si>
  <si>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</si>
  <si>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</si>
  <si>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</si>
  <si>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</si>
  <si>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</si>
  <si>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</si>
  <si>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</si>
  <si>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</si>
  <si>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</si>
  <si>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</si>
  <si>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</si>
  <si>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</si>
  <si>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</si>
  <si>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</si>
  <si>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</si>
  <si>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</si>
  <si>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</si>
  <si>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</si>
  <si>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</si>
  <si>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</si>
  <si>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</si>
  <si>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</si>
  <si>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</si>
  <si>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</si>
  <si>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</si>
  <si>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</si>
  <si>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</si>
  <si>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</si>
  <si>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</si>
  <si>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</si>
  <si>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</si>
  <si>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</si>
  <si>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</si>
  <si>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</si>
  <si>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</si>
  <si>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</si>
  <si>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</si>
  <si>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</si>
  <si>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</si>
  <si>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</si>
  <si>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</si>
  <si>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</si>
  <si>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</si>
  <si>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</si>
  <si>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</si>
  <si>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</si>
  <si>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</si>
  <si>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</si>
  <si>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</si>
  <si>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</si>
  <si>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</si>
  <si>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</si>
  <si>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</si>
  <si>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</si>
  <si>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</si>
  <si>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</si>
  <si>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</si>
  <si>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</si>
  <si>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</si>
  <si>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</si>
  <si>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</si>
  <si>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</si>
  <si>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</si>
  <si>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</si>
  <si>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</si>
  <si>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</si>
  <si>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</si>
  <si>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</si>
  <si>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</si>
  <si>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</si>
  <si>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</si>
  <si>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</si>
  <si>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</si>
  <si>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</si>
  <si>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</si>
  <si>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</si>
  <si>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</si>
  <si>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</si>
  <si>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</si>
  <si>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</si>
  <si>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</si>
  <si>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</si>
  <si>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</si>
  <si>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</si>
  <si>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</si>
  <si>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</si>
  <si>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</si>
  <si>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</si>
  <si>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</si>
  <si>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</si>
  <si>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</si>
  <si>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</si>
  <si>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</si>
  <si>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</si>
  <si>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</si>
  <si>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</si>
  <si>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</si>
  <si>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</si>
  <si>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</si>
  <si>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</si>
  <si>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</si>
  <si>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</si>
  <si>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</si>
  <si>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</si>
  <si>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</si>
  <si>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</si>
  <si>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</si>
  <si>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</si>
  <si>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</si>
  <si>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</si>
  <si>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</si>
  <si>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</si>
  <si>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</si>
  <si>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</si>
  <si>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</si>
  <si>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</si>
  <si>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</si>
  <si>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</si>
  <si>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</si>
  <si>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</si>
  <si>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</si>
  <si>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</si>
  <si>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</si>
  <si>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</si>
  <si>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</si>
  <si>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</si>
  <si>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</si>
  <si>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</si>
  <si>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</si>
  <si>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</si>
  <si>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</si>
  <si>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</si>
  <si>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</si>
  <si>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</si>
  <si>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</si>
  <si>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</si>
  <si>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</si>
  <si>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</si>
  <si>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</si>
  <si>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</si>
  <si>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</si>
  <si>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</si>
  <si>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</si>
  <si>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</si>
  <si>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</si>
  <si>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</si>
  <si>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</si>
  <si>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</si>
  <si>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</si>
  <si>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</si>
  <si>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</si>
  <si>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</si>
  <si>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</si>
  <si>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</si>
  <si>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</si>
  <si>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</si>
  <si>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</si>
  <si>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</si>
  <si>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</si>
  <si>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</si>
  <si>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</si>
  <si>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</si>
  <si>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</si>
  <si>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</si>
  <si>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</si>
  <si>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</si>
  <si>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</si>
  <si>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</si>
  <si>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</si>
  <si>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</si>
  <si>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</si>
  <si>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</si>
  <si>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</si>
  <si>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</si>
  <si>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</si>
  <si>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</si>
  <si>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</si>
  <si>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</si>
  <si>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</si>
  <si>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</si>
  <si>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</si>
  <si>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</si>
  <si>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</si>
  <si>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</si>
  <si>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</si>
  <si>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</si>
  <si>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</si>
  <si>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</si>
  <si>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</si>
  <si>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</si>
  <si>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</si>
  <si>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</si>
  <si>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</si>
  <si>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</si>
  <si>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</si>
  <si>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</si>
  <si>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</si>
  <si>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</si>
  <si>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</si>
  <si>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</si>
  <si>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</si>
  <si>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</si>
  <si>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</si>
  <si>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</si>
  <si>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</si>
  <si>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</si>
  <si>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</si>
  <si>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</si>
  <si>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</si>
  <si>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</si>
  <si>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</si>
  <si>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</si>
  <si>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</si>
  <si>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</si>
  <si>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</si>
  <si>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</si>
  <si>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</si>
  <si>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</si>
  <si>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</si>
  <si>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</si>
  <si>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</si>
  <si>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</si>
  <si>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</si>
  <si>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</si>
  <si>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</si>
  <si>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</si>
  <si>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</si>
  <si>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</si>
  <si>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</si>
  <si>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</si>
  <si>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</si>
  <si>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</si>
  <si>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</si>
  <si>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</si>
  <si>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</si>
  <si>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</si>
  <si>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</si>
  <si>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</si>
  <si>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</si>
  <si>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</si>
  <si>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</si>
  <si>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</si>
  <si>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</si>
  <si>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</si>
  <si>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</si>
  <si>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</si>
  <si>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</si>
  <si>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</si>
  <si>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</si>
  <si>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</si>
  <si>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</si>
  <si>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</si>
  <si>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</si>
  <si>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</si>
  <si>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</si>
  <si>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</si>
  <si>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</si>
  <si>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</si>
  <si>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</si>
  <si>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</si>
  <si>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</si>
  <si>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</si>
  <si>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</si>
  <si>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</si>
  <si>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</si>
  <si>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</si>
  <si>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</si>
  <si>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</si>
  <si>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</si>
  <si>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</si>
  <si>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</si>
  <si>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</si>
  <si>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</si>
  <si>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</si>
  <si>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</si>
  <si>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</si>
  <si>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</si>
  <si>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</si>
  <si>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</si>
  <si>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</si>
  <si>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</si>
  <si>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</si>
  <si>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</si>
  <si>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</si>
  <si>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</si>
  <si>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</si>
  <si>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</si>
  <si>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</si>
  <si>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</si>
  <si>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</si>
  <si>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</si>
  <si>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</si>
  <si>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</si>
  <si>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</si>
  <si>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</si>
  <si>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</si>
  <si>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</si>
  <si>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</si>
  <si>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</si>
  <si>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</si>
  <si>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</si>
  <si>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</si>
  <si>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</si>
  <si>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</si>
  <si>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</si>
  <si>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</si>
  <si>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</si>
  <si>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</si>
  <si>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</si>
  <si>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</si>
  <si>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</si>
  <si>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</si>
  <si>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</si>
  <si>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</si>
  <si>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</si>
  <si>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</si>
  <si>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</si>
  <si>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</si>
  <si>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</si>
  <si>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</si>
  <si>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</si>
  <si>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</si>
  <si>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</si>
  <si>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</si>
  <si>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</si>
  <si>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</si>
  <si>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</si>
  <si>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</si>
  <si>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</si>
  <si>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</si>
  <si>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</si>
  <si>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</si>
  <si>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</si>
  <si>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</si>
  <si>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</si>
  <si>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</si>
  <si>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</si>
  <si>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</si>
  <si>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</si>
  <si>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</si>
  <si>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</si>
  <si>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</si>
  <si>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</si>
  <si>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</si>
  <si>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</si>
  <si>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</si>
  <si>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</si>
  <si>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</si>
  <si>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</si>
  <si>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</si>
  <si>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</si>
  <si>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</si>
  <si>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</si>
  <si>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</si>
  <si>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</si>
  <si>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</si>
  <si>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</si>
  <si>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</si>
  <si>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</si>
  <si>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</si>
  <si>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</si>
  <si>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</si>
  <si>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</si>
  <si>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</si>
  <si>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</si>
  <si>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</si>
  <si>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</si>
  <si>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</si>
  <si>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</si>
  <si>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</si>
  <si>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</si>
  <si>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</si>
  <si>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</si>
  <si>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</si>
  <si>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</si>
  <si>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</si>
  <si>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</si>
  <si>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</si>
  <si>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</si>
  <si>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</si>
  <si>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</si>
  <si>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</si>
  <si>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</si>
  <si>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</si>
  <si>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</si>
  <si>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</si>
  <si>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</si>
  <si>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</si>
  <si>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</si>
  <si>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</si>
  <si>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</si>
  <si>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</si>
  <si>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</si>
  <si>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</si>
  <si>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</si>
  <si>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</si>
  <si>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</si>
  <si>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</si>
  <si>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</si>
  <si>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</si>
  <si>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</si>
  <si>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</si>
  <si>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</si>
  <si>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</si>
  <si>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</si>
  <si>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</si>
  <si>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</si>
  <si>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</si>
  <si>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</si>
  <si>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</si>
  <si>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</si>
  <si>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</si>
  <si>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</si>
  <si>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</si>
  <si>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</si>
  <si>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</si>
  <si>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</si>
  <si>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</si>
  <si>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</si>
  <si>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</si>
  <si>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</si>
  <si>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</si>
  <si>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</si>
  <si>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</si>
  <si>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</si>
  <si>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</si>
  <si>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</si>
  <si>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</si>
  <si>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</si>
  <si>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</si>
  <si>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</si>
  <si>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</si>
  <si>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</si>
  <si>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</si>
  <si>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</si>
  <si>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</si>
  <si>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</si>
  <si>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</si>
  <si>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</si>
  <si>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</si>
  <si>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</si>
  <si>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</si>
  <si>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</si>
  <si>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</si>
  <si>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</si>
  <si>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</si>
  <si>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</si>
  <si>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</si>
  <si>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</si>
  <si>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</si>
  <si>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</si>
  <si>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</si>
  <si>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</si>
  <si>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</si>
  <si>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</si>
  <si>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</si>
  <si>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</si>
  <si>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</si>
  <si>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</si>
  <si>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</si>
  <si>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</si>
  <si>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</si>
  <si>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</si>
  <si>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</si>
  <si>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</si>
  <si>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</si>
  <si>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</si>
  <si>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</si>
  <si>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</si>
  <si>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</si>
  <si>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</si>
  <si>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</si>
  <si>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</si>
  <si>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</si>
  <si>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</si>
  <si>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</si>
  <si>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</si>
  <si>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</si>
  <si>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</si>
  <si>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</si>
  <si>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</si>
  <si>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</si>
  <si>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</si>
  <si>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</si>
  <si>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</si>
  <si>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</si>
  <si>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</si>
  <si>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</si>
  <si>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</si>
  <si>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</si>
  <si>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</si>
  <si>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</si>
  <si>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</si>
  <si>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</si>
  <si>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</si>
  <si>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</si>
  <si>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</si>
  <si>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</si>
  <si>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</si>
  <si>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</si>
  <si>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</si>
  <si>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</si>
  <si>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</si>
  <si>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</si>
  <si>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</si>
  <si>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</si>
  <si>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</si>
  <si>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</si>
  <si>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</si>
  <si>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</si>
  <si>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</si>
  <si>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</si>
  <si>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</si>
  <si>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</si>
  <si>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</si>
  <si>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</si>
  <si>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</si>
  <si>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</si>
  <si>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</si>
  <si>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</si>
  <si>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</si>
  <si>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</si>
  <si>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</si>
  <si>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</si>
  <si>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</si>
  <si>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</si>
  <si>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</si>
  <si>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</si>
  <si>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</si>
  <si>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</si>
  <si>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</si>
  <si>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</si>
  <si>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</si>
  <si>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</si>
  <si>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</si>
  <si>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</si>
  <si>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</si>
  <si>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</si>
  <si>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</si>
  <si>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</si>
  <si>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</si>
  <si>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</si>
  <si>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</si>
  <si>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</si>
  <si>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</si>
  <si>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</si>
  <si>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</si>
  <si>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</si>
  <si>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</si>
  <si>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</si>
  <si>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</si>
  <si>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</si>
  <si>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</si>
  <si>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</si>
  <si>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</si>
  <si>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</si>
  <si>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</si>
  <si>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</si>
  <si>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</si>
  <si>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</si>
  <si>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</si>
  <si>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</si>
  <si>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</si>
  <si>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</si>
  <si>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</si>
  <si>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</si>
  <si>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</si>
  <si>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</si>
  <si>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</si>
  <si>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</si>
  <si>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</si>
  <si>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</si>
  <si>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</si>
  <si>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</si>
  <si>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</si>
  <si>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</si>
  <si>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</si>
  <si>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</si>
  <si>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</si>
  <si>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</si>
  <si>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</si>
  <si>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</si>
  <si>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</si>
  <si>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</si>
  <si>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</si>
  <si>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</si>
  <si>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</si>
  <si>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</si>
  <si>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</si>
  <si>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</si>
  <si>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</si>
  <si>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</si>
  <si>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</si>
  <si>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</si>
  <si>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</si>
  <si>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</si>
  <si>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</si>
  <si>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</si>
  <si>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</si>
  <si>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</si>
  <si>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</si>
  <si>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</si>
  <si>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</si>
  <si>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</si>
  <si>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</si>
  <si>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</si>
  <si>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</si>
  <si>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</si>
  <si>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</si>
  <si>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</si>
  <si>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</si>
  <si>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</si>
  <si>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</si>
  <si>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</si>
  <si>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</si>
  <si>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</si>
  <si>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</si>
  <si>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</si>
  <si>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</si>
  <si>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</si>
  <si>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</si>
  <si>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</si>
  <si>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</si>
  <si>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</si>
  <si>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</si>
  <si>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</si>
  <si>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</si>
  <si>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</si>
  <si>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</si>
  <si>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</si>
  <si>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</si>
  <si>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</si>
  <si>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</si>
  <si>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</si>
  <si>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</si>
  <si>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</si>
  <si>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</si>
  <si>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</si>
  <si>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</si>
  <si>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</si>
  <si>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</si>
  <si>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</si>
  <si>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</si>
  <si>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</si>
  <si>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</si>
  <si>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</si>
  <si>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</si>
  <si>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</si>
  <si>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</si>
  <si>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</si>
  <si>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</si>
  <si>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</si>
  <si>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</si>
  <si>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</si>
  <si>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</si>
  <si>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</si>
  <si>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</si>
  <si>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</si>
  <si>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</si>
  <si>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</si>
  <si>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</si>
  <si>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</si>
  <si>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</si>
  <si>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</si>
  <si>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</si>
  <si>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</si>
  <si>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</si>
  <si>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</si>
  <si>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</si>
  <si>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</si>
  <si>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</si>
  <si>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</si>
  <si>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</si>
  <si>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</si>
  <si>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</si>
  <si>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</si>
  <si>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</si>
  <si>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</si>
  <si>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</si>
  <si>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</si>
  <si>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</si>
  <si>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</si>
  <si>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</si>
  <si>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</si>
  <si>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</si>
  <si>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</si>
  <si>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</si>
  <si>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</si>
  <si>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</si>
  <si>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</si>
  <si>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</si>
  <si>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</si>
  <si>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</si>
  <si>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</si>
  <si>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</si>
  <si>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</si>
  <si>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</si>
  <si>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</si>
  <si>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</si>
  <si>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</si>
  <si>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</si>
  <si>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</si>
  <si>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</si>
  <si>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</si>
  <si>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</si>
  <si>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</si>
  <si>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</si>
  <si>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</si>
  <si>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</si>
  <si>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</si>
  <si>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</si>
  <si>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</si>
  <si>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</si>
  <si>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</si>
  <si>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</si>
  <si>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</si>
  <si>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</si>
  <si>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</si>
  <si>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</si>
  <si>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</si>
  <si>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</si>
  <si>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</si>
  <si>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</si>
  <si>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</si>
  <si>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</si>
  <si>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</si>
  <si>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</si>
  <si>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</si>
  <si>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</si>
  <si>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</si>
  <si>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</si>
  <si>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</si>
  <si>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</si>
  <si>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</si>
  <si>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</si>
  <si>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</si>
  <si>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</si>
  <si>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</si>
  <si>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</si>
  <si>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</si>
  <si>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</si>
  <si>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</si>
  <si>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</si>
  <si>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</si>
  <si>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</si>
  <si>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</si>
  <si>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</si>
  <si>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</si>
  <si>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</si>
  <si>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</si>
  <si>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</si>
  <si>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</si>
  <si>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</si>
  <si>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</si>
  <si>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</si>
  <si>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</si>
  <si>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</si>
  <si>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</si>
  <si>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</si>
  <si>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</si>
  <si>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</si>
  <si>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</si>
  <si>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</si>
  <si>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</si>
  <si>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</si>
  <si>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</si>
  <si>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</si>
  <si>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</si>
  <si>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</si>
  <si>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</si>
  <si>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</si>
  <si>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</si>
  <si>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</si>
  <si>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</si>
  <si>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</si>
  <si>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</si>
  <si>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</si>
  <si>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</si>
  <si>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</si>
  <si>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</si>
  <si>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</si>
  <si>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</si>
  <si>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</si>
  <si>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</si>
  <si>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</si>
  <si>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</si>
  <si>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</si>
  <si>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</si>
  <si>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</si>
  <si>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</si>
  <si>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</si>
  <si>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</si>
  <si>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</si>
  <si>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</si>
  <si>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</si>
  <si>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</si>
  <si>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</si>
  <si>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</si>
  <si>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</si>
  <si>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</si>
  <si>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</si>
  <si>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</si>
  <si>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</si>
  <si>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</si>
  <si>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</si>
  <si>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</si>
  <si>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</si>
  <si>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</si>
  <si>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</si>
  <si>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</si>
  <si>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</si>
  <si>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</si>
  <si>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</si>
  <si>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</si>
  <si>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</si>
  <si>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</si>
  <si>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</si>
  <si>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</si>
  <si>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</si>
  <si>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</si>
  <si>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</si>
  <si>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</si>
  <si>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</si>
  <si>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</si>
  <si>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</si>
  <si>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</si>
  <si>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</si>
  <si>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</si>
  <si>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</si>
  <si>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</si>
  <si>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</si>
  <si>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</si>
  <si>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</si>
  <si>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</si>
  <si>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</si>
  <si>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</si>
  <si>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</si>
  <si>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</si>
  <si>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</si>
  <si>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</si>
  <si>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</si>
  <si>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</si>
  <si>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</si>
  <si>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</si>
  <si>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</si>
  <si>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</si>
  <si>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</si>
  <si>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</si>
  <si>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</si>
  <si>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</si>
  <si>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</si>
  <si>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</si>
  <si>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</si>
  <si>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</si>
  <si>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</si>
  <si>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</si>
  <si>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</si>
  <si>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</si>
  <si>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</si>
  <si>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</si>
  <si>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</si>
  <si>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</si>
  <si>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</si>
  <si>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</si>
  <si>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</si>
  <si>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</si>
  <si>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</si>
  <si>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</si>
  <si>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</si>
  <si>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</si>
  <si>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</si>
  <si>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</si>
  <si>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</si>
  <si>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</si>
  <si>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</si>
  <si>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</si>
  <si>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</si>
  <si>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</si>
  <si>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</si>
  <si>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</si>
  <si>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</si>
  <si>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</si>
  <si>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</si>
  <si>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</si>
  <si>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</si>
  <si>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</si>
  <si>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</si>
  <si>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</si>
  <si>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</si>
  <si>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</si>
  <si>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</si>
  <si>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</si>
  <si>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</si>
  <si>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</si>
  <si>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</si>
  <si>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</si>
  <si>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</si>
  <si>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</si>
  <si>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</si>
  <si>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</si>
  <si>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</si>
  <si>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</si>
  <si>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</si>
  <si>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</si>
  <si>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</si>
  <si>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</si>
  <si>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</si>
  <si>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</si>
  <si>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</si>
  <si>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</si>
  <si>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</si>
  <si>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</si>
  <si>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</si>
  <si>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</si>
  <si>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</si>
  <si>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</si>
  <si>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</si>
  <si>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</si>
  <si>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</si>
  <si>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</si>
  <si>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</si>
  <si>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</si>
  <si>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</si>
  <si>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</si>
  <si>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</si>
  <si>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</si>
  <si>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</si>
  <si>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</si>
  <si>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</si>
  <si>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</si>
  <si>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</si>
  <si>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</si>
  <si>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</si>
  <si>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</si>
  <si>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</si>
  <si>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</si>
  <si>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</si>
  <si>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</si>
  <si>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</si>
  <si>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</si>
  <si>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</si>
  <si>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</si>
  <si>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</si>
  <si>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</si>
  <si>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</si>
  <si>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</si>
  <si>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</si>
  <si>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</si>
  <si>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</si>
  <si>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</si>
  <si>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</si>
  <si>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</si>
  <si>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</si>
  <si>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</si>
  <si>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</si>
  <si>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</si>
  <si>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</si>
  <si>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</si>
  <si>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</si>
  <si>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</si>
  <si>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</si>
  <si>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</si>
  <si>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</si>
  <si>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</si>
  <si>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</si>
  <si>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</si>
  <si>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</si>
  <si>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</si>
  <si>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</si>
  <si>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</si>
  <si>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</si>
  <si>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</si>
  <si>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</si>
  <si>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</si>
  <si>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</si>
  <si>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</si>
  <si>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</si>
  <si>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</si>
  <si>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</si>
  <si>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</si>
  <si>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</si>
  <si>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</si>
  <si>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</si>
  <si>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</si>
  <si>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</si>
  <si>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</si>
  <si>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</si>
  <si>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</si>
  <si>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</si>
  <si>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</si>
  <si>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</si>
  <si>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</si>
  <si>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</si>
  <si>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</si>
  <si>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</si>
  <si>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</si>
  <si>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</si>
  <si>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</si>
  <si>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</si>
  <si>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</si>
  <si>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</si>
  <si>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</si>
  <si>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</si>
  <si>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</si>
  <si>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</si>
  <si>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</si>
  <si>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</si>
  <si>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</si>
  <si>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</si>
  <si>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</si>
  <si>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</si>
  <si>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</si>
  <si>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</si>
  <si>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</si>
  <si>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</si>
  <si>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</si>
  <si>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</si>
  <si>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</si>
  <si>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</si>
  <si>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</si>
  <si>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</si>
  <si>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</si>
  <si>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</si>
  <si>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</si>
  <si>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</si>
  <si>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</si>
  <si>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</si>
  <si>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</si>
  <si>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</si>
  <si>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</si>
  <si>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</si>
  <si>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</si>
  <si>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</si>
  <si>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</si>
  <si>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</si>
  <si>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</si>
  <si>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</si>
  <si>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</si>
  <si>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</si>
  <si>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</si>
  <si>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</si>
  <si>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</si>
  <si>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</si>
  <si>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</si>
  <si>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</si>
  <si>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</si>
  <si>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</si>
  <si>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</si>
  <si>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</si>
  <si>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</si>
  <si>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</si>
  <si>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</si>
  <si>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</si>
  <si>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</si>
  <si>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</si>
  <si>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</si>
  <si>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</si>
  <si>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</si>
  <si>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</si>
  <si>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</si>
  <si>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</si>
  <si>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</si>
  <si>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</si>
  <si>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</si>
  <si>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</si>
  <si>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</si>
  <si>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</si>
  <si>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</si>
  <si>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</si>
  <si>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</si>
  <si>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</si>
  <si>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</si>
  <si>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</si>
  <si>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</si>
  <si>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</si>
  <si>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</si>
  <si>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</si>
  <si>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</si>
  <si>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</si>
  <si>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</si>
  <si>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</si>
  <si>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</si>
  <si>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</si>
  <si>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</si>
  <si>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</si>
  <si>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</si>
  <si>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</si>
  <si>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</si>
  <si>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</si>
  <si>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</si>
  <si>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</si>
  <si>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</si>
  <si>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</si>
  <si>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</si>
  <si>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</si>
  <si>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</si>
  <si>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</si>
  <si>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</si>
  <si>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</si>
  <si>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</si>
  <si>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</si>
  <si>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</si>
  <si>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</si>
  <si>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</si>
  <si>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</si>
  <si>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</si>
  <si>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</si>
  <si>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</si>
  <si>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</si>
  <si>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</si>
  <si>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</si>
  <si>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</si>
  <si>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</si>
  <si>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</si>
  <si>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</si>
  <si>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</si>
  <si>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</si>
  <si>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</si>
  <si>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</si>
  <si>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</si>
  <si>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</si>
  <si>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</si>
  <si>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</si>
  <si>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</si>
  <si>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</si>
  <si>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</si>
  <si>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</si>
  <si>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</si>
  <si>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</si>
  <si>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</si>
  <si>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</si>
  <si>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</si>
  <si>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</si>
  <si>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</si>
  <si>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</si>
  <si>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</si>
  <si>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</si>
  <si>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</si>
  <si>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</si>
  <si>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</si>
  <si>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</si>
  <si>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</si>
  <si>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</si>
  <si>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</si>
  <si>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</si>
  <si>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</si>
  <si>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</si>
  <si>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</si>
  <si>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</si>
  <si>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</si>
  <si>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</si>
  <si>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</si>
  <si>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</si>
  <si>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</si>
  <si>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</si>
  <si>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</si>
  <si>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</si>
  <si>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</si>
  <si>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</si>
  <si>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</si>
  <si>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</si>
  <si>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</si>
  <si>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</si>
  <si>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</si>
  <si>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</si>
  <si>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</si>
  <si>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</si>
  <si>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</si>
  <si>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</si>
  <si>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</si>
  <si>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</si>
  <si>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</si>
  <si>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</si>
  <si>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</si>
  <si>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</si>
  <si>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</si>
  <si>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</si>
  <si>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</si>
  <si>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</si>
  <si>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</si>
  <si>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</si>
  <si>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</si>
  <si>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</si>
  <si>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</si>
  <si>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</si>
  <si>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</si>
  <si>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</si>
  <si>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</si>
  <si>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</si>
  <si>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</si>
  <si>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</si>
  <si>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</si>
  <si>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</si>
  <si>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</si>
  <si>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</si>
  <si>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</si>
  <si>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</si>
  <si>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</si>
  <si>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</si>
  <si>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</si>
  <si>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</si>
  <si>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</si>
  <si>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</si>
  <si>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</si>
  <si>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</si>
  <si>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</si>
  <si>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</si>
  <si>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</si>
  <si>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</si>
  <si>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</si>
  <si>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</si>
  <si>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</si>
  <si>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</si>
  <si>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</si>
  <si>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</si>
  <si>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</si>
  <si>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</si>
  <si>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</si>
  <si>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</si>
  <si>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</si>
  <si>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</si>
  <si>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</si>
  <si>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</si>
  <si>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</si>
  <si>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</si>
  <si>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</si>
  <si>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</si>
  <si>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</si>
  <si>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</si>
  <si>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</si>
  <si>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</si>
  <si>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</si>
  <si>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</si>
  <si>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</si>
  <si>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</si>
  <si>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</si>
  <si>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</si>
  <si>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</si>
  <si>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</si>
  <si>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</si>
  <si>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</si>
  <si>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</si>
  <si>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</si>
  <si>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</si>
  <si>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</si>
  <si>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</si>
  <si>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</si>
  <si>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</si>
  <si>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</si>
  <si>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</si>
  <si>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</si>
  <si>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</si>
  <si>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</si>
  <si>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</si>
  <si>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</si>
  <si>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</si>
  <si>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</si>
  <si>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</si>
  <si>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</si>
  <si>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</si>
  <si>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</si>
  <si>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</si>
  <si>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</si>
  <si>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</si>
  <si>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</si>
  <si>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</si>
  <si>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</si>
  <si>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</si>
  <si>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</si>
  <si>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</si>
  <si>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</si>
  <si>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</si>
  <si>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</si>
  <si>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</si>
  <si>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</si>
  <si>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</si>
  <si>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</si>
  <si>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</si>
  <si>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</si>
  <si>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</si>
  <si>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</si>
  <si>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</si>
  <si>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</si>
  <si>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</si>
  <si>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</si>
  <si>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</si>
  <si>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</si>
  <si>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</si>
  <si>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</si>
  <si>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</si>
  <si>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</si>
  <si>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</si>
  <si>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</si>
  <si>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</si>
  <si>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</si>
  <si>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</si>
  <si>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</si>
  <si>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</si>
  <si>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</si>
  <si>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</si>
  <si>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</si>
  <si>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</si>
  <si>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</si>
  <si>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</si>
  <si>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</si>
  <si>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</si>
  <si>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</si>
  <si>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</si>
  <si>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</si>
  <si>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</si>
  <si>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</si>
  <si>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</si>
  <si>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</si>
  <si>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</si>
  <si>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</si>
  <si>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</si>
  <si>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</si>
  <si>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</si>
  <si>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</si>
  <si>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</si>
  <si>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</si>
  <si>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</si>
  <si>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</si>
  <si>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</si>
  <si>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</si>
  <si>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</si>
  <si>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</si>
  <si>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</si>
  <si>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</si>
  <si>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</si>
  <si>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</si>
  <si>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R2</t>
  </si>
  <si>
    <t>R4</t>
  </si>
  <si>
    <t>R1</t>
  </si>
  <si>
    <t>R6</t>
  </si>
  <si>
    <t>R5</t>
  </si>
  <si>
    <t>R3</t>
  </si>
  <si>
    <t>Standard</t>
  </si>
  <si>
    <t>Heavy</t>
  </si>
  <si>
    <t>Ultra</t>
  </si>
  <si>
    <t>Mini</t>
  </si>
  <si>
    <t>Urgent</t>
  </si>
  <si>
    <t>Medium</t>
  </si>
  <si>
    <t>High</t>
  </si>
  <si>
    <t>Low</t>
  </si>
  <si>
    <t>DRV28</t>
  </si>
  <si>
    <t>DRV1</t>
  </si>
  <si>
    <t>DRV32</t>
  </si>
  <si>
    <t>DRV30</t>
  </si>
  <si>
    <t>DRV42</t>
  </si>
  <si>
    <t>DRV19</t>
  </si>
  <si>
    <t>DRV20</t>
  </si>
  <si>
    <t>DRV27</t>
  </si>
  <si>
    <t>DRV37</t>
  </si>
  <si>
    <t>DRV4</t>
  </si>
  <si>
    <t>DRV23</t>
  </si>
  <si>
    <t>DRV29</t>
  </si>
  <si>
    <t>DRV50</t>
  </si>
  <si>
    <t>DRV44</t>
  </si>
  <si>
    <t>DRV41</t>
  </si>
  <si>
    <t>DRV34</t>
  </si>
  <si>
    <t>DRV22</t>
  </si>
  <si>
    <t>DRV7</t>
  </si>
  <si>
    <t>DRV13</t>
  </si>
  <si>
    <t>DRV3</t>
  </si>
  <si>
    <t>DRV24</t>
  </si>
  <si>
    <t>DRV40</t>
  </si>
  <si>
    <t>DRV21</t>
  </si>
  <si>
    <t>DRV36</t>
  </si>
  <si>
    <t>DRV12</t>
  </si>
  <si>
    <t>DRV39</t>
  </si>
  <si>
    <t>DRV33</t>
  </si>
  <si>
    <t>DRV38</t>
  </si>
  <si>
    <t>DRV43</t>
  </si>
  <si>
    <t>DRV45</t>
  </si>
  <si>
    <t>DRV10</t>
  </si>
  <si>
    <t>DRV8</t>
  </si>
  <si>
    <t>DRV46</t>
  </si>
  <si>
    <t>DRV49</t>
  </si>
  <si>
    <t>DRV35</t>
  </si>
  <si>
    <t>DRV14</t>
  </si>
  <si>
    <t>DRV15</t>
  </si>
  <si>
    <t>DRV9</t>
  </si>
  <si>
    <t>DRV6</t>
  </si>
  <si>
    <t>DRV31</t>
  </si>
  <si>
    <t>DRV5</t>
  </si>
  <si>
    <t>DRV47</t>
  </si>
  <si>
    <t>DRV26</t>
  </si>
  <si>
    <t>DRV2</t>
  </si>
  <si>
    <t>DRV11</t>
  </si>
  <si>
    <t>DRV17</t>
  </si>
  <si>
    <t>DRV48</t>
  </si>
  <si>
    <t>DRV16</t>
  </si>
  <si>
    <t>DRV18</t>
  </si>
  <si>
    <t>DRV25</t>
  </si>
  <si>
    <t>South</t>
  </si>
  <si>
    <t>West</t>
  </si>
  <si>
    <t>East</t>
  </si>
  <si>
    <t>Central</t>
  </si>
  <si>
    <t>North</t>
  </si>
  <si>
    <t>Internal</t>
  </si>
  <si>
    <t>External</t>
  </si>
  <si>
    <t>Row Labels</t>
  </si>
  <si>
    <t>(blank)</t>
  </si>
  <si>
    <t>Grand Total</t>
  </si>
  <si>
    <t>Average of Rating</t>
  </si>
  <si>
    <t>GROUP KEY</t>
  </si>
  <si>
    <t>Average Rating</t>
  </si>
  <si>
    <t>Group Key</t>
  </si>
  <si>
    <t>Central_External</t>
  </si>
  <si>
    <t>Central_Internal</t>
  </si>
  <si>
    <t>East_External</t>
  </si>
  <si>
    <t>East_Internal</t>
  </si>
  <si>
    <t>North_External</t>
  </si>
  <si>
    <t>North_Internal</t>
  </si>
  <si>
    <t>South_External</t>
  </si>
  <si>
    <t>South_Internal</t>
  </si>
  <si>
    <t>West_External</t>
  </si>
  <si>
    <t>West_Internal</t>
  </si>
  <si>
    <t>DELAY HOURS</t>
  </si>
  <si>
    <t>DELIVERY SUCCESS</t>
  </si>
  <si>
    <t>Average of DELAY HOURS</t>
  </si>
  <si>
    <t>Average of DELIVERY SUCCESS</t>
  </si>
  <si>
    <t>DELIVERY DURATION</t>
  </si>
  <si>
    <t>REVENUE EFFICIENCY</t>
  </si>
  <si>
    <t>DELAY HOURS(HRS)</t>
  </si>
  <si>
    <t>Average of DELAY HOURS(HRS)</t>
  </si>
  <si>
    <t>SEASON</t>
  </si>
  <si>
    <t>DELAYED</t>
  </si>
  <si>
    <t>Winter</t>
  </si>
  <si>
    <t>Sum of Fuel Cost ($)</t>
  </si>
  <si>
    <t>Sum of Revenue ($)</t>
  </si>
  <si>
    <t>Sum of DELAYED</t>
  </si>
  <si>
    <t>Count of Delivery ID</t>
  </si>
  <si>
    <t>Load Weight Flag.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</si>
</sst>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yyyy/mm/dd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Courier New"/>
      <family val="3"/>
    </font>
    <font>
      <sz val="10"/>
      <color rgb="FF4D4D4C"/>
      <name val="Inheri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" fontId="0" fillId="0" borderId="0" xfId="0" applyNumberFormat="1" applyFont="1"/>
    <xf numFmtId="0" fontId="0" fillId="0" borderId="0" xfId="0" applyFont="1"/>
    <xf numFmtId="0" fontId="1" fillId="0" borderId="3" xfId="0" applyFont="1" applyBorder="1"/>
    <xf numFmtId="0" fontId="1" fillId="0" borderId="4" xfId="0" applyFont="1" applyFill="1" applyBorder="1" applyAlignment="1">
      <alignment horizontal="center" vertical="top"/>
    </xf>
    <xf numFmtId="4" fontId="1" fillId="0" borderId="4" xfId="0" applyNumberFormat="1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 Juyal" refreshedDate="45812.478513541668" createdVersion="8" refreshedVersion="8" minRefreshableVersion="3" recordCount="1001" xr:uid="{63ACEC5D-2400-49E9-BD02-A4C56E3DFF14}">
  <cacheSource type="worksheet">
    <worksheetSource ref="A1:P1048576" sheet="Sheet1"/>
  </cacheSource>
  <cacheFields count="16">
    <cacheField name="Delivery ID" numFmtId="0">
      <sharedItems containsBlank="1"/>
    </cacheField>
    <cacheField name="Dispatch Date" numFmtId="164">
      <sharedItems containsNonDate="0" containsDate="1" containsString="0" containsBlank="1" minDate="2024-01-01T00:00:00" maxDate="2024-02-12T00:00:00"/>
    </cacheField>
    <cacheField name="Actual Arrival" numFmtId="0">
      <sharedItems containsBlank="1"/>
    </cacheField>
    <cacheField name="Expected Arrival" numFmtId="0">
      <sharedItems containsBlank="1"/>
    </cacheField>
    <cacheField name="Route Code" numFmtId="0">
      <sharedItems containsBlank="1"/>
    </cacheField>
    <cacheField name="Distance (KM)" numFmtId="0">
      <sharedItems containsString="0" containsBlank="1" containsNumber="1" containsInteger="1" minValue="50" maxValue="999"/>
    </cacheField>
    <cacheField name="Revenue ($)" numFmtId="0">
      <sharedItems containsString="0" containsBlank="1" containsNumber="1" containsInteger="1" minValue="500" maxValue="4994"/>
    </cacheField>
    <cacheField name="Fuel Cost ($)" numFmtId="0">
      <sharedItems containsString="0" containsBlank="1" containsNumber="1" containsInteger="1" minValue="50" maxValue="798"/>
    </cacheField>
    <cacheField name="Load Weight (Tonnes)" numFmtId="0">
      <sharedItems containsString="0" containsBlank="1" containsNumber="1" containsInteger="1" minValue="1" maxValue="29"/>
    </cacheField>
    <cacheField name="Load Weight Flag." numFmtId="0">
      <sharedItems containsBlank="1"/>
    </cacheField>
    <cacheField name="Fleet Type" numFmtId="0">
      <sharedItems containsBlank="1"/>
    </cacheField>
    <cacheField name="Priority Level" numFmtId="0">
      <sharedItems containsBlank="1"/>
    </cacheField>
    <cacheField name="Driver ID" numFmtId="0">
      <sharedItems containsBlank="1"/>
    </cacheField>
    <cacheField name="Vendor Region" numFmtId="0">
      <sharedItems containsBlank="1" count="6">
        <s v="South"/>
        <s v="West"/>
        <s v="East"/>
        <s v="Central"/>
        <s v="North"/>
        <m/>
      </sharedItems>
    </cacheField>
    <cacheField name="Vendor Type" numFmtId="0">
      <sharedItems containsBlank="1" count="3">
        <s v="Internal"/>
        <s v="External"/>
        <m/>
      </sharedItems>
    </cacheField>
    <cacheField name="Rating" numFmtId="0">
      <sharedItems containsString="0" containsBlank="1" containsNumber="1" minValue="3.8" maxValue="4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 Juyal" refreshedDate="45812.504609722222" createdVersion="8" refreshedVersion="8" minRefreshableVersion="3" recordCount="1001" xr:uid="{5F12D883-336B-4109-8B39-7416A1961029}">
  <cacheSource type="worksheet">
    <worksheetSource ref="A1:S1048576" sheet="Sheet1"/>
  </cacheSource>
  <cacheFields count="19">
    <cacheField name="Delivery ID" numFmtId="0">
      <sharedItems containsBlank="1"/>
    </cacheField>
    <cacheField name="Dispatch Date" numFmtId="164">
      <sharedItems containsNonDate="0" containsDate="1" containsString="0" containsBlank="1" minDate="2024-01-01T00:00:00" maxDate="2024-02-12T00:00:00"/>
    </cacheField>
    <cacheField name="Actual Arrival" numFmtId="0">
      <sharedItems containsBlank="1"/>
    </cacheField>
    <cacheField name="Expected Arrival" numFmtId="0">
      <sharedItems containsBlank="1"/>
    </cacheField>
    <cacheField name="Route Code" numFmtId="0">
      <sharedItems containsBlank="1" count="7">
        <s v="R2"/>
        <s v="R4"/>
        <s v="R1"/>
        <s v="R6"/>
        <s v="R5"/>
        <s v="R3"/>
        <m/>
      </sharedItems>
    </cacheField>
    <cacheField name="Distance (KM)" numFmtId="0">
      <sharedItems containsString="0" containsBlank="1" containsNumber="1" containsInteger="1" minValue="50" maxValue="999"/>
    </cacheField>
    <cacheField name="Revenue ($)" numFmtId="0">
      <sharedItems containsString="0" containsBlank="1" containsNumber="1" containsInteger="1" minValue="500" maxValue="4994"/>
    </cacheField>
    <cacheField name="Fuel Cost ($)" numFmtId="0">
      <sharedItems containsString="0" containsBlank="1" containsNumber="1" containsInteger="1" minValue="50" maxValue="798"/>
    </cacheField>
    <cacheField name="Load Weight (Tonnes)" numFmtId="0">
      <sharedItems containsString="0" containsBlank="1" containsNumber="1" containsInteger="1" minValue="1" maxValue="29"/>
    </cacheField>
    <cacheField name="Load Weight Flag." numFmtId="0">
      <sharedItems containsBlank="1"/>
    </cacheField>
    <cacheField name="Fleet Type" numFmtId="0">
      <sharedItems containsBlank="1"/>
    </cacheField>
    <cacheField name="Priority Level" numFmtId="0">
      <sharedItems containsBlank="1"/>
    </cacheField>
    <cacheField name="Driver ID" numFmtId="0">
      <sharedItems containsBlank="1"/>
    </cacheField>
    <cacheField name="Vendor Region" numFmtId="0">
      <sharedItems containsBlank="1"/>
    </cacheField>
    <cacheField name="Vendor Type" numFmtId="0">
      <sharedItems containsBlank="1"/>
    </cacheField>
    <cacheField name="Rating" numFmtId="0">
      <sharedItems containsString="0" containsBlank="1" containsNumber="1" minValue="3.8" maxValue="4.7"/>
    </cacheField>
    <cacheField name="GROUP KEY" numFmtId="0">
      <sharedItems containsBlank="1"/>
    </cacheField>
    <cacheField name="DELAY HOURS" numFmtId="4">
      <sharedItems containsString="0" containsBlank="1" containsNumber="1" minValue="1.9999999998835847" maxValue="2.0000000000582077"/>
    </cacheField>
    <cacheField name="DELIVERY SUCCESS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 Juyal" refreshedDate="45812.530807986113" createdVersion="8" refreshedVersion="8" minRefreshableVersion="3" recordCount="1001" xr:uid="{2496F3B6-50D7-4011-B447-24E4A54D0260}">
  <cacheSource type="worksheet">
    <worksheetSource ref="A1:V1048576" sheet="Sheet1"/>
  </cacheSource>
  <cacheFields count="22">
    <cacheField name="Delivery ID" numFmtId="0">
      <sharedItems containsBlank="1"/>
    </cacheField>
    <cacheField name="Dispatch Date" numFmtId="164">
      <sharedItems containsNonDate="0" containsDate="1" containsString="0" containsBlank="1" minDate="2024-01-01T00:00:00" maxDate="2024-02-12T00:00:00"/>
    </cacheField>
    <cacheField name="Actual Arrival" numFmtId="0">
      <sharedItems containsBlank="1"/>
    </cacheField>
    <cacheField name="Expected Arrival" numFmtId="0">
      <sharedItems containsBlank="1"/>
    </cacheField>
    <cacheField name="Route Code" numFmtId="0">
      <sharedItems containsBlank="1"/>
    </cacheField>
    <cacheField name="Distance (KM)" numFmtId="0">
      <sharedItems containsString="0" containsBlank="1" containsNumber="1" containsInteger="1" minValue="50" maxValue="999"/>
    </cacheField>
    <cacheField name="Revenue ($)" numFmtId="0">
      <sharedItems containsString="0" containsBlank="1" containsNumber="1" containsInteger="1" minValue="500" maxValue="4994"/>
    </cacheField>
    <cacheField name="Fuel Cost ($)" numFmtId="0">
      <sharedItems containsString="0" containsBlank="1" containsNumber="1" containsInteger="1" minValue="50" maxValue="798"/>
    </cacheField>
    <cacheField name="Load Weight (Tonnes)" numFmtId="0">
      <sharedItems containsString="0" containsBlank="1" containsNumber="1" containsInteger="1" minValue="1" maxValue="29"/>
    </cacheField>
    <cacheField name="Load Weight Flag." numFmtId="0">
      <sharedItems containsBlank="1"/>
    </cacheField>
    <cacheField name="Fleet Type" numFmtId="0">
      <sharedItems containsBlank="1"/>
    </cacheField>
    <cacheField name="Priority Level" numFmtId="0">
      <sharedItems containsBlank="1" count="5">
        <s v="Urgent"/>
        <s v="Medium"/>
        <s v="High"/>
        <s v="Low"/>
        <m/>
      </sharedItems>
    </cacheField>
    <cacheField name="Driver ID" numFmtId="0">
      <sharedItems containsBlank="1"/>
    </cacheField>
    <cacheField name="Vendor Region" numFmtId="0">
      <sharedItems containsBlank="1"/>
    </cacheField>
    <cacheField name="Vendor Type" numFmtId="0">
      <sharedItems containsBlank="1"/>
    </cacheField>
    <cacheField name="Rating" numFmtId="0">
      <sharedItems containsString="0" containsBlank="1" containsNumber="1" minValue="3.8" maxValue="4.7"/>
    </cacheField>
    <cacheField name="GROUP KEY" numFmtId="0">
      <sharedItems containsBlank="1"/>
    </cacheField>
    <cacheField name="DELAY HOURS" numFmtId="4">
      <sharedItems containsString="0" containsBlank="1" containsNumber="1" minValue="1.9999999998835847" maxValue="2.0000000000582077"/>
    </cacheField>
    <cacheField name="DELIVERY SUCCESS" numFmtId="0">
      <sharedItems containsString="0" containsBlank="1" containsNumber="1" containsInteger="1" minValue="0" maxValue="0"/>
    </cacheField>
    <cacheField name="DELIVERY DURATION" numFmtId="0">
      <sharedItems containsString="0" containsBlank="1" containsNumber="1" containsInteger="1" minValue="12" maxValue="12"/>
    </cacheField>
    <cacheField name="REVENUE EFFICIENCY" numFmtId="0">
      <sharedItems containsString="0" containsBlank="1" containsNumber="1" minValue="4.7071129707112969E-2" maxValue="5.7414215686274508"/>
    </cacheField>
    <cacheField name="DELAY HOURS(HRS)" numFmtId="0">
      <sharedItems containsString="0" containsBlank="1" containsNumber="1" minValue="1.9999999998835847" maxValue="2.00000000005820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 Juyal" refreshedDate="45812.539028472223" createdVersion="8" refreshedVersion="8" minRefreshableVersion="3" recordCount="1001" xr:uid="{3BE3C711-50EB-482E-A391-696582CB59F2}">
  <cacheSource type="worksheet">
    <worksheetSource ref="A1:X1048576" sheet="Sheet1"/>
  </cacheSource>
  <cacheFields count="24">
    <cacheField name="Delivery ID" numFmtId="0">
      <sharedItems containsBlank="1" count="1001">
        <s v="D1000"/>
        <s v="D1001"/>
        <s v="D1002"/>
        <s v="D1003"/>
        <s v="D1004"/>
        <s v="D1005"/>
        <s v="D1006"/>
        <s v="D1007"/>
        <s v="D1008"/>
        <s v="D1009"/>
        <s v="D1010"/>
        <s v="D1011"/>
        <s v="D1012"/>
        <s v="D1013"/>
        <s v="D1014"/>
        <s v="D1015"/>
        <s v="D1016"/>
        <s v="D1017"/>
        <s v="D1018"/>
        <s v="D1019"/>
        <s v="D1020"/>
        <s v="D1021"/>
        <s v="D1022"/>
        <s v="D1023"/>
        <s v="D1024"/>
        <s v="D1025"/>
        <s v="D1026"/>
        <s v="D1027"/>
        <s v="D1028"/>
        <s v="D1029"/>
        <s v="D1030"/>
        <s v="D1031"/>
        <s v="D1032"/>
        <s v="D1033"/>
        <s v="D1034"/>
        <s v="D1035"/>
        <s v="D1036"/>
        <s v="D1037"/>
        <s v="D1038"/>
        <s v="D1039"/>
        <s v="D1040"/>
        <s v="D1041"/>
        <s v="D1042"/>
        <s v="D1043"/>
        <s v="D1044"/>
        <s v="D1045"/>
        <s v="D1046"/>
        <s v="D1047"/>
        <s v="D1048"/>
        <s v="D1049"/>
        <s v="D1050"/>
        <s v="D1051"/>
        <s v="D1052"/>
        <s v="D1053"/>
        <s v="D1054"/>
        <s v="D1055"/>
        <s v="D1056"/>
        <s v="D1057"/>
        <s v="D1058"/>
        <s v="D1059"/>
        <s v="D1060"/>
        <s v="D1061"/>
        <s v="D1062"/>
        <s v="D1063"/>
        <s v="D1064"/>
        <s v="D1065"/>
        <s v="D1066"/>
        <s v="D1067"/>
        <s v="D1068"/>
        <s v="D1069"/>
        <s v="D1070"/>
        <s v="D1071"/>
        <s v="D1072"/>
        <s v="D1073"/>
        <s v="D1074"/>
        <s v="D1075"/>
        <s v="D1076"/>
        <s v="D1077"/>
        <s v="D1078"/>
        <s v="D1079"/>
        <s v="D1080"/>
        <s v="D1081"/>
        <s v="D1082"/>
        <s v="D1083"/>
        <s v="D1084"/>
        <s v="D1085"/>
        <s v="D1086"/>
        <s v="D1087"/>
        <s v="D1088"/>
        <s v="D1089"/>
        <s v="D1090"/>
        <s v="D1091"/>
        <s v="D1092"/>
        <s v="D1093"/>
        <s v="D1094"/>
        <s v="D1095"/>
        <s v="D1096"/>
        <s v="D1097"/>
        <s v="D1098"/>
        <s v="D1099"/>
        <s v="D1100"/>
        <s v="D1101"/>
        <s v="D1102"/>
        <s v="D1103"/>
        <s v="D1104"/>
        <s v="D1105"/>
        <s v="D1106"/>
        <s v="D1107"/>
        <s v="D1108"/>
        <s v="D1109"/>
        <s v="D1110"/>
        <s v="D1111"/>
        <s v="D1112"/>
        <s v="D1113"/>
        <s v="D1114"/>
        <s v="D1115"/>
        <s v="D1116"/>
        <s v="D1117"/>
        <s v="D1118"/>
        <s v="D1119"/>
        <s v="D1120"/>
        <s v="D1121"/>
        <s v="D1122"/>
        <s v="D1123"/>
        <s v="D1124"/>
        <s v="D1125"/>
        <s v="D1126"/>
        <s v="D1127"/>
        <s v="D1128"/>
        <s v="D1129"/>
        <s v="D1130"/>
        <s v="D1131"/>
        <s v="D1132"/>
        <s v="D1133"/>
        <s v="D1134"/>
        <s v="D1135"/>
        <s v="D1136"/>
        <s v="D1137"/>
        <s v="D1138"/>
        <s v="D1139"/>
        <s v="D1140"/>
        <s v="D1141"/>
        <s v="D1142"/>
        <s v="D1143"/>
        <s v="D1144"/>
        <s v="D1145"/>
        <s v="D1146"/>
        <s v="D1147"/>
        <s v="D1148"/>
        <s v="D1149"/>
        <s v="D1150"/>
        <s v="D1151"/>
        <s v="D1152"/>
        <s v="D1153"/>
        <s v="D1154"/>
        <s v="D1155"/>
        <s v="D1156"/>
        <s v="D1157"/>
        <s v="D1158"/>
        <s v="D1159"/>
        <s v="D1160"/>
        <s v="D1161"/>
        <s v="D1162"/>
        <s v="D1163"/>
        <s v="D1164"/>
        <s v="D1165"/>
        <s v="D1166"/>
        <s v="D1167"/>
        <s v="D1168"/>
        <s v="D1169"/>
        <s v="D1170"/>
        <s v="D1171"/>
        <s v="D1172"/>
        <s v="D1173"/>
        <s v="D1174"/>
        <s v="D1175"/>
        <s v="D1176"/>
        <s v="D1177"/>
        <s v="D1178"/>
        <s v="D1179"/>
        <s v="D1180"/>
        <s v="D1181"/>
        <s v="D1182"/>
        <s v="D1183"/>
        <s v="D1184"/>
        <s v="D1185"/>
        <s v="D1186"/>
        <s v="D1187"/>
        <s v="D1188"/>
        <s v="D1189"/>
        <s v="D1190"/>
        <s v="D1191"/>
        <s v="D1192"/>
        <s v="D1193"/>
        <s v="D1194"/>
        <s v="D1195"/>
        <s v="D1196"/>
        <s v="D1197"/>
        <s v="D1198"/>
        <s v="D1199"/>
        <s v="D1200"/>
        <s v="D1201"/>
        <s v="D1202"/>
        <s v="D1203"/>
        <s v="D1204"/>
        <s v="D1205"/>
        <s v="D1206"/>
        <s v="D1207"/>
        <s v="D1208"/>
        <s v="D1209"/>
        <s v="D1210"/>
        <s v="D1211"/>
        <s v="D1212"/>
        <s v="D1213"/>
        <s v="D1214"/>
        <s v="D1215"/>
        <s v="D1216"/>
        <s v="D1217"/>
        <s v="D1218"/>
        <s v="D1219"/>
        <s v="D1220"/>
        <s v="D1221"/>
        <s v="D1222"/>
        <s v="D1223"/>
        <s v="D1224"/>
        <s v="D1225"/>
        <s v="D1226"/>
        <s v="D1227"/>
        <s v="D1228"/>
        <s v="D1229"/>
        <s v="D1230"/>
        <s v="D1231"/>
        <s v="D1232"/>
        <s v="D1233"/>
        <s v="D1234"/>
        <s v="D1235"/>
        <s v="D1236"/>
        <s v="D1237"/>
        <s v="D1238"/>
        <s v="D1239"/>
        <s v="D1240"/>
        <s v="D1241"/>
        <s v="D1242"/>
        <s v="D1243"/>
        <s v="D1244"/>
        <s v="D1245"/>
        <s v="D1246"/>
        <s v="D1247"/>
        <s v="D1248"/>
        <s v="D1249"/>
        <s v="D1250"/>
        <s v="D1251"/>
        <s v="D1252"/>
        <s v="D1253"/>
        <s v="D1254"/>
        <s v="D1255"/>
        <s v="D1256"/>
        <s v="D1257"/>
        <s v="D1258"/>
        <s v="D1259"/>
        <s v="D1260"/>
        <s v="D1261"/>
        <s v="D1262"/>
        <s v="D1263"/>
        <s v="D1264"/>
        <s v="D1265"/>
        <s v="D1266"/>
        <s v="D1267"/>
        <s v="D1268"/>
        <s v="D1269"/>
        <s v="D1270"/>
        <s v="D1271"/>
        <s v="D1272"/>
        <s v="D1273"/>
        <s v="D1274"/>
        <s v="D1275"/>
        <s v="D1276"/>
        <s v="D1277"/>
        <s v="D1278"/>
        <s v="D1279"/>
        <s v="D1280"/>
        <s v="D1281"/>
        <s v="D1282"/>
        <s v="D1283"/>
        <s v="D1284"/>
        <s v="D1285"/>
        <s v="D1286"/>
        <s v="D1287"/>
        <s v="D1288"/>
        <s v="D1289"/>
        <s v="D1290"/>
        <s v="D1291"/>
        <s v="D1292"/>
        <s v="D1293"/>
        <s v="D1294"/>
        <s v="D1295"/>
        <s v="D1296"/>
        <s v="D1297"/>
        <s v="D1298"/>
        <s v="D1299"/>
        <s v="D1300"/>
        <s v="D1301"/>
        <s v="D1302"/>
        <s v="D1303"/>
        <s v="D1304"/>
        <s v="D1305"/>
        <s v="D1306"/>
        <s v="D1307"/>
        <s v="D1308"/>
        <s v="D1309"/>
        <s v="D1310"/>
        <s v="D1311"/>
        <s v="D1312"/>
        <s v="D1313"/>
        <s v="D1314"/>
        <s v="D1315"/>
        <s v="D1316"/>
        <s v="D1317"/>
        <s v="D1318"/>
        <s v="D1319"/>
        <s v="D1320"/>
        <s v="D1321"/>
        <s v="D1322"/>
        <s v="D1323"/>
        <s v="D1324"/>
        <s v="D1325"/>
        <s v="D1326"/>
        <s v="D1327"/>
        <s v="D1328"/>
        <s v="D1329"/>
        <s v="D1330"/>
        <s v="D1331"/>
        <s v="D1332"/>
        <s v="D1333"/>
        <s v="D1334"/>
        <s v="D1335"/>
        <s v="D1336"/>
        <s v="D1337"/>
        <s v="D1338"/>
        <s v="D1339"/>
        <s v="D1340"/>
        <s v="D1341"/>
        <s v="D1342"/>
        <s v="D1343"/>
        <s v="D1344"/>
        <s v="D1345"/>
        <s v="D1346"/>
        <s v="D1347"/>
        <s v="D1348"/>
        <s v="D1349"/>
        <s v="D1350"/>
        <s v="D1351"/>
        <s v="D1352"/>
        <s v="D1353"/>
        <s v="D1354"/>
        <s v="D1355"/>
        <s v="D1356"/>
        <s v="D1357"/>
        <s v="D1358"/>
        <s v="D1359"/>
        <s v="D1360"/>
        <s v="D1361"/>
        <s v="D1362"/>
        <s v="D1363"/>
        <s v="D1364"/>
        <s v="D1365"/>
        <s v="D1366"/>
        <s v="D1367"/>
        <s v="D1368"/>
        <s v="D1369"/>
        <s v="D1370"/>
        <s v="D1371"/>
        <s v="D1372"/>
        <s v="D1373"/>
        <s v="D1374"/>
        <s v="D1375"/>
        <s v="D1376"/>
        <s v="D1377"/>
        <s v="D1378"/>
        <s v="D1379"/>
        <s v="D1380"/>
        <s v="D1381"/>
        <s v="D1382"/>
        <s v="D1383"/>
        <s v="D1384"/>
        <s v="D1385"/>
        <s v="D1386"/>
        <s v="D1387"/>
        <s v="D1388"/>
        <s v="D1389"/>
        <s v="D1390"/>
        <s v="D1391"/>
        <s v="D1392"/>
        <s v="D1393"/>
        <s v="D1394"/>
        <s v="D1395"/>
        <s v="D1396"/>
        <s v="D1397"/>
        <s v="D1398"/>
        <s v="D1399"/>
        <s v="D1400"/>
        <s v="D1401"/>
        <s v="D1402"/>
        <s v="D1403"/>
        <s v="D1404"/>
        <s v="D1405"/>
        <s v="D1406"/>
        <s v="D1407"/>
        <s v="D1408"/>
        <s v="D1409"/>
        <s v="D1410"/>
        <s v="D1411"/>
        <s v="D1412"/>
        <s v="D1413"/>
        <s v="D1414"/>
        <s v="D1415"/>
        <s v="D1416"/>
        <s v="D1417"/>
        <s v="D1418"/>
        <s v="D1419"/>
        <s v="D1420"/>
        <s v="D1421"/>
        <s v="D1422"/>
        <s v="D1423"/>
        <s v="D1424"/>
        <s v="D1425"/>
        <s v="D1426"/>
        <s v="D1427"/>
        <s v="D1428"/>
        <s v="D1429"/>
        <s v="D1430"/>
        <s v="D1431"/>
        <s v="D1432"/>
        <s v="D1433"/>
        <s v="D1434"/>
        <s v="D1435"/>
        <s v="D1436"/>
        <s v="D1437"/>
        <s v="D1438"/>
        <s v="D1439"/>
        <s v="D1440"/>
        <s v="D1441"/>
        <s v="D1442"/>
        <s v="D1443"/>
        <s v="D1444"/>
        <s v="D1445"/>
        <s v="D1446"/>
        <s v="D1447"/>
        <s v="D1448"/>
        <s v="D1449"/>
        <s v="D1450"/>
        <s v="D1451"/>
        <s v="D1452"/>
        <s v="D1453"/>
        <s v="D1454"/>
        <s v="D1455"/>
        <s v="D1456"/>
        <s v="D1457"/>
        <s v="D1458"/>
        <s v="D1459"/>
        <s v="D1460"/>
        <s v="D1461"/>
        <s v="D1462"/>
        <s v="D1463"/>
        <s v="D1464"/>
        <s v="D1465"/>
        <s v="D1466"/>
        <s v="D1467"/>
        <s v="D1468"/>
        <s v="D1469"/>
        <s v="D1470"/>
        <s v="D1471"/>
        <s v="D1472"/>
        <s v="D1473"/>
        <s v="D1474"/>
        <s v="D1475"/>
        <s v="D1476"/>
        <s v="D1477"/>
        <s v="D1478"/>
        <s v="D1479"/>
        <s v="D1480"/>
        <s v="D1481"/>
        <s v="D1482"/>
        <s v="D1483"/>
        <s v="D1484"/>
        <s v="D1485"/>
        <s v="D1486"/>
        <s v="D1487"/>
        <s v="D1488"/>
        <s v="D1489"/>
        <s v="D1490"/>
        <s v="D1491"/>
        <s v="D1492"/>
        <s v="D1493"/>
        <s v="D1494"/>
        <s v="D1495"/>
        <s v="D1496"/>
        <s v="D1497"/>
        <s v="D1498"/>
        <s v="D1499"/>
        <s v="D1500"/>
        <s v="D1501"/>
        <s v="D1502"/>
        <s v="D1503"/>
        <s v="D1504"/>
        <s v="D1505"/>
        <s v="D1506"/>
        <s v="D1507"/>
        <s v="D1508"/>
        <s v="D1509"/>
        <s v="D1510"/>
        <s v="D1511"/>
        <s v="D1512"/>
        <s v="D1513"/>
        <s v="D1514"/>
        <s v="D1515"/>
        <s v="D1516"/>
        <s v="D1517"/>
        <s v="D1518"/>
        <s v="D1519"/>
        <s v="D1520"/>
        <s v="D1521"/>
        <s v="D1522"/>
        <s v="D1523"/>
        <s v="D1524"/>
        <s v="D1525"/>
        <s v="D1526"/>
        <s v="D1527"/>
        <s v="D1528"/>
        <s v="D1529"/>
        <s v="D1530"/>
        <s v="D1531"/>
        <s v="D1532"/>
        <s v="D1533"/>
        <s v="D1534"/>
        <s v="D1535"/>
        <s v="D1536"/>
        <s v="D1537"/>
        <s v="D1538"/>
        <s v="D1539"/>
        <s v="D1540"/>
        <s v="D1541"/>
        <s v="D1542"/>
        <s v="D1543"/>
        <s v="D1544"/>
        <s v="D1545"/>
        <s v="D1546"/>
        <s v="D1547"/>
        <s v="D1548"/>
        <s v="D1549"/>
        <s v="D1550"/>
        <s v="D1551"/>
        <s v="D1552"/>
        <s v="D1553"/>
        <s v="D1554"/>
        <s v="D1555"/>
        <s v="D1556"/>
        <s v="D1557"/>
        <s v="D1558"/>
        <s v="D1559"/>
        <s v="D1560"/>
        <s v="D1561"/>
        <s v="D1562"/>
        <s v="D1563"/>
        <s v="D1564"/>
        <s v="D1565"/>
        <s v="D1566"/>
        <s v="D1567"/>
        <s v="D1568"/>
        <s v="D1569"/>
        <s v="D1570"/>
        <s v="D1571"/>
        <s v="D1572"/>
        <s v="D1573"/>
        <s v="D1574"/>
        <s v="D1575"/>
        <s v="D1576"/>
        <s v="D1577"/>
        <s v="D1578"/>
        <s v="D1579"/>
        <s v="D1580"/>
        <s v="D1581"/>
        <s v="D1582"/>
        <s v="D1583"/>
        <s v="D1584"/>
        <s v="D1585"/>
        <s v="D1586"/>
        <s v="D1587"/>
        <s v="D1588"/>
        <s v="D1589"/>
        <s v="D1590"/>
        <s v="D1591"/>
        <s v="D1592"/>
        <s v="D1593"/>
        <s v="D1594"/>
        <s v="D1595"/>
        <s v="D1596"/>
        <s v="D1597"/>
        <s v="D1598"/>
        <s v="D1599"/>
        <s v="D1600"/>
        <s v="D1601"/>
        <s v="D1602"/>
        <s v="D1603"/>
        <s v="D1604"/>
        <s v="D1605"/>
        <s v="D1606"/>
        <s v="D1607"/>
        <s v="D1608"/>
        <s v="D1609"/>
        <s v="D1610"/>
        <s v="D1611"/>
        <s v="D1612"/>
        <s v="D1613"/>
        <s v="D1614"/>
        <s v="D1615"/>
        <s v="D1616"/>
        <s v="D1617"/>
        <s v="D1618"/>
        <s v="D1619"/>
        <s v="D1620"/>
        <s v="D1621"/>
        <s v="D1622"/>
        <s v="D1623"/>
        <s v="D1624"/>
        <s v="D1625"/>
        <s v="D1626"/>
        <s v="D1627"/>
        <s v="D1628"/>
        <s v="D1629"/>
        <s v="D1630"/>
        <s v="D1631"/>
        <s v="D1632"/>
        <s v="D1633"/>
        <s v="D1634"/>
        <s v="D1635"/>
        <s v="D1636"/>
        <s v="D1637"/>
        <s v="D1638"/>
        <s v="D1639"/>
        <s v="D1640"/>
        <s v="D1641"/>
        <s v="D1642"/>
        <s v="D1643"/>
        <s v="D1644"/>
        <s v="D1645"/>
        <s v="D1646"/>
        <s v="D1647"/>
        <s v="D1648"/>
        <s v="D1649"/>
        <s v="D1650"/>
        <s v="D1651"/>
        <s v="D1652"/>
        <s v="D1653"/>
        <s v="D1654"/>
        <s v="D1655"/>
        <s v="D1656"/>
        <s v="D1657"/>
        <s v="D1658"/>
        <s v="D1659"/>
        <s v="D1660"/>
        <s v="D1661"/>
        <s v="D1662"/>
        <s v="D1663"/>
        <s v="D1664"/>
        <s v="D1665"/>
        <s v="D1666"/>
        <s v="D1667"/>
        <s v="D1668"/>
        <s v="D1669"/>
        <s v="D1670"/>
        <s v="D1671"/>
        <s v="D1672"/>
        <s v="D1673"/>
        <s v="D1674"/>
        <s v="D1675"/>
        <s v="D1676"/>
        <s v="D1677"/>
        <s v="D1678"/>
        <s v="D1679"/>
        <s v="D1680"/>
        <s v="D1681"/>
        <s v="D1682"/>
        <s v="D1683"/>
        <s v="D1684"/>
        <s v="D1685"/>
        <s v="D1686"/>
        <s v="D1687"/>
        <s v="D1688"/>
        <s v="D1689"/>
        <s v="D1690"/>
        <s v="D1691"/>
        <s v="D1692"/>
        <s v="D1693"/>
        <s v="D1694"/>
        <s v="D1695"/>
        <s v="D1696"/>
        <s v="D1697"/>
        <s v="D1698"/>
        <s v="D1699"/>
        <s v="D1700"/>
        <s v="D1701"/>
        <s v="D1702"/>
        <s v="D1703"/>
        <s v="D1704"/>
        <s v="D1705"/>
        <s v="D1706"/>
        <s v="D1707"/>
        <s v="D1708"/>
        <s v="D1709"/>
        <s v="D1710"/>
        <s v="D1711"/>
        <s v="D1712"/>
        <s v="D1713"/>
        <s v="D1714"/>
        <s v="D1715"/>
        <s v="D1716"/>
        <s v="D1717"/>
        <s v="D1718"/>
        <s v="D1719"/>
        <s v="D1720"/>
        <s v="D1721"/>
        <s v="D1722"/>
        <s v="D1723"/>
        <s v="D1724"/>
        <s v="D1725"/>
        <s v="D1726"/>
        <s v="D1727"/>
        <s v="D1728"/>
        <s v="D1729"/>
        <s v="D1730"/>
        <s v="D1731"/>
        <s v="D1732"/>
        <s v="D1733"/>
        <s v="D1734"/>
        <s v="D1735"/>
        <s v="D1736"/>
        <s v="D1737"/>
        <s v="D1738"/>
        <s v="D1739"/>
        <s v="D1740"/>
        <s v="D1741"/>
        <s v="D1742"/>
        <s v="D1743"/>
        <s v="D1744"/>
        <s v="D1745"/>
        <s v="D1746"/>
        <s v="D1747"/>
        <s v="D1748"/>
        <s v="D1749"/>
        <s v="D1750"/>
        <s v="D1751"/>
        <s v="D1752"/>
        <s v="D1753"/>
        <s v="D1754"/>
        <s v="D1755"/>
        <s v="D1756"/>
        <s v="D1757"/>
        <s v="D1758"/>
        <s v="D1759"/>
        <s v="D1760"/>
        <s v="D1761"/>
        <s v="D1762"/>
        <s v="D1763"/>
        <s v="D1764"/>
        <s v="D1765"/>
        <s v="D1766"/>
        <s v="D1767"/>
        <s v="D1768"/>
        <s v="D1769"/>
        <s v="D1770"/>
        <s v="D1771"/>
        <s v="D1772"/>
        <s v="D1773"/>
        <s v="D1774"/>
        <s v="D1775"/>
        <s v="D1776"/>
        <s v="D1777"/>
        <s v="D1778"/>
        <s v="D1779"/>
        <s v="D1780"/>
        <s v="D1781"/>
        <s v="D1782"/>
        <s v="D1783"/>
        <s v="D1784"/>
        <s v="D1785"/>
        <s v="D1786"/>
        <s v="D1787"/>
        <s v="D1788"/>
        <s v="D1789"/>
        <s v="D1790"/>
        <s v="D1791"/>
        <s v="D1792"/>
        <s v="D1793"/>
        <s v="D1794"/>
        <s v="D1795"/>
        <s v="D1796"/>
        <s v="D1797"/>
        <s v="D1798"/>
        <s v="D1799"/>
        <s v="D1800"/>
        <s v="D1801"/>
        <s v="D1802"/>
        <s v="D1803"/>
        <s v="D1804"/>
        <s v="D1805"/>
        <s v="D1806"/>
        <s v="D1807"/>
        <s v="D1808"/>
        <s v="D1809"/>
        <s v="D1810"/>
        <s v="D1811"/>
        <s v="D1812"/>
        <s v="D1813"/>
        <s v="D1814"/>
        <s v="D1815"/>
        <s v="D1816"/>
        <s v="D1817"/>
        <s v="D1818"/>
        <s v="D1819"/>
        <s v="D1820"/>
        <s v="D1821"/>
        <s v="D1822"/>
        <s v="D1823"/>
        <s v="D1824"/>
        <s v="D1825"/>
        <s v="D1826"/>
        <s v="D1827"/>
        <s v="D1828"/>
        <s v="D1829"/>
        <s v="D1830"/>
        <s v="D1831"/>
        <s v="D1832"/>
        <s v="D1833"/>
        <s v="D1834"/>
        <s v="D1835"/>
        <s v="D1836"/>
        <s v="D1837"/>
        <s v="D1838"/>
        <s v="D1839"/>
        <s v="D1840"/>
        <s v="D1841"/>
        <s v="D1842"/>
        <s v="D1843"/>
        <s v="D1844"/>
        <s v="D1845"/>
        <s v="D1846"/>
        <s v="D1847"/>
        <s v="D1848"/>
        <s v="D1849"/>
        <s v="D1850"/>
        <s v="D1851"/>
        <s v="D1852"/>
        <s v="D1853"/>
        <s v="D1854"/>
        <s v="D1855"/>
        <s v="D1856"/>
        <s v="D1857"/>
        <s v="D1858"/>
        <s v="D1859"/>
        <s v="D1860"/>
        <s v="D1861"/>
        <s v="D1862"/>
        <s v="D1863"/>
        <s v="D1864"/>
        <s v="D1865"/>
        <s v="D1866"/>
        <s v="D1867"/>
        <s v="D1868"/>
        <s v="D1869"/>
        <s v="D1870"/>
        <s v="D1871"/>
        <s v="D1872"/>
        <s v="D1873"/>
        <s v="D1874"/>
        <s v="D1875"/>
        <s v="D1876"/>
        <s v="D1877"/>
        <s v="D1878"/>
        <s v="D1879"/>
        <s v="D1880"/>
        <s v="D1881"/>
        <s v="D1882"/>
        <s v="D1883"/>
        <s v="D1884"/>
        <s v="D1885"/>
        <s v="D1886"/>
        <s v="D1887"/>
        <s v="D1888"/>
        <s v="D1889"/>
        <s v="D1890"/>
        <s v="D1891"/>
        <s v="D1892"/>
        <s v="D1893"/>
        <s v="D1894"/>
        <s v="D1895"/>
        <s v="D1896"/>
        <s v="D1897"/>
        <s v="D1898"/>
        <s v="D1899"/>
        <s v="D1900"/>
        <s v="D1901"/>
        <s v="D1902"/>
        <s v="D1903"/>
        <s v="D1904"/>
        <s v="D1905"/>
        <s v="D1906"/>
        <s v="D1907"/>
        <s v="D1908"/>
        <s v="D1909"/>
        <s v="D1910"/>
        <s v="D1911"/>
        <s v="D1912"/>
        <s v="D1913"/>
        <s v="D1914"/>
        <s v="D1915"/>
        <s v="D1916"/>
        <s v="D1917"/>
        <s v="D1918"/>
        <s v="D1919"/>
        <s v="D1920"/>
        <s v="D1921"/>
        <s v="D1922"/>
        <s v="D1923"/>
        <s v="D1924"/>
        <s v="D1925"/>
        <s v="D1926"/>
        <s v="D1927"/>
        <s v="D1928"/>
        <s v="D1929"/>
        <s v="D1930"/>
        <s v="D1931"/>
        <s v="D1932"/>
        <s v="D1933"/>
        <s v="D1934"/>
        <s v="D1935"/>
        <s v="D1936"/>
        <s v="D1937"/>
        <s v="D1938"/>
        <s v="D1939"/>
        <s v="D1940"/>
        <s v="D1941"/>
        <s v="D1942"/>
        <s v="D1943"/>
        <s v="D1944"/>
        <s v="D1945"/>
        <s v="D1946"/>
        <s v="D1947"/>
        <s v="D1948"/>
        <s v="D1949"/>
        <s v="D1950"/>
        <s v="D1951"/>
        <s v="D1952"/>
        <s v="D1953"/>
        <s v="D1954"/>
        <s v="D1955"/>
        <s v="D1956"/>
        <s v="D1957"/>
        <s v="D1958"/>
        <s v="D1959"/>
        <s v="D1960"/>
        <s v="D1961"/>
        <s v="D1962"/>
        <s v="D1963"/>
        <s v="D1964"/>
        <s v="D1965"/>
        <s v="D1966"/>
        <s v="D1967"/>
        <s v="D1968"/>
        <s v="D1969"/>
        <s v="D1970"/>
        <s v="D1971"/>
        <s v="D1972"/>
        <s v="D1973"/>
        <s v="D1974"/>
        <s v="D1975"/>
        <s v="D1976"/>
        <s v="D1977"/>
        <s v="D1978"/>
        <s v="D1979"/>
        <s v="D1980"/>
        <s v="D1981"/>
        <s v="D1982"/>
        <s v="D1983"/>
        <s v="D1984"/>
        <s v="D1985"/>
        <s v="D1986"/>
        <s v="D1987"/>
        <s v="D1988"/>
        <s v="D1989"/>
        <s v="D1990"/>
        <s v="D1991"/>
        <s v="D1992"/>
        <s v="D1993"/>
        <s v="D1994"/>
        <s v="D1995"/>
        <s v="D1996"/>
        <s v="D1997"/>
        <s v="D1998"/>
        <s v="D1999"/>
        <m/>
      </sharedItems>
    </cacheField>
    <cacheField name="Dispatch Date" numFmtId="164">
      <sharedItems containsNonDate="0" containsDate="1" containsString="0" containsBlank="1" minDate="2024-01-01T00:00:00" maxDate="2024-02-12T00:00:00"/>
    </cacheField>
    <cacheField name="Actual Arrival" numFmtId="0">
      <sharedItems containsBlank="1"/>
    </cacheField>
    <cacheField name="Expected Arrival" numFmtId="0">
      <sharedItems containsBlank="1"/>
    </cacheField>
    <cacheField name="Route Code" numFmtId="0">
      <sharedItems containsBlank="1"/>
    </cacheField>
    <cacheField name="Distance (KM)" numFmtId="0">
      <sharedItems containsString="0" containsBlank="1" containsNumber="1" containsInteger="1" minValue="50" maxValue="999"/>
    </cacheField>
    <cacheField name="Revenue ($)" numFmtId="0">
      <sharedItems containsString="0" containsBlank="1" containsNumber="1" containsInteger="1" minValue="500" maxValue="4994"/>
    </cacheField>
    <cacheField name="Fuel Cost ($)" numFmtId="0">
      <sharedItems containsString="0" containsBlank="1" containsNumber="1" containsInteger="1" minValue="50" maxValue="798"/>
    </cacheField>
    <cacheField name="Load Weight (Tonnes)" numFmtId="0">
      <sharedItems containsString="0" containsBlank="1" containsNumber="1" containsInteger="1" minValue="1" maxValue="29"/>
    </cacheField>
    <cacheField name="Load Weight Flag." numFmtId="0">
      <sharedItems containsBlank="1"/>
    </cacheField>
    <cacheField name="Fleet Type" numFmtId="0">
      <sharedItems containsBlank="1"/>
    </cacheField>
    <cacheField name="Priority Level" numFmtId="0">
      <sharedItems containsBlank="1"/>
    </cacheField>
    <cacheField name="Driver ID" numFmtId="0">
      <sharedItems containsBlank="1"/>
    </cacheField>
    <cacheField name="Vendor Region" numFmtId="0">
      <sharedItems containsBlank="1"/>
    </cacheField>
    <cacheField name="Vendor Type" numFmtId="0">
      <sharedItems containsBlank="1"/>
    </cacheField>
    <cacheField name="Rating" numFmtId="0">
      <sharedItems containsString="0" containsBlank="1" containsNumber="1" minValue="3.8" maxValue="4.7"/>
    </cacheField>
    <cacheField name="GROUP KEY" numFmtId="0">
      <sharedItems containsBlank="1"/>
    </cacheField>
    <cacheField name="DELAY HOURS" numFmtId="4">
      <sharedItems containsString="0" containsBlank="1" containsNumber="1" minValue="1.9999999998835847" maxValue="2.0000000000582077"/>
    </cacheField>
    <cacheField name="DELIVERY SUCCESS" numFmtId="0">
      <sharedItems containsString="0" containsBlank="1" containsNumber="1" containsInteger="1" minValue="0" maxValue="0"/>
    </cacheField>
    <cacheField name="DELIVERY DURATION" numFmtId="0">
      <sharedItems containsString="0" containsBlank="1" containsNumber="1" containsInteger="1" minValue="12" maxValue="12"/>
    </cacheField>
    <cacheField name="REVENUE EFFICIENCY" numFmtId="0">
      <sharedItems containsString="0" containsBlank="1" containsNumber="1" minValue="4.7071129707112969E-2" maxValue="5.7414215686274508"/>
    </cacheField>
    <cacheField name="DELAY HOURS(HRS)" numFmtId="0">
      <sharedItems containsString="0" containsBlank="1" containsNumber="1" minValue="1.9999999998835847" maxValue="2.0000000000582077"/>
    </cacheField>
    <cacheField name="SEASON" numFmtId="0">
      <sharedItems containsBlank="1" count="2">
        <s v="Winter"/>
        <m/>
      </sharedItems>
    </cacheField>
    <cacheField name="DELAYED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D1000"/>
    <d v="2024-01-01T00:00:00"/>
    <s v="2024-01-01 12:00:00"/>
    <s v="2024-01-01 10:00:00"/>
    <s v="R2"/>
    <n v="99"/>
    <n v="4210"/>
    <n v="445"/>
    <n v="29"/>
    <s v="OK"/>
    <s v="Standard"/>
    <s v="Urgent"/>
    <s v="DRV28"/>
    <x v="0"/>
    <x v="0"/>
    <m/>
  </r>
  <r>
    <s v="D1001"/>
    <d v="2024-01-01T01:00:00"/>
    <s v="2024-01-01 13:00:00"/>
    <s v="2024-01-01 11:00:00"/>
    <s v="R4"/>
    <n v="158"/>
    <n v="2456"/>
    <n v="778"/>
    <n v="11"/>
    <s v="OK"/>
    <s v="Heavy"/>
    <s v="Urgent"/>
    <s v="DRV1"/>
    <x v="1"/>
    <x v="0"/>
    <n v="4"/>
  </r>
  <r>
    <s v="D1002"/>
    <d v="2024-01-01T02:00:00"/>
    <s v="2024-01-01 14:00:00"/>
    <s v="2024-01-01 12:00:00"/>
    <s v="R1"/>
    <n v="616"/>
    <n v="3592"/>
    <n v="241"/>
    <n v="22"/>
    <s v="OK"/>
    <s v="Ultra"/>
    <s v="Medium"/>
    <s v="DRV32"/>
    <x v="0"/>
    <x v="0"/>
    <n v="4.7"/>
  </r>
  <r>
    <s v="D1003"/>
    <d v="2024-01-01T03:00:00"/>
    <s v="2024-01-01 15:00:00"/>
    <s v="2024-01-01 13:00:00"/>
    <s v="R4"/>
    <n v="421"/>
    <n v="4812"/>
    <n v="758"/>
    <n v="20"/>
    <s v="OK"/>
    <s v="Mini"/>
    <s v="High"/>
    <s v="DRV30"/>
    <x v="1"/>
    <x v="1"/>
    <n v="4.7"/>
  </r>
  <r>
    <s v="D1004"/>
    <d v="2024-01-01T04:00:00"/>
    <s v="2024-01-01 16:00:00"/>
    <s v="2024-01-01 14:00:00"/>
    <s v="R2"/>
    <n v="754"/>
    <n v="2785"/>
    <n v="572"/>
    <n v="1"/>
    <s v="OK"/>
    <s v="Heavy"/>
    <s v="Urgent"/>
    <s v="DRV42"/>
    <x v="1"/>
    <x v="0"/>
    <n v="4.5"/>
  </r>
  <r>
    <s v="D1005"/>
    <d v="2024-01-01T05:00:00"/>
    <s v="2024-01-01 17:00:00"/>
    <s v="2024-01-01 15:00:00"/>
    <s v="R1"/>
    <n v="487"/>
    <n v="1105"/>
    <n v="671"/>
    <n v="2"/>
    <s v="OK"/>
    <s v="Ultra"/>
    <s v="Urgent"/>
    <s v="DRV19"/>
    <x v="2"/>
    <x v="0"/>
    <n v="4"/>
  </r>
  <r>
    <s v="D1006"/>
    <d v="2024-01-01T06:00:00"/>
    <s v="2024-01-01 18:00:00"/>
    <s v="2024-01-01 16:00:00"/>
    <s v="R1"/>
    <n v="61"/>
    <n v="1049"/>
    <n v="134"/>
    <n v="2"/>
    <s v="OK"/>
    <s v="Standard"/>
    <s v="High"/>
    <s v="DRV20"/>
    <x v="3"/>
    <x v="1"/>
    <m/>
  </r>
  <r>
    <s v="D1007"/>
    <d v="2024-01-01T07:00:00"/>
    <s v="2024-01-01 19:00:00"/>
    <s v="2024-01-01 17:00:00"/>
    <s v="R6"/>
    <n v="696"/>
    <n v="3709"/>
    <n v="587"/>
    <n v="10"/>
    <s v="OK"/>
    <s v="Ultra"/>
    <s v="Urgent"/>
    <s v="DRV27"/>
    <x v="3"/>
    <x v="0"/>
    <n v="3.8"/>
  </r>
  <r>
    <s v="D1008"/>
    <d v="2024-01-01T08:00:00"/>
    <s v="2024-01-01 20:00:00"/>
    <s v="2024-01-01 18:00:00"/>
    <s v="R2"/>
    <n v="346"/>
    <n v="3292"/>
    <n v="455"/>
    <n v="19"/>
    <s v="OK"/>
    <s v="Mini"/>
    <s v="High"/>
    <s v="DRV37"/>
    <x v="3"/>
    <x v="1"/>
    <n v="4.5"/>
  </r>
  <r>
    <s v="D1009"/>
    <d v="2024-01-01T09:00:00"/>
    <s v="2024-01-01 21:00:00"/>
    <s v="2024-01-01 19:00:00"/>
    <s v="R5"/>
    <n v="578"/>
    <n v="1507"/>
    <n v="551"/>
    <n v="5"/>
    <s v="OK"/>
    <s v="Ultra"/>
    <s v="Urgent"/>
    <s v="DRV4"/>
    <x v="1"/>
    <x v="0"/>
    <n v="4.7"/>
  </r>
  <r>
    <s v="D1010"/>
    <d v="2024-01-01T10:00:00"/>
    <s v="2024-01-01 22:00:00"/>
    <s v="2024-01-01 20:00:00"/>
    <s v="R2"/>
    <n v="697"/>
    <n v="760"/>
    <n v="307"/>
    <n v="11"/>
    <s v="OK"/>
    <s v="Heavy"/>
    <s v="Urgent"/>
    <s v="DRV23"/>
    <x v="0"/>
    <x v="0"/>
    <n v="4.2"/>
  </r>
  <r>
    <s v="D1011"/>
    <d v="2024-01-01T11:00:00"/>
    <s v="2024-01-01 23:00:00"/>
    <s v="2024-01-01 21:00:00"/>
    <s v="R6"/>
    <n v="646"/>
    <n v="2079"/>
    <n v="557"/>
    <n v="13"/>
    <s v="OK"/>
    <s v="Mini"/>
    <s v="Urgent"/>
    <s v="DRV29"/>
    <x v="4"/>
    <x v="0"/>
    <n v="4.2"/>
  </r>
  <r>
    <s v="D1012"/>
    <d v="2024-01-01T12:00:00"/>
    <s v="2024-01-02 00:00:00"/>
    <s v="2024-01-01 22:00:00"/>
    <s v="R1"/>
    <n v="777"/>
    <n v="3444"/>
    <n v="471"/>
    <n v="20"/>
    <s v="OK"/>
    <s v="Ultra"/>
    <s v="Medium"/>
    <s v="DRV30"/>
    <x v="2"/>
    <x v="0"/>
    <n v="3.8"/>
  </r>
  <r>
    <s v="D1013"/>
    <d v="2024-01-01T13:00:00"/>
    <s v="2024-01-02 01:00:00"/>
    <s v="2024-01-01 23:00:00"/>
    <s v="R4"/>
    <n v="566"/>
    <n v="4342"/>
    <n v="270"/>
    <n v="25"/>
    <s v="OK"/>
    <s v="Ultra"/>
    <s v="Low"/>
    <s v="DRV28"/>
    <x v="0"/>
    <x v="1"/>
    <m/>
  </r>
  <r>
    <s v="D1014"/>
    <d v="2024-01-01T14:00:00"/>
    <s v="2024-01-02 02:00:00"/>
    <s v="2024-01-02 00:00:00"/>
    <s v="R3"/>
    <n v="135"/>
    <n v="911"/>
    <n v="754"/>
    <n v="22"/>
    <s v="OK"/>
    <s v="Mini"/>
    <s v="Low"/>
    <s v="DRV50"/>
    <x v="4"/>
    <x v="0"/>
    <n v="4.7"/>
  </r>
  <r>
    <s v="D1015"/>
    <d v="2024-01-01T15:00:00"/>
    <s v="2024-01-02 03:00:00"/>
    <s v="2024-01-02 01:00:00"/>
    <s v="R6"/>
    <n v="672"/>
    <n v="4523"/>
    <n v="781"/>
    <n v="25"/>
    <s v="OK"/>
    <s v="Mini"/>
    <s v="Low"/>
    <s v="DRV27"/>
    <x v="0"/>
    <x v="1"/>
    <n v="4.5"/>
  </r>
  <r>
    <s v="D1016"/>
    <d v="2024-01-01T16:00:00"/>
    <s v="2024-01-02 04:00:00"/>
    <s v="2024-01-02 02:00:00"/>
    <s v="R3"/>
    <n v="520"/>
    <n v="1300"/>
    <n v="388"/>
    <n v="22"/>
    <s v="OK"/>
    <s v="Mini"/>
    <s v="Urgent"/>
    <s v="DRV44"/>
    <x v="0"/>
    <x v="1"/>
    <n v="4.2"/>
  </r>
  <r>
    <s v="D1017"/>
    <d v="2024-01-01T17:00:00"/>
    <s v="2024-01-02 05:00:00"/>
    <s v="2024-01-02 03:00:00"/>
    <s v="R5"/>
    <n v="73"/>
    <n v="917"/>
    <n v="444"/>
    <n v="15"/>
    <s v="OK"/>
    <s v="Ultra"/>
    <s v="Urgent"/>
    <s v="DRV41"/>
    <x v="2"/>
    <x v="0"/>
    <n v="4.2"/>
  </r>
  <r>
    <s v="D1018"/>
    <d v="2024-01-01T18:00:00"/>
    <s v="2024-01-02 06:00:00"/>
    <s v="2024-01-02 04:00:00"/>
    <s v="R2"/>
    <n v="390"/>
    <n v="4171"/>
    <n v="109"/>
    <n v="14"/>
    <s v="OK"/>
    <s v="Ultra"/>
    <s v="Medium"/>
    <s v="DRV34"/>
    <x v="3"/>
    <x v="1"/>
    <m/>
  </r>
  <r>
    <s v="D1019"/>
    <d v="2024-01-01T19:00:00"/>
    <s v="2024-01-02 07:00:00"/>
    <s v="2024-01-02 05:00:00"/>
    <s v="R6"/>
    <n v="202"/>
    <n v="4793"/>
    <n v="497"/>
    <n v="7"/>
    <s v="OK"/>
    <s v="Mini"/>
    <s v="Medium"/>
    <s v="DRV22"/>
    <x v="3"/>
    <x v="1"/>
    <m/>
  </r>
  <r>
    <s v="D1020"/>
    <d v="2024-01-01T20:00:00"/>
    <s v="2024-01-02 08:00:00"/>
    <s v="2024-01-02 06:00:00"/>
    <s v="R5"/>
    <n v="254"/>
    <n v="2837"/>
    <n v="317"/>
    <n v="7"/>
    <s v="OK"/>
    <s v="Standard"/>
    <s v="Low"/>
    <s v="DRV7"/>
    <x v="2"/>
    <x v="1"/>
    <n v="3.8"/>
  </r>
  <r>
    <s v="D1021"/>
    <d v="2024-01-01T21:00:00"/>
    <s v="2024-01-02 09:00:00"/>
    <s v="2024-01-02 07:00:00"/>
    <s v="R4"/>
    <n v="479"/>
    <n v="2970"/>
    <n v="369"/>
    <n v="12"/>
    <s v="OK"/>
    <s v="Standard"/>
    <s v="Medium"/>
    <s v="DRV41"/>
    <x v="3"/>
    <x v="1"/>
    <n v="4"/>
  </r>
  <r>
    <s v="D1022"/>
    <d v="2024-01-01T22:00:00"/>
    <s v="2024-01-02 10:00:00"/>
    <s v="2024-01-02 08:00:00"/>
    <s v="R6"/>
    <n v="694"/>
    <n v="4348"/>
    <n v="53"/>
    <n v="23"/>
    <s v="OK"/>
    <s v="Standard"/>
    <s v="High"/>
    <s v="DRV13"/>
    <x v="3"/>
    <x v="0"/>
    <n v="4.2"/>
  </r>
  <r>
    <s v="D1023"/>
    <d v="2024-01-01T23:00:00"/>
    <s v="2024-01-02 11:00:00"/>
    <s v="2024-01-02 09:00:00"/>
    <s v="R2"/>
    <n v="650"/>
    <n v="2306"/>
    <n v="320"/>
    <n v="9"/>
    <s v="OK"/>
    <s v="Heavy"/>
    <s v="Low"/>
    <s v="DRV1"/>
    <x v="2"/>
    <x v="0"/>
    <n v="4.2"/>
  </r>
  <r>
    <s v="D1024"/>
    <d v="2024-01-02T00:00:00"/>
    <s v="2024-01-02 12:00:00"/>
    <s v="2024-01-02 10:00:00"/>
    <s v="R2"/>
    <n v="957"/>
    <n v="4499"/>
    <n v="288"/>
    <n v="20"/>
    <s v="OK"/>
    <s v="Ultra"/>
    <s v="High"/>
    <s v="DRV3"/>
    <x v="4"/>
    <x v="0"/>
    <n v="4.7"/>
  </r>
  <r>
    <s v="D1025"/>
    <d v="2024-01-02T01:00:00"/>
    <s v="2024-01-02 13:00:00"/>
    <s v="2024-01-02 11:00:00"/>
    <s v="R1"/>
    <n v="623"/>
    <n v="983"/>
    <n v="293"/>
    <n v="9"/>
    <s v="OK"/>
    <s v="Standard"/>
    <s v="Urgent"/>
    <s v="DRV24"/>
    <x v="3"/>
    <x v="0"/>
    <n v="4.7"/>
  </r>
  <r>
    <s v="D1026"/>
    <d v="2024-01-02T02:00:00"/>
    <s v="2024-01-02 14:00:00"/>
    <s v="2024-01-02 12:00:00"/>
    <s v="R2"/>
    <n v="412"/>
    <n v="4696"/>
    <n v="796"/>
    <n v="3"/>
    <s v="OK"/>
    <s v="Ultra"/>
    <s v="Low"/>
    <s v="DRV40"/>
    <x v="1"/>
    <x v="1"/>
    <n v="4.7"/>
  </r>
  <r>
    <s v="D1027"/>
    <d v="2024-01-02T03:00:00"/>
    <s v="2024-01-02 15:00:00"/>
    <s v="2024-01-02 13:00:00"/>
    <s v="R2"/>
    <n v="749"/>
    <n v="2290"/>
    <n v="731"/>
    <n v="14"/>
    <s v="OK"/>
    <s v="Heavy"/>
    <s v="Medium"/>
    <s v="DRV21"/>
    <x v="2"/>
    <x v="1"/>
    <m/>
  </r>
  <r>
    <s v="D1028"/>
    <d v="2024-01-02T04:00:00"/>
    <s v="2024-01-02 16:00:00"/>
    <s v="2024-01-02 14:00:00"/>
    <s v="R1"/>
    <n v="206"/>
    <n v="4929"/>
    <n v="721"/>
    <n v="5"/>
    <s v="OK"/>
    <s v="Standard"/>
    <s v="Medium"/>
    <s v="DRV36"/>
    <x v="0"/>
    <x v="0"/>
    <n v="4.2"/>
  </r>
  <r>
    <s v="D1029"/>
    <d v="2024-01-02T05:00:00"/>
    <s v="2024-01-02 17:00:00"/>
    <s v="2024-01-02 15:00:00"/>
    <s v="R4"/>
    <n v="263"/>
    <n v="2948"/>
    <n v="580"/>
    <n v="14"/>
    <s v="OK"/>
    <s v="Heavy"/>
    <s v="Medium"/>
    <s v="DRV12"/>
    <x v="4"/>
    <x v="0"/>
    <m/>
  </r>
  <r>
    <s v="D1030"/>
    <d v="2024-01-02T06:00:00"/>
    <s v="2024-01-02 18:00:00"/>
    <s v="2024-01-02 16:00:00"/>
    <s v="R2"/>
    <n v="528"/>
    <n v="3248"/>
    <n v="506"/>
    <n v="27"/>
    <s v="OK"/>
    <s v="Standard"/>
    <s v="High"/>
    <s v="DRV39"/>
    <x v="0"/>
    <x v="0"/>
    <m/>
  </r>
  <r>
    <s v="D1031"/>
    <d v="2024-01-02T07:00:00"/>
    <s v="2024-01-02 19:00:00"/>
    <s v="2024-01-02 17:00:00"/>
    <s v="R3"/>
    <n v="640"/>
    <n v="1608"/>
    <n v="347"/>
    <n v="6"/>
    <s v="OK"/>
    <s v="Heavy"/>
    <s v="Low"/>
    <s v="DRV33"/>
    <x v="1"/>
    <x v="0"/>
    <n v="4.2"/>
  </r>
  <r>
    <s v="D1032"/>
    <d v="2024-01-02T08:00:00"/>
    <s v="2024-01-02 20:00:00"/>
    <s v="2024-01-02 18:00:00"/>
    <s v="R4"/>
    <n v="864"/>
    <n v="2493"/>
    <n v="646"/>
    <n v="4"/>
    <s v="OK"/>
    <s v="Ultra"/>
    <s v="Low"/>
    <s v="DRV38"/>
    <x v="4"/>
    <x v="1"/>
    <n v="4"/>
  </r>
  <r>
    <s v="D1033"/>
    <d v="2024-01-02T09:00:00"/>
    <s v="2024-01-02 21:00:00"/>
    <s v="2024-01-02 19:00:00"/>
    <s v="R1"/>
    <n v="922"/>
    <n v="2859"/>
    <n v="615"/>
    <n v="5"/>
    <s v="OK"/>
    <s v="Mini"/>
    <s v="Medium"/>
    <s v="DRV12"/>
    <x v="0"/>
    <x v="0"/>
    <n v="4.2"/>
  </r>
  <r>
    <s v="D1034"/>
    <d v="2024-01-02T10:00:00"/>
    <s v="2024-01-02 22:00:00"/>
    <s v="2024-01-02 20:00:00"/>
    <s v="R5"/>
    <n v="154"/>
    <n v="2786"/>
    <n v="319"/>
    <n v="15"/>
    <s v="OK"/>
    <s v="Ultra"/>
    <s v="Urgent"/>
    <s v="DRV1"/>
    <x v="0"/>
    <x v="0"/>
    <n v="4.2"/>
  </r>
  <r>
    <s v="D1035"/>
    <d v="2024-01-02T11:00:00"/>
    <s v="2024-01-02 23:00:00"/>
    <s v="2024-01-02 21:00:00"/>
    <s v="R6"/>
    <n v="596"/>
    <n v="4304"/>
    <n v="324"/>
    <n v="27"/>
    <s v="OK"/>
    <s v="Heavy"/>
    <s v="Low"/>
    <s v="DRV39"/>
    <x v="0"/>
    <x v="0"/>
    <n v="4.5"/>
  </r>
  <r>
    <s v="D1036"/>
    <d v="2024-01-02T12:00:00"/>
    <s v="2024-01-03 00:00:00"/>
    <s v="2024-01-02 22:00:00"/>
    <s v="R6"/>
    <n v="845"/>
    <n v="4859"/>
    <n v="410"/>
    <n v="26"/>
    <s v="OK"/>
    <s v="Ultra"/>
    <s v="Medium"/>
    <s v="DRV43"/>
    <x v="0"/>
    <x v="1"/>
    <n v="4"/>
  </r>
  <r>
    <s v="D1037"/>
    <d v="2024-01-02T13:00:00"/>
    <s v="2024-01-03 01:00:00"/>
    <s v="2024-01-02 23:00:00"/>
    <s v="R3"/>
    <n v="80"/>
    <n v="4093"/>
    <n v="167"/>
    <n v="24"/>
    <s v="OK"/>
    <s v="Mini"/>
    <s v="Urgent"/>
    <s v="DRV42"/>
    <x v="0"/>
    <x v="1"/>
    <n v="4.5"/>
  </r>
  <r>
    <s v="D1038"/>
    <d v="2024-01-02T14:00:00"/>
    <s v="2024-01-03 02:00:00"/>
    <s v="2024-01-03 00:00:00"/>
    <s v="R3"/>
    <n v="633"/>
    <n v="4705"/>
    <n v="349"/>
    <n v="2"/>
    <s v="OK"/>
    <s v="Standard"/>
    <s v="Urgent"/>
    <s v="DRV40"/>
    <x v="4"/>
    <x v="0"/>
    <m/>
  </r>
  <r>
    <s v="D1039"/>
    <d v="2024-01-02T15:00:00"/>
    <s v="2024-01-03 03:00:00"/>
    <s v="2024-01-03 01:00:00"/>
    <s v="R6"/>
    <n v="880"/>
    <n v="1889"/>
    <n v="591"/>
    <n v="18"/>
    <s v="OK"/>
    <s v="Standard"/>
    <s v="Medium"/>
    <s v="DRV45"/>
    <x v="3"/>
    <x v="0"/>
    <n v="4.2"/>
  </r>
  <r>
    <s v="D1040"/>
    <d v="2024-01-02T16:00:00"/>
    <s v="2024-01-03 04:00:00"/>
    <s v="2024-01-03 02:00:00"/>
    <s v="R5"/>
    <n v="872"/>
    <n v="1540"/>
    <n v="484"/>
    <n v="23"/>
    <s v="OK"/>
    <s v="Standard"/>
    <s v="Low"/>
    <s v="DRV10"/>
    <x v="1"/>
    <x v="1"/>
    <m/>
  </r>
  <r>
    <s v="D1041"/>
    <d v="2024-01-02T17:00:00"/>
    <s v="2024-01-03 05:00:00"/>
    <s v="2024-01-03 03:00:00"/>
    <s v="R1"/>
    <n v="326"/>
    <n v="3483"/>
    <n v="515"/>
    <n v="1"/>
    <s v="OK"/>
    <s v="Heavy"/>
    <s v="Medium"/>
    <s v="DRV8"/>
    <x v="1"/>
    <x v="0"/>
    <n v="4.7"/>
  </r>
  <r>
    <s v="D1042"/>
    <d v="2024-01-02T18:00:00"/>
    <s v="2024-01-03 06:00:00"/>
    <s v="2024-01-03 04:00:00"/>
    <s v="R4"/>
    <n v="653"/>
    <n v="3856"/>
    <n v="715"/>
    <n v="26"/>
    <s v="OK"/>
    <s v="Mini"/>
    <s v="High"/>
    <s v="DRV46"/>
    <x v="3"/>
    <x v="0"/>
    <m/>
  </r>
  <r>
    <s v="D1043"/>
    <d v="2024-01-02T19:00:00"/>
    <s v="2024-01-03 07:00:00"/>
    <s v="2024-01-03 05:00:00"/>
    <s v="R6"/>
    <n v="471"/>
    <n v="1736"/>
    <n v="252"/>
    <n v="24"/>
    <s v="OK"/>
    <s v="Standard"/>
    <s v="High"/>
    <s v="DRV49"/>
    <x v="0"/>
    <x v="0"/>
    <m/>
  </r>
  <r>
    <s v="D1044"/>
    <d v="2024-01-02T20:00:00"/>
    <s v="2024-01-03 08:00:00"/>
    <s v="2024-01-03 06:00:00"/>
    <s v="R6"/>
    <n v="366"/>
    <n v="3970"/>
    <n v="599"/>
    <n v="9"/>
    <s v="OK"/>
    <s v="Standard"/>
    <s v="Medium"/>
    <s v="DRV43"/>
    <x v="1"/>
    <x v="0"/>
    <n v="4"/>
  </r>
  <r>
    <s v="D1045"/>
    <d v="2024-01-02T21:00:00"/>
    <s v="2024-01-03 09:00:00"/>
    <s v="2024-01-03 07:00:00"/>
    <s v="R2"/>
    <n v="468"/>
    <n v="1065"/>
    <n v="601"/>
    <n v="15"/>
    <s v="OK"/>
    <s v="Ultra"/>
    <s v="High"/>
    <s v="DRV20"/>
    <x v="0"/>
    <x v="1"/>
    <m/>
  </r>
  <r>
    <s v="D1046"/>
    <d v="2024-01-02T22:00:00"/>
    <s v="2024-01-03 10:00:00"/>
    <s v="2024-01-03 08:00:00"/>
    <s v="R2"/>
    <n v="97"/>
    <n v="3665"/>
    <n v="193"/>
    <n v="21"/>
    <s v="OK"/>
    <s v="Standard"/>
    <s v="Low"/>
    <s v="DRV8"/>
    <x v="4"/>
    <x v="1"/>
    <n v="4.5"/>
  </r>
  <r>
    <s v="D1047"/>
    <d v="2024-01-02T23:00:00"/>
    <s v="2024-01-03 11:00:00"/>
    <s v="2024-01-03 09:00:00"/>
    <s v="R6"/>
    <n v="179"/>
    <n v="4562"/>
    <n v="642"/>
    <n v="10"/>
    <s v="OK"/>
    <s v="Heavy"/>
    <s v="High"/>
    <s v="DRV19"/>
    <x v="0"/>
    <x v="1"/>
    <n v="4.7"/>
  </r>
  <r>
    <s v="D1048"/>
    <d v="2024-01-03T00:00:00"/>
    <s v="2024-01-03 12:00:00"/>
    <s v="2024-01-03 10:00:00"/>
    <s v="R2"/>
    <n v="929"/>
    <n v="4501"/>
    <n v="394"/>
    <n v="5"/>
    <s v="OK"/>
    <s v="Ultra"/>
    <s v="High"/>
    <s v="DRV45"/>
    <x v="0"/>
    <x v="1"/>
    <m/>
  </r>
  <r>
    <s v="D1049"/>
    <d v="2024-01-03T01:00:00"/>
    <s v="2024-01-03 13:00:00"/>
    <s v="2024-01-03 11:00:00"/>
    <s v="R3"/>
    <n v="481"/>
    <n v="1102"/>
    <n v="200"/>
    <n v="10"/>
    <s v="OK"/>
    <s v="Ultra"/>
    <s v="Urgent"/>
    <s v="DRV34"/>
    <x v="4"/>
    <x v="1"/>
    <n v="4"/>
  </r>
  <r>
    <s v="D1050"/>
    <d v="2024-01-03T02:00:00"/>
    <s v="2024-01-03 14:00:00"/>
    <s v="2024-01-03 12:00:00"/>
    <s v="R5"/>
    <n v="389"/>
    <n v="991"/>
    <n v="765"/>
    <n v="4"/>
    <s v="OK"/>
    <s v="Mini"/>
    <s v="Low"/>
    <s v="DRV45"/>
    <x v="3"/>
    <x v="0"/>
    <n v="4.7"/>
  </r>
  <r>
    <s v="D1051"/>
    <d v="2024-01-03T03:00:00"/>
    <s v="2024-01-03 15:00:00"/>
    <s v="2024-01-03 13:00:00"/>
    <s v="R2"/>
    <n v="258"/>
    <n v="1566"/>
    <n v="146"/>
    <n v="2"/>
    <s v="OK"/>
    <s v="Ultra"/>
    <s v="Medium"/>
    <s v="DRV24"/>
    <x v="0"/>
    <x v="0"/>
    <m/>
  </r>
  <r>
    <s v="D1052"/>
    <d v="2024-01-03T04:00:00"/>
    <s v="2024-01-03 16:00:00"/>
    <s v="2024-01-03 14:00:00"/>
    <s v="R6"/>
    <n v="637"/>
    <n v="1805"/>
    <n v="611"/>
    <n v="26"/>
    <s v="OK"/>
    <s v="Ultra"/>
    <s v="Low"/>
    <s v="DRV35"/>
    <x v="4"/>
    <x v="0"/>
    <n v="4.7"/>
  </r>
  <r>
    <s v="D1053"/>
    <d v="2024-01-03T05:00:00"/>
    <s v="2024-01-03 17:00:00"/>
    <s v="2024-01-03 15:00:00"/>
    <s v="R2"/>
    <n v="859"/>
    <n v="1220"/>
    <n v="596"/>
    <n v="22"/>
    <s v="OK"/>
    <s v="Heavy"/>
    <s v="Medium"/>
    <s v="DRV14"/>
    <x v="1"/>
    <x v="1"/>
    <n v="4.5"/>
  </r>
  <r>
    <s v="D1054"/>
    <d v="2024-01-03T06:00:00"/>
    <s v="2024-01-03 18:00:00"/>
    <s v="2024-01-03 16:00:00"/>
    <s v="R2"/>
    <n v="968"/>
    <n v="3323"/>
    <n v="781"/>
    <n v="17"/>
    <s v="OK"/>
    <s v="Heavy"/>
    <s v="Medium"/>
    <s v="DRV15"/>
    <x v="2"/>
    <x v="1"/>
    <n v="4.5"/>
  </r>
  <r>
    <s v="D1055"/>
    <d v="2024-01-03T07:00:00"/>
    <s v="2024-01-03 19:00:00"/>
    <s v="2024-01-03 17:00:00"/>
    <s v="R5"/>
    <n v="625"/>
    <n v="1520"/>
    <n v="688"/>
    <n v="15"/>
    <s v="OK"/>
    <s v="Heavy"/>
    <s v="Urgent"/>
    <s v="DRV27"/>
    <x v="1"/>
    <x v="0"/>
    <n v="4.5"/>
  </r>
  <r>
    <s v="D1056"/>
    <d v="2024-01-03T08:00:00"/>
    <s v="2024-01-03 20:00:00"/>
    <s v="2024-01-03 18:00:00"/>
    <s v="R5"/>
    <n v="477"/>
    <n v="3109"/>
    <n v="163"/>
    <n v="9"/>
    <s v="OK"/>
    <s v="Standard"/>
    <s v="Urgent"/>
    <s v="DRV21"/>
    <x v="4"/>
    <x v="1"/>
    <n v="4.2"/>
  </r>
  <r>
    <s v="D1057"/>
    <d v="2024-01-03T09:00:00"/>
    <s v="2024-01-03 21:00:00"/>
    <s v="2024-01-03 19:00:00"/>
    <s v="R1"/>
    <n v="59"/>
    <n v="2686"/>
    <n v="537"/>
    <n v="15"/>
    <s v="OK"/>
    <s v="Ultra"/>
    <s v="Low"/>
    <s v="DRV1"/>
    <x v="0"/>
    <x v="1"/>
    <m/>
  </r>
  <r>
    <s v="D1058"/>
    <d v="2024-01-03T10:00:00"/>
    <s v="2024-01-03 22:00:00"/>
    <s v="2024-01-03 20:00:00"/>
    <s v="R4"/>
    <n v="929"/>
    <n v="2261"/>
    <n v="156"/>
    <n v="4"/>
    <s v="OK"/>
    <s v="Ultra"/>
    <s v="Urgent"/>
    <s v="DRV24"/>
    <x v="2"/>
    <x v="1"/>
    <m/>
  </r>
  <r>
    <s v="D1059"/>
    <d v="2024-01-03T11:00:00"/>
    <s v="2024-01-03 23:00:00"/>
    <s v="2024-01-03 21:00:00"/>
    <s v="R1"/>
    <n v="229"/>
    <n v="4634"/>
    <n v="263"/>
    <n v="22"/>
    <s v="OK"/>
    <s v="Heavy"/>
    <s v="High"/>
    <s v="DRV29"/>
    <x v="1"/>
    <x v="0"/>
    <m/>
  </r>
  <r>
    <s v="D1060"/>
    <d v="2024-01-03T12:00:00"/>
    <s v="2024-01-04 00:00:00"/>
    <s v="2024-01-03 22:00:00"/>
    <s v="R6"/>
    <n v="253"/>
    <n v="2096"/>
    <n v="428"/>
    <n v="16"/>
    <s v="OK"/>
    <s v="Mini"/>
    <s v="Low"/>
    <s v="DRV9"/>
    <x v="0"/>
    <x v="1"/>
    <m/>
  </r>
  <r>
    <s v="D1061"/>
    <d v="2024-01-03T13:00:00"/>
    <s v="2024-01-04 01:00:00"/>
    <s v="2024-01-03 23:00:00"/>
    <s v="R3"/>
    <n v="741"/>
    <n v="4303"/>
    <n v="785"/>
    <n v="9"/>
    <s v="OK"/>
    <s v="Mini"/>
    <s v="High"/>
    <s v="DRV15"/>
    <x v="2"/>
    <x v="0"/>
    <n v="4"/>
  </r>
  <r>
    <s v="D1062"/>
    <d v="2024-01-03T14:00:00"/>
    <s v="2024-01-04 02:00:00"/>
    <s v="2024-01-04 00:00:00"/>
    <s v="R2"/>
    <n v="428"/>
    <n v="742"/>
    <n v="530"/>
    <n v="23"/>
    <s v="OK"/>
    <s v="Standard"/>
    <s v="Medium"/>
    <s v="DRV6"/>
    <x v="3"/>
    <x v="0"/>
    <n v="4"/>
  </r>
  <r>
    <s v="D1063"/>
    <d v="2024-01-03T15:00:00"/>
    <s v="2024-01-04 03:00:00"/>
    <s v="2024-01-04 01:00:00"/>
    <s v="R4"/>
    <n v="640"/>
    <n v="3008"/>
    <n v="525"/>
    <n v="13"/>
    <s v="OK"/>
    <s v="Mini"/>
    <s v="High"/>
    <s v="DRV15"/>
    <x v="1"/>
    <x v="1"/>
    <n v="4.2"/>
  </r>
  <r>
    <s v="D1064"/>
    <d v="2024-01-03T16:00:00"/>
    <s v="2024-01-04 04:00:00"/>
    <s v="2024-01-04 02:00:00"/>
    <s v="R5"/>
    <n v="718"/>
    <n v="2801"/>
    <n v="296"/>
    <n v="13"/>
    <s v="OK"/>
    <s v="Ultra"/>
    <s v="Low"/>
    <s v="DRV41"/>
    <x v="0"/>
    <x v="1"/>
    <m/>
  </r>
  <r>
    <s v="D1065"/>
    <d v="2024-01-03T17:00:00"/>
    <s v="2024-01-04 05:00:00"/>
    <s v="2024-01-04 03:00:00"/>
    <s v="R1"/>
    <n v="344"/>
    <n v="1612"/>
    <n v="652"/>
    <n v="18"/>
    <s v="OK"/>
    <s v="Heavy"/>
    <s v="Medium"/>
    <s v="DRV41"/>
    <x v="2"/>
    <x v="1"/>
    <n v="4.7"/>
  </r>
  <r>
    <s v="D1066"/>
    <d v="2024-01-03T18:00:00"/>
    <s v="2024-01-04 06:00:00"/>
    <s v="2024-01-04 04:00:00"/>
    <s v="R3"/>
    <n v="509"/>
    <n v="2911"/>
    <n v="668"/>
    <n v="21"/>
    <s v="OK"/>
    <s v="Standard"/>
    <s v="Urgent"/>
    <s v="DRV36"/>
    <x v="1"/>
    <x v="1"/>
    <m/>
  </r>
  <r>
    <s v="D1067"/>
    <d v="2024-01-03T19:00:00"/>
    <s v="2024-01-04 07:00:00"/>
    <s v="2024-01-04 05:00:00"/>
    <s v="R4"/>
    <n v="398"/>
    <n v="2375"/>
    <n v="247"/>
    <n v="19"/>
    <s v="OK"/>
    <s v="Mini"/>
    <s v="Urgent"/>
    <s v="DRV21"/>
    <x v="0"/>
    <x v="1"/>
    <n v="4.5"/>
  </r>
  <r>
    <s v="D1068"/>
    <d v="2024-01-03T20:00:00"/>
    <s v="2024-01-04 08:00:00"/>
    <s v="2024-01-04 06:00:00"/>
    <s v="R2"/>
    <n v="253"/>
    <n v="2477"/>
    <n v="389"/>
    <n v="26"/>
    <s v="OK"/>
    <s v="Standard"/>
    <s v="Low"/>
    <s v="DRV32"/>
    <x v="0"/>
    <x v="0"/>
    <n v="4.2"/>
  </r>
  <r>
    <s v="D1069"/>
    <d v="2024-01-03T21:00:00"/>
    <s v="2024-01-04 09:00:00"/>
    <s v="2024-01-04 07:00:00"/>
    <s v="R2"/>
    <n v="602"/>
    <n v="4146"/>
    <n v="393"/>
    <n v="8"/>
    <s v="OK"/>
    <s v="Heavy"/>
    <s v="High"/>
    <s v="DRV22"/>
    <x v="3"/>
    <x v="1"/>
    <m/>
  </r>
  <r>
    <s v="D1070"/>
    <d v="2024-01-03T22:00:00"/>
    <s v="2024-01-04 10:00:00"/>
    <s v="2024-01-04 08:00:00"/>
    <s v="R3"/>
    <n v="554"/>
    <n v="1447"/>
    <n v="697"/>
    <n v="5"/>
    <s v="OK"/>
    <s v="Ultra"/>
    <s v="High"/>
    <s v="DRV33"/>
    <x v="2"/>
    <x v="1"/>
    <n v="4.2"/>
  </r>
  <r>
    <s v="D1071"/>
    <d v="2024-01-03T23:00:00"/>
    <s v="2024-01-04 11:00:00"/>
    <s v="2024-01-04 09:00:00"/>
    <s v="R3"/>
    <n v="63"/>
    <n v="2448"/>
    <n v="749"/>
    <n v="21"/>
    <s v="OK"/>
    <s v="Standard"/>
    <s v="Low"/>
    <s v="DRV3"/>
    <x v="1"/>
    <x v="1"/>
    <n v="4.7"/>
  </r>
  <r>
    <s v="D1072"/>
    <d v="2024-01-04T00:00:00"/>
    <s v="2024-01-04 12:00:00"/>
    <s v="2024-01-04 10:00:00"/>
    <s v="R3"/>
    <n v="91"/>
    <n v="4230"/>
    <n v="643"/>
    <n v="14"/>
    <s v="OK"/>
    <s v="Ultra"/>
    <s v="Medium"/>
    <s v="DRV20"/>
    <x v="1"/>
    <x v="0"/>
    <n v="4"/>
  </r>
  <r>
    <s v="D1073"/>
    <d v="2024-01-04T01:00:00"/>
    <s v="2024-01-04 13:00:00"/>
    <s v="2024-01-04 11:00:00"/>
    <s v="R6"/>
    <n v="307"/>
    <n v="808"/>
    <n v="170"/>
    <n v="28"/>
    <s v="OK"/>
    <s v="Ultra"/>
    <s v="Medium"/>
    <s v="DRV30"/>
    <x v="2"/>
    <x v="0"/>
    <n v="3.8"/>
  </r>
  <r>
    <s v="D1074"/>
    <d v="2024-01-04T02:00:00"/>
    <s v="2024-01-04 14:00:00"/>
    <s v="2024-01-04 12:00:00"/>
    <s v="R4"/>
    <n v="727"/>
    <n v="2283"/>
    <n v="577"/>
    <n v="20"/>
    <s v="OK"/>
    <s v="Standard"/>
    <s v="High"/>
    <s v="DRV50"/>
    <x v="1"/>
    <x v="1"/>
    <n v="4.5"/>
  </r>
  <r>
    <s v="D1075"/>
    <d v="2024-01-04T03:00:00"/>
    <s v="2024-01-04 15:00:00"/>
    <s v="2024-01-04 13:00:00"/>
    <s v="R3"/>
    <n v="396"/>
    <n v="2046"/>
    <n v="266"/>
    <n v="1"/>
    <s v="OK"/>
    <s v="Mini"/>
    <s v="High"/>
    <s v="DRV31"/>
    <x v="4"/>
    <x v="0"/>
    <m/>
  </r>
  <r>
    <s v="D1076"/>
    <d v="2024-01-04T04:00:00"/>
    <s v="2024-01-04 16:00:00"/>
    <s v="2024-01-04 14:00:00"/>
    <s v="R3"/>
    <n v="697"/>
    <n v="4897"/>
    <n v="448"/>
    <n v="16"/>
    <s v="OK"/>
    <s v="Standard"/>
    <s v="Low"/>
    <s v="DRV3"/>
    <x v="4"/>
    <x v="1"/>
    <n v="4.5"/>
  </r>
  <r>
    <s v="D1077"/>
    <d v="2024-01-04T05:00:00"/>
    <s v="2024-01-04 17:00:00"/>
    <s v="2024-01-04 15:00:00"/>
    <s v="R2"/>
    <n v="326"/>
    <n v="1781"/>
    <n v="635"/>
    <n v="27"/>
    <s v="OK"/>
    <s v="Mini"/>
    <s v="Urgent"/>
    <s v="DRV41"/>
    <x v="4"/>
    <x v="1"/>
    <n v="4.7"/>
  </r>
  <r>
    <s v="D1078"/>
    <d v="2024-01-04T06:00:00"/>
    <s v="2024-01-04 18:00:00"/>
    <s v="2024-01-04 16:00:00"/>
    <s v="R1"/>
    <n v="85"/>
    <n v="3600"/>
    <n v="174"/>
    <n v="15"/>
    <s v="OK"/>
    <s v="Standard"/>
    <s v="Low"/>
    <s v="DRV5"/>
    <x v="1"/>
    <x v="1"/>
    <n v="4.5"/>
  </r>
  <r>
    <s v="D1079"/>
    <d v="2024-01-04T07:00:00"/>
    <s v="2024-01-04 19:00:00"/>
    <s v="2024-01-04 17:00:00"/>
    <s v="R2"/>
    <n v="97"/>
    <n v="1652"/>
    <n v="197"/>
    <n v="12"/>
    <s v="OK"/>
    <s v="Ultra"/>
    <s v="Low"/>
    <s v="DRV15"/>
    <x v="1"/>
    <x v="1"/>
    <n v="4.2"/>
  </r>
  <r>
    <s v="D1080"/>
    <d v="2024-01-04T08:00:00"/>
    <s v="2024-01-04 20:00:00"/>
    <s v="2024-01-04 18:00:00"/>
    <s v="R2"/>
    <n v="489"/>
    <n v="2571"/>
    <n v="211"/>
    <n v="20"/>
    <s v="OK"/>
    <s v="Standard"/>
    <s v="Urgent"/>
    <s v="DRV41"/>
    <x v="0"/>
    <x v="0"/>
    <n v="4.7"/>
  </r>
  <r>
    <s v="D1081"/>
    <d v="2024-01-04T09:00:00"/>
    <s v="2024-01-04 21:00:00"/>
    <s v="2024-01-04 19:00:00"/>
    <s v="R4"/>
    <n v="676"/>
    <n v="717"/>
    <n v="593"/>
    <n v="26"/>
    <s v="OK"/>
    <s v="Standard"/>
    <s v="High"/>
    <s v="DRV31"/>
    <x v="4"/>
    <x v="0"/>
    <m/>
  </r>
  <r>
    <s v="D1082"/>
    <d v="2024-01-04T10:00:00"/>
    <s v="2024-01-04 22:00:00"/>
    <s v="2024-01-04 20:00:00"/>
    <s v="R2"/>
    <n v="99"/>
    <n v="2851"/>
    <n v="531"/>
    <n v="18"/>
    <s v="OK"/>
    <s v="Standard"/>
    <s v="Urgent"/>
    <s v="DRV8"/>
    <x v="1"/>
    <x v="1"/>
    <n v="4.7"/>
  </r>
  <r>
    <s v="D1083"/>
    <d v="2024-01-04T11:00:00"/>
    <s v="2024-01-04 23:00:00"/>
    <s v="2024-01-04 21:00:00"/>
    <s v="R3"/>
    <n v="379"/>
    <n v="3559"/>
    <n v="410"/>
    <n v="15"/>
    <s v="OK"/>
    <s v="Standard"/>
    <s v="Medium"/>
    <s v="DRV15"/>
    <x v="1"/>
    <x v="0"/>
    <n v="4.5"/>
  </r>
  <r>
    <s v="D1084"/>
    <d v="2024-01-04T12:00:00"/>
    <s v="2024-01-05 00:00:00"/>
    <s v="2024-01-04 22:00:00"/>
    <s v="R3"/>
    <n v="719"/>
    <n v="759"/>
    <n v="713"/>
    <n v="18"/>
    <s v="OK"/>
    <s v="Heavy"/>
    <s v="High"/>
    <s v="DRV32"/>
    <x v="4"/>
    <x v="1"/>
    <n v="4"/>
  </r>
  <r>
    <s v="D1085"/>
    <d v="2024-01-04T13:00:00"/>
    <s v="2024-01-05 01:00:00"/>
    <s v="2024-01-04 23:00:00"/>
    <s v="R1"/>
    <n v="139"/>
    <n v="820"/>
    <n v="611"/>
    <n v="4"/>
    <s v="OK"/>
    <s v="Standard"/>
    <s v="Low"/>
    <s v="DRV44"/>
    <x v="2"/>
    <x v="0"/>
    <n v="3.8"/>
  </r>
  <r>
    <s v="D1086"/>
    <d v="2024-01-04T14:00:00"/>
    <s v="2024-01-05 02:00:00"/>
    <s v="2024-01-05 00:00:00"/>
    <s v="R4"/>
    <n v="282"/>
    <n v="583"/>
    <n v="629"/>
    <n v="25"/>
    <s v="OK"/>
    <s v="Mini"/>
    <s v="High"/>
    <s v="DRV27"/>
    <x v="1"/>
    <x v="1"/>
    <n v="4.5"/>
  </r>
  <r>
    <s v="D1087"/>
    <d v="2024-01-04T15:00:00"/>
    <s v="2024-01-05 03:00:00"/>
    <s v="2024-01-05 01:00:00"/>
    <s v="R3"/>
    <n v="396"/>
    <n v="2757"/>
    <n v="745"/>
    <n v="9"/>
    <s v="OK"/>
    <s v="Mini"/>
    <s v="High"/>
    <s v="DRV29"/>
    <x v="4"/>
    <x v="0"/>
    <m/>
  </r>
  <r>
    <s v="D1088"/>
    <d v="2024-01-04T16:00:00"/>
    <s v="2024-01-05 04:00:00"/>
    <s v="2024-01-05 02:00:00"/>
    <s v="R1"/>
    <n v="675"/>
    <n v="1287"/>
    <n v="193"/>
    <n v="29"/>
    <s v="OK"/>
    <s v="Standard"/>
    <s v="Low"/>
    <s v="DRV4"/>
    <x v="2"/>
    <x v="0"/>
    <n v="4.2"/>
  </r>
  <r>
    <s v="D1089"/>
    <d v="2024-01-04T17:00:00"/>
    <s v="2024-01-05 05:00:00"/>
    <s v="2024-01-05 03:00:00"/>
    <s v="R6"/>
    <n v="554"/>
    <n v="849"/>
    <n v="156"/>
    <n v="8"/>
    <s v="OK"/>
    <s v="Heavy"/>
    <s v="Urgent"/>
    <s v="DRV41"/>
    <x v="2"/>
    <x v="1"/>
    <m/>
  </r>
  <r>
    <s v="D1090"/>
    <d v="2024-01-04T18:00:00"/>
    <s v="2024-01-05 06:00:00"/>
    <s v="2024-01-05 04:00:00"/>
    <s v="R6"/>
    <n v="920"/>
    <n v="2721"/>
    <n v="115"/>
    <n v="4"/>
    <s v="OK"/>
    <s v="Mini"/>
    <s v="Urgent"/>
    <s v="DRV47"/>
    <x v="0"/>
    <x v="0"/>
    <m/>
  </r>
  <r>
    <s v="D1091"/>
    <d v="2024-01-04T19:00:00"/>
    <s v="2024-01-05 07:00:00"/>
    <s v="2024-01-05 05:00:00"/>
    <s v="R6"/>
    <n v="869"/>
    <n v="2774"/>
    <n v="670"/>
    <n v="7"/>
    <s v="OK"/>
    <s v="Mini"/>
    <s v="Urgent"/>
    <s v="DRV26"/>
    <x v="1"/>
    <x v="1"/>
    <n v="3.8"/>
  </r>
  <r>
    <s v="D1092"/>
    <d v="2024-01-04T20:00:00"/>
    <s v="2024-01-05 08:00:00"/>
    <s v="2024-01-05 06:00:00"/>
    <s v="R1"/>
    <n v="687"/>
    <n v="1788"/>
    <n v="692"/>
    <n v="16"/>
    <s v="OK"/>
    <s v="Heavy"/>
    <s v="Low"/>
    <s v="DRV1"/>
    <x v="2"/>
    <x v="1"/>
    <m/>
  </r>
  <r>
    <s v="D1093"/>
    <d v="2024-01-04T21:00:00"/>
    <s v="2024-01-05 09:00:00"/>
    <s v="2024-01-05 07:00:00"/>
    <s v="R3"/>
    <n v="351"/>
    <n v="3998"/>
    <n v="52"/>
    <n v="1"/>
    <s v="OK"/>
    <s v="Ultra"/>
    <s v="Medium"/>
    <s v="DRV45"/>
    <x v="0"/>
    <x v="1"/>
    <n v="3.8"/>
  </r>
  <r>
    <s v="D1094"/>
    <d v="2024-01-04T22:00:00"/>
    <s v="2024-01-05 10:00:00"/>
    <s v="2024-01-05 08:00:00"/>
    <s v="R5"/>
    <n v="264"/>
    <n v="3471"/>
    <n v="615"/>
    <n v="11"/>
    <s v="OK"/>
    <s v="Heavy"/>
    <s v="High"/>
    <s v="DRV12"/>
    <x v="3"/>
    <x v="1"/>
    <n v="3.8"/>
  </r>
  <r>
    <s v="D1095"/>
    <d v="2024-01-04T23:00:00"/>
    <s v="2024-01-05 11:00:00"/>
    <s v="2024-01-05 09:00:00"/>
    <s v="R5"/>
    <n v="638"/>
    <n v="2487"/>
    <n v="681"/>
    <n v="27"/>
    <s v="OK"/>
    <s v="Heavy"/>
    <s v="Medium"/>
    <s v="DRV4"/>
    <x v="1"/>
    <x v="1"/>
    <n v="3.8"/>
  </r>
  <r>
    <s v="D1096"/>
    <d v="2024-01-05T00:00:00"/>
    <s v="2024-01-05 12:00:00"/>
    <s v="2024-01-05 10:00:00"/>
    <s v="R1"/>
    <n v="898"/>
    <n v="4619"/>
    <n v="668"/>
    <n v="20"/>
    <s v="OK"/>
    <s v="Heavy"/>
    <s v="Medium"/>
    <s v="DRV43"/>
    <x v="0"/>
    <x v="1"/>
    <m/>
  </r>
  <r>
    <s v="D1097"/>
    <d v="2024-01-05T01:00:00"/>
    <s v="2024-01-05 13:00:00"/>
    <s v="2024-01-05 11:00:00"/>
    <s v="R2"/>
    <n v="343"/>
    <n v="903"/>
    <n v="356"/>
    <n v="13"/>
    <s v="OK"/>
    <s v="Standard"/>
    <s v="High"/>
    <s v="DRV23"/>
    <x v="0"/>
    <x v="1"/>
    <n v="4"/>
  </r>
  <r>
    <s v="D1098"/>
    <d v="2024-01-05T02:00:00"/>
    <s v="2024-01-05 14:00:00"/>
    <s v="2024-01-05 12:00:00"/>
    <s v="R1"/>
    <n v="89"/>
    <n v="3789"/>
    <n v="769"/>
    <n v="20"/>
    <s v="OK"/>
    <s v="Heavy"/>
    <s v="Urgent"/>
    <s v="DRV49"/>
    <x v="1"/>
    <x v="0"/>
    <n v="4.7"/>
  </r>
  <r>
    <s v="D1099"/>
    <d v="2024-01-05T03:00:00"/>
    <s v="2024-01-05 15:00:00"/>
    <s v="2024-01-05 13:00:00"/>
    <s v="R3"/>
    <n v="858"/>
    <n v="4669"/>
    <n v="118"/>
    <n v="6"/>
    <s v="OK"/>
    <s v="Ultra"/>
    <s v="Low"/>
    <s v="DRV15"/>
    <x v="3"/>
    <x v="0"/>
    <m/>
  </r>
  <r>
    <s v="D1100"/>
    <d v="2024-01-05T04:00:00"/>
    <s v="2024-01-05 16:00:00"/>
    <s v="2024-01-05 14:00:00"/>
    <s v="R1"/>
    <n v="419"/>
    <n v="3242"/>
    <n v="642"/>
    <n v="28"/>
    <s v="OK"/>
    <s v="Mini"/>
    <s v="High"/>
    <s v="DRV2"/>
    <x v="3"/>
    <x v="1"/>
    <n v="4.2"/>
  </r>
  <r>
    <s v="D1101"/>
    <d v="2024-01-05T05:00:00"/>
    <s v="2024-01-05 17:00:00"/>
    <s v="2024-01-05 15:00:00"/>
    <s v="R2"/>
    <n v="339"/>
    <n v="2635"/>
    <n v="131"/>
    <n v="13"/>
    <s v="OK"/>
    <s v="Heavy"/>
    <s v="Medium"/>
    <s v="DRV21"/>
    <x v="3"/>
    <x v="1"/>
    <m/>
  </r>
  <r>
    <s v="D1102"/>
    <d v="2024-01-05T06:00:00"/>
    <s v="2024-01-05 18:00:00"/>
    <s v="2024-01-05 16:00:00"/>
    <s v="R3"/>
    <n v="106"/>
    <n v="4072"/>
    <n v="152"/>
    <n v="3"/>
    <s v="OK"/>
    <s v="Mini"/>
    <s v="Low"/>
    <s v="DRV23"/>
    <x v="2"/>
    <x v="1"/>
    <n v="4.5"/>
  </r>
  <r>
    <s v="D1103"/>
    <d v="2024-01-05T07:00:00"/>
    <s v="2024-01-05 19:00:00"/>
    <s v="2024-01-05 17:00:00"/>
    <s v="R6"/>
    <n v="551"/>
    <n v="3281"/>
    <n v="603"/>
    <n v="22"/>
    <s v="OK"/>
    <s v="Heavy"/>
    <s v="Low"/>
    <s v="DRV24"/>
    <x v="4"/>
    <x v="0"/>
    <n v="4.2"/>
  </r>
  <r>
    <s v="D1104"/>
    <d v="2024-01-05T08:00:00"/>
    <s v="2024-01-05 20:00:00"/>
    <s v="2024-01-05 18:00:00"/>
    <s v="R3"/>
    <n v="285"/>
    <n v="1017"/>
    <n v="308"/>
    <n v="20"/>
    <s v="OK"/>
    <s v="Ultra"/>
    <s v="Medium"/>
    <s v="DRV1"/>
    <x v="2"/>
    <x v="0"/>
    <m/>
  </r>
  <r>
    <s v="D1105"/>
    <d v="2024-01-05T09:00:00"/>
    <s v="2024-01-05 21:00:00"/>
    <s v="2024-01-05 19:00:00"/>
    <s v="R5"/>
    <n v="277"/>
    <n v="4930"/>
    <n v="364"/>
    <n v="11"/>
    <s v="OK"/>
    <s v="Heavy"/>
    <s v="Low"/>
    <s v="DRV46"/>
    <x v="1"/>
    <x v="0"/>
    <m/>
  </r>
  <r>
    <s v="D1106"/>
    <d v="2024-01-05T10:00:00"/>
    <s v="2024-01-05 22:00:00"/>
    <s v="2024-01-05 20:00:00"/>
    <s v="R2"/>
    <n v="594"/>
    <n v="1431"/>
    <n v="658"/>
    <n v="18"/>
    <s v="OK"/>
    <s v="Ultra"/>
    <s v="Low"/>
    <s v="DRV47"/>
    <x v="0"/>
    <x v="1"/>
    <m/>
  </r>
  <r>
    <s v="D1107"/>
    <d v="2024-01-05T11:00:00"/>
    <s v="2024-01-05 23:00:00"/>
    <s v="2024-01-05 21:00:00"/>
    <s v="R2"/>
    <n v="206"/>
    <n v="1162"/>
    <n v="757"/>
    <n v="12"/>
    <s v="OK"/>
    <s v="Mini"/>
    <s v="Urgent"/>
    <s v="DRV47"/>
    <x v="0"/>
    <x v="0"/>
    <m/>
  </r>
  <r>
    <s v="D1108"/>
    <d v="2024-01-05T12:00:00"/>
    <s v="2024-01-06 00:00:00"/>
    <s v="2024-01-05 22:00:00"/>
    <s v="R6"/>
    <n v="438"/>
    <n v="2845"/>
    <n v="305"/>
    <n v="2"/>
    <s v="OK"/>
    <s v="Standard"/>
    <s v="Medium"/>
    <s v="DRV2"/>
    <x v="3"/>
    <x v="1"/>
    <n v="4.7"/>
  </r>
  <r>
    <s v="D1109"/>
    <d v="2024-01-05T13:00:00"/>
    <s v="2024-01-06 01:00:00"/>
    <s v="2024-01-05 23:00:00"/>
    <s v="R1"/>
    <n v="284"/>
    <n v="3283"/>
    <n v="461"/>
    <n v="25"/>
    <s v="OK"/>
    <s v="Ultra"/>
    <s v="High"/>
    <s v="DRV3"/>
    <x v="3"/>
    <x v="1"/>
    <n v="4"/>
  </r>
  <r>
    <s v="D1110"/>
    <d v="2024-01-05T14:00:00"/>
    <s v="2024-01-06 02:00:00"/>
    <s v="2024-01-06 00:00:00"/>
    <s v="R2"/>
    <n v="560"/>
    <n v="3817"/>
    <n v="436"/>
    <n v="29"/>
    <s v="OK"/>
    <s v="Mini"/>
    <s v="Low"/>
    <s v="DRV29"/>
    <x v="2"/>
    <x v="1"/>
    <n v="4"/>
  </r>
  <r>
    <s v="D1111"/>
    <d v="2024-01-05T15:00:00"/>
    <s v="2024-01-06 03:00:00"/>
    <s v="2024-01-06 01:00:00"/>
    <s v="R1"/>
    <n v="181"/>
    <n v="1239"/>
    <n v="380"/>
    <n v="6"/>
    <s v="OK"/>
    <s v="Ultra"/>
    <s v="Low"/>
    <s v="DRV1"/>
    <x v="1"/>
    <x v="1"/>
    <n v="4.7"/>
  </r>
  <r>
    <s v="D1112"/>
    <d v="2024-01-05T16:00:00"/>
    <s v="2024-01-06 04:00:00"/>
    <s v="2024-01-06 02:00:00"/>
    <s v="R6"/>
    <n v="732"/>
    <n v="2686"/>
    <n v="238"/>
    <n v="17"/>
    <s v="OK"/>
    <s v="Ultra"/>
    <s v="Low"/>
    <s v="DRV32"/>
    <x v="2"/>
    <x v="0"/>
    <m/>
  </r>
  <r>
    <s v="D1113"/>
    <d v="2024-01-05T17:00:00"/>
    <s v="2024-01-06 05:00:00"/>
    <s v="2024-01-06 03:00:00"/>
    <s v="R1"/>
    <n v="66"/>
    <n v="1642"/>
    <n v="672"/>
    <n v="27"/>
    <s v="OK"/>
    <s v="Ultra"/>
    <s v="Medium"/>
    <s v="DRV43"/>
    <x v="3"/>
    <x v="1"/>
    <n v="4"/>
  </r>
  <r>
    <s v="D1114"/>
    <d v="2024-01-05T18:00:00"/>
    <s v="2024-01-06 06:00:00"/>
    <s v="2024-01-06 04:00:00"/>
    <s v="R4"/>
    <n v="877"/>
    <n v="4176"/>
    <n v="567"/>
    <n v="2"/>
    <s v="OK"/>
    <s v="Standard"/>
    <s v="Urgent"/>
    <s v="DRV8"/>
    <x v="3"/>
    <x v="1"/>
    <n v="4.5"/>
  </r>
  <r>
    <s v="D1115"/>
    <d v="2024-01-05T19:00:00"/>
    <s v="2024-01-06 07:00:00"/>
    <s v="2024-01-06 05:00:00"/>
    <s v="R5"/>
    <n v="406"/>
    <n v="3470"/>
    <n v="627"/>
    <n v="28"/>
    <s v="OK"/>
    <s v="Ultra"/>
    <s v="Low"/>
    <s v="DRV31"/>
    <x v="3"/>
    <x v="1"/>
    <n v="4.5"/>
  </r>
  <r>
    <s v="D1116"/>
    <d v="2024-01-05T20:00:00"/>
    <s v="2024-01-06 08:00:00"/>
    <s v="2024-01-06 06:00:00"/>
    <s v="R3"/>
    <n v="789"/>
    <n v="4566"/>
    <n v="371"/>
    <n v="13"/>
    <s v="OK"/>
    <s v="Heavy"/>
    <s v="Urgent"/>
    <s v="DRV11"/>
    <x v="4"/>
    <x v="0"/>
    <n v="4.5"/>
  </r>
  <r>
    <s v="D1117"/>
    <d v="2024-01-05T21:00:00"/>
    <s v="2024-01-06 09:00:00"/>
    <s v="2024-01-06 07:00:00"/>
    <s v="R3"/>
    <n v="96"/>
    <n v="1717"/>
    <n v="565"/>
    <n v="24"/>
    <s v="OK"/>
    <s v="Standard"/>
    <s v="Low"/>
    <s v="DRV37"/>
    <x v="1"/>
    <x v="1"/>
    <m/>
  </r>
  <r>
    <s v="D1118"/>
    <d v="2024-01-05T22:00:00"/>
    <s v="2024-01-06 10:00:00"/>
    <s v="2024-01-06 08:00:00"/>
    <s v="R5"/>
    <n v="229"/>
    <n v="792"/>
    <n v="461"/>
    <n v="27"/>
    <s v="OK"/>
    <s v="Ultra"/>
    <s v="Urgent"/>
    <s v="DRV46"/>
    <x v="2"/>
    <x v="1"/>
    <n v="4.2"/>
  </r>
  <r>
    <s v="D1119"/>
    <d v="2024-01-05T23:00:00"/>
    <s v="2024-01-06 11:00:00"/>
    <s v="2024-01-06 09:00:00"/>
    <s v="R6"/>
    <n v="681"/>
    <n v="973"/>
    <n v="348"/>
    <n v="6"/>
    <s v="OK"/>
    <s v="Ultra"/>
    <s v="High"/>
    <s v="DRV20"/>
    <x v="2"/>
    <x v="1"/>
    <n v="3.8"/>
  </r>
  <r>
    <s v="D1120"/>
    <d v="2024-01-06T00:00:00"/>
    <s v="2024-01-06 12:00:00"/>
    <s v="2024-01-06 10:00:00"/>
    <s v="R6"/>
    <n v="968"/>
    <n v="642"/>
    <n v="270"/>
    <n v="9"/>
    <s v="OK"/>
    <s v="Standard"/>
    <s v="Medium"/>
    <s v="DRV15"/>
    <x v="2"/>
    <x v="0"/>
    <m/>
  </r>
  <r>
    <s v="D1121"/>
    <d v="2024-01-06T01:00:00"/>
    <s v="2024-01-06 13:00:00"/>
    <s v="2024-01-06 11:00:00"/>
    <s v="R3"/>
    <n v="515"/>
    <n v="2542"/>
    <n v="300"/>
    <n v="25"/>
    <s v="OK"/>
    <s v="Standard"/>
    <s v="Low"/>
    <s v="DRV12"/>
    <x v="0"/>
    <x v="1"/>
    <m/>
  </r>
  <r>
    <s v="D1122"/>
    <d v="2024-01-06T02:00:00"/>
    <s v="2024-01-06 14:00:00"/>
    <s v="2024-01-06 12:00:00"/>
    <s v="R5"/>
    <n v="663"/>
    <n v="1084"/>
    <n v="506"/>
    <n v="24"/>
    <s v="OK"/>
    <s v="Mini"/>
    <s v="Medium"/>
    <s v="DRV38"/>
    <x v="1"/>
    <x v="1"/>
    <n v="4.7"/>
  </r>
  <r>
    <s v="D1123"/>
    <d v="2024-01-06T03:00:00"/>
    <s v="2024-01-06 15:00:00"/>
    <s v="2024-01-06 13:00:00"/>
    <s v="R1"/>
    <n v="639"/>
    <n v="3150"/>
    <n v="446"/>
    <n v="26"/>
    <s v="OK"/>
    <s v="Ultra"/>
    <s v="High"/>
    <s v="DRV42"/>
    <x v="1"/>
    <x v="0"/>
    <n v="4.5"/>
  </r>
  <r>
    <s v="D1124"/>
    <d v="2024-01-06T04:00:00"/>
    <s v="2024-01-06 16:00:00"/>
    <s v="2024-01-06 14:00:00"/>
    <s v="R5"/>
    <n v="213"/>
    <n v="697"/>
    <n v="56"/>
    <n v="18"/>
    <s v="OK"/>
    <s v="Standard"/>
    <s v="Medium"/>
    <s v="DRV30"/>
    <x v="3"/>
    <x v="0"/>
    <m/>
  </r>
  <r>
    <s v="D1125"/>
    <d v="2024-01-06T05:00:00"/>
    <s v="2024-01-06 17:00:00"/>
    <s v="2024-01-06 15:00:00"/>
    <s v="R2"/>
    <n v="753"/>
    <n v="2747"/>
    <n v="621"/>
    <n v="3"/>
    <s v="OK"/>
    <s v="Heavy"/>
    <s v="Medium"/>
    <s v="DRV15"/>
    <x v="4"/>
    <x v="1"/>
    <n v="4.7"/>
  </r>
  <r>
    <s v="D1126"/>
    <d v="2024-01-06T06:00:00"/>
    <s v="2024-01-06 18:00:00"/>
    <s v="2024-01-06 16:00:00"/>
    <s v="R4"/>
    <n v="373"/>
    <n v="1612"/>
    <n v="145"/>
    <n v="9"/>
    <s v="OK"/>
    <s v="Heavy"/>
    <s v="High"/>
    <s v="DRV11"/>
    <x v="1"/>
    <x v="0"/>
    <m/>
  </r>
  <r>
    <s v="D1127"/>
    <d v="2024-01-06T07:00:00"/>
    <s v="2024-01-06 19:00:00"/>
    <s v="2024-01-06 17:00:00"/>
    <s v="R6"/>
    <n v="108"/>
    <n v="4491"/>
    <n v="532"/>
    <n v="10"/>
    <s v="OK"/>
    <s v="Ultra"/>
    <s v="Low"/>
    <s v="DRV21"/>
    <x v="3"/>
    <x v="1"/>
    <m/>
  </r>
  <r>
    <s v="D1128"/>
    <d v="2024-01-06T08:00:00"/>
    <s v="2024-01-06 20:00:00"/>
    <s v="2024-01-06 18:00:00"/>
    <s v="R2"/>
    <n v="337"/>
    <n v="2106"/>
    <n v="629"/>
    <n v="12"/>
    <s v="OK"/>
    <s v="Ultra"/>
    <s v="Medium"/>
    <s v="DRV17"/>
    <x v="0"/>
    <x v="0"/>
    <n v="4.7"/>
  </r>
  <r>
    <s v="D1129"/>
    <d v="2024-01-06T09:00:00"/>
    <s v="2024-01-06 21:00:00"/>
    <s v="2024-01-06 19:00:00"/>
    <s v="R2"/>
    <n v="757"/>
    <n v="1876"/>
    <n v="535"/>
    <n v="21"/>
    <s v="OK"/>
    <s v="Standard"/>
    <s v="Medium"/>
    <s v="DRV47"/>
    <x v="4"/>
    <x v="1"/>
    <n v="4.2"/>
  </r>
  <r>
    <s v="D1130"/>
    <d v="2024-01-06T10:00:00"/>
    <s v="2024-01-06 22:00:00"/>
    <s v="2024-01-06 20:00:00"/>
    <s v="R3"/>
    <n v="629"/>
    <n v="3290"/>
    <n v="221"/>
    <n v="22"/>
    <s v="OK"/>
    <s v="Standard"/>
    <s v="High"/>
    <s v="DRV7"/>
    <x v="0"/>
    <x v="0"/>
    <m/>
  </r>
  <r>
    <s v="D1131"/>
    <d v="2024-01-06T11:00:00"/>
    <s v="2024-01-06 23:00:00"/>
    <s v="2024-01-06 21:00:00"/>
    <s v="R5"/>
    <n v="62"/>
    <n v="1521"/>
    <n v="279"/>
    <n v="26"/>
    <s v="OK"/>
    <s v="Mini"/>
    <s v="Low"/>
    <s v="DRV28"/>
    <x v="4"/>
    <x v="0"/>
    <n v="3.8"/>
  </r>
  <r>
    <s v="D1132"/>
    <d v="2024-01-06T12:00:00"/>
    <s v="2024-01-07 00:00:00"/>
    <s v="2024-01-06 22:00:00"/>
    <s v="R1"/>
    <n v="973"/>
    <n v="3210"/>
    <n v="268"/>
    <n v="21"/>
    <s v="OK"/>
    <s v="Ultra"/>
    <s v="Medium"/>
    <s v="DRV47"/>
    <x v="2"/>
    <x v="1"/>
    <n v="4.7"/>
  </r>
  <r>
    <s v="D1133"/>
    <d v="2024-01-06T13:00:00"/>
    <s v="2024-01-07 01:00:00"/>
    <s v="2024-01-06 23:00:00"/>
    <s v="R5"/>
    <n v="309"/>
    <n v="2558"/>
    <n v="527"/>
    <n v="12"/>
    <s v="OK"/>
    <s v="Ultra"/>
    <s v="High"/>
    <s v="DRV30"/>
    <x v="3"/>
    <x v="1"/>
    <n v="4.2"/>
  </r>
  <r>
    <s v="D1134"/>
    <d v="2024-01-06T14:00:00"/>
    <s v="2024-01-07 02:00:00"/>
    <s v="2024-01-07 00:00:00"/>
    <s v="R4"/>
    <n v="997"/>
    <n v="1092"/>
    <n v="81"/>
    <n v="20"/>
    <s v="OK"/>
    <s v="Ultra"/>
    <s v="High"/>
    <s v="DRV9"/>
    <x v="1"/>
    <x v="0"/>
    <m/>
  </r>
  <r>
    <s v="D1135"/>
    <d v="2024-01-06T15:00:00"/>
    <s v="2024-01-07 03:00:00"/>
    <s v="2024-01-07 01:00:00"/>
    <s v="R6"/>
    <n v="849"/>
    <n v="2757"/>
    <n v="321"/>
    <n v="22"/>
    <s v="OK"/>
    <s v="Heavy"/>
    <s v="Low"/>
    <s v="DRV4"/>
    <x v="3"/>
    <x v="0"/>
    <n v="4"/>
  </r>
  <r>
    <s v="D1136"/>
    <d v="2024-01-06T16:00:00"/>
    <s v="2024-01-07 04:00:00"/>
    <s v="2024-01-07 02:00:00"/>
    <s v="R1"/>
    <n v="383"/>
    <n v="4841"/>
    <n v="623"/>
    <n v="19"/>
    <s v="OK"/>
    <s v="Heavy"/>
    <s v="Medium"/>
    <s v="DRV21"/>
    <x v="4"/>
    <x v="0"/>
    <n v="4.5"/>
  </r>
  <r>
    <s v="D1137"/>
    <d v="2024-01-06T17:00:00"/>
    <s v="2024-01-07 05:00:00"/>
    <s v="2024-01-07 03:00:00"/>
    <s v="R3"/>
    <n v="481"/>
    <n v="1929"/>
    <n v="287"/>
    <n v="4"/>
    <s v="OK"/>
    <s v="Standard"/>
    <s v="Low"/>
    <s v="DRV47"/>
    <x v="1"/>
    <x v="1"/>
    <n v="4.5"/>
  </r>
  <r>
    <s v="D1138"/>
    <d v="2024-01-06T18:00:00"/>
    <s v="2024-01-07 06:00:00"/>
    <s v="2024-01-07 04:00:00"/>
    <s v="R6"/>
    <n v="591"/>
    <n v="4843"/>
    <n v="157"/>
    <n v="8"/>
    <s v="OK"/>
    <s v="Mini"/>
    <s v="High"/>
    <s v="DRV48"/>
    <x v="1"/>
    <x v="0"/>
    <n v="4"/>
  </r>
  <r>
    <s v="D1139"/>
    <d v="2024-01-06T19:00:00"/>
    <s v="2024-01-07 07:00:00"/>
    <s v="2024-01-07 05:00:00"/>
    <s v="R5"/>
    <n v="960"/>
    <n v="4693"/>
    <n v="148"/>
    <n v="15"/>
    <s v="OK"/>
    <s v="Ultra"/>
    <s v="Low"/>
    <s v="DRV13"/>
    <x v="0"/>
    <x v="0"/>
    <n v="4.5"/>
  </r>
  <r>
    <s v="D1140"/>
    <d v="2024-01-06T20:00:00"/>
    <s v="2024-01-07 08:00:00"/>
    <s v="2024-01-07 06:00:00"/>
    <s v="R6"/>
    <n v="721"/>
    <n v="2885"/>
    <n v="189"/>
    <n v="11"/>
    <s v="OK"/>
    <s v="Ultra"/>
    <s v="High"/>
    <s v="DRV28"/>
    <x v="4"/>
    <x v="1"/>
    <n v="4"/>
  </r>
  <r>
    <s v="D1141"/>
    <d v="2024-01-06T21:00:00"/>
    <s v="2024-01-07 09:00:00"/>
    <s v="2024-01-07 07:00:00"/>
    <s v="R6"/>
    <n v="424"/>
    <n v="3515"/>
    <n v="351"/>
    <n v="25"/>
    <s v="OK"/>
    <s v="Heavy"/>
    <s v="High"/>
    <s v="DRV16"/>
    <x v="1"/>
    <x v="0"/>
    <m/>
  </r>
  <r>
    <s v="D1142"/>
    <d v="2024-01-06T22:00:00"/>
    <s v="2024-01-07 10:00:00"/>
    <s v="2024-01-07 08:00:00"/>
    <s v="R6"/>
    <n v="647"/>
    <n v="1183"/>
    <n v="66"/>
    <n v="3"/>
    <s v="OK"/>
    <s v="Standard"/>
    <s v="Low"/>
    <s v="DRV18"/>
    <x v="2"/>
    <x v="0"/>
    <n v="4.2"/>
  </r>
  <r>
    <s v="D1143"/>
    <d v="2024-01-06T23:00:00"/>
    <s v="2024-01-07 11:00:00"/>
    <s v="2024-01-07 09:00:00"/>
    <s v="R5"/>
    <n v="926"/>
    <n v="3444"/>
    <n v="197"/>
    <n v="15"/>
    <s v="OK"/>
    <s v="Ultra"/>
    <s v="Urgent"/>
    <s v="DRV6"/>
    <x v="3"/>
    <x v="1"/>
    <n v="4"/>
  </r>
  <r>
    <s v="D1144"/>
    <d v="2024-01-07T00:00:00"/>
    <s v="2024-01-07 12:00:00"/>
    <s v="2024-01-07 10:00:00"/>
    <s v="R1"/>
    <n v="647"/>
    <n v="687"/>
    <n v="793"/>
    <n v="6"/>
    <s v="OK"/>
    <s v="Standard"/>
    <s v="High"/>
    <s v="DRV1"/>
    <x v="0"/>
    <x v="1"/>
    <m/>
  </r>
  <r>
    <s v="D1145"/>
    <d v="2024-01-07T01:00:00"/>
    <s v="2024-01-07 13:00:00"/>
    <s v="2024-01-07 11:00:00"/>
    <s v="R4"/>
    <n v="941"/>
    <n v="3735"/>
    <n v="74"/>
    <n v="28"/>
    <s v="OK"/>
    <s v="Standard"/>
    <s v="Medium"/>
    <s v="DRV16"/>
    <x v="4"/>
    <x v="1"/>
    <n v="4.7"/>
  </r>
  <r>
    <s v="D1146"/>
    <d v="2024-01-07T02:00:00"/>
    <s v="2024-01-07 14:00:00"/>
    <s v="2024-01-07 12:00:00"/>
    <s v="R3"/>
    <n v="795"/>
    <n v="1865"/>
    <n v="724"/>
    <n v="26"/>
    <s v="OK"/>
    <s v="Ultra"/>
    <s v="Medium"/>
    <s v="DRV45"/>
    <x v="2"/>
    <x v="0"/>
    <n v="4.7"/>
  </r>
  <r>
    <s v="D1147"/>
    <d v="2024-01-07T03:00:00"/>
    <s v="2024-01-07 15:00:00"/>
    <s v="2024-01-07 13:00:00"/>
    <s v="R6"/>
    <n v="471"/>
    <n v="4644"/>
    <n v="311"/>
    <n v="1"/>
    <s v="OK"/>
    <s v="Mini"/>
    <s v="Urgent"/>
    <s v="DRV13"/>
    <x v="3"/>
    <x v="0"/>
    <n v="4.2"/>
  </r>
  <r>
    <s v="D1148"/>
    <d v="2024-01-07T04:00:00"/>
    <s v="2024-01-07 16:00:00"/>
    <s v="2024-01-07 14:00:00"/>
    <s v="R5"/>
    <n v="155"/>
    <n v="4324"/>
    <n v="546"/>
    <n v="5"/>
    <s v="OK"/>
    <s v="Standard"/>
    <s v="High"/>
    <s v="DRV27"/>
    <x v="1"/>
    <x v="0"/>
    <n v="4.7"/>
  </r>
  <r>
    <s v="D1149"/>
    <d v="2024-01-07T05:00:00"/>
    <s v="2024-01-07 17:00:00"/>
    <s v="2024-01-07 15:00:00"/>
    <s v="R4"/>
    <n v="863"/>
    <n v="4354"/>
    <n v="680"/>
    <n v="26"/>
    <s v="OK"/>
    <s v="Ultra"/>
    <s v="Medium"/>
    <s v="DRV42"/>
    <x v="3"/>
    <x v="1"/>
    <m/>
  </r>
  <r>
    <s v="D1150"/>
    <d v="2024-01-07T06:00:00"/>
    <s v="2024-01-07 18:00:00"/>
    <s v="2024-01-07 16:00:00"/>
    <s v="R1"/>
    <n v="500"/>
    <n v="1748"/>
    <n v="194"/>
    <n v="4"/>
    <s v="OK"/>
    <s v="Ultra"/>
    <s v="High"/>
    <s v="DRV9"/>
    <x v="1"/>
    <x v="0"/>
    <m/>
  </r>
  <r>
    <s v="D1151"/>
    <d v="2024-01-07T07:00:00"/>
    <s v="2024-01-07 19:00:00"/>
    <s v="2024-01-07 17:00:00"/>
    <s v="R3"/>
    <n v="348"/>
    <n v="2491"/>
    <n v="418"/>
    <n v="29"/>
    <s v="OK"/>
    <s v="Heavy"/>
    <s v="High"/>
    <s v="DRV46"/>
    <x v="2"/>
    <x v="0"/>
    <n v="4.5"/>
  </r>
  <r>
    <s v="D1152"/>
    <d v="2024-01-07T08:00:00"/>
    <s v="2024-01-07 20:00:00"/>
    <s v="2024-01-07 18:00:00"/>
    <s v="R2"/>
    <n v="305"/>
    <n v="3457"/>
    <n v="408"/>
    <n v="21"/>
    <s v="OK"/>
    <s v="Ultra"/>
    <s v="Medium"/>
    <s v="DRV37"/>
    <x v="2"/>
    <x v="0"/>
    <m/>
  </r>
  <r>
    <s v="D1153"/>
    <d v="2024-01-07T09:00:00"/>
    <s v="2024-01-07 21:00:00"/>
    <s v="2024-01-07 19:00:00"/>
    <s v="R4"/>
    <n v="96"/>
    <n v="905"/>
    <n v="693"/>
    <n v="21"/>
    <s v="OK"/>
    <s v="Standard"/>
    <s v="Urgent"/>
    <s v="DRV1"/>
    <x v="0"/>
    <x v="0"/>
    <n v="4.7"/>
  </r>
  <r>
    <s v="D1154"/>
    <d v="2024-01-07T10:00:00"/>
    <s v="2024-01-07 22:00:00"/>
    <s v="2024-01-07 20:00:00"/>
    <s v="R1"/>
    <n v="220"/>
    <n v="1569"/>
    <n v="224"/>
    <n v="19"/>
    <s v="OK"/>
    <s v="Heavy"/>
    <s v="High"/>
    <s v="DRV45"/>
    <x v="0"/>
    <x v="1"/>
    <n v="3.8"/>
  </r>
  <r>
    <s v="D1155"/>
    <d v="2024-01-07T11:00:00"/>
    <s v="2024-01-07 23:00:00"/>
    <s v="2024-01-07 21:00:00"/>
    <s v="R6"/>
    <n v="326"/>
    <n v="4767"/>
    <n v="191"/>
    <n v="13"/>
    <s v="OK"/>
    <s v="Heavy"/>
    <s v="Medium"/>
    <s v="DRV3"/>
    <x v="2"/>
    <x v="0"/>
    <n v="4.5"/>
  </r>
  <r>
    <s v="D1156"/>
    <d v="2024-01-07T12:00:00"/>
    <s v="2024-01-08 00:00:00"/>
    <s v="2024-01-07 22:00:00"/>
    <s v="R1"/>
    <n v="387"/>
    <n v="3197"/>
    <n v="149"/>
    <n v="9"/>
    <s v="OK"/>
    <s v="Ultra"/>
    <s v="Urgent"/>
    <s v="DRV7"/>
    <x v="3"/>
    <x v="1"/>
    <n v="4.7"/>
  </r>
  <r>
    <s v="D1157"/>
    <d v="2024-01-07T13:00:00"/>
    <s v="2024-01-08 01:00:00"/>
    <s v="2024-01-07 23:00:00"/>
    <s v="R1"/>
    <n v="242"/>
    <n v="2302"/>
    <n v="535"/>
    <n v="26"/>
    <s v="OK"/>
    <s v="Ultra"/>
    <s v="Medium"/>
    <s v="DRV5"/>
    <x v="4"/>
    <x v="1"/>
    <n v="4.7"/>
  </r>
  <r>
    <s v="D1158"/>
    <d v="2024-01-07T14:00:00"/>
    <s v="2024-01-08 02:00:00"/>
    <s v="2024-01-08 00:00:00"/>
    <s v="R3"/>
    <n v="96"/>
    <n v="4846"/>
    <n v="388"/>
    <n v="27"/>
    <s v="OK"/>
    <s v="Heavy"/>
    <s v="Medium"/>
    <s v="DRV37"/>
    <x v="0"/>
    <x v="1"/>
    <n v="4.2"/>
  </r>
  <r>
    <s v="D1159"/>
    <d v="2024-01-07T15:00:00"/>
    <s v="2024-01-08 03:00:00"/>
    <s v="2024-01-08 01:00:00"/>
    <s v="R2"/>
    <n v="93"/>
    <n v="3144"/>
    <n v="454"/>
    <n v="12"/>
    <s v="OK"/>
    <s v="Standard"/>
    <s v="High"/>
    <s v="DRV36"/>
    <x v="2"/>
    <x v="0"/>
    <n v="4"/>
  </r>
  <r>
    <s v="D1160"/>
    <d v="2024-01-07T16:00:00"/>
    <s v="2024-01-08 04:00:00"/>
    <s v="2024-01-08 02:00:00"/>
    <s v="R3"/>
    <n v="398"/>
    <n v="1934"/>
    <n v="718"/>
    <n v="24"/>
    <s v="OK"/>
    <s v="Ultra"/>
    <s v="High"/>
    <s v="DRV27"/>
    <x v="2"/>
    <x v="0"/>
    <m/>
  </r>
  <r>
    <s v="D1161"/>
    <d v="2024-01-07T17:00:00"/>
    <s v="2024-01-08 05:00:00"/>
    <s v="2024-01-08 03:00:00"/>
    <s v="R6"/>
    <n v="999"/>
    <n v="3232"/>
    <n v="708"/>
    <n v="24"/>
    <s v="OK"/>
    <s v="Standard"/>
    <s v="High"/>
    <s v="DRV32"/>
    <x v="2"/>
    <x v="0"/>
    <n v="3.8"/>
  </r>
  <r>
    <s v="D1162"/>
    <d v="2024-01-07T18:00:00"/>
    <s v="2024-01-08 06:00:00"/>
    <s v="2024-01-08 04:00:00"/>
    <s v="R5"/>
    <n v="729"/>
    <n v="563"/>
    <n v="458"/>
    <n v="21"/>
    <s v="OK"/>
    <s v="Heavy"/>
    <s v="Medium"/>
    <s v="DRV19"/>
    <x v="3"/>
    <x v="1"/>
    <n v="3.8"/>
  </r>
  <r>
    <s v="D1163"/>
    <d v="2024-01-07T19:00:00"/>
    <s v="2024-01-08 07:00:00"/>
    <s v="2024-01-08 05:00:00"/>
    <s v="R1"/>
    <n v="58"/>
    <n v="734"/>
    <n v="295"/>
    <n v="8"/>
    <s v="OK"/>
    <s v="Mini"/>
    <s v="Urgent"/>
    <s v="DRV25"/>
    <x v="0"/>
    <x v="0"/>
    <n v="4.5"/>
  </r>
  <r>
    <s v="D1164"/>
    <d v="2024-01-07T20:00:00"/>
    <s v="2024-01-08 08:00:00"/>
    <s v="2024-01-08 06:00:00"/>
    <s v="R4"/>
    <n v="772"/>
    <n v="1335"/>
    <n v="570"/>
    <n v="2"/>
    <s v="OK"/>
    <s v="Ultra"/>
    <s v="High"/>
    <s v="DRV37"/>
    <x v="2"/>
    <x v="1"/>
    <n v="4"/>
  </r>
  <r>
    <s v="D1165"/>
    <d v="2024-01-07T21:00:00"/>
    <s v="2024-01-08 09:00:00"/>
    <s v="2024-01-08 07:00:00"/>
    <s v="R6"/>
    <n v="584"/>
    <n v="1657"/>
    <n v="452"/>
    <n v="24"/>
    <s v="OK"/>
    <s v="Standard"/>
    <s v="High"/>
    <s v="DRV25"/>
    <x v="1"/>
    <x v="0"/>
    <n v="4.2"/>
  </r>
  <r>
    <s v="D1166"/>
    <d v="2024-01-07T22:00:00"/>
    <s v="2024-01-08 10:00:00"/>
    <s v="2024-01-08 08:00:00"/>
    <s v="R2"/>
    <n v="847"/>
    <n v="4151"/>
    <n v="203"/>
    <n v="8"/>
    <s v="OK"/>
    <s v="Mini"/>
    <s v="Low"/>
    <s v="DRV23"/>
    <x v="4"/>
    <x v="0"/>
    <n v="4.2"/>
  </r>
  <r>
    <s v="D1167"/>
    <d v="2024-01-07T23:00:00"/>
    <s v="2024-01-08 11:00:00"/>
    <s v="2024-01-08 09:00:00"/>
    <s v="R6"/>
    <n v="339"/>
    <n v="3666"/>
    <n v="645"/>
    <n v="1"/>
    <s v="OK"/>
    <s v="Standard"/>
    <s v="High"/>
    <s v="DRV49"/>
    <x v="2"/>
    <x v="1"/>
    <n v="4"/>
  </r>
  <r>
    <s v="D1168"/>
    <d v="2024-01-08T00:00:00"/>
    <s v="2024-01-08 12:00:00"/>
    <s v="2024-01-08 10:00:00"/>
    <s v="R4"/>
    <n v="319"/>
    <n v="3489"/>
    <n v="678"/>
    <n v="21"/>
    <s v="OK"/>
    <s v="Standard"/>
    <s v="Medium"/>
    <s v="DRV23"/>
    <x v="0"/>
    <x v="1"/>
    <m/>
  </r>
  <r>
    <s v="D1169"/>
    <d v="2024-01-08T01:00:00"/>
    <s v="2024-01-08 13:00:00"/>
    <s v="2024-01-08 11:00:00"/>
    <s v="R5"/>
    <n v="535"/>
    <n v="1055"/>
    <n v="527"/>
    <n v="19"/>
    <s v="OK"/>
    <s v="Heavy"/>
    <s v="Low"/>
    <s v="DRV22"/>
    <x v="0"/>
    <x v="0"/>
    <m/>
  </r>
  <r>
    <s v="D1170"/>
    <d v="2024-01-08T02:00:00"/>
    <s v="2024-01-08 14:00:00"/>
    <s v="2024-01-08 12:00:00"/>
    <s v="R3"/>
    <n v="855"/>
    <n v="792"/>
    <n v="295"/>
    <n v="25"/>
    <s v="OK"/>
    <s v="Standard"/>
    <s v="High"/>
    <s v="DRV4"/>
    <x v="1"/>
    <x v="0"/>
    <m/>
  </r>
  <r>
    <s v="D1171"/>
    <d v="2024-01-08T03:00:00"/>
    <s v="2024-01-08 15:00:00"/>
    <s v="2024-01-08 13:00:00"/>
    <s v="R6"/>
    <n v="166"/>
    <n v="1281"/>
    <n v="181"/>
    <n v="5"/>
    <s v="OK"/>
    <s v="Ultra"/>
    <s v="Low"/>
    <s v="DRV8"/>
    <x v="3"/>
    <x v="1"/>
    <m/>
  </r>
  <r>
    <s v="D1172"/>
    <d v="2024-01-08T04:00:00"/>
    <s v="2024-01-08 16:00:00"/>
    <s v="2024-01-08 14:00:00"/>
    <s v="R3"/>
    <n v="904"/>
    <n v="1862"/>
    <n v="582"/>
    <n v="23"/>
    <s v="OK"/>
    <s v="Heavy"/>
    <s v="High"/>
    <s v="DRV14"/>
    <x v="4"/>
    <x v="1"/>
    <n v="4.7"/>
  </r>
  <r>
    <s v="D1173"/>
    <d v="2024-01-08T05:00:00"/>
    <s v="2024-01-08 17:00:00"/>
    <s v="2024-01-08 15:00:00"/>
    <s v="R3"/>
    <n v="190"/>
    <n v="2992"/>
    <n v="751"/>
    <n v="24"/>
    <s v="OK"/>
    <s v="Heavy"/>
    <s v="Urgent"/>
    <s v="DRV48"/>
    <x v="2"/>
    <x v="0"/>
    <n v="3.8"/>
  </r>
  <r>
    <s v="D1174"/>
    <d v="2024-01-08T06:00:00"/>
    <s v="2024-01-08 18:00:00"/>
    <s v="2024-01-08 16:00:00"/>
    <s v="R4"/>
    <n v="80"/>
    <n v="3877"/>
    <n v="346"/>
    <n v="19"/>
    <s v="OK"/>
    <s v="Ultra"/>
    <s v="Medium"/>
    <s v="DRV38"/>
    <x v="3"/>
    <x v="1"/>
    <n v="4.7"/>
  </r>
  <r>
    <s v="D1175"/>
    <d v="2024-01-08T07:00:00"/>
    <s v="2024-01-08 19:00:00"/>
    <s v="2024-01-08 17:00:00"/>
    <s v="R4"/>
    <n v="136"/>
    <n v="1715"/>
    <n v="692"/>
    <n v="10"/>
    <s v="OK"/>
    <s v="Mini"/>
    <s v="Urgent"/>
    <s v="DRV39"/>
    <x v="3"/>
    <x v="0"/>
    <n v="4.5"/>
  </r>
  <r>
    <s v="D1176"/>
    <d v="2024-01-08T08:00:00"/>
    <s v="2024-01-08 20:00:00"/>
    <s v="2024-01-08 18:00:00"/>
    <s v="R3"/>
    <n v="764"/>
    <n v="500"/>
    <n v="655"/>
    <n v="27"/>
    <s v="OK"/>
    <s v="Ultra"/>
    <s v="Medium"/>
    <s v="DRV35"/>
    <x v="3"/>
    <x v="1"/>
    <n v="4.2"/>
  </r>
  <r>
    <s v="D1177"/>
    <d v="2024-01-08T09:00:00"/>
    <s v="2024-01-08 21:00:00"/>
    <s v="2024-01-08 19:00:00"/>
    <s v="R4"/>
    <n v="505"/>
    <n v="2453"/>
    <n v="54"/>
    <n v="29"/>
    <s v="OK"/>
    <s v="Standard"/>
    <s v="High"/>
    <s v="DRV18"/>
    <x v="4"/>
    <x v="0"/>
    <m/>
  </r>
  <r>
    <s v="D1178"/>
    <d v="2024-01-08T10:00:00"/>
    <s v="2024-01-08 22:00:00"/>
    <s v="2024-01-08 20:00:00"/>
    <s v="R2"/>
    <n v="755"/>
    <n v="2959"/>
    <n v="573"/>
    <n v="28"/>
    <s v="OK"/>
    <s v="Mini"/>
    <s v="High"/>
    <s v="DRV32"/>
    <x v="1"/>
    <x v="1"/>
    <m/>
  </r>
  <r>
    <s v="D1179"/>
    <d v="2024-01-08T11:00:00"/>
    <s v="2024-01-08 23:00:00"/>
    <s v="2024-01-08 21:00:00"/>
    <s v="R2"/>
    <n v="252"/>
    <n v="719"/>
    <n v="684"/>
    <n v="21"/>
    <s v="OK"/>
    <s v="Mini"/>
    <s v="Low"/>
    <s v="DRV20"/>
    <x v="0"/>
    <x v="1"/>
    <n v="4"/>
  </r>
  <r>
    <s v="D1180"/>
    <d v="2024-01-08T12:00:00"/>
    <s v="2024-01-09 00:00:00"/>
    <s v="2024-01-08 22:00:00"/>
    <s v="R2"/>
    <n v="776"/>
    <n v="1148"/>
    <n v="198"/>
    <n v="26"/>
    <s v="OK"/>
    <s v="Mini"/>
    <s v="Urgent"/>
    <s v="DRV18"/>
    <x v="3"/>
    <x v="1"/>
    <n v="4.2"/>
  </r>
  <r>
    <s v="D1181"/>
    <d v="2024-01-08T13:00:00"/>
    <s v="2024-01-09 01:00:00"/>
    <s v="2024-01-08 23:00:00"/>
    <s v="R2"/>
    <n v="672"/>
    <n v="3679"/>
    <n v="685"/>
    <n v="20"/>
    <s v="OK"/>
    <s v="Heavy"/>
    <s v="Urgent"/>
    <s v="DRV16"/>
    <x v="4"/>
    <x v="1"/>
    <n v="4.2"/>
  </r>
  <r>
    <s v="D1182"/>
    <d v="2024-01-08T14:00:00"/>
    <s v="2024-01-09 02:00:00"/>
    <s v="2024-01-09 00:00:00"/>
    <s v="R5"/>
    <n v="201"/>
    <n v="4566"/>
    <n v="737"/>
    <n v="20"/>
    <s v="OK"/>
    <s v="Standard"/>
    <s v="Medium"/>
    <s v="DRV18"/>
    <x v="4"/>
    <x v="0"/>
    <n v="3.8"/>
  </r>
  <r>
    <s v="D1183"/>
    <d v="2024-01-08T15:00:00"/>
    <s v="2024-01-09 03:00:00"/>
    <s v="2024-01-09 01:00:00"/>
    <s v="R1"/>
    <n v="262"/>
    <n v="4326"/>
    <n v="303"/>
    <n v="27"/>
    <s v="OK"/>
    <s v="Standard"/>
    <s v="Medium"/>
    <s v="DRV7"/>
    <x v="4"/>
    <x v="1"/>
    <n v="3.8"/>
  </r>
  <r>
    <s v="D1184"/>
    <d v="2024-01-08T16:00:00"/>
    <s v="2024-01-09 04:00:00"/>
    <s v="2024-01-09 02:00:00"/>
    <s v="R2"/>
    <n v="948"/>
    <n v="4854"/>
    <n v="166"/>
    <n v="7"/>
    <s v="OK"/>
    <s v="Mini"/>
    <s v="Urgent"/>
    <s v="DRV47"/>
    <x v="0"/>
    <x v="0"/>
    <n v="4.5"/>
  </r>
  <r>
    <s v="D1185"/>
    <d v="2024-01-08T17:00:00"/>
    <s v="2024-01-09 05:00:00"/>
    <s v="2024-01-09 03:00:00"/>
    <s v="R3"/>
    <n v="221"/>
    <n v="4253"/>
    <n v="269"/>
    <n v="2"/>
    <s v="OK"/>
    <s v="Heavy"/>
    <s v="Low"/>
    <s v="DRV1"/>
    <x v="1"/>
    <x v="1"/>
    <m/>
  </r>
  <r>
    <s v="D1186"/>
    <d v="2024-01-08T18:00:00"/>
    <s v="2024-01-09 06:00:00"/>
    <s v="2024-01-09 04:00:00"/>
    <s v="R1"/>
    <n v="918"/>
    <n v="4766"/>
    <n v="332"/>
    <n v="13"/>
    <s v="OK"/>
    <s v="Ultra"/>
    <s v="Medium"/>
    <s v="DRV13"/>
    <x v="2"/>
    <x v="0"/>
    <n v="4.2"/>
  </r>
  <r>
    <s v="D1187"/>
    <d v="2024-01-08T19:00:00"/>
    <s v="2024-01-09 07:00:00"/>
    <s v="2024-01-09 05:00:00"/>
    <s v="R4"/>
    <n v="153"/>
    <n v="1607"/>
    <n v="680"/>
    <n v="11"/>
    <s v="OK"/>
    <s v="Heavy"/>
    <s v="High"/>
    <s v="DRV37"/>
    <x v="1"/>
    <x v="1"/>
    <n v="3.8"/>
  </r>
  <r>
    <s v="D1188"/>
    <d v="2024-01-08T20:00:00"/>
    <s v="2024-01-09 08:00:00"/>
    <s v="2024-01-09 06:00:00"/>
    <s v="R1"/>
    <n v="253"/>
    <n v="3730"/>
    <n v="148"/>
    <n v="1"/>
    <s v="OK"/>
    <s v="Heavy"/>
    <s v="Medium"/>
    <s v="DRV42"/>
    <x v="1"/>
    <x v="1"/>
    <m/>
  </r>
  <r>
    <s v="D1189"/>
    <d v="2024-01-08T21:00:00"/>
    <s v="2024-01-09 09:00:00"/>
    <s v="2024-01-09 07:00:00"/>
    <s v="R3"/>
    <n v="68"/>
    <n v="1270"/>
    <n v="661"/>
    <n v="20"/>
    <s v="OK"/>
    <s v="Mini"/>
    <s v="Medium"/>
    <s v="DRV22"/>
    <x v="1"/>
    <x v="0"/>
    <m/>
  </r>
  <r>
    <s v="D1190"/>
    <d v="2024-01-08T22:00:00"/>
    <s v="2024-01-09 10:00:00"/>
    <s v="2024-01-09 08:00:00"/>
    <s v="R4"/>
    <n v="779"/>
    <n v="3575"/>
    <n v="299"/>
    <n v="6"/>
    <s v="OK"/>
    <s v="Heavy"/>
    <s v="Medium"/>
    <s v="DRV17"/>
    <x v="0"/>
    <x v="1"/>
    <n v="4.2"/>
  </r>
  <r>
    <s v="D1191"/>
    <d v="2024-01-08T23:00:00"/>
    <s v="2024-01-09 11:00:00"/>
    <s v="2024-01-09 09:00:00"/>
    <s v="R1"/>
    <n v="189"/>
    <n v="1728"/>
    <n v="413"/>
    <n v="19"/>
    <s v="OK"/>
    <s v="Heavy"/>
    <s v="Low"/>
    <s v="DRV39"/>
    <x v="0"/>
    <x v="1"/>
    <m/>
  </r>
  <r>
    <s v="D1192"/>
    <d v="2024-01-09T00:00:00"/>
    <s v="2024-01-09 12:00:00"/>
    <s v="2024-01-09 10:00:00"/>
    <s v="R1"/>
    <n v="681"/>
    <n v="826"/>
    <n v="615"/>
    <n v="20"/>
    <s v="OK"/>
    <s v="Standard"/>
    <s v="High"/>
    <s v="DRV29"/>
    <x v="0"/>
    <x v="1"/>
    <n v="4"/>
  </r>
  <r>
    <s v="D1193"/>
    <d v="2024-01-09T01:00:00"/>
    <s v="2024-01-09 13:00:00"/>
    <s v="2024-01-09 11:00:00"/>
    <s v="R2"/>
    <n v="775"/>
    <n v="571"/>
    <n v="50"/>
    <n v="19"/>
    <s v="OK"/>
    <s v="Mini"/>
    <s v="Low"/>
    <s v="DRV9"/>
    <x v="3"/>
    <x v="0"/>
    <m/>
  </r>
  <r>
    <s v="D1194"/>
    <d v="2024-01-09T02:00:00"/>
    <s v="2024-01-09 14:00:00"/>
    <s v="2024-01-09 12:00:00"/>
    <s v="R2"/>
    <n v="198"/>
    <n v="4412"/>
    <n v="350"/>
    <n v="24"/>
    <s v="OK"/>
    <s v="Mini"/>
    <s v="Urgent"/>
    <s v="DRV39"/>
    <x v="1"/>
    <x v="1"/>
    <n v="3.8"/>
  </r>
  <r>
    <s v="D1195"/>
    <d v="2024-01-09T03:00:00"/>
    <s v="2024-01-09 15:00:00"/>
    <s v="2024-01-09 13:00:00"/>
    <s v="R4"/>
    <n v="275"/>
    <n v="3872"/>
    <n v="435"/>
    <n v="15"/>
    <s v="OK"/>
    <s v="Standard"/>
    <s v="Urgent"/>
    <s v="DRV32"/>
    <x v="0"/>
    <x v="1"/>
    <n v="4.7"/>
  </r>
  <r>
    <s v="D1196"/>
    <d v="2024-01-09T04:00:00"/>
    <s v="2024-01-09 16:00:00"/>
    <s v="2024-01-09 14:00:00"/>
    <s v="R4"/>
    <n v="110"/>
    <n v="606"/>
    <n v="634"/>
    <n v="24"/>
    <s v="OK"/>
    <s v="Standard"/>
    <s v="Medium"/>
    <s v="DRV49"/>
    <x v="4"/>
    <x v="0"/>
    <m/>
  </r>
  <r>
    <s v="D1197"/>
    <d v="2024-01-09T05:00:00"/>
    <s v="2024-01-09 17:00:00"/>
    <s v="2024-01-09 15:00:00"/>
    <s v="R4"/>
    <n v="994"/>
    <n v="2279"/>
    <n v="333"/>
    <n v="25"/>
    <s v="OK"/>
    <s v="Mini"/>
    <s v="Medium"/>
    <s v="DRV15"/>
    <x v="0"/>
    <x v="1"/>
    <n v="3.8"/>
  </r>
  <r>
    <s v="D1198"/>
    <d v="2024-01-09T06:00:00"/>
    <s v="2024-01-09 18:00:00"/>
    <s v="2024-01-09 16:00:00"/>
    <s v="R4"/>
    <n v="485"/>
    <n v="1136"/>
    <n v="610"/>
    <n v="11"/>
    <s v="OK"/>
    <s v="Heavy"/>
    <s v="Medium"/>
    <s v="DRV10"/>
    <x v="2"/>
    <x v="0"/>
    <n v="4.2"/>
  </r>
  <r>
    <s v="D1199"/>
    <d v="2024-01-09T07:00:00"/>
    <s v="2024-01-09 19:00:00"/>
    <s v="2024-01-09 17:00:00"/>
    <s v="R6"/>
    <n v="537"/>
    <n v="3224"/>
    <n v="402"/>
    <n v="24"/>
    <s v="OK"/>
    <s v="Standard"/>
    <s v="Medium"/>
    <s v="DRV28"/>
    <x v="1"/>
    <x v="0"/>
    <n v="4.7"/>
  </r>
  <r>
    <s v="D1200"/>
    <d v="2024-01-09T08:00:00"/>
    <s v="2024-01-09 20:00:00"/>
    <s v="2024-01-09 18:00:00"/>
    <s v="R5"/>
    <n v="267"/>
    <n v="3876"/>
    <n v="72"/>
    <n v="5"/>
    <s v="OK"/>
    <s v="Heavy"/>
    <s v="High"/>
    <s v="DRV29"/>
    <x v="2"/>
    <x v="1"/>
    <m/>
  </r>
  <r>
    <s v="D1201"/>
    <d v="2024-01-09T09:00:00"/>
    <s v="2024-01-09 21:00:00"/>
    <s v="2024-01-09 19:00:00"/>
    <s v="R3"/>
    <n v="417"/>
    <n v="4333"/>
    <n v="217"/>
    <n v="1"/>
    <s v="OK"/>
    <s v="Standard"/>
    <s v="Low"/>
    <s v="DRV49"/>
    <x v="4"/>
    <x v="1"/>
    <n v="4.5"/>
  </r>
  <r>
    <s v="D1202"/>
    <d v="2024-01-09T10:00:00"/>
    <s v="2024-01-09 22:00:00"/>
    <s v="2024-01-09 20:00:00"/>
    <s v="R2"/>
    <n v="845"/>
    <n v="1659"/>
    <n v="142"/>
    <n v="14"/>
    <s v="OK"/>
    <s v="Standard"/>
    <s v="Medium"/>
    <s v="DRV23"/>
    <x v="1"/>
    <x v="1"/>
    <n v="4"/>
  </r>
  <r>
    <s v="D1203"/>
    <d v="2024-01-09T11:00:00"/>
    <s v="2024-01-09 23:00:00"/>
    <s v="2024-01-09 21:00:00"/>
    <s v="R3"/>
    <n v="369"/>
    <n v="3573"/>
    <n v="156"/>
    <n v="17"/>
    <s v="OK"/>
    <s v="Mini"/>
    <s v="Medium"/>
    <s v="DRV3"/>
    <x v="3"/>
    <x v="0"/>
    <n v="4.7"/>
  </r>
  <r>
    <s v="D1204"/>
    <d v="2024-01-09T12:00:00"/>
    <s v="2024-01-10 00:00:00"/>
    <s v="2024-01-09 22:00:00"/>
    <s v="R4"/>
    <n v="803"/>
    <n v="4895"/>
    <n v="477"/>
    <n v="1"/>
    <s v="OK"/>
    <s v="Heavy"/>
    <s v="Low"/>
    <s v="DRV2"/>
    <x v="1"/>
    <x v="0"/>
    <m/>
  </r>
  <r>
    <s v="D1205"/>
    <d v="2024-01-09T13:00:00"/>
    <s v="2024-01-10 01:00:00"/>
    <s v="2024-01-09 23:00:00"/>
    <s v="R2"/>
    <n v="346"/>
    <n v="4970"/>
    <n v="143"/>
    <n v="21"/>
    <s v="OK"/>
    <s v="Ultra"/>
    <s v="Medium"/>
    <s v="DRV15"/>
    <x v="2"/>
    <x v="0"/>
    <n v="4.5"/>
  </r>
  <r>
    <s v="D1206"/>
    <d v="2024-01-09T14:00:00"/>
    <s v="2024-01-10 02:00:00"/>
    <s v="2024-01-10 00:00:00"/>
    <s v="R5"/>
    <n v="407"/>
    <n v="1939"/>
    <n v="637"/>
    <n v="29"/>
    <s v="OK"/>
    <s v="Standard"/>
    <s v="Medium"/>
    <s v="DRV34"/>
    <x v="0"/>
    <x v="0"/>
    <n v="3.8"/>
  </r>
  <r>
    <s v="D1207"/>
    <d v="2024-01-09T15:00:00"/>
    <s v="2024-01-10 03:00:00"/>
    <s v="2024-01-10 01:00:00"/>
    <s v="R5"/>
    <n v="624"/>
    <n v="1778"/>
    <n v="201"/>
    <n v="23"/>
    <s v="OK"/>
    <s v="Mini"/>
    <s v="Medium"/>
    <s v="DRV33"/>
    <x v="0"/>
    <x v="0"/>
    <n v="4.2"/>
  </r>
  <r>
    <s v="D1208"/>
    <d v="2024-01-09T16:00:00"/>
    <s v="2024-01-10 04:00:00"/>
    <s v="2024-01-10 02:00:00"/>
    <s v="R1"/>
    <n v="956"/>
    <n v="3402"/>
    <n v="273"/>
    <n v="27"/>
    <s v="OK"/>
    <s v="Mini"/>
    <s v="Urgent"/>
    <s v="DRV1"/>
    <x v="2"/>
    <x v="0"/>
    <n v="4.2"/>
  </r>
  <r>
    <s v="D1209"/>
    <d v="2024-01-09T17:00:00"/>
    <s v="2024-01-10 05:00:00"/>
    <s v="2024-01-10 03:00:00"/>
    <s v="R1"/>
    <n v="491"/>
    <n v="3997"/>
    <n v="761"/>
    <n v="19"/>
    <s v="OK"/>
    <s v="Mini"/>
    <s v="Urgent"/>
    <s v="DRV48"/>
    <x v="1"/>
    <x v="1"/>
    <n v="4.2"/>
  </r>
  <r>
    <s v="D1210"/>
    <d v="2024-01-09T18:00:00"/>
    <s v="2024-01-10 06:00:00"/>
    <s v="2024-01-10 04:00:00"/>
    <s v="R2"/>
    <n v="300"/>
    <n v="3898"/>
    <n v="148"/>
    <n v="22"/>
    <s v="OK"/>
    <s v="Mini"/>
    <s v="Low"/>
    <s v="DRV36"/>
    <x v="3"/>
    <x v="0"/>
    <n v="3.8"/>
  </r>
  <r>
    <s v="D1211"/>
    <d v="2024-01-09T19:00:00"/>
    <s v="2024-01-10 07:00:00"/>
    <s v="2024-01-10 05:00:00"/>
    <s v="R4"/>
    <n v="671"/>
    <n v="2313"/>
    <n v="658"/>
    <n v="18"/>
    <s v="OK"/>
    <s v="Ultra"/>
    <s v="Low"/>
    <s v="DRV42"/>
    <x v="0"/>
    <x v="1"/>
    <n v="4.5"/>
  </r>
  <r>
    <s v="D1212"/>
    <d v="2024-01-09T20:00:00"/>
    <s v="2024-01-10 08:00:00"/>
    <s v="2024-01-10 06:00:00"/>
    <s v="R3"/>
    <n v="433"/>
    <n v="1501"/>
    <n v="219"/>
    <n v="26"/>
    <s v="OK"/>
    <s v="Mini"/>
    <s v="Medium"/>
    <s v="DRV3"/>
    <x v="4"/>
    <x v="0"/>
    <n v="4.7"/>
  </r>
  <r>
    <s v="D1213"/>
    <d v="2024-01-09T21:00:00"/>
    <s v="2024-01-10 09:00:00"/>
    <s v="2024-01-10 07:00:00"/>
    <s v="R1"/>
    <n v="474"/>
    <n v="670"/>
    <n v="260"/>
    <n v="2"/>
    <s v="OK"/>
    <s v="Standard"/>
    <s v="High"/>
    <s v="DRV35"/>
    <x v="1"/>
    <x v="1"/>
    <n v="4.2"/>
  </r>
  <r>
    <s v="D1214"/>
    <d v="2024-01-09T22:00:00"/>
    <s v="2024-01-10 10:00:00"/>
    <s v="2024-01-10 08:00:00"/>
    <s v="R1"/>
    <n v="304"/>
    <n v="1004"/>
    <n v="738"/>
    <n v="20"/>
    <s v="OK"/>
    <s v="Heavy"/>
    <s v="High"/>
    <s v="DRV40"/>
    <x v="3"/>
    <x v="1"/>
    <m/>
  </r>
  <r>
    <s v="D1215"/>
    <d v="2024-01-09T23:00:00"/>
    <s v="2024-01-10 11:00:00"/>
    <s v="2024-01-10 09:00:00"/>
    <s v="R5"/>
    <n v="944"/>
    <n v="905"/>
    <n v="350"/>
    <n v="9"/>
    <s v="OK"/>
    <s v="Heavy"/>
    <s v="High"/>
    <s v="DRV21"/>
    <x v="3"/>
    <x v="1"/>
    <n v="4.5"/>
  </r>
  <r>
    <s v="D1216"/>
    <d v="2024-01-10T00:00:00"/>
    <s v="2024-01-10 12:00:00"/>
    <s v="2024-01-10 10:00:00"/>
    <s v="R4"/>
    <n v="867"/>
    <n v="4563"/>
    <n v="573"/>
    <n v="24"/>
    <s v="OK"/>
    <s v="Mini"/>
    <s v="Medium"/>
    <s v="DRV28"/>
    <x v="2"/>
    <x v="0"/>
    <m/>
  </r>
  <r>
    <s v="D1217"/>
    <d v="2024-01-10T01:00:00"/>
    <s v="2024-01-10 13:00:00"/>
    <s v="2024-01-10 11:00:00"/>
    <s v="R4"/>
    <n v="331"/>
    <n v="3186"/>
    <n v="624"/>
    <n v="4"/>
    <s v="OK"/>
    <s v="Heavy"/>
    <s v="High"/>
    <s v="DRV20"/>
    <x v="0"/>
    <x v="0"/>
    <m/>
  </r>
  <r>
    <s v="D1218"/>
    <d v="2024-01-10T02:00:00"/>
    <s v="2024-01-10 14:00:00"/>
    <s v="2024-01-10 12:00:00"/>
    <s v="R4"/>
    <n v="440"/>
    <n v="3611"/>
    <n v="633"/>
    <n v="1"/>
    <s v="OK"/>
    <s v="Mini"/>
    <s v="Medium"/>
    <s v="DRV2"/>
    <x v="3"/>
    <x v="0"/>
    <n v="4.7"/>
  </r>
  <r>
    <s v="D1219"/>
    <d v="2024-01-10T03:00:00"/>
    <s v="2024-01-10 15:00:00"/>
    <s v="2024-01-10 13:00:00"/>
    <s v="R6"/>
    <n v="543"/>
    <n v="3096"/>
    <n v="68"/>
    <n v="10"/>
    <s v="OK"/>
    <s v="Mini"/>
    <s v="Low"/>
    <s v="DRV15"/>
    <x v="3"/>
    <x v="1"/>
    <n v="4"/>
  </r>
  <r>
    <s v="D1220"/>
    <d v="2024-01-10T04:00:00"/>
    <s v="2024-01-10 16:00:00"/>
    <s v="2024-01-10 14:00:00"/>
    <s v="R3"/>
    <n v="250"/>
    <n v="3594"/>
    <n v="321"/>
    <n v="27"/>
    <s v="OK"/>
    <s v="Standard"/>
    <s v="Urgent"/>
    <s v="DRV20"/>
    <x v="3"/>
    <x v="0"/>
    <m/>
  </r>
  <r>
    <s v="D1221"/>
    <d v="2024-01-10T05:00:00"/>
    <s v="2024-01-10 17:00:00"/>
    <s v="2024-01-10 15:00:00"/>
    <s v="R4"/>
    <n v="171"/>
    <n v="637"/>
    <n v="71"/>
    <n v="1"/>
    <s v="OK"/>
    <s v="Standard"/>
    <s v="High"/>
    <s v="DRV45"/>
    <x v="0"/>
    <x v="0"/>
    <n v="4.5"/>
  </r>
  <r>
    <s v="D1222"/>
    <d v="2024-01-10T06:00:00"/>
    <s v="2024-01-10 18:00:00"/>
    <s v="2024-01-10 16:00:00"/>
    <s v="R6"/>
    <n v="378"/>
    <n v="3559"/>
    <n v="748"/>
    <n v="2"/>
    <s v="OK"/>
    <s v="Mini"/>
    <s v="Urgent"/>
    <s v="DRV5"/>
    <x v="4"/>
    <x v="0"/>
    <m/>
  </r>
  <r>
    <s v="D1223"/>
    <d v="2024-01-10T07:00:00"/>
    <s v="2024-01-10 19:00:00"/>
    <s v="2024-01-10 17:00:00"/>
    <s v="R6"/>
    <n v="782"/>
    <n v="1122"/>
    <n v="129"/>
    <n v="14"/>
    <s v="OK"/>
    <s v="Mini"/>
    <s v="Urgent"/>
    <s v="DRV23"/>
    <x v="3"/>
    <x v="1"/>
    <n v="4.7"/>
  </r>
  <r>
    <s v="D1224"/>
    <d v="2024-01-10T08:00:00"/>
    <s v="2024-01-10 20:00:00"/>
    <s v="2024-01-10 18:00:00"/>
    <s v="R5"/>
    <n v="440"/>
    <n v="2374"/>
    <n v="484"/>
    <n v="19"/>
    <s v="OK"/>
    <s v="Heavy"/>
    <s v="Medium"/>
    <s v="DRV17"/>
    <x v="1"/>
    <x v="1"/>
    <n v="4"/>
  </r>
  <r>
    <s v="D1225"/>
    <d v="2024-01-10T09:00:00"/>
    <s v="2024-01-10 21:00:00"/>
    <s v="2024-01-10 19:00:00"/>
    <s v="R1"/>
    <n v="834"/>
    <n v="4050"/>
    <n v="718"/>
    <n v="28"/>
    <s v="OK"/>
    <s v="Mini"/>
    <s v="Urgent"/>
    <s v="DRV46"/>
    <x v="0"/>
    <x v="0"/>
    <m/>
  </r>
  <r>
    <s v="D1226"/>
    <d v="2024-01-10T10:00:00"/>
    <s v="2024-01-10 22:00:00"/>
    <s v="2024-01-10 20:00:00"/>
    <s v="R4"/>
    <n v="531"/>
    <n v="1684"/>
    <n v="506"/>
    <n v="20"/>
    <s v="OK"/>
    <s v="Heavy"/>
    <s v="High"/>
    <s v="DRV19"/>
    <x v="2"/>
    <x v="0"/>
    <n v="4"/>
  </r>
  <r>
    <s v="D1227"/>
    <d v="2024-01-10T11:00:00"/>
    <s v="2024-01-10 23:00:00"/>
    <s v="2024-01-10 21:00:00"/>
    <s v="R2"/>
    <n v="494"/>
    <n v="4269"/>
    <n v="538"/>
    <n v="20"/>
    <s v="OK"/>
    <s v="Heavy"/>
    <s v="Low"/>
    <s v="DRV6"/>
    <x v="1"/>
    <x v="0"/>
    <n v="3.8"/>
  </r>
  <r>
    <s v="D1228"/>
    <d v="2024-01-10T12:00:00"/>
    <s v="2024-01-11 00:00:00"/>
    <s v="2024-01-10 22:00:00"/>
    <s v="R1"/>
    <n v="315"/>
    <n v="4815"/>
    <n v="99"/>
    <n v="8"/>
    <s v="OK"/>
    <s v="Mini"/>
    <s v="High"/>
    <s v="DRV11"/>
    <x v="0"/>
    <x v="1"/>
    <m/>
  </r>
  <r>
    <s v="D1229"/>
    <d v="2024-01-10T13:00:00"/>
    <s v="2024-01-11 01:00:00"/>
    <s v="2024-01-10 23:00:00"/>
    <s v="R4"/>
    <n v="513"/>
    <n v="4353"/>
    <n v="531"/>
    <n v="19"/>
    <s v="OK"/>
    <s v="Standard"/>
    <s v="Low"/>
    <s v="DRV39"/>
    <x v="2"/>
    <x v="0"/>
    <n v="4.2"/>
  </r>
  <r>
    <s v="D1230"/>
    <d v="2024-01-10T14:00:00"/>
    <s v="2024-01-11 02:00:00"/>
    <s v="2024-01-11 00:00:00"/>
    <s v="R6"/>
    <n v="951"/>
    <n v="722"/>
    <n v="229"/>
    <n v="8"/>
    <s v="OK"/>
    <s v="Mini"/>
    <s v="High"/>
    <s v="DRV23"/>
    <x v="1"/>
    <x v="0"/>
    <m/>
  </r>
  <r>
    <s v="D1231"/>
    <d v="2024-01-10T15:00:00"/>
    <s v="2024-01-11 03:00:00"/>
    <s v="2024-01-11 01:00:00"/>
    <s v="R3"/>
    <n v="476"/>
    <n v="3965"/>
    <n v="437"/>
    <n v="17"/>
    <s v="OK"/>
    <s v="Ultra"/>
    <s v="High"/>
    <s v="DRV12"/>
    <x v="0"/>
    <x v="1"/>
    <n v="4.7"/>
  </r>
  <r>
    <s v="D1232"/>
    <d v="2024-01-10T16:00:00"/>
    <s v="2024-01-11 04:00:00"/>
    <s v="2024-01-11 02:00:00"/>
    <s v="R5"/>
    <n v="790"/>
    <n v="4110"/>
    <n v="289"/>
    <n v="24"/>
    <s v="OK"/>
    <s v="Standard"/>
    <s v="Low"/>
    <s v="DRV40"/>
    <x v="4"/>
    <x v="1"/>
    <m/>
  </r>
  <r>
    <s v="D1233"/>
    <d v="2024-01-10T17:00:00"/>
    <s v="2024-01-11 05:00:00"/>
    <s v="2024-01-11 03:00:00"/>
    <s v="R3"/>
    <n v="366"/>
    <n v="2874"/>
    <n v="289"/>
    <n v="2"/>
    <s v="OK"/>
    <s v="Standard"/>
    <s v="Medium"/>
    <s v="DRV43"/>
    <x v="3"/>
    <x v="1"/>
    <n v="4.7"/>
  </r>
  <r>
    <s v="D1234"/>
    <d v="2024-01-10T18:00:00"/>
    <s v="2024-01-11 06:00:00"/>
    <s v="2024-01-11 04:00:00"/>
    <s v="R6"/>
    <n v="223"/>
    <n v="3441"/>
    <n v="518"/>
    <n v="8"/>
    <s v="OK"/>
    <s v="Heavy"/>
    <s v="Medium"/>
    <s v="DRV39"/>
    <x v="2"/>
    <x v="1"/>
    <n v="4.5"/>
  </r>
  <r>
    <s v="D1235"/>
    <d v="2024-01-10T19:00:00"/>
    <s v="2024-01-11 07:00:00"/>
    <s v="2024-01-11 05:00:00"/>
    <s v="R6"/>
    <n v="541"/>
    <n v="2436"/>
    <n v="226"/>
    <n v="10"/>
    <s v="OK"/>
    <s v="Heavy"/>
    <s v="Medium"/>
    <s v="DRV34"/>
    <x v="2"/>
    <x v="1"/>
    <n v="3.8"/>
  </r>
  <r>
    <s v="D1236"/>
    <d v="2024-01-10T20:00:00"/>
    <s v="2024-01-11 08:00:00"/>
    <s v="2024-01-11 06:00:00"/>
    <s v="R1"/>
    <n v="99"/>
    <n v="618"/>
    <n v="517"/>
    <n v="29"/>
    <s v="OK"/>
    <s v="Heavy"/>
    <s v="Urgent"/>
    <s v="DRV2"/>
    <x v="2"/>
    <x v="1"/>
    <n v="4.2"/>
  </r>
  <r>
    <s v="D1237"/>
    <d v="2024-01-10T21:00:00"/>
    <s v="2024-01-11 09:00:00"/>
    <s v="2024-01-11 07:00:00"/>
    <s v="R4"/>
    <n v="873"/>
    <n v="4371"/>
    <n v="581"/>
    <n v="2"/>
    <s v="OK"/>
    <s v="Heavy"/>
    <s v="Low"/>
    <s v="DRV27"/>
    <x v="1"/>
    <x v="1"/>
    <n v="4.7"/>
  </r>
  <r>
    <s v="D1238"/>
    <d v="2024-01-10T22:00:00"/>
    <s v="2024-01-11 10:00:00"/>
    <s v="2024-01-11 08:00:00"/>
    <s v="R4"/>
    <n v="802"/>
    <n v="3396"/>
    <n v="130"/>
    <n v="2"/>
    <s v="OK"/>
    <s v="Standard"/>
    <s v="High"/>
    <s v="DRV38"/>
    <x v="2"/>
    <x v="1"/>
    <n v="4"/>
  </r>
  <r>
    <s v="D1239"/>
    <d v="2024-01-10T23:00:00"/>
    <s v="2024-01-11 11:00:00"/>
    <s v="2024-01-11 09:00:00"/>
    <s v="R6"/>
    <n v="152"/>
    <n v="3365"/>
    <n v="272"/>
    <n v="23"/>
    <s v="OK"/>
    <s v="Ultra"/>
    <s v="Low"/>
    <s v="DRV46"/>
    <x v="4"/>
    <x v="0"/>
    <n v="4.2"/>
  </r>
  <r>
    <s v="D1240"/>
    <d v="2024-01-11T00:00:00"/>
    <s v="2024-01-11 12:00:00"/>
    <s v="2024-01-11 10:00:00"/>
    <s v="R3"/>
    <n v="965"/>
    <n v="848"/>
    <n v="99"/>
    <n v="3"/>
    <s v="OK"/>
    <s v="Mini"/>
    <s v="Low"/>
    <s v="DRV46"/>
    <x v="1"/>
    <x v="0"/>
    <n v="4"/>
  </r>
  <r>
    <s v="D1241"/>
    <d v="2024-01-11T01:00:00"/>
    <s v="2024-01-11 13:00:00"/>
    <s v="2024-01-11 11:00:00"/>
    <s v="R4"/>
    <n v="472"/>
    <n v="4709"/>
    <n v="385"/>
    <n v="15"/>
    <s v="OK"/>
    <s v="Heavy"/>
    <s v="Low"/>
    <s v="DRV15"/>
    <x v="2"/>
    <x v="0"/>
    <m/>
  </r>
  <r>
    <s v="D1242"/>
    <d v="2024-01-11T02:00:00"/>
    <s v="2024-01-11 14:00:00"/>
    <s v="2024-01-11 12:00:00"/>
    <s v="R3"/>
    <n v="288"/>
    <n v="3731"/>
    <n v="554"/>
    <n v="23"/>
    <s v="OK"/>
    <s v="Standard"/>
    <s v="Medium"/>
    <s v="DRV43"/>
    <x v="3"/>
    <x v="1"/>
    <n v="3.8"/>
  </r>
  <r>
    <s v="D1243"/>
    <d v="2024-01-11T03:00:00"/>
    <s v="2024-01-11 15:00:00"/>
    <s v="2024-01-11 13:00:00"/>
    <s v="R3"/>
    <n v="326"/>
    <n v="2800"/>
    <n v="744"/>
    <n v="15"/>
    <s v="OK"/>
    <s v="Ultra"/>
    <s v="Medium"/>
    <s v="DRV14"/>
    <x v="3"/>
    <x v="0"/>
    <m/>
  </r>
  <r>
    <s v="D1244"/>
    <d v="2024-01-11T04:00:00"/>
    <s v="2024-01-11 16:00:00"/>
    <s v="2024-01-11 14:00:00"/>
    <s v="R3"/>
    <n v="546"/>
    <n v="3235"/>
    <n v="487"/>
    <n v="23"/>
    <s v="OK"/>
    <s v="Ultra"/>
    <s v="High"/>
    <s v="DRV29"/>
    <x v="2"/>
    <x v="0"/>
    <n v="4.7"/>
  </r>
  <r>
    <s v="D1245"/>
    <d v="2024-01-11T05:00:00"/>
    <s v="2024-01-11 17:00:00"/>
    <s v="2024-01-11 15:00:00"/>
    <s v="R5"/>
    <n v="676"/>
    <n v="901"/>
    <n v="662"/>
    <n v="14"/>
    <s v="OK"/>
    <s v="Heavy"/>
    <s v="Urgent"/>
    <s v="DRV21"/>
    <x v="2"/>
    <x v="0"/>
    <n v="4.2"/>
  </r>
  <r>
    <s v="D1246"/>
    <d v="2024-01-11T06:00:00"/>
    <s v="2024-01-11 18:00:00"/>
    <s v="2024-01-11 16:00:00"/>
    <s v="R5"/>
    <n v="912"/>
    <n v="2369"/>
    <n v="258"/>
    <n v="20"/>
    <s v="OK"/>
    <s v="Mini"/>
    <s v="Urgent"/>
    <s v="DRV23"/>
    <x v="2"/>
    <x v="0"/>
    <n v="4.2"/>
  </r>
  <r>
    <s v="D1247"/>
    <d v="2024-01-11T07:00:00"/>
    <s v="2024-01-11 19:00:00"/>
    <s v="2024-01-11 17:00:00"/>
    <s v="R5"/>
    <n v="134"/>
    <n v="4199"/>
    <n v="230"/>
    <n v="21"/>
    <s v="OK"/>
    <s v="Mini"/>
    <s v="Low"/>
    <s v="DRV32"/>
    <x v="4"/>
    <x v="0"/>
    <n v="4.7"/>
  </r>
  <r>
    <s v="D1248"/>
    <d v="2024-01-11T08:00:00"/>
    <s v="2024-01-11 20:00:00"/>
    <s v="2024-01-11 18:00:00"/>
    <s v="R5"/>
    <n v="128"/>
    <n v="987"/>
    <n v="292"/>
    <n v="11"/>
    <s v="OK"/>
    <s v="Heavy"/>
    <s v="Medium"/>
    <s v="DRV47"/>
    <x v="2"/>
    <x v="1"/>
    <m/>
  </r>
  <r>
    <s v="D1249"/>
    <d v="2024-01-11T09:00:00"/>
    <s v="2024-01-11 21:00:00"/>
    <s v="2024-01-11 19:00:00"/>
    <s v="R2"/>
    <n v="429"/>
    <n v="2404"/>
    <n v="471"/>
    <n v="22"/>
    <s v="OK"/>
    <s v="Heavy"/>
    <s v="Low"/>
    <s v="DRV24"/>
    <x v="4"/>
    <x v="1"/>
    <n v="4.7"/>
  </r>
  <r>
    <s v="D1250"/>
    <d v="2024-01-11T10:00:00"/>
    <s v="2024-01-11 22:00:00"/>
    <s v="2024-01-11 20:00:00"/>
    <s v="R6"/>
    <n v="339"/>
    <n v="1780"/>
    <n v="661"/>
    <n v="27"/>
    <s v="OK"/>
    <s v="Mini"/>
    <s v="High"/>
    <s v="DRV3"/>
    <x v="3"/>
    <x v="1"/>
    <n v="3.8"/>
  </r>
  <r>
    <s v="D1251"/>
    <d v="2024-01-11T11:00:00"/>
    <s v="2024-01-11 23:00:00"/>
    <s v="2024-01-11 21:00:00"/>
    <s v="R5"/>
    <n v="250"/>
    <n v="1389"/>
    <n v="439"/>
    <n v="23"/>
    <s v="OK"/>
    <s v="Heavy"/>
    <s v="Medium"/>
    <s v="DRV41"/>
    <x v="1"/>
    <x v="1"/>
    <m/>
  </r>
  <r>
    <s v="D1252"/>
    <d v="2024-01-11T12:00:00"/>
    <s v="2024-01-12 00:00:00"/>
    <s v="2024-01-11 22:00:00"/>
    <s v="R1"/>
    <n v="446"/>
    <n v="1935"/>
    <n v="104"/>
    <n v="24"/>
    <s v="OK"/>
    <s v="Mini"/>
    <s v="High"/>
    <s v="DRV35"/>
    <x v="3"/>
    <x v="1"/>
    <n v="4.2"/>
  </r>
  <r>
    <s v="D1253"/>
    <d v="2024-01-11T13:00:00"/>
    <s v="2024-01-12 01:00:00"/>
    <s v="2024-01-11 23:00:00"/>
    <s v="R6"/>
    <n v="650"/>
    <n v="2926"/>
    <n v="668"/>
    <n v="18"/>
    <s v="OK"/>
    <s v="Ultra"/>
    <s v="Low"/>
    <s v="DRV3"/>
    <x v="3"/>
    <x v="0"/>
    <n v="3.8"/>
  </r>
  <r>
    <s v="D1254"/>
    <d v="2024-01-11T14:00:00"/>
    <s v="2024-01-12 02:00:00"/>
    <s v="2024-01-12 00:00:00"/>
    <s v="R2"/>
    <n v="938"/>
    <n v="4534"/>
    <n v="66"/>
    <n v="10"/>
    <s v="OK"/>
    <s v="Ultra"/>
    <s v="Low"/>
    <s v="DRV28"/>
    <x v="0"/>
    <x v="1"/>
    <m/>
  </r>
  <r>
    <s v="D1255"/>
    <d v="2024-01-11T15:00:00"/>
    <s v="2024-01-12 03:00:00"/>
    <s v="2024-01-12 01:00:00"/>
    <s v="R3"/>
    <n v="621"/>
    <n v="2179"/>
    <n v="745"/>
    <n v="12"/>
    <s v="OK"/>
    <s v="Standard"/>
    <s v="Urgent"/>
    <s v="DRV13"/>
    <x v="2"/>
    <x v="1"/>
    <m/>
  </r>
  <r>
    <s v="D1256"/>
    <d v="2024-01-11T16:00:00"/>
    <s v="2024-01-12 04:00:00"/>
    <s v="2024-01-12 02:00:00"/>
    <s v="R6"/>
    <n v="497"/>
    <n v="2637"/>
    <n v="388"/>
    <n v="3"/>
    <s v="OK"/>
    <s v="Standard"/>
    <s v="Low"/>
    <s v="DRV33"/>
    <x v="2"/>
    <x v="0"/>
    <n v="4"/>
  </r>
  <r>
    <s v="D1257"/>
    <d v="2024-01-11T17:00:00"/>
    <s v="2024-01-12 05:00:00"/>
    <s v="2024-01-12 03:00:00"/>
    <s v="R2"/>
    <n v="371"/>
    <n v="2750"/>
    <n v="530"/>
    <n v="13"/>
    <s v="OK"/>
    <s v="Ultra"/>
    <s v="Urgent"/>
    <s v="DRV12"/>
    <x v="0"/>
    <x v="0"/>
    <n v="4"/>
  </r>
  <r>
    <s v="D1258"/>
    <d v="2024-01-11T18:00:00"/>
    <s v="2024-01-12 06:00:00"/>
    <s v="2024-01-12 04:00:00"/>
    <s v="R4"/>
    <n v="58"/>
    <n v="3348"/>
    <n v="272"/>
    <n v="24"/>
    <s v="OK"/>
    <s v="Ultra"/>
    <s v="High"/>
    <s v="DRV18"/>
    <x v="2"/>
    <x v="0"/>
    <n v="4"/>
  </r>
  <r>
    <s v="D1259"/>
    <d v="2024-01-11T19:00:00"/>
    <s v="2024-01-12 07:00:00"/>
    <s v="2024-01-12 05:00:00"/>
    <s v="R6"/>
    <n v="448"/>
    <n v="4590"/>
    <n v="714"/>
    <n v="27"/>
    <s v="OK"/>
    <s v="Ultra"/>
    <s v="Urgent"/>
    <s v="DRV7"/>
    <x v="2"/>
    <x v="1"/>
    <n v="4"/>
  </r>
  <r>
    <s v="D1260"/>
    <d v="2024-01-11T20:00:00"/>
    <s v="2024-01-12 08:00:00"/>
    <s v="2024-01-12 06:00:00"/>
    <s v="R5"/>
    <n v="370"/>
    <n v="3767"/>
    <n v="471"/>
    <n v="18"/>
    <s v="OK"/>
    <s v="Mini"/>
    <s v="Urgent"/>
    <s v="DRV12"/>
    <x v="2"/>
    <x v="1"/>
    <m/>
  </r>
  <r>
    <s v="D1261"/>
    <d v="2024-01-11T21:00:00"/>
    <s v="2024-01-12 09:00:00"/>
    <s v="2024-01-12 07:00:00"/>
    <s v="R3"/>
    <n v="601"/>
    <n v="4011"/>
    <n v="300"/>
    <n v="3"/>
    <s v="OK"/>
    <s v="Ultra"/>
    <s v="Low"/>
    <s v="DRV11"/>
    <x v="4"/>
    <x v="1"/>
    <m/>
  </r>
  <r>
    <s v="D1262"/>
    <d v="2024-01-11T22:00:00"/>
    <s v="2024-01-12 10:00:00"/>
    <s v="2024-01-12 08:00:00"/>
    <s v="R2"/>
    <n v="599"/>
    <n v="649"/>
    <n v="681"/>
    <n v="6"/>
    <s v="OK"/>
    <s v="Mini"/>
    <s v="Urgent"/>
    <s v="DRV33"/>
    <x v="3"/>
    <x v="1"/>
    <m/>
  </r>
  <r>
    <s v="D1263"/>
    <d v="2024-01-11T23:00:00"/>
    <s v="2024-01-12 11:00:00"/>
    <s v="2024-01-12 09:00:00"/>
    <s v="R1"/>
    <n v="688"/>
    <n v="4944"/>
    <n v="430"/>
    <n v="2"/>
    <s v="OK"/>
    <s v="Ultra"/>
    <s v="High"/>
    <s v="DRV3"/>
    <x v="3"/>
    <x v="1"/>
    <m/>
  </r>
  <r>
    <s v="D1264"/>
    <d v="2024-01-12T00:00:00"/>
    <s v="2024-01-12 12:00:00"/>
    <s v="2024-01-12 10:00:00"/>
    <s v="R3"/>
    <n v="902"/>
    <n v="1465"/>
    <n v="253"/>
    <n v="8"/>
    <s v="OK"/>
    <s v="Heavy"/>
    <s v="Medium"/>
    <s v="DRV24"/>
    <x v="2"/>
    <x v="0"/>
    <m/>
  </r>
  <r>
    <s v="D1265"/>
    <d v="2024-01-12T01:00:00"/>
    <s v="2024-01-12 13:00:00"/>
    <s v="2024-01-12 11:00:00"/>
    <s v="R4"/>
    <n v="849"/>
    <n v="2911"/>
    <n v="375"/>
    <n v="17"/>
    <s v="OK"/>
    <s v="Heavy"/>
    <s v="High"/>
    <s v="DRV50"/>
    <x v="2"/>
    <x v="0"/>
    <n v="4.5"/>
  </r>
  <r>
    <s v="D1266"/>
    <d v="2024-01-12T02:00:00"/>
    <s v="2024-01-12 14:00:00"/>
    <s v="2024-01-12 12:00:00"/>
    <s v="R3"/>
    <n v="154"/>
    <n v="3303"/>
    <n v="342"/>
    <n v="7"/>
    <s v="OK"/>
    <s v="Heavy"/>
    <s v="Urgent"/>
    <s v="DRV50"/>
    <x v="2"/>
    <x v="1"/>
    <m/>
  </r>
  <r>
    <s v="D1267"/>
    <d v="2024-01-12T03:00:00"/>
    <s v="2024-01-12 15:00:00"/>
    <s v="2024-01-12 13:00:00"/>
    <s v="R1"/>
    <n v="988"/>
    <n v="2035"/>
    <n v="788"/>
    <n v="4"/>
    <s v="OK"/>
    <s v="Standard"/>
    <s v="Medium"/>
    <s v="DRV40"/>
    <x v="4"/>
    <x v="1"/>
    <n v="4.7"/>
  </r>
  <r>
    <s v="D1268"/>
    <d v="2024-01-12T04:00:00"/>
    <s v="2024-01-12 16:00:00"/>
    <s v="2024-01-12 14:00:00"/>
    <s v="R3"/>
    <n v="506"/>
    <n v="3477"/>
    <n v="306"/>
    <n v="12"/>
    <s v="OK"/>
    <s v="Standard"/>
    <s v="High"/>
    <s v="DRV49"/>
    <x v="2"/>
    <x v="1"/>
    <m/>
  </r>
  <r>
    <s v="D1269"/>
    <d v="2024-01-12T05:00:00"/>
    <s v="2024-01-12 17:00:00"/>
    <s v="2024-01-12 15:00:00"/>
    <s v="R4"/>
    <n v="918"/>
    <n v="4727"/>
    <n v="545"/>
    <n v="16"/>
    <s v="OK"/>
    <s v="Standard"/>
    <s v="High"/>
    <s v="DRV36"/>
    <x v="2"/>
    <x v="1"/>
    <m/>
  </r>
  <r>
    <s v="D1270"/>
    <d v="2024-01-12T06:00:00"/>
    <s v="2024-01-12 18:00:00"/>
    <s v="2024-01-12 16:00:00"/>
    <s v="R2"/>
    <n v="775"/>
    <n v="1843"/>
    <n v="137"/>
    <n v="16"/>
    <s v="OK"/>
    <s v="Standard"/>
    <s v="Urgent"/>
    <s v="DRV34"/>
    <x v="4"/>
    <x v="1"/>
    <n v="4.5"/>
  </r>
  <r>
    <s v="D1271"/>
    <d v="2024-01-12T07:00:00"/>
    <s v="2024-01-12 19:00:00"/>
    <s v="2024-01-12 17:00:00"/>
    <s v="R1"/>
    <n v="581"/>
    <n v="2118"/>
    <n v="342"/>
    <n v="12"/>
    <s v="OK"/>
    <s v="Heavy"/>
    <s v="High"/>
    <s v="DRV41"/>
    <x v="0"/>
    <x v="0"/>
    <m/>
  </r>
  <r>
    <s v="D1272"/>
    <d v="2024-01-12T08:00:00"/>
    <s v="2024-01-12 20:00:00"/>
    <s v="2024-01-12 18:00:00"/>
    <s v="R4"/>
    <n v="418"/>
    <n v="4448"/>
    <n v="780"/>
    <n v="25"/>
    <s v="OK"/>
    <s v="Ultra"/>
    <s v="Medium"/>
    <s v="DRV10"/>
    <x v="2"/>
    <x v="0"/>
    <n v="3.8"/>
  </r>
  <r>
    <s v="D1273"/>
    <d v="2024-01-12T09:00:00"/>
    <s v="2024-01-12 21:00:00"/>
    <s v="2024-01-12 19:00:00"/>
    <s v="R6"/>
    <n v="66"/>
    <n v="3646"/>
    <n v="258"/>
    <n v="13"/>
    <s v="OK"/>
    <s v="Ultra"/>
    <s v="Low"/>
    <s v="DRV35"/>
    <x v="2"/>
    <x v="0"/>
    <m/>
  </r>
  <r>
    <s v="D1274"/>
    <d v="2024-01-12T10:00:00"/>
    <s v="2024-01-12 22:00:00"/>
    <s v="2024-01-12 20:00:00"/>
    <s v="R1"/>
    <n v="571"/>
    <n v="3969"/>
    <n v="651"/>
    <n v="9"/>
    <s v="OK"/>
    <s v="Ultra"/>
    <s v="Urgent"/>
    <s v="DRV2"/>
    <x v="3"/>
    <x v="1"/>
    <m/>
  </r>
  <r>
    <s v="D1275"/>
    <d v="2024-01-12T11:00:00"/>
    <s v="2024-01-12 23:00:00"/>
    <s v="2024-01-12 21:00:00"/>
    <s v="R2"/>
    <n v="778"/>
    <n v="2063"/>
    <n v="673"/>
    <n v="16"/>
    <s v="OK"/>
    <s v="Ultra"/>
    <s v="High"/>
    <s v="DRV29"/>
    <x v="3"/>
    <x v="0"/>
    <n v="4"/>
  </r>
  <r>
    <s v="D1276"/>
    <d v="2024-01-12T12:00:00"/>
    <s v="2024-01-13 00:00:00"/>
    <s v="2024-01-12 22:00:00"/>
    <s v="R3"/>
    <n v="361"/>
    <n v="2645"/>
    <n v="213"/>
    <n v="4"/>
    <s v="OK"/>
    <s v="Mini"/>
    <s v="High"/>
    <s v="DRV27"/>
    <x v="1"/>
    <x v="1"/>
    <n v="4.2"/>
  </r>
  <r>
    <s v="D1277"/>
    <d v="2024-01-12T13:00:00"/>
    <s v="2024-01-13 01:00:00"/>
    <s v="2024-01-12 23:00:00"/>
    <s v="R4"/>
    <n v="760"/>
    <n v="1905"/>
    <n v="228"/>
    <n v="19"/>
    <s v="OK"/>
    <s v="Heavy"/>
    <s v="Urgent"/>
    <s v="DRV42"/>
    <x v="4"/>
    <x v="1"/>
    <n v="4.2"/>
  </r>
  <r>
    <s v="D1278"/>
    <d v="2024-01-12T14:00:00"/>
    <s v="2024-01-13 02:00:00"/>
    <s v="2024-01-13 00:00:00"/>
    <s v="R6"/>
    <n v="643"/>
    <n v="2674"/>
    <n v="323"/>
    <n v="25"/>
    <s v="OK"/>
    <s v="Heavy"/>
    <s v="Urgent"/>
    <s v="DRV29"/>
    <x v="4"/>
    <x v="1"/>
    <n v="3.8"/>
  </r>
  <r>
    <s v="D1279"/>
    <d v="2024-01-12T15:00:00"/>
    <s v="2024-01-13 03:00:00"/>
    <s v="2024-01-13 01:00:00"/>
    <s v="R6"/>
    <n v="74"/>
    <n v="2745"/>
    <n v="471"/>
    <n v="26"/>
    <s v="OK"/>
    <s v="Standard"/>
    <s v="Urgent"/>
    <s v="DRV45"/>
    <x v="1"/>
    <x v="0"/>
    <n v="4.5"/>
  </r>
  <r>
    <s v="D1280"/>
    <d v="2024-01-12T16:00:00"/>
    <s v="2024-01-13 04:00:00"/>
    <s v="2024-01-13 02:00:00"/>
    <s v="R6"/>
    <n v="547"/>
    <n v="2650"/>
    <n v="484"/>
    <n v="28"/>
    <s v="OK"/>
    <s v="Ultra"/>
    <s v="High"/>
    <s v="DRV47"/>
    <x v="2"/>
    <x v="0"/>
    <n v="4"/>
  </r>
  <r>
    <s v="D1281"/>
    <d v="2024-01-12T17:00:00"/>
    <s v="2024-01-13 05:00:00"/>
    <s v="2024-01-13 03:00:00"/>
    <s v="R1"/>
    <n v="232"/>
    <n v="1189"/>
    <n v="447"/>
    <n v="16"/>
    <s v="OK"/>
    <s v="Standard"/>
    <s v="Urgent"/>
    <s v="DRV46"/>
    <x v="4"/>
    <x v="0"/>
    <n v="4.2"/>
  </r>
  <r>
    <s v="D1282"/>
    <d v="2024-01-12T18:00:00"/>
    <s v="2024-01-13 06:00:00"/>
    <s v="2024-01-13 04:00:00"/>
    <s v="R3"/>
    <n v="900"/>
    <n v="870"/>
    <n v="795"/>
    <n v="3"/>
    <s v="OK"/>
    <s v="Ultra"/>
    <s v="High"/>
    <s v="DRV49"/>
    <x v="1"/>
    <x v="0"/>
    <n v="4.7"/>
  </r>
  <r>
    <s v="D1283"/>
    <d v="2024-01-12T19:00:00"/>
    <s v="2024-01-13 07:00:00"/>
    <s v="2024-01-13 05:00:00"/>
    <s v="R5"/>
    <n v="942"/>
    <n v="3467"/>
    <n v="67"/>
    <n v="7"/>
    <s v="OK"/>
    <s v="Heavy"/>
    <s v="Low"/>
    <s v="DRV1"/>
    <x v="2"/>
    <x v="0"/>
    <n v="4.5"/>
  </r>
  <r>
    <s v="D1284"/>
    <d v="2024-01-12T20:00:00"/>
    <s v="2024-01-13 08:00:00"/>
    <s v="2024-01-13 06:00:00"/>
    <s v="R6"/>
    <n v="404"/>
    <n v="4183"/>
    <n v="783"/>
    <n v="16"/>
    <s v="OK"/>
    <s v="Mini"/>
    <s v="Medium"/>
    <s v="DRV7"/>
    <x v="4"/>
    <x v="0"/>
    <n v="4.7"/>
  </r>
  <r>
    <s v="D1285"/>
    <d v="2024-01-12T21:00:00"/>
    <s v="2024-01-13 09:00:00"/>
    <s v="2024-01-13 07:00:00"/>
    <s v="R1"/>
    <n v="957"/>
    <n v="2118"/>
    <n v="795"/>
    <n v="15"/>
    <s v="OK"/>
    <s v="Mini"/>
    <s v="Low"/>
    <s v="DRV48"/>
    <x v="4"/>
    <x v="0"/>
    <n v="4"/>
  </r>
  <r>
    <s v="D1286"/>
    <d v="2024-01-12T22:00:00"/>
    <s v="2024-01-13 10:00:00"/>
    <s v="2024-01-13 08:00:00"/>
    <s v="R3"/>
    <n v="802"/>
    <n v="1537"/>
    <n v="576"/>
    <n v="2"/>
    <s v="OK"/>
    <s v="Standard"/>
    <s v="Urgent"/>
    <s v="DRV11"/>
    <x v="3"/>
    <x v="1"/>
    <n v="4"/>
  </r>
  <r>
    <s v="D1287"/>
    <d v="2024-01-12T23:00:00"/>
    <s v="2024-01-13 11:00:00"/>
    <s v="2024-01-13 09:00:00"/>
    <s v="R5"/>
    <n v="770"/>
    <n v="3452"/>
    <n v="50"/>
    <n v="3"/>
    <s v="OK"/>
    <s v="Heavy"/>
    <s v="Medium"/>
    <s v="DRV47"/>
    <x v="1"/>
    <x v="1"/>
    <n v="4.5"/>
  </r>
  <r>
    <s v="D1288"/>
    <d v="2024-01-13T00:00:00"/>
    <s v="2024-01-13 12:00:00"/>
    <s v="2024-01-13 10:00:00"/>
    <s v="R4"/>
    <n v="338"/>
    <n v="1231"/>
    <n v="242"/>
    <n v="14"/>
    <s v="OK"/>
    <s v="Mini"/>
    <s v="Low"/>
    <s v="DRV33"/>
    <x v="3"/>
    <x v="0"/>
    <n v="4.5"/>
  </r>
  <r>
    <s v="D1289"/>
    <d v="2024-01-13T01:00:00"/>
    <s v="2024-01-13 13:00:00"/>
    <s v="2024-01-13 11:00:00"/>
    <s v="R6"/>
    <n v="892"/>
    <n v="2343"/>
    <n v="388"/>
    <n v="10"/>
    <s v="OK"/>
    <s v="Standard"/>
    <s v="High"/>
    <s v="DRV15"/>
    <x v="4"/>
    <x v="1"/>
    <n v="4.7"/>
  </r>
  <r>
    <s v="D1290"/>
    <d v="2024-01-13T02:00:00"/>
    <s v="2024-01-13 14:00:00"/>
    <s v="2024-01-13 12:00:00"/>
    <s v="R1"/>
    <n v="200"/>
    <n v="3610"/>
    <n v="743"/>
    <n v="25"/>
    <s v="OK"/>
    <s v="Mini"/>
    <s v="Medium"/>
    <s v="DRV33"/>
    <x v="3"/>
    <x v="1"/>
    <n v="4"/>
  </r>
  <r>
    <s v="D1291"/>
    <d v="2024-01-13T03:00:00"/>
    <s v="2024-01-13 15:00:00"/>
    <s v="2024-01-13 13:00:00"/>
    <s v="R1"/>
    <n v="400"/>
    <n v="1297"/>
    <n v="138"/>
    <n v="6"/>
    <s v="OK"/>
    <s v="Ultra"/>
    <s v="Medium"/>
    <s v="DRV44"/>
    <x v="0"/>
    <x v="1"/>
    <n v="4"/>
  </r>
  <r>
    <s v="D1292"/>
    <d v="2024-01-13T04:00:00"/>
    <s v="2024-01-13 16:00:00"/>
    <s v="2024-01-13 14:00:00"/>
    <s v="R6"/>
    <n v="385"/>
    <n v="2827"/>
    <n v="630"/>
    <n v="25"/>
    <s v="OK"/>
    <s v="Mini"/>
    <s v="High"/>
    <s v="DRV48"/>
    <x v="1"/>
    <x v="0"/>
    <n v="4.2"/>
  </r>
  <r>
    <s v="D1293"/>
    <d v="2024-01-13T05:00:00"/>
    <s v="2024-01-13 17:00:00"/>
    <s v="2024-01-13 15:00:00"/>
    <s v="R1"/>
    <n v="55"/>
    <n v="1369"/>
    <n v="182"/>
    <n v="2"/>
    <s v="OK"/>
    <s v="Ultra"/>
    <s v="High"/>
    <s v="DRV41"/>
    <x v="1"/>
    <x v="0"/>
    <n v="4"/>
  </r>
  <r>
    <s v="D1294"/>
    <d v="2024-01-13T06:00:00"/>
    <s v="2024-01-13 18:00:00"/>
    <s v="2024-01-13 16:00:00"/>
    <s v="R3"/>
    <n v="846"/>
    <n v="1950"/>
    <n v="621"/>
    <n v="20"/>
    <s v="OK"/>
    <s v="Standard"/>
    <s v="Low"/>
    <s v="DRV43"/>
    <x v="4"/>
    <x v="1"/>
    <n v="4.5"/>
  </r>
  <r>
    <s v="D1295"/>
    <d v="2024-01-13T07:00:00"/>
    <s v="2024-01-13 19:00:00"/>
    <s v="2024-01-13 17:00:00"/>
    <s v="R1"/>
    <n v="554"/>
    <n v="2810"/>
    <n v="235"/>
    <n v="28"/>
    <s v="OK"/>
    <s v="Ultra"/>
    <s v="Medium"/>
    <s v="DRV28"/>
    <x v="3"/>
    <x v="1"/>
    <n v="3.8"/>
  </r>
  <r>
    <s v="D1296"/>
    <d v="2024-01-13T08:00:00"/>
    <s v="2024-01-13 20:00:00"/>
    <s v="2024-01-13 18:00:00"/>
    <s v="R2"/>
    <n v="317"/>
    <n v="1052"/>
    <n v="185"/>
    <n v="27"/>
    <s v="OK"/>
    <s v="Standard"/>
    <s v="Medium"/>
    <s v="DRV47"/>
    <x v="4"/>
    <x v="1"/>
    <n v="4.7"/>
  </r>
  <r>
    <s v="D1297"/>
    <d v="2024-01-13T09:00:00"/>
    <s v="2024-01-13 21:00:00"/>
    <s v="2024-01-13 19:00:00"/>
    <s v="R6"/>
    <n v="744"/>
    <n v="1976"/>
    <n v="144"/>
    <n v="10"/>
    <s v="OK"/>
    <s v="Heavy"/>
    <s v="Low"/>
    <s v="DRV12"/>
    <x v="0"/>
    <x v="0"/>
    <n v="4.5"/>
  </r>
  <r>
    <s v="D1298"/>
    <d v="2024-01-13T10:00:00"/>
    <s v="2024-01-13 22:00:00"/>
    <s v="2024-01-13 20:00:00"/>
    <s v="R6"/>
    <n v="876"/>
    <n v="3936"/>
    <n v="298"/>
    <n v="10"/>
    <s v="OK"/>
    <s v="Standard"/>
    <s v="Urgent"/>
    <s v="DRV40"/>
    <x v="3"/>
    <x v="0"/>
    <n v="3.8"/>
  </r>
  <r>
    <s v="D1299"/>
    <d v="2024-01-13T11:00:00"/>
    <s v="2024-01-13 23:00:00"/>
    <s v="2024-01-13 21:00:00"/>
    <s v="R4"/>
    <n v="395"/>
    <n v="1330"/>
    <n v="77"/>
    <n v="29"/>
    <s v="OK"/>
    <s v="Standard"/>
    <s v="Medium"/>
    <s v="DRV3"/>
    <x v="4"/>
    <x v="1"/>
    <m/>
  </r>
  <r>
    <s v="D1300"/>
    <d v="2024-01-13T12:00:00"/>
    <s v="2024-01-14 00:00:00"/>
    <s v="2024-01-13 22:00:00"/>
    <s v="R5"/>
    <n v="495"/>
    <n v="4638"/>
    <n v="257"/>
    <n v="9"/>
    <s v="OK"/>
    <s v="Ultra"/>
    <s v="Urgent"/>
    <s v="DRV21"/>
    <x v="3"/>
    <x v="0"/>
    <n v="4.2"/>
  </r>
  <r>
    <s v="D1301"/>
    <d v="2024-01-13T13:00:00"/>
    <s v="2024-01-14 01:00:00"/>
    <s v="2024-01-13 23:00:00"/>
    <s v="R3"/>
    <n v="778"/>
    <n v="1288"/>
    <n v="384"/>
    <n v="4"/>
    <s v="OK"/>
    <s v="Mini"/>
    <s v="Urgent"/>
    <s v="DRV30"/>
    <x v="0"/>
    <x v="1"/>
    <m/>
  </r>
  <r>
    <s v="D1302"/>
    <d v="2024-01-13T14:00:00"/>
    <s v="2024-01-14 02:00:00"/>
    <s v="2024-01-14 00:00:00"/>
    <s v="R4"/>
    <n v="623"/>
    <n v="4042"/>
    <n v="457"/>
    <n v="28"/>
    <s v="OK"/>
    <s v="Ultra"/>
    <s v="Low"/>
    <s v="DRV9"/>
    <x v="2"/>
    <x v="0"/>
    <m/>
  </r>
  <r>
    <s v="D1303"/>
    <d v="2024-01-13T15:00:00"/>
    <s v="2024-01-14 03:00:00"/>
    <s v="2024-01-14 01:00:00"/>
    <s v="R4"/>
    <n v="478"/>
    <n v="1938"/>
    <n v="238"/>
    <n v="16"/>
    <s v="OK"/>
    <s v="Standard"/>
    <s v="Urgent"/>
    <s v="DRV38"/>
    <x v="3"/>
    <x v="0"/>
    <n v="3.8"/>
  </r>
  <r>
    <s v="D1304"/>
    <d v="2024-01-13T16:00:00"/>
    <s v="2024-01-14 04:00:00"/>
    <s v="2024-01-14 02:00:00"/>
    <s v="R1"/>
    <n v="853"/>
    <n v="3982"/>
    <n v="161"/>
    <n v="7"/>
    <s v="OK"/>
    <s v="Standard"/>
    <s v="Low"/>
    <s v="DRV15"/>
    <x v="3"/>
    <x v="0"/>
    <m/>
  </r>
  <r>
    <s v="D1305"/>
    <d v="2024-01-13T17:00:00"/>
    <s v="2024-01-14 05:00:00"/>
    <s v="2024-01-14 03:00:00"/>
    <s v="R2"/>
    <n v="905"/>
    <n v="4980"/>
    <n v="719"/>
    <n v="17"/>
    <s v="OK"/>
    <s v="Standard"/>
    <s v="High"/>
    <s v="DRV8"/>
    <x v="1"/>
    <x v="1"/>
    <n v="4.5"/>
  </r>
  <r>
    <s v="D1306"/>
    <d v="2024-01-13T18:00:00"/>
    <s v="2024-01-14 06:00:00"/>
    <s v="2024-01-14 04:00:00"/>
    <s v="R2"/>
    <n v="563"/>
    <n v="1787"/>
    <n v="520"/>
    <n v="28"/>
    <s v="OK"/>
    <s v="Heavy"/>
    <s v="Low"/>
    <s v="DRV21"/>
    <x v="0"/>
    <x v="0"/>
    <n v="4.7"/>
  </r>
  <r>
    <s v="D1307"/>
    <d v="2024-01-13T19:00:00"/>
    <s v="2024-01-14 07:00:00"/>
    <s v="2024-01-14 05:00:00"/>
    <s v="R4"/>
    <n v="933"/>
    <n v="4944"/>
    <n v="647"/>
    <n v="3"/>
    <s v="OK"/>
    <s v="Ultra"/>
    <s v="Urgent"/>
    <s v="DRV14"/>
    <x v="2"/>
    <x v="1"/>
    <m/>
  </r>
  <r>
    <s v="D1308"/>
    <d v="2024-01-13T20:00:00"/>
    <s v="2024-01-14 08:00:00"/>
    <s v="2024-01-14 06:00:00"/>
    <s v="R1"/>
    <n v="327"/>
    <n v="2645"/>
    <n v="624"/>
    <n v="11"/>
    <s v="OK"/>
    <s v="Ultra"/>
    <s v="Low"/>
    <s v="DRV14"/>
    <x v="4"/>
    <x v="0"/>
    <m/>
  </r>
  <r>
    <s v="D1309"/>
    <d v="2024-01-13T21:00:00"/>
    <s v="2024-01-14 09:00:00"/>
    <s v="2024-01-14 07:00:00"/>
    <s v="R2"/>
    <n v="938"/>
    <n v="4177"/>
    <n v="213"/>
    <n v="29"/>
    <s v="OK"/>
    <s v="Ultra"/>
    <s v="Urgent"/>
    <s v="DRV25"/>
    <x v="3"/>
    <x v="1"/>
    <n v="4"/>
  </r>
  <r>
    <s v="D1310"/>
    <d v="2024-01-13T22:00:00"/>
    <s v="2024-01-14 10:00:00"/>
    <s v="2024-01-14 08:00:00"/>
    <s v="R2"/>
    <n v="469"/>
    <n v="4596"/>
    <n v="280"/>
    <n v="4"/>
    <s v="OK"/>
    <s v="Standard"/>
    <s v="Low"/>
    <s v="DRV27"/>
    <x v="1"/>
    <x v="0"/>
    <m/>
  </r>
  <r>
    <s v="D1311"/>
    <d v="2024-01-13T23:00:00"/>
    <s v="2024-01-14 11:00:00"/>
    <s v="2024-01-14 09:00:00"/>
    <s v="R3"/>
    <n v="329"/>
    <n v="587"/>
    <n v="54"/>
    <n v="9"/>
    <s v="OK"/>
    <s v="Ultra"/>
    <s v="High"/>
    <s v="DRV16"/>
    <x v="0"/>
    <x v="1"/>
    <n v="4.5"/>
  </r>
  <r>
    <s v="D1312"/>
    <d v="2024-01-14T00:00:00"/>
    <s v="2024-01-14 12:00:00"/>
    <s v="2024-01-14 10:00:00"/>
    <s v="R6"/>
    <n v="222"/>
    <n v="869"/>
    <n v="716"/>
    <n v="20"/>
    <s v="OK"/>
    <s v="Standard"/>
    <s v="Low"/>
    <s v="DRV40"/>
    <x v="4"/>
    <x v="1"/>
    <n v="4"/>
  </r>
  <r>
    <s v="D1313"/>
    <d v="2024-01-14T01:00:00"/>
    <s v="2024-01-14 13:00:00"/>
    <s v="2024-01-14 11:00:00"/>
    <s v="R6"/>
    <n v="909"/>
    <n v="1033"/>
    <n v="787"/>
    <n v="12"/>
    <s v="OK"/>
    <s v="Standard"/>
    <s v="Medium"/>
    <s v="DRV33"/>
    <x v="0"/>
    <x v="1"/>
    <n v="4.7"/>
  </r>
  <r>
    <s v="D1314"/>
    <d v="2024-01-14T02:00:00"/>
    <s v="2024-01-14 14:00:00"/>
    <s v="2024-01-14 12:00:00"/>
    <s v="R1"/>
    <n v="926"/>
    <n v="1884"/>
    <n v="552"/>
    <n v="23"/>
    <s v="OK"/>
    <s v="Mini"/>
    <s v="Low"/>
    <s v="DRV18"/>
    <x v="0"/>
    <x v="1"/>
    <n v="4.7"/>
  </r>
  <r>
    <s v="D1315"/>
    <d v="2024-01-14T03:00:00"/>
    <s v="2024-01-14 15:00:00"/>
    <s v="2024-01-14 13:00:00"/>
    <s v="R1"/>
    <n v="579"/>
    <n v="779"/>
    <n v="78"/>
    <n v="16"/>
    <s v="OK"/>
    <s v="Standard"/>
    <s v="Urgent"/>
    <s v="DRV41"/>
    <x v="1"/>
    <x v="1"/>
    <n v="4.5"/>
  </r>
  <r>
    <s v="D1316"/>
    <d v="2024-01-14T04:00:00"/>
    <s v="2024-01-14 16:00:00"/>
    <s v="2024-01-14 14:00:00"/>
    <s v="R6"/>
    <n v="730"/>
    <n v="3421"/>
    <n v="476"/>
    <n v="15"/>
    <s v="OK"/>
    <s v="Heavy"/>
    <s v="Medium"/>
    <s v="DRV13"/>
    <x v="0"/>
    <x v="1"/>
    <m/>
  </r>
  <r>
    <s v="D1317"/>
    <d v="2024-01-14T05:00:00"/>
    <s v="2024-01-14 17:00:00"/>
    <s v="2024-01-14 15:00:00"/>
    <s v="R3"/>
    <n v="425"/>
    <n v="4524"/>
    <n v="480"/>
    <n v="6"/>
    <s v="OK"/>
    <s v="Standard"/>
    <s v="Medium"/>
    <s v="DRV42"/>
    <x v="1"/>
    <x v="1"/>
    <m/>
  </r>
  <r>
    <s v="D1318"/>
    <d v="2024-01-14T06:00:00"/>
    <s v="2024-01-14 18:00:00"/>
    <s v="2024-01-14 16:00:00"/>
    <s v="R1"/>
    <n v="614"/>
    <n v="3966"/>
    <n v="382"/>
    <n v="25"/>
    <s v="OK"/>
    <s v="Mini"/>
    <s v="Low"/>
    <s v="DRV5"/>
    <x v="1"/>
    <x v="1"/>
    <n v="4"/>
  </r>
  <r>
    <s v="D1319"/>
    <d v="2024-01-14T07:00:00"/>
    <s v="2024-01-14 19:00:00"/>
    <s v="2024-01-14 17:00:00"/>
    <s v="R2"/>
    <n v="471"/>
    <n v="4025"/>
    <n v="636"/>
    <n v="24"/>
    <s v="OK"/>
    <s v="Heavy"/>
    <s v="Urgent"/>
    <s v="DRV6"/>
    <x v="0"/>
    <x v="0"/>
    <n v="4"/>
  </r>
  <r>
    <s v="D1320"/>
    <d v="2024-01-14T08:00:00"/>
    <s v="2024-01-14 20:00:00"/>
    <s v="2024-01-14 18:00:00"/>
    <s v="R6"/>
    <n v="287"/>
    <n v="4240"/>
    <n v="570"/>
    <n v="18"/>
    <s v="OK"/>
    <s v="Heavy"/>
    <s v="Medium"/>
    <s v="DRV14"/>
    <x v="1"/>
    <x v="0"/>
    <n v="4"/>
  </r>
  <r>
    <s v="D1321"/>
    <d v="2024-01-14T09:00:00"/>
    <s v="2024-01-14 21:00:00"/>
    <s v="2024-01-14 19:00:00"/>
    <s v="R1"/>
    <n v="479"/>
    <n v="2924"/>
    <n v="714"/>
    <n v="16"/>
    <s v="OK"/>
    <s v="Standard"/>
    <s v="High"/>
    <s v="DRV3"/>
    <x v="2"/>
    <x v="0"/>
    <n v="4.7"/>
  </r>
  <r>
    <s v="D1322"/>
    <d v="2024-01-14T10:00:00"/>
    <s v="2024-01-14 22:00:00"/>
    <s v="2024-01-14 20:00:00"/>
    <s v="R6"/>
    <n v="626"/>
    <n v="945"/>
    <n v="189"/>
    <n v="25"/>
    <s v="OK"/>
    <s v="Ultra"/>
    <s v="Low"/>
    <s v="DRV31"/>
    <x v="4"/>
    <x v="1"/>
    <m/>
  </r>
  <r>
    <s v="D1323"/>
    <d v="2024-01-14T11:00:00"/>
    <s v="2024-01-14 23:00:00"/>
    <s v="2024-01-14 21:00:00"/>
    <s v="R4"/>
    <n v="729"/>
    <n v="2055"/>
    <n v="775"/>
    <n v="1"/>
    <s v="OK"/>
    <s v="Standard"/>
    <s v="Low"/>
    <s v="DRV20"/>
    <x v="3"/>
    <x v="1"/>
    <n v="4.2"/>
  </r>
  <r>
    <s v="D1324"/>
    <d v="2024-01-14T12:00:00"/>
    <s v="2024-01-15 00:00:00"/>
    <s v="2024-01-14 22:00:00"/>
    <s v="R3"/>
    <n v="61"/>
    <n v="2888"/>
    <n v="285"/>
    <n v="28"/>
    <s v="OK"/>
    <s v="Standard"/>
    <s v="Low"/>
    <s v="DRV6"/>
    <x v="1"/>
    <x v="1"/>
    <n v="4.5"/>
  </r>
  <r>
    <s v="D1325"/>
    <d v="2024-01-14T13:00:00"/>
    <s v="2024-01-15 01:00:00"/>
    <s v="2024-01-14 23:00:00"/>
    <s v="R2"/>
    <n v="370"/>
    <n v="3561"/>
    <n v="387"/>
    <n v="28"/>
    <s v="OK"/>
    <s v="Heavy"/>
    <s v="Medium"/>
    <s v="DRV32"/>
    <x v="1"/>
    <x v="0"/>
    <m/>
  </r>
  <r>
    <s v="D1326"/>
    <d v="2024-01-14T14:00:00"/>
    <s v="2024-01-15 02:00:00"/>
    <s v="2024-01-15 00:00:00"/>
    <s v="R6"/>
    <n v="900"/>
    <n v="972"/>
    <n v="559"/>
    <n v="15"/>
    <s v="OK"/>
    <s v="Ultra"/>
    <s v="Urgent"/>
    <s v="DRV4"/>
    <x v="3"/>
    <x v="1"/>
    <n v="4.2"/>
  </r>
  <r>
    <s v="D1327"/>
    <d v="2024-01-14T15:00:00"/>
    <s v="2024-01-15 03:00:00"/>
    <s v="2024-01-15 01:00:00"/>
    <s v="R1"/>
    <n v="992"/>
    <n v="3529"/>
    <n v="324"/>
    <n v="29"/>
    <s v="OK"/>
    <s v="Mini"/>
    <s v="Medium"/>
    <s v="DRV32"/>
    <x v="2"/>
    <x v="1"/>
    <n v="4.2"/>
  </r>
  <r>
    <s v="D1328"/>
    <d v="2024-01-14T16:00:00"/>
    <s v="2024-01-15 04:00:00"/>
    <s v="2024-01-15 02:00:00"/>
    <s v="R1"/>
    <n v="863"/>
    <n v="3593"/>
    <n v="465"/>
    <n v="6"/>
    <s v="OK"/>
    <s v="Mini"/>
    <s v="Low"/>
    <s v="DRV35"/>
    <x v="2"/>
    <x v="1"/>
    <n v="4.2"/>
  </r>
  <r>
    <s v="D1329"/>
    <d v="2024-01-14T17:00:00"/>
    <s v="2024-01-15 05:00:00"/>
    <s v="2024-01-15 03:00:00"/>
    <s v="R2"/>
    <n v="606"/>
    <n v="883"/>
    <n v="731"/>
    <n v="23"/>
    <s v="OK"/>
    <s v="Ultra"/>
    <s v="High"/>
    <s v="DRV15"/>
    <x v="3"/>
    <x v="1"/>
    <n v="4.5"/>
  </r>
  <r>
    <s v="D1330"/>
    <d v="2024-01-14T18:00:00"/>
    <s v="2024-01-15 06:00:00"/>
    <s v="2024-01-15 04:00:00"/>
    <s v="R5"/>
    <n v="244"/>
    <n v="3856"/>
    <n v="712"/>
    <n v="18"/>
    <s v="OK"/>
    <s v="Ultra"/>
    <s v="High"/>
    <s v="DRV46"/>
    <x v="0"/>
    <x v="1"/>
    <n v="4.5"/>
  </r>
  <r>
    <s v="D1331"/>
    <d v="2024-01-14T19:00:00"/>
    <s v="2024-01-15 07:00:00"/>
    <s v="2024-01-15 05:00:00"/>
    <s v="R5"/>
    <n v="725"/>
    <n v="4311"/>
    <n v="256"/>
    <n v="10"/>
    <s v="OK"/>
    <s v="Ultra"/>
    <s v="High"/>
    <s v="DRV2"/>
    <x v="0"/>
    <x v="1"/>
    <n v="3.8"/>
  </r>
  <r>
    <s v="D1332"/>
    <d v="2024-01-14T20:00:00"/>
    <s v="2024-01-15 08:00:00"/>
    <s v="2024-01-15 06:00:00"/>
    <s v="R6"/>
    <n v="254"/>
    <n v="1926"/>
    <n v="56"/>
    <n v="14"/>
    <s v="OK"/>
    <s v="Standard"/>
    <s v="Urgent"/>
    <s v="DRV12"/>
    <x v="4"/>
    <x v="1"/>
    <m/>
  </r>
  <r>
    <s v="D1333"/>
    <d v="2024-01-14T21:00:00"/>
    <s v="2024-01-15 09:00:00"/>
    <s v="2024-01-15 07:00:00"/>
    <s v="R2"/>
    <n v="695"/>
    <n v="4608"/>
    <n v="484"/>
    <n v="18"/>
    <s v="OK"/>
    <s v="Heavy"/>
    <s v="High"/>
    <s v="DRV13"/>
    <x v="1"/>
    <x v="1"/>
    <m/>
  </r>
  <r>
    <s v="D1334"/>
    <d v="2024-01-14T22:00:00"/>
    <s v="2024-01-15 10:00:00"/>
    <s v="2024-01-15 08:00:00"/>
    <s v="R2"/>
    <n v="681"/>
    <n v="4120"/>
    <n v="226"/>
    <n v="15"/>
    <s v="OK"/>
    <s v="Mini"/>
    <s v="Urgent"/>
    <s v="DRV42"/>
    <x v="3"/>
    <x v="0"/>
    <m/>
  </r>
  <r>
    <s v="D1335"/>
    <d v="2024-01-14T23:00:00"/>
    <s v="2024-01-15 11:00:00"/>
    <s v="2024-01-15 09:00:00"/>
    <s v="R3"/>
    <n v="892"/>
    <n v="2024"/>
    <n v="513"/>
    <n v="11"/>
    <s v="OK"/>
    <s v="Standard"/>
    <s v="Urgent"/>
    <s v="DRV48"/>
    <x v="4"/>
    <x v="1"/>
    <n v="4.2"/>
  </r>
  <r>
    <s v="D1336"/>
    <d v="2024-01-15T00:00:00"/>
    <s v="2024-01-15 12:00:00"/>
    <s v="2024-01-15 10:00:00"/>
    <s v="R4"/>
    <n v="283"/>
    <n v="1094"/>
    <n v="678"/>
    <n v="10"/>
    <s v="OK"/>
    <s v="Heavy"/>
    <s v="Urgent"/>
    <s v="DRV20"/>
    <x v="2"/>
    <x v="1"/>
    <m/>
  </r>
  <r>
    <s v="D1337"/>
    <d v="2024-01-15T01:00:00"/>
    <s v="2024-01-15 13:00:00"/>
    <s v="2024-01-15 11:00:00"/>
    <s v="R6"/>
    <n v="135"/>
    <n v="1856"/>
    <n v="719"/>
    <n v="11"/>
    <s v="OK"/>
    <s v="Standard"/>
    <s v="High"/>
    <s v="DRV46"/>
    <x v="2"/>
    <x v="0"/>
    <n v="4.7"/>
  </r>
  <r>
    <s v="D1338"/>
    <d v="2024-01-15T02:00:00"/>
    <s v="2024-01-15 14:00:00"/>
    <s v="2024-01-15 12:00:00"/>
    <s v="R3"/>
    <n v="875"/>
    <n v="3058"/>
    <n v="234"/>
    <n v="5"/>
    <s v="OK"/>
    <s v="Mini"/>
    <s v="Urgent"/>
    <s v="DRV33"/>
    <x v="0"/>
    <x v="0"/>
    <n v="3.8"/>
  </r>
  <r>
    <s v="D1339"/>
    <d v="2024-01-15T03:00:00"/>
    <s v="2024-01-15 15:00:00"/>
    <s v="2024-01-15 13:00:00"/>
    <s v="R4"/>
    <n v="700"/>
    <n v="1514"/>
    <n v="267"/>
    <n v="23"/>
    <s v="OK"/>
    <s v="Standard"/>
    <s v="Medium"/>
    <s v="DRV22"/>
    <x v="0"/>
    <x v="1"/>
    <n v="3.8"/>
  </r>
  <r>
    <s v="D1340"/>
    <d v="2024-01-15T04:00:00"/>
    <s v="2024-01-15 16:00:00"/>
    <s v="2024-01-15 14:00:00"/>
    <s v="R6"/>
    <n v="257"/>
    <n v="4023"/>
    <n v="228"/>
    <n v="26"/>
    <s v="OK"/>
    <s v="Mini"/>
    <s v="High"/>
    <s v="DRV48"/>
    <x v="4"/>
    <x v="0"/>
    <n v="4.7"/>
  </r>
  <r>
    <s v="D1341"/>
    <d v="2024-01-15T05:00:00"/>
    <s v="2024-01-15 17:00:00"/>
    <s v="2024-01-15 15:00:00"/>
    <s v="R1"/>
    <n v="434"/>
    <n v="3035"/>
    <n v="374"/>
    <n v="23"/>
    <s v="OK"/>
    <s v="Mini"/>
    <s v="Low"/>
    <s v="DRV39"/>
    <x v="3"/>
    <x v="0"/>
    <m/>
  </r>
  <r>
    <s v="D1342"/>
    <d v="2024-01-15T06:00:00"/>
    <s v="2024-01-15 18:00:00"/>
    <s v="2024-01-15 16:00:00"/>
    <s v="R1"/>
    <n v="958"/>
    <n v="4731"/>
    <n v="69"/>
    <n v="20"/>
    <s v="OK"/>
    <s v="Mini"/>
    <s v="Low"/>
    <s v="DRV6"/>
    <x v="4"/>
    <x v="1"/>
    <n v="4.7"/>
  </r>
  <r>
    <s v="D1343"/>
    <d v="2024-01-15T07:00:00"/>
    <s v="2024-01-15 19:00:00"/>
    <s v="2024-01-15 17:00:00"/>
    <s v="R3"/>
    <n v="989"/>
    <n v="4909"/>
    <n v="159"/>
    <n v="7"/>
    <s v="OK"/>
    <s v="Heavy"/>
    <s v="Medium"/>
    <s v="DRV40"/>
    <x v="0"/>
    <x v="1"/>
    <m/>
  </r>
  <r>
    <s v="D1344"/>
    <d v="2024-01-15T08:00:00"/>
    <s v="2024-01-15 20:00:00"/>
    <s v="2024-01-15 18:00:00"/>
    <s v="R6"/>
    <n v="265"/>
    <n v="4163"/>
    <n v="555"/>
    <n v="28"/>
    <s v="OK"/>
    <s v="Heavy"/>
    <s v="Urgent"/>
    <s v="DRV18"/>
    <x v="2"/>
    <x v="1"/>
    <m/>
  </r>
  <r>
    <s v="D1345"/>
    <d v="2024-01-15T09:00:00"/>
    <s v="2024-01-15 21:00:00"/>
    <s v="2024-01-15 19:00:00"/>
    <s v="R3"/>
    <n v="633"/>
    <n v="4152"/>
    <n v="505"/>
    <n v="16"/>
    <s v="OK"/>
    <s v="Standard"/>
    <s v="Urgent"/>
    <s v="DRV32"/>
    <x v="3"/>
    <x v="1"/>
    <n v="4"/>
  </r>
  <r>
    <s v="D1346"/>
    <d v="2024-01-15T10:00:00"/>
    <s v="2024-01-15 22:00:00"/>
    <s v="2024-01-15 20:00:00"/>
    <s v="R1"/>
    <n v="649"/>
    <n v="3058"/>
    <n v="487"/>
    <n v="29"/>
    <s v="OK"/>
    <s v="Standard"/>
    <s v="Low"/>
    <s v="DRV40"/>
    <x v="2"/>
    <x v="1"/>
    <n v="4.5"/>
  </r>
  <r>
    <s v="D1347"/>
    <d v="2024-01-15T11:00:00"/>
    <s v="2024-01-15 23:00:00"/>
    <s v="2024-01-15 21:00:00"/>
    <s v="R5"/>
    <n v="489"/>
    <n v="1166"/>
    <n v="242"/>
    <n v="27"/>
    <s v="OK"/>
    <s v="Ultra"/>
    <s v="Medium"/>
    <s v="DRV47"/>
    <x v="4"/>
    <x v="0"/>
    <n v="3.8"/>
  </r>
  <r>
    <s v="D1348"/>
    <d v="2024-01-15T12:00:00"/>
    <s v="2024-01-16 00:00:00"/>
    <s v="2024-01-15 22:00:00"/>
    <s v="R6"/>
    <n v="468"/>
    <n v="1810"/>
    <n v="146"/>
    <n v="15"/>
    <s v="OK"/>
    <s v="Mini"/>
    <s v="Medium"/>
    <s v="DRV1"/>
    <x v="1"/>
    <x v="1"/>
    <n v="4.2"/>
  </r>
  <r>
    <s v="D1349"/>
    <d v="2024-01-15T13:00:00"/>
    <s v="2024-01-16 01:00:00"/>
    <s v="2024-01-15 23:00:00"/>
    <s v="R4"/>
    <n v="462"/>
    <n v="4955"/>
    <n v="80"/>
    <n v="10"/>
    <s v="OK"/>
    <s v="Heavy"/>
    <s v="Low"/>
    <s v="DRV9"/>
    <x v="0"/>
    <x v="0"/>
    <m/>
  </r>
  <r>
    <s v="D1350"/>
    <d v="2024-01-15T14:00:00"/>
    <s v="2024-01-16 02:00:00"/>
    <s v="2024-01-16 00:00:00"/>
    <s v="R6"/>
    <n v="982"/>
    <n v="2080"/>
    <n v="451"/>
    <n v="17"/>
    <s v="OK"/>
    <s v="Mini"/>
    <s v="Urgent"/>
    <s v="DRV14"/>
    <x v="0"/>
    <x v="1"/>
    <n v="4"/>
  </r>
  <r>
    <s v="D1351"/>
    <d v="2024-01-15T15:00:00"/>
    <s v="2024-01-16 03:00:00"/>
    <s v="2024-01-16 01:00:00"/>
    <s v="R4"/>
    <n v="398"/>
    <n v="976"/>
    <n v="416"/>
    <n v="24"/>
    <s v="OK"/>
    <s v="Heavy"/>
    <s v="Urgent"/>
    <s v="DRV40"/>
    <x v="0"/>
    <x v="1"/>
    <n v="3.8"/>
  </r>
  <r>
    <s v="D1352"/>
    <d v="2024-01-15T16:00:00"/>
    <s v="2024-01-16 04:00:00"/>
    <s v="2024-01-16 02:00:00"/>
    <s v="R3"/>
    <n v="472"/>
    <n v="2981"/>
    <n v="585"/>
    <n v="19"/>
    <s v="OK"/>
    <s v="Heavy"/>
    <s v="Medium"/>
    <s v="DRV22"/>
    <x v="4"/>
    <x v="1"/>
    <n v="4.7"/>
  </r>
  <r>
    <s v="D1353"/>
    <d v="2024-01-15T17:00:00"/>
    <s v="2024-01-16 05:00:00"/>
    <s v="2024-01-16 03:00:00"/>
    <s v="R4"/>
    <n v="675"/>
    <n v="4430"/>
    <n v="548"/>
    <n v="2"/>
    <s v="OK"/>
    <s v="Ultra"/>
    <s v="Urgent"/>
    <s v="DRV26"/>
    <x v="0"/>
    <x v="1"/>
    <n v="3.8"/>
  </r>
  <r>
    <s v="D1354"/>
    <d v="2024-01-15T18:00:00"/>
    <s v="2024-01-16 06:00:00"/>
    <s v="2024-01-16 04:00:00"/>
    <s v="R5"/>
    <n v="744"/>
    <n v="3303"/>
    <n v="417"/>
    <n v="18"/>
    <s v="OK"/>
    <s v="Mini"/>
    <s v="Medium"/>
    <s v="DRV39"/>
    <x v="1"/>
    <x v="1"/>
    <n v="4.2"/>
  </r>
  <r>
    <s v="D1355"/>
    <d v="2024-01-15T19:00:00"/>
    <s v="2024-01-16 07:00:00"/>
    <s v="2024-01-16 05:00:00"/>
    <s v="R3"/>
    <n v="600"/>
    <n v="2512"/>
    <n v="652"/>
    <n v="3"/>
    <s v="OK"/>
    <s v="Standard"/>
    <s v="Low"/>
    <s v="DRV4"/>
    <x v="0"/>
    <x v="0"/>
    <m/>
  </r>
  <r>
    <s v="D1356"/>
    <d v="2024-01-15T20:00:00"/>
    <s v="2024-01-16 08:00:00"/>
    <s v="2024-01-16 06:00:00"/>
    <s v="R3"/>
    <n v="336"/>
    <n v="2839"/>
    <n v="181"/>
    <n v="24"/>
    <s v="OK"/>
    <s v="Standard"/>
    <s v="Urgent"/>
    <s v="DRV43"/>
    <x v="2"/>
    <x v="1"/>
    <n v="3.8"/>
  </r>
  <r>
    <s v="D1357"/>
    <d v="2024-01-15T21:00:00"/>
    <s v="2024-01-16 09:00:00"/>
    <s v="2024-01-16 07:00:00"/>
    <s v="R6"/>
    <n v="794"/>
    <n v="3170"/>
    <n v="524"/>
    <n v="15"/>
    <s v="OK"/>
    <s v="Mini"/>
    <s v="High"/>
    <s v="DRV14"/>
    <x v="2"/>
    <x v="0"/>
    <n v="3.8"/>
  </r>
  <r>
    <s v="D1358"/>
    <d v="2024-01-15T22:00:00"/>
    <s v="2024-01-16 10:00:00"/>
    <s v="2024-01-16 08:00:00"/>
    <s v="R1"/>
    <n v="579"/>
    <n v="4315"/>
    <n v="189"/>
    <n v="3"/>
    <s v="OK"/>
    <s v="Mini"/>
    <s v="High"/>
    <s v="DRV28"/>
    <x v="2"/>
    <x v="0"/>
    <n v="4.2"/>
  </r>
  <r>
    <s v="D1359"/>
    <d v="2024-01-15T23:00:00"/>
    <s v="2024-01-16 11:00:00"/>
    <s v="2024-01-16 09:00:00"/>
    <s v="R2"/>
    <n v="203"/>
    <n v="1181"/>
    <n v="758"/>
    <n v="29"/>
    <s v="OK"/>
    <s v="Mini"/>
    <s v="Urgent"/>
    <s v="DRV27"/>
    <x v="3"/>
    <x v="0"/>
    <n v="3.8"/>
  </r>
  <r>
    <s v="D1360"/>
    <d v="2024-01-16T00:00:00"/>
    <s v="2024-01-16 12:00:00"/>
    <s v="2024-01-16 10:00:00"/>
    <s v="R4"/>
    <n v="723"/>
    <n v="3390"/>
    <n v="685"/>
    <n v="25"/>
    <s v="OK"/>
    <s v="Mini"/>
    <s v="Low"/>
    <s v="DRV50"/>
    <x v="0"/>
    <x v="0"/>
    <m/>
  </r>
  <r>
    <s v="D1361"/>
    <d v="2024-01-16T01:00:00"/>
    <s v="2024-01-16 13:00:00"/>
    <s v="2024-01-16 11:00:00"/>
    <s v="R1"/>
    <n v="62"/>
    <n v="1591"/>
    <n v="448"/>
    <n v="14"/>
    <s v="OK"/>
    <s v="Mini"/>
    <s v="Medium"/>
    <s v="DRV12"/>
    <x v="4"/>
    <x v="0"/>
    <m/>
  </r>
  <r>
    <s v="D1362"/>
    <d v="2024-01-16T02:00:00"/>
    <s v="2024-01-16 14:00:00"/>
    <s v="2024-01-16 12:00:00"/>
    <s v="R2"/>
    <n v="983"/>
    <n v="3466"/>
    <n v="609"/>
    <n v="28"/>
    <s v="OK"/>
    <s v="Standard"/>
    <s v="Low"/>
    <s v="DRV1"/>
    <x v="2"/>
    <x v="1"/>
    <n v="3.8"/>
  </r>
  <r>
    <s v="D1363"/>
    <d v="2024-01-16T03:00:00"/>
    <s v="2024-01-16 15:00:00"/>
    <s v="2024-01-16 13:00:00"/>
    <s v="R2"/>
    <n v="776"/>
    <n v="1056"/>
    <n v="646"/>
    <n v="11"/>
    <s v="OK"/>
    <s v="Mini"/>
    <s v="Medium"/>
    <s v="DRV6"/>
    <x v="1"/>
    <x v="1"/>
    <n v="4.7"/>
  </r>
  <r>
    <s v="D1364"/>
    <d v="2024-01-16T04:00:00"/>
    <s v="2024-01-16 16:00:00"/>
    <s v="2024-01-16 14:00:00"/>
    <s v="R4"/>
    <n v="797"/>
    <n v="3843"/>
    <n v="427"/>
    <n v="29"/>
    <s v="OK"/>
    <s v="Standard"/>
    <s v="Urgent"/>
    <s v="DRV17"/>
    <x v="0"/>
    <x v="0"/>
    <n v="4.2"/>
  </r>
  <r>
    <s v="D1365"/>
    <d v="2024-01-16T05:00:00"/>
    <s v="2024-01-16 17:00:00"/>
    <s v="2024-01-16 15:00:00"/>
    <s v="R6"/>
    <n v="686"/>
    <n v="3785"/>
    <n v="584"/>
    <n v="16"/>
    <s v="OK"/>
    <s v="Mini"/>
    <s v="High"/>
    <s v="DRV34"/>
    <x v="4"/>
    <x v="1"/>
    <n v="4.7"/>
  </r>
  <r>
    <s v="D1366"/>
    <d v="2024-01-16T06:00:00"/>
    <s v="2024-01-16 18:00:00"/>
    <s v="2024-01-16 16:00:00"/>
    <s v="R1"/>
    <n v="434"/>
    <n v="4390"/>
    <n v="300"/>
    <n v="7"/>
    <s v="OK"/>
    <s v="Ultra"/>
    <s v="Medium"/>
    <s v="DRV27"/>
    <x v="3"/>
    <x v="0"/>
    <m/>
  </r>
  <r>
    <s v="D1367"/>
    <d v="2024-01-16T07:00:00"/>
    <s v="2024-01-16 19:00:00"/>
    <s v="2024-01-16 17:00:00"/>
    <s v="R4"/>
    <n v="629"/>
    <n v="1372"/>
    <n v="280"/>
    <n v="4"/>
    <s v="OK"/>
    <s v="Ultra"/>
    <s v="Urgent"/>
    <s v="DRV11"/>
    <x v="2"/>
    <x v="0"/>
    <n v="4"/>
  </r>
  <r>
    <s v="D1368"/>
    <d v="2024-01-16T08:00:00"/>
    <s v="2024-01-16 20:00:00"/>
    <s v="2024-01-16 18:00:00"/>
    <s v="R2"/>
    <n v="334"/>
    <n v="2384"/>
    <n v="405"/>
    <n v="16"/>
    <s v="OK"/>
    <s v="Standard"/>
    <s v="Low"/>
    <s v="DRV21"/>
    <x v="0"/>
    <x v="0"/>
    <n v="3.8"/>
  </r>
  <r>
    <s v="D1369"/>
    <d v="2024-01-16T09:00:00"/>
    <s v="2024-01-16 21:00:00"/>
    <s v="2024-01-16 19:00:00"/>
    <s v="R6"/>
    <n v="793"/>
    <n v="1950"/>
    <n v="51"/>
    <n v="27"/>
    <s v="OK"/>
    <s v="Mini"/>
    <s v="High"/>
    <s v="DRV38"/>
    <x v="4"/>
    <x v="1"/>
    <n v="4.7"/>
  </r>
  <r>
    <s v="D1370"/>
    <d v="2024-01-16T10:00:00"/>
    <s v="2024-01-16 22:00:00"/>
    <s v="2024-01-16 20:00:00"/>
    <s v="R3"/>
    <n v="728"/>
    <n v="657"/>
    <n v="414"/>
    <n v="5"/>
    <s v="OK"/>
    <s v="Mini"/>
    <s v="Urgent"/>
    <s v="DRV34"/>
    <x v="4"/>
    <x v="1"/>
    <n v="4"/>
  </r>
  <r>
    <s v="D1371"/>
    <d v="2024-01-16T11:00:00"/>
    <s v="2024-01-16 23:00:00"/>
    <s v="2024-01-16 21:00:00"/>
    <s v="R2"/>
    <n v="862"/>
    <n v="3737"/>
    <n v="676"/>
    <n v="22"/>
    <s v="OK"/>
    <s v="Heavy"/>
    <s v="Medium"/>
    <s v="DRV42"/>
    <x v="2"/>
    <x v="1"/>
    <n v="4.5"/>
  </r>
  <r>
    <s v="D1372"/>
    <d v="2024-01-16T12:00:00"/>
    <s v="2024-01-17 00:00:00"/>
    <s v="2024-01-16 22:00:00"/>
    <s v="R3"/>
    <n v="521"/>
    <n v="2156"/>
    <n v="76"/>
    <n v="27"/>
    <s v="OK"/>
    <s v="Mini"/>
    <s v="Urgent"/>
    <s v="DRV32"/>
    <x v="3"/>
    <x v="0"/>
    <n v="4.7"/>
  </r>
  <r>
    <s v="D1373"/>
    <d v="2024-01-16T13:00:00"/>
    <s v="2024-01-17 01:00:00"/>
    <s v="2024-01-16 23:00:00"/>
    <s v="R5"/>
    <n v="545"/>
    <n v="4903"/>
    <n v="182"/>
    <n v="1"/>
    <s v="OK"/>
    <s v="Mini"/>
    <s v="High"/>
    <s v="DRV49"/>
    <x v="2"/>
    <x v="0"/>
    <n v="4.2"/>
  </r>
  <r>
    <s v="D1374"/>
    <d v="2024-01-16T14:00:00"/>
    <s v="2024-01-17 02:00:00"/>
    <s v="2024-01-17 00:00:00"/>
    <s v="R5"/>
    <n v="729"/>
    <n v="2664"/>
    <n v="520"/>
    <n v="28"/>
    <s v="OK"/>
    <s v="Mini"/>
    <s v="Urgent"/>
    <s v="DRV5"/>
    <x v="4"/>
    <x v="0"/>
    <n v="4"/>
  </r>
  <r>
    <s v="D1375"/>
    <d v="2024-01-16T15:00:00"/>
    <s v="2024-01-17 03:00:00"/>
    <s v="2024-01-17 01:00:00"/>
    <s v="R1"/>
    <n v="288"/>
    <n v="2007"/>
    <n v="108"/>
    <n v="14"/>
    <s v="OK"/>
    <s v="Heavy"/>
    <s v="Urgent"/>
    <s v="DRV37"/>
    <x v="4"/>
    <x v="0"/>
    <n v="4.2"/>
  </r>
  <r>
    <s v="D1376"/>
    <d v="2024-01-16T16:00:00"/>
    <s v="2024-01-17 04:00:00"/>
    <s v="2024-01-17 02:00:00"/>
    <s v="R2"/>
    <n v="340"/>
    <n v="4617"/>
    <n v="296"/>
    <n v="4"/>
    <s v="OK"/>
    <s v="Ultra"/>
    <s v="Urgent"/>
    <s v="DRV2"/>
    <x v="1"/>
    <x v="1"/>
    <n v="4.5"/>
  </r>
  <r>
    <s v="D1377"/>
    <d v="2024-01-16T17:00:00"/>
    <s v="2024-01-17 05:00:00"/>
    <s v="2024-01-17 03:00:00"/>
    <s v="R1"/>
    <n v="838"/>
    <n v="4429"/>
    <n v="125"/>
    <n v="10"/>
    <s v="OK"/>
    <s v="Ultra"/>
    <s v="Medium"/>
    <s v="DRV18"/>
    <x v="4"/>
    <x v="0"/>
    <n v="4"/>
  </r>
  <r>
    <s v="D1378"/>
    <d v="2024-01-16T18:00:00"/>
    <s v="2024-01-17 06:00:00"/>
    <s v="2024-01-17 04:00:00"/>
    <s v="R1"/>
    <n v="364"/>
    <n v="1733"/>
    <n v="90"/>
    <n v="11"/>
    <s v="OK"/>
    <s v="Heavy"/>
    <s v="High"/>
    <s v="DRV36"/>
    <x v="2"/>
    <x v="1"/>
    <m/>
  </r>
  <r>
    <s v="D1379"/>
    <d v="2024-01-16T19:00:00"/>
    <s v="2024-01-17 07:00:00"/>
    <s v="2024-01-17 05:00:00"/>
    <s v="R5"/>
    <n v="539"/>
    <n v="2015"/>
    <n v="788"/>
    <n v="21"/>
    <s v="OK"/>
    <s v="Mini"/>
    <s v="Medium"/>
    <s v="DRV44"/>
    <x v="1"/>
    <x v="0"/>
    <n v="4.7"/>
  </r>
  <r>
    <s v="D1380"/>
    <d v="2024-01-16T20:00:00"/>
    <s v="2024-01-17 08:00:00"/>
    <s v="2024-01-17 06:00:00"/>
    <s v="R4"/>
    <n v="207"/>
    <n v="2942"/>
    <n v="134"/>
    <n v="6"/>
    <s v="OK"/>
    <s v="Mini"/>
    <s v="Medium"/>
    <s v="DRV2"/>
    <x v="1"/>
    <x v="0"/>
    <m/>
  </r>
  <r>
    <s v="D1381"/>
    <d v="2024-01-16T21:00:00"/>
    <s v="2024-01-17 09:00:00"/>
    <s v="2024-01-17 07:00:00"/>
    <s v="R5"/>
    <n v="435"/>
    <n v="4276"/>
    <n v="311"/>
    <n v="25"/>
    <s v="OK"/>
    <s v="Ultra"/>
    <s v="Urgent"/>
    <s v="DRV14"/>
    <x v="0"/>
    <x v="1"/>
    <n v="3.8"/>
  </r>
  <r>
    <s v="D1382"/>
    <d v="2024-01-16T22:00:00"/>
    <s v="2024-01-17 10:00:00"/>
    <s v="2024-01-17 08:00:00"/>
    <s v="R1"/>
    <n v="332"/>
    <n v="2200"/>
    <n v="464"/>
    <n v="7"/>
    <s v="OK"/>
    <s v="Ultra"/>
    <s v="High"/>
    <s v="DRV23"/>
    <x v="4"/>
    <x v="0"/>
    <m/>
  </r>
  <r>
    <s v="D1383"/>
    <d v="2024-01-16T23:00:00"/>
    <s v="2024-01-17 11:00:00"/>
    <s v="2024-01-17 09:00:00"/>
    <s v="R5"/>
    <n v="556"/>
    <n v="3547"/>
    <n v="561"/>
    <n v="4"/>
    <s v="OK"/>
    <s v="Heavy"/>
    <s v="Urgent"/>
    <s v="DRV23"/>
    <x v="3"/>
    <x v="0"/>
    <n v="4.7"/>
  </r>
  <r>
    <s v="D1384"/>
    <d v="2024-01-17T00:00:00"/>
    <s v="2024-01-17 12:00:00"/>
    <s v="2024-01-17 10:00:00"/>
    <s v="R6"/>
    <n v="272"/>
    <n v="821"/>
    <n v="271"/>
    <n v="7"/>
    <s v="OK"/>
    <s v="Heavy"/>
    <s v="Medium"/>
    <s v="DRV40"/>
    <x v="3"/>
    <x v="1"/>
    <n v="3.8"/>
  </r>
  <r>
    <s v="D1385"/>
    <d v="2024-01-17T01:00:00"/>
    <s v="2024-01-17 13:00:00"/>
    <s v="2024-01-17 11:00:00"/>
    <s v="R3"/>
    <n v="729"/>
    <n v="1785"/>
    <n v="197"/>
    <n v="27"/>
    <s v="OK"/>
    <s v="Mini"/>
    <s v="High"/>
    <s v="DRV20"/>
    <x v="2"/>
    <x v="0"/>
    <n v="3.8"/>
  </r>
  <r>
    <s v="D1386"/>
    <d v="2024-01-17T02:00:00"/>
    <s v="2024-01-17 14:00:00"/>
    <s v="2024-01-17 12:00:00"/>
    <s v="R1"/>
    <n v="368"/>
    <n v="3473"/>
    <n v="186"/>
    <n v="21"/>
    <s v="OK"/>
    <s v="Standard"/>
    <s v="Medium"/>
    <s v="DRV49"/>
    <x v="2"/>
    <x v="1"/>
    <m/>
  </r>
  <r>
    <s v="D1387"/>
    <d v="2024-01-17T03:00:00"/>
    <s v="2024-01-17 15:00:00"/>
    <s v="2024-01-17 13:00:00"/>
    <s v="R2"/>
    <n v="255"/>
    <n v="2719"/>
    <n v="326"/>
    <n v="19"/>
    <s v="OK"/>
    <s v="Mini"/>
    <s v="Medium"/>
    <s v="DRV37"/>
    <x v="4"/>
    <x v="1"/>
    <n v="3.8"/>
  </r>
  <r>
    <s v="D1388"/>
    <d v="2024-01-17T04:00:00"/>
    <s v="2024-01-17 16:00:00"/>
    <s v="2024-01-17 14:00:00"/>
    <s v="R2"/>
    <n v="211"/>
    <n v="2675"/>
    <n v="794"/>
    <n v="28"/>
    <s v="OK"/>
    <s v="Heavy"/>
    <s v="Urgent"/>
    <s v="DRV18"/>
    <x v="4"/>
    <x v="0"/>
    <n v="4.5"/>
  </r>
  <r>
    <s v="D1389"/>
    <d v="2024-01-17T05:00:00"/>
    <s v="2024-01-17 17:00:00"/>
    <s v="2024-01-17 15:00:00"/>
    <s v="R1"/>
    <n v="233"/>
    <n v="1759"/>
    <n v="241"/>
    <n v="18"/>
    <s v="OK"/>
    <s v="Standard"/>
    <s v="Urgent"/>
    <s v="DRV42"/>
    <x v="2"/>
    <x v="0"/>
    <n v="4.5"/>
  </r>
  <r>
    <s v="D1390"/>
    <d v="2024-01-17T06:00:00"/>
    <s v="2024-01-17 18:00:00"/>
    <s v="2024-01-17 16:00:00"/>
    <s v="R6"/>
    <n v="922"/>
    <n v="2949"/>
    <n v="466"/>
    <n v="7"/>
    <s v="OK"/>
    <s v="Mini"/>
    <s v="High"/>
    <s v="DRV16"/>
    <x v="4"/>
    <x v="1"/>
    <n v="3.8"/>
  </r>
  <r>
    <s v="D1391"/>
    <d v="2024-01-17T07:00:00"/>
    <s v="2024-01-17 19:00:00"/>
    <s v="2024-01-17 17:00:00"/>
    <s v="R5"/>
    <n v="574"/>
    <n v="3065"/>
    <n v="353"/>
    <n v="3"/>
    <s v="OK"/>
    <s v="Standard"/>
    <s v="High"/>
    <s v="DRV35"/>
    <x v="0"/>
    <x v="1"/>
    <n v="4"/>
  </r>
  <r>
    <s v="D1392"/>
    <d v="2024-01-17T08:00:00"/>
    <s v="2024-01-17 20:00:00"/>
    <s v="2024-01-17 18:00:00"/>
    <s v="R4"/>
    <n v="142"/>
    <n v="3527"/>
    <n v="779"/>
    <n v="6"/>
    <s v="OK"/>
    <s v="Ultra"/>
    <s v="High"/>
    <s v="DRV40"/>
    <x v="0"/>
    <x v="0"/>
    <m/>
  </r>
  <r>
    <s v="D1393"/>
    <d v="2024-01-17T09:00:00"/>
    <s v="2024-01-17 21:00:00"/>
    <s v="2024-01-17 19:00:00"/>
    <s v="R2"/>
    <n v="509"/>
    <n v="1979"/>
    <n v="499"/>
    <n v="6"/>
    <s v="OK"/>
    <s v="Standard"/>
    <s v="Urgent"/>
    <s v="DRV50"/>
    <x v="0"/>
    <x v="1"/>
    <n v="4"/>
  </r>
  <r>
    <s v="D1394"/>
    <d v="2024-01-17T10:00:00"/>
    <s v="2024-01-17 22:00:00"/>
    <s v="2024-01-17 20:00:00"/>
    <s v="R3"/>
    <n v="966"/>
    <n v="2074"/>
    <n v="340"/>
    <n v="19"/>
    <s v="OK"/>
    <s v="Ultra"/>
    <s v="Urgent"/>
    <s v="DRV18"/>
    <x v="4"/>
    <x v="1"/>
    <n v="4.5"/>
  </r>
  <r>
    <s v="D1395"/>
    <d v="2024-01-17T11:00:00"/>
    <s v="2024-01-17 23:00:00"/>
    <s v="2024-01-17 21:00:00"/>
    <s v="R5"/>
    <n v="135"/>
    <n v="4787"/>
    <n v="325"/>
    <n v="6"/>
    <s v="OK"/>
    <s v="Heavy"/>
    <s v="Urgent"/>
    <s v="DRV26"/>
    <x v="0"/>
    <x v="0"/>
    <n v="4"/>
  </r>
  <r>
    <s v="D1396"/>
    <d v="2024-01-17T12:00:00"/>
    <s v="2024-01-18 00:00:00"/>
    <s v="2024-01-17 22:00:00"/>
    <s v="R5"/>
    <n v="117"/>
    <n v="4968"/>
    <n v="153"/>
    <n v="20"/>
    <s v="OK"/>
    <s v="Standard"/>
    <s v="Urgent"/>
    <s v="DRV12"/>
    <x v="4"/>
    <x v="0"/>
    <n v="4.5"/>
  </r>
  <r>
    <s v="D1397"/>
    <d v="2024-01-17T13:00:00"/>
    <s v="2024-01-18 01:00:00"/>
    <s v="2024-01-17 23:00:00"/>
    <s v="R2"/>
    <n v="876"/>
    <n v="506"/>
    <n v="174"/>
    <n v="10"/>
    <s v="OK"/>
    <s v="Mini"/>
    <s v="Medium"/>
    <s v="DRV41"/>
    <x v="4"/>
    <x v="1"/>
    <n v="4.2"/>
  </r>
  <r>
    <s v="D1398"/>
    <d v="2024-01-17T14:00:00"/>
    <s v="2024-01-18 02:00:00"/>
    <s v="2024-01-18 00:00:00"/>
    <s v="R4"/>
    <n v="696"/>
    <n v="644"/>
    <n v="442"/>
    <n v="19"/>
    <s v="OK"/>
    <s v="Mini"/>
    <s v="Medium"/>
    <s v="DRV27"/>
    <x v="2"/>
    <x v="0"/>
    <n v="3.8"/>
  </r>
  <r>
    <s v="D1399"/>
    <d v="2024-01-17T15:00:00"/>
    <s v="2024-01-18 03:00:00"/>
    <s v="2024-01-18 01:00:00"/>
    <s v="R2"/>
    <n v="220"/>
    <n v="3946"/>
    <n v="256"/>
    <n v="26"/>
    <s v="OK"/>
    <s v="Heavy"/>
    <s v="Medium"/>
    <s v="DRV35"/>
    <x v="3"/>
    <x v="0"/>
    <n v="4.7"/>
  </r>
  <r>
    <s v="D1400"/>
    <d v="2024-01-17T16:00:00"/>
    <s v="2024-01-18 04:00:00"/>
    <s v="2024-01-18 02:00:00"/>
    <s v="R5"/>
    <n v="495"/>
    <n v="2943"/>
    <n v="115"/>
    <n v="21"/>
    <s v="OK"/>
    <s v="Standard"/>
    <s v="High"/>
    <s v="DRV9"/>
    <x v="0"/>
    <x v="1"/>
    <n v="4"/>
  </r>
  <r>
    <s v="D1401"/>
    <d v="2024-01-17T17:00:00"/>
    <s v="2024-01-18 05:00:00"/>
    <s v="2024-01-18 03:00:00"/>
    <s v="R5"/>
    <n v="385"/>
    <n v="1820"/>
    <n v="90"/>
    <n v="19"/>
    <s v="OK"/>
    <s v="Mini"/>
    <s v="Low"/>
    <s v="DRV3"/>
    <x v="3"/>
    <x v="0"/>
    <m/>
  </r>
  <r>
    <s v="D1402"/>
    <d v="2024-01-17T18:00:00"/>
    <s v="2024-01-18 06:00:00"/>
    <s v="2024-01-18 04:00:00"/>
    <s v="R3"/>
    <n v="354"/>
    <n v="4386"/>
    <n v="535"/>
    <n v="27"/>
    <s v="OK"/>
    <s v="Standard"/>
    <s v="Medium"/>
    <s v="DRV38"/>
    <x v="4"/>
    <x v="0"/>
    <n v="4.7"/>
  </r>
  <r>
    <s v="D1403"/>
    <d v="2024-01-17T19:00:00"/>
    <s v="2024-01-18 07:00:00"/>
    <s v="2024-01-18 05:00:00"/>
    <s v="R5"/>
    <n v="987"/>
    <n v="785"/>
    <n v="513"/>
    <n v="19"/>
    <s v="OK"/>
    <s v="Standard"/>
    <s v="Low"/>
    <s v="DRV23"/>
    <x v="3"/>
    <x v="1"/>
    <n v="4.7"/>
  </r>
  <r>
    <s v="D1404"/>
    <d v="2024-01-17T20:00:00"/>
    <s v="2024-01-18 08:00:00"/>
    <s v="2024-01-18 06:00:00"/>
    <s v="R5"/>
    <n v="490"/>
    <n v="552"/>
    <n v="647"/>
    <n v="14"/>
    <s v="OK"/>
    <s v="Standard"/>
    <s v="Urgent"/>
    <s v="DRV48"/>
    <x v="2"/>
    <x v="1"/>
    <n v="3.8"/>
  </r>
  <r>
    <s v="D1405"/>
    <d v="2024-01-17T21:00:00"/>
    <s v="2024-01-18 09:00:00"/>
    <s v="2024-01-18 07:00:00"/>
    <s v="R6"/>
    <n v="668"/>
    <n v="4408"/>
    <n v="619"/>
    <n v="18"/>
    <s v="OK"/>
    <s v="Heavy"/>
    <s v="High"/>
    <s v="DRV30"/>
    <x v="3"/>
    <x v="0"/>
    <n v="4"/>
  </r>
  <r>
    <s v="D1406"/>
    <d v="2024-01-17T22:00:00"/>
    <s v="2024-01-18 10:00:00"/>
    <s v="2024-01-18 08:00:00"/>
    <s v="R6"/>
    <n v="492"/>
    <n v="1967"/>
    <n v="342"/>
    <n v="28"/>
    <s v="OK"/>
    <s v="Heavy"/>
    <s v="High"/>
    <s v="DRV5"/>
    <x v="3"/>
    <x v="1"/>
    <n v="4.2"/>
  </r>
  <r>
    <s v="D1407"/>
    <d v="2024-01-17T23:00:00"/>
    <s v="2024-01-18 11:00:00"/>
    <s v="2024-01-18 09:00:00"/>
    <s v="R4"/>
    <n v="190"/>
    <n v="3232"/>
    <n v="436"/>
    <n v="13"/>
    <s v="OK"/>
    <s v="Heavy"/>
    <s v="Low"/>
    <s v="DRV16"/>
    <x v="3"/>
    <x v="0"/>
    <m/>
  </r>
  <r>
    <s v="D1408"/>
    <d v="2024-01-18T00:00:00"/>
    <s v="2024-01-18 12:00:00"/>
    <s v="2024-01-18 10:00:00"/>
    <s v="R1"/>
    <n v="633"/>
    <n v="2269"/>
    <n v="460"/>
    <n v="2"/>
    <s v="OK"/>
    <s v="Ultra"/>
    <s v="Urgent"/>
    <s v="DRV33"/>
    <x v="4"/>
    <x v="1"/>
    <n v="4.2"/>
  </r>
  <r>
    <s v="D1409"/>
    <d v="2024-01-18T01:00:00"/>
    <s v="2024-01-18 13:00:00"/>
    <s v="2024-01-18 11:00:00"/>
    <s v="R5"/>
    <n v="698"/>
    <n v="3289"/>
    <n v="380"/>
    <n v="22"/>
    <s v="OK"/>
    <s v="Heavy"/>
    <s v="High"/>
    <s v="DRV2"/>
    <x v="0"/>
    <x v="0"/>
    <n v="4.7"/>
  </r>
  <r>
    <s v="D1410"/>
    <d v="2024-01-18T02:00:00"/>
    <s v="2024-01-18 14:00:00"/>
    <s v="2024-01-18 12:00:00"/>
    <s v="R3"/>
    <n v="733"/>
    <n v="2493"/>
    <n v="139"/>
    <n v="18"/>
    <s v="OK"/>
    <s v="Standard"/>
    <s v="Low"/>
    <s v="DRV33"/>
    <x v="2"/>
    <x v="1"/>
    <n v="4.7"/>
  </r>
  <r>
    <s v="D1411"/>
    <d v="2024-01-18T03:00:00"/>
    <s v="2024-01-18 15:00:00"/>
    <s v="2024-01-18 13:00:00"/>
    <s v="R4"/>
    <n v="447"/>
    <n v="4670"/>
    <n v="227"/>
    <n v="10"/>
    <s v="OK"/>
    <s v="Ultra"/>
    <s v="Medium"/>
    <s v="DRV6"/>
    <x v="2"/>
    <x v="1"/>
    <n v="4.2"/>
  </r>
  <r>
    <s v="D1412"/>
    <d v="2024-01-18T04:00:00"/>
    <s v="2024-01-18 16:00:00"/>
    <s v="2024-01-18 14:00:00"/>
    <s v="R2"/>
    <n v="937"/>
    <n v="1358"/>
    <n v="623"/>
    <n v="4"/>
    <s v="OK"/>
    <s v="Ultra"/>
    <s v="Urgent"/>
    <s v="DRV10"/>
    <x v="4"/>
    <x v="0"/>
    <n v="4.2"/>
  </r>
  <r>
    <s v="D1413"/>
    <d v="2024-01-18T05:00:00"/>
    <s v="2024-01-18 17:00:00"/>
    <s v="2024-01-18 15:00:00"/>
    <s v="R2"/>
    <n v="975"/>
    <n v="2433"/>
    <n v="65"/>
    <n v="26"/>
    <s v="OK"/>
    <s v="Ultra"/>
    <s v="Low"/>
    <s v="DRV15"/>
    <x v="3"/>
    <x v="0"/>
    <n v="3.8"/>
  </r>
  <r>
    <s v="D1414"/>
    <d v="2024-01-18T06:00:00"/>
    <s v="2024-01-18 18:00:00"/>
    <s v="2024-01-18 16:00:00"/>
    <s v="R2"/>
    <n v="208"/>
    <n v="4476"/>
    <n v="583"/>
    <n v="15"/>
    <s v="OK"/>
    <s v="Ultra"/>
    <s v="High"/>
    <s v="DRV48"/>
    <x v="4"/>
    <x v="1"/>
    <m/>
  </r>
  <r>
    <s v="D1415"/>
    <d v="2024-01-18T07:00:00"/>
    <s v="2024-01-18 19:00:00"/>
    <s v="2024-01-18 17:00:00"/>
    <s v="R1"/>
    <n v="260"/>
    <n v="2740"/>
    <n v="169"/>
    <n v="20"/>
    <s v="OK"/>
    <s v="Heavy"/>
    <s v="Low"/>
    <s v="DRV31"/>
    <x v="1"/>
    <x v="0"/>
    <n v="4.7"/>
  </r>
  <r>
    <s v="D1416"/>
    <d v="2024-01-18T08:00:00"/>
    <s v="2024-01-18 20:00:00"/>
    <s v="2024-01-18 18:00:00"/>
    <s v="R6"/>
    <n v="165"/>
    <n v="1687"/>
    <n v="335"/>
    <n v="18"/>
    <s v="OK"/>
    <s v="Ultra"/>
    <s v="Low"/>
    <s v="DRV26"/>
    <x v="3"/>
    <x v="0"/>
    <n v="4.7"/>
  </r>
  <r>
    <s v="D1417"/>
    <d v="2024-01-18T09:00:00"/>
    <s v="2024-01-18 21:00:00"/>
    <s v="2024-01-18 19:00:00"/>
    <s v="R5"/>
    <n v="779"/>
    <n v="4258"/>
    <n v="488"/>
    <n v="13"/>
    <s v="OK"/>
    <s v="Mini"/>
    <s v="High"/>
    <s v="DRV40"/>
    <x v="4"/>
    <x v="0"/>
    <n v="4"/>
  </r>
  <r>
    <s v="D1418"/>
    <d v="2024-01-18T10:00:00"/>
    <s v="2024-01-18 22:00:00"/>
    <s v="2024-01-18 20:00:00"/>
    <s v="R3"/>
    <n v="173"/>
    <n v="4400"/>
    <n v="221"/>
    <n v="27"/>
    <s v="OK"/>
    <s v="Ultra"/>
    <s v="High"/>
    <s v="DRV50"/>
    <x v="0"/>
    <x v="1"/>
    <n v="4"/>
  </r>
  <r>
    <s v="D1419"/>
    <d v="2024-01-18T11:00:00"/>
    <s v="2024-01-18 23:00:00"/>
    <s v="2024-01-18 21:00:00"/>
    <s v="R1"/>
    <n v="141"/>
    <n v="4177"/>
    <n v="91"/>
    <n v="14"/>
    <s v="OK"/>
    <s v="Standard"/>
    <s v="Urgent"/>
    <s v="DRV36"/>
    <x v="0"/>
    <x v="0"/>
    <n v="4.7"/>
  </r>
  <r>
    <s v="D1420"/>
    <d v="2024-01-18T12:00:00"/>
    <s v="2024-01-19 00:00:00"/>
    <s v="2024-01-18 22:00:00"/>
    <s v="R5"/>
    <n v="536"/>
    <n v="4657"/>
    <n v="225"/>
    <n v="25"/>
    <s v="OK"/>
    <s v="Standard"/>
    <s v="Medium"/>
    <s v="DRV25"/>
    <x v="2"/>
    <x v="0"/>
    <n v="3.8"/>
  </r>
  <r>
    <s v="D1421"/>
    <d v="2024-01-18T13:00:00"/>
    <s v="2024-01-19 01:00:00"/>
    <s v="2024-01-18 23:00:00"/>
    <s v="R4"/>
    <n v="771"/>
    <n v="4851"/>
    <n v="492"/>
    <n v="10"/>
    <s v="OK"/>
    <s v="Ultra"/>
    <s v="Medium"/>
    <s v="DRV45"/>
    <x v="1"/>
    <x v="0"/>
    <n v="4.7"/>
  </r>
  <r>
    <s v="D1422"/>
    <d v="2024-01-18T14:00:00"/>
    <s v="2024-01-19 02:00:00"/>
    <s v="2024-01-19 00:00:00"/>
    <s v="R2"/>
    <n v="493"/>
    <n v="4008"/>
    <n v="631"/>
    <n v="19"/>
    <s v="OK"/>
    <s v="Heavy"/>
    <s v="Medium"/>
    <s v="DRV42"/>
    <x v="1"/>
    <x v="1"/>
    <n v="3.8"/>
  </r>
  <r>
    <s v="D1423"/>
    <d v="2024-01-18T15:00:00"/>
    <s v="2024-01-19 03:00:00"/>
    <s v="2024-01-19 01:00:00"/>
    <s v="R1"/>
    <n v="981"/>
    <n v="1500"/>
    <n v="600"/>
    <n v="5"/>
    <s v="OK"/>
    <s v="Standard"/>
    <s v="Low"/>
    <s v="DRV45"/>
    <x v="1"/>
    <x v="0"/>
    <n v="4.5"/>
  </r>
  <r>
    <s v="D1424"/>
    <d v="2024-01-18T16:00:00"/>
    <s v="2024-01-19 04:00:00"/>
    <s v="2024-01-19 02:00:00"/>
    <s v="R1"/>
    <n v="779"/>
    <n v="4017"/>
    <n v="583"/>
    <n v="12"/>
    <s v="OK"/>
    <s v="Standard"/>
    <s v="High"/>
    <s v="DRV43"/>
    <x v="4"/>
    <x v="0"/>
    <n v="4.5"/>
  </r>
  <r>
    <s v="D1425"/>
    <d v="2024-01-18T17:00:00"/>
    <s v="2024-01-19 05:00:00"/>
    <s v="2024-01-19 03:00:00"/>
    <s v="R2"/>
    <n v="135"/>
    <n v="604"/>
    <n v="242"/>
    <n v="6"/>
    <s v="OK"/>
    <s v="Standard"/>
    <s v="Medium"/>
    <s v="DRV44"/>
    <x v="0"/>
    <x v="1"/>
    <n v="4.2"/>
  </r>
  <r>
    <s v="D1426"/>
    <d v="2024-01-18T18:00:00"/>
    <s v="2024-01-19 06:00:00"/>
    <s v="2024-01-19 04:00:00"/>
    <s v="R4"/>
    <n v="571"/>
    <n v="2890"/>
    <n v="290"/>
    <n v="7"/>
    <s v="OK"/>
    <s v="Heavy"/>
    <s v="Urgent"/>
    <s v="DRV13"/>
    <x v="3"/>
    <x v="0"/>
    <n v="4"/>
  </r>
  <r>
    <s v="D1427"/>
    <d v="2024-01-18T19:00:00"/>
    <s v="2024-01-19 07:00:00"/>
    <s v="2024-01-19 05:00:00"/>
    <s v="R3"/>
    <n v="620"/>
    <n v="2683"/>
    <n v="309"/>
    <n v="23"/>
    <s v="OK"/>
    <s v="Heavy"/>
    <s v="Medium"/>
    <s v="DRV23"/>
    <x v="0"/>
    <x v="0"/>
    <m/>
  </r>
  <r>
    <s v="D1428"/>
    <d v="2024-01-18T20:00:00"/>
    <s v="2024-01-19 08:00:00"/>
    <s v="2024-01-19 06:00:00"/>
    <s v="R6"/>
    <n v="889"/>
    <n v="4073"/>
    <n v="221"/>
    <n v="22"/>
    <s v="OK"/>
    <s v="Heavy"/>
    <s v="Medium"/>
    <s v="DRV33"/>
    <x v="4"/>
    <x v="1"/>
    <n v="4.5"/>
  </r>
  <r>
    <s v="D1429"/>
    <d v="2024-01-18T21:00:00"/>
    <s v="2024-01-19 09:00:00"/>
    <s v="2024-01-19 07:00:00"/>
    <s v="R6"/>
    <n v="523"/>
    <n v="4485"/>
    <n v="244"/>
    <n v="4"/>
    <s v="OK"/>
    <s v="Ultra"/>
    <s v="High"/>
    <s v="DRV35"/>
    <x v="1"/>
    <x v="1"/>
    <n v="3.8"/>
  </r>
  <r>
    <s v="D1430"/>
    <d v="2024-01-18T22:00:00"/>
    <s v="2024-01-19 10:00:00"/>
    <s v="2024-01-19 08:00:00"/>
    <s v="R6"/>
    <n v="546"/>
    <n v="4429"/>
    <n v="426"/>
    <n v="26"/>
    <s v="OK"/>
    <s v="Heavy"/>
    <s v="Low"/>
    <s v="DRV20"/>
    <x v="3"/>
    <x v="0"/>
    <n v="3.8"/>
  </r>
  <r>
    <s v="D1431"/>
    <d v="2024-01-18T23:00:00"/>
    <s v="2024-01-19 11:00:00"/>
    <s v="2024-01-19 09:00:00"/>
    <s v="R5"/>
    <n v="303"/>
    <n v="4497"/>
    <n v="663"/>
    <n v="20"/>
    <s v="OK"/>
    <s v="Heavy"/>
    <s v="High"/>
    <s v="DRV39"/>
    <x v="3"/>
    <x v="1"/>
    <n v="4.7"/>
  </r>
  <r>
    <s v="D1432"/>
    <d v="2024-01-19T00:00:00"/>
    <s v="2024-01-19 12:00:00"/>
    <s v="2024-01-19 10:00:00"/>
    <s v="R3"/>
    <n v="294"/>
    <n v="1803"/>
    <n v="463"/>
    <n v="11"/>
    <s v="OK"/>
    <s v="Mini"/>
    <s v="Medium"/>
    <s v="DRV38"/>
    <x v="3"/>
    <x v="0"/>
    <m/>
  </r>
  <r>
    <s v="D1433"/>
    <d v="2024-01-19T01:00:00"/>
    <s v="2024-01-19 13:00:00"/>
    <s v="2024-01-19 11:00:00"/>
    <s v="R4"/>
    <n v="186"/>
    <n v="1890"/>
    <n v="501"/>
    <n v="25"/>
    <s v="OK"/>
    <s v="Standard"/>
    <s v="Low"/>
    <s v="DRV16"/>
    <x v="0"/>
    <x v="0"/>
    <n v="4.7"/>
  </r>
  <r>
    <s v="D1434"/>
    <d v="2024-01-19T02:00:00"/>
    <s v="2024-01-19 14:00:00"/>
    <s v="2024-01-19 12:00:00"/>
    <s v="R6"/>
    <n v="718"/>
    <n v="2311"/>
    <n v="123"/>
    <n v="20"/>
    <s v="OK"/>
    <s v="Ultra"/>
    <s v="High"/>
    <s v="DRV6"/>
    <x v="1"/>
    <x v="0"/>
    <m/>
  </r>
  <r>
    <s v="D1435"/>
    <d v="2024-01-19T03:00:00"/>
    <s v="2024-01-19 15:00:00"/>
    <s v="2024-01-19 13:00:00"/>
    <s v="R5"/>
    <n v="505"/>
    <n v="630"/>
    <n v="620"/>
    <n v="27"/>
    <s v="OK"/>
    <s v="Standard"/>
    <s v="High"/>
    <s v="DRV20"/>
    <x v="1"/>
    <x v="0"/>
    <n v="4"/>
  </r>
  <r>
    <s v="D1436"/>
    <d v="2024-01-19T04:00:00"/>
    <s v="2024-01-19 16:00:00"/>
    <s v="2024-01-19 14:00:00"/>
    <s v="R5"/>
    <n v="968"/>
    <n v="1146"/>
    <n v="568"/>
    <n v="17"/>
    <s v="OK"/>
    <s v="Ultra"/>
    <s v="Medium"/>
    <s v="DRV29"/>
    <x v="4"/>
    <x v="1"/>
    <n v="4.7"/>
  </r>
  <r>
    <s v="D1437"/>
    <d v="2024-01-19T05:00:00"/>
    <s v="2024-01-19 17:00:00"/>
    <s v="2024-01-19 15:00:00"/>
    <s v="R6"/>
    <n v="309"/>
    <n v="4213"/>
    <n v="273"/>
    <n v="8"/>
    <s v="OK"/>
    <s v="Standard"/>
    <s v="Medium"/>
    <s v="DRV21"/>
    <x v="3"/>
    <x v="0"/>
    <n v="3.8"/>
  </r>
  <r>
    <s v="D1438"/>
    <d v="2024-01-19T06:00:00"/>
    <s v="2024-01-19 18:00:00"/>
    <s v="2024-01-19 16:00:00"/>
    <s v="R4"/>
    <n v="293"/>
    <n v="3622"/>
    <n v="747"/>
    <n v="23"/>
    <s v="OK"/>
    <s v="Heavy"/>
    <s v="High"/>
    <s v="DRV32"/>
    <x v="3"/>
    <x v="1"/>
    <m/>
  </r>
  <r>
    <s v="D1439"/>
    <d v="2024-01-19T07:00:00"/>
    <s v="2024-01-19 19:00:00"/>
    <s v="2024-01-19 17:00:00"/>
    <s v="R1"/>
    <n v="202"/>
    <n v="2822"/>
    <n v="326"/>
    <n v="12"/>
    <s v="OK"/>
    <s v="Mini"/>
    <s v="Low"/>
    <s v="DRV22"/>
    <x v="2"/>
    <x v="0"/>
    <n v="4.5"/>
  </r>
  <r>
    <s v="D1440"/>
    <d v="2024-01-19T08:00:00"/>
    <s v="2024-01-19 20:00:00"/>
    <s v="2024-01-19 18:00:00"/>
    <s v="R3"/>
    <n v="908"/>
    <n v="4377"/>
    <n v="475"/>
    <n v="29"/>
    <s v="OK"/>
    <s v="Ultra"/>
    <s v="Medium"/>
    <s v="DRV8"/>
    <x v="3"/>
    <x v="1"/>
    <n v="4"/>
  </r>
  <r>
    <s v="D1441"/>
    <d v="2024-01-19T09:00:00"/>
    <s v="2024-01-19 21:00:00"/>
    <s v="2024-01-19 19:00:00"/>
    <s v="R4"/>
    <n v="981"/>
    <n v="1742"/>
    <n v="624"/>
    <n v="29"/>
    <s v="OK"/>
    <s v="Mini"/>
    <s v="Low"/>
    <s v="DRV2"/>
    <x v="0"/>
    <x v="0"/>
    <n v="4.7"/>
  </r>
  <r>
    <s v="D1442"/>
    <d v="2024-01-19T10:00:00"/>
    <s v="2024-01-19 22:00:00"/>
    <s v="2024-01-19 20:00:00"/>
    <s v="R5"/>
    <n v="616"/>
    <n v="1917"/>
    <n v="348"/>
    <n v="7"/>
    <s v="OK"/>
    <s v="Standard"/>
    <s v="Low"/>
    <s v="DRV41"/>
    <x v="2"/>
    <x v="1"/>
    <n v="4"/>
  </r>
  <r>
    <s v="D1443"/>
    <d v="2024-01-19T11:00:00"/>
    <s v="2024-01-19 23:00:00"/>
    <s v="2024-01-19 21:00:00"/>
    <s v="R3"/>
    <n v="392"/>
    <n v="2425"/>
    <n v="150"/>
    <n v="5"/>
    <s v="OK"/>
    <s v="Mini"/>
    <s v="Urgent"/>
    <s v="DRV19"/>
    <x v="2"/>
    <x v="1"/>
    <n v="4"/>
  </r>
  <r>
    <s v="D1444"/>
    <d v="2024-01-19T12:00:00"/>
    <s v="2024-01-20 00:00:00"/>
    <s v="2024-01-19 22:00:00"/>
    <s v="R3"/>
    <n v="329"/>
    <n v="697"/>
    <n v="57"/>
    <n v="26"/>
    <s v="OK"/>
    <s v="Standard"/>
    <s v="Medium"/>
    <s v="DRV48"/>
    <x v="3"/>
    <x v="1"/>
    <n v="4"/>
  </r>
  <r>
    <s v="D1445"/>
    <d v="2024-01-19T13:00:00"/>
    <s v="2024-01-20 01:00:00"/>
    <s v="2024-01-19 23:00:00"/>
    <s v="R5"/>
    <n v="168"/>
    <n v="1692"/>
    <n v="464"/>
    <n v="14"/>
    <s v="OK"/>
    <s v="Standard"/>
    <s v="Low"/>
    <s v="DRV2"/>
    <x v="2"/>
    <x v="1"/>
    <n v="4"/>
  </r>
  <r>
    <s v="D1446"/>
    <d v="2024-01-19T14:00:00"/>
    <s v="2024-01-20 02:00:00"/>
    <s v="2024-01-20 00:00:00"/>
    <s v="R4"/>
    <n v="206"/>
    <n v="3376"/>
    <n v="558"/>
    <n v="2"/>
    <s v="OK"/>
    <s v="Mini"/>
    <s v="High"/>
    <s v="DRV8"/>
    <x v="1"/>
    <x v="1"/>
    <n v="4.2"/>
  </r>
  <r>
    <s v="D1447"/>
    <d v="2024-01-19T15:00:00"/>
    <s v="2024-01-20 03:00:00"/>
    <s v="2024-01-20 01:00:00"/>
    <s v="R1"/>
    <n v="812"/>
    <n v="3463"/>
    <n v="409"/>
    <n v="18"/>
    <s v="OK"/>
    <s v="Mini"/>
    <s v="Urgent"/>
    <s v="DRV24"/>
    <x v="0"/>
    <x v="1"/>
    <n v="3.8"/>
  </r>
  <r>
    <s v="D1448"/>
    <d v="2024-01-19T16:00:00"/>
    <s v="2024-01-20 04:00:00"/>
    <s v="2024-01-20 02:00:00"/>
    <s v="R3"/>
    <n v="826"/>
    <n v="3220"/>
    <n v="183"/>
    <n v="21"/>
    <s v="OK"/>
    <s v="Mini"/>
    <s v="Low"/>
    <s v="DRV38"/>
    <x v="4"/>
    <x v="1"/>
    <n v="4"/>
  </r>
  <r>
    <s v="D1449"/>
    <d v="2024-01-19T17:00:00"/>
    <s v="2024-01-20 05:00:00"/>
    <s v="2024-01-20 03:00:00"/>
    <s v="R3"/>
    <n v="339"/>
    <n v="1448"/>
    <n v="796"/>
    <n v="29"/>
    <s v="OK"/>
    <s v="Mini"/>
    <s v="Low"/>
    <s v="DRV36"/>
    <x v="2"/>
    <x v="1"/>
    <n v="3.8"/>
  </r>
  <r>
    <s v="D1450"/>
    <d v="2024-01-19T18:00:00"/>
    <s v="2024-01-20 06:00:00"/>
    <s v="2024-01-20 04:00:00"/>
    <s v="R2"/>
    <n v="142"/>
    <n v="3997"/>
    <n v="756"/>
    <n v="20"/>
    <s v="OK"/>
    <s v="Ultra"/>
    <s v="High"/>
    <s v="DRV3"/>
    <x v="0"/>
    <x v="1"/>
    <n v="4.5"/>
  </r>
  <r>
    <s v="D1451"/>
    <d v="2024-01-19T19:00:00"/>
    <s v="2024-01-20 07:00:00"/>
    <s v="2024-01-20 05:00:00"/>
    <s v="R3"/>
    <n v="451"/>
    <n v="2927"/>
    <n v="760"/>
    <n v="2"/>
    <s v="OK"/>
    <s v="Mini"/>
    <s v="Medium"/>
    <s v="DRV16"/>
    <x v="3"/>
    <x v="1"/>
    <n v="4.2"/>
  </r>
  <r>
    <s v="D1452"/>
    <d v="2024-01-19T20:00:00"/>
    <s v="2024-01-20 08:00:00"/>
    <s v="2024-01-20 06:00:00"/>
    <s v="R2"/>
    <n v="115"/>
    <n v="4850"/>
    <n v="692"/>
    <n v="27"/>
    <s v="OK"/>
    <s v="Standard"/>
    <s v="Low"/>
    <s v="DRV18"/>
    <x v="2"/>
    <x v="0"/>
    <n v="4.5"/>
  </r>
  <r>
    <s v="D1453"/>
    <d v="2024-01-19T21:00:00"/>
    <s v="2024-01-20 09:00:00"/>
    <s v="2024-01-20 07:00:00"/>
    <s v="R1"/>
    <n v="918"/>
    <n v="1873"/>
    <n v="620"/>
    <n v="5"/>
    <s v="OK"/>
    <s v="Heavy"/>
    <s v="High"/>
    <s v="DRV10"/>
    <x v="0"/>
    <x v="1"/>
    <m/>
  </r>
  <r>
    <s v="D1454"/>
    <d v="2024-01-19T22:00:00"/>
    <s v="2024-01-20 10:00:00"/>
    <s v="2024-01-20 08:00:00"/>
    <s v="R5"/>
    <n v="245"/>
    <n v="3824"/>
    <n v="209"/>
    <n v="18"/>
    <s v="OK"/>
    <s v="Ultra"/>
    <s v="Medium"/>
    <s v="DRV32"/>
    <x v="3"/>
    <x v="1"/>
    <n v="4"/>
  </r>
  <r>
    <s v="D1455"/>
    <d v="2024-01-19T23:00:00"/>
    <s v="2024-01-20 11:00:00"/>
    <s v="2024-01-20 09:00:00"/>
    <s v="R6"/>
    <n v="83"/>
    <n v="865"/>
    <n v="444"/>
    <n v="5"/>
    <s v="OK"/>
    <s v="Ultra"/>
    <s v="Urgent"/>
    <s v="DRV25"/>
    <x v="2"/>
    <x v="1"/>
    <n v="4.2"/>
  </r>
  <r>
    <s v="D1456"/>
    <d v="2024-01-20T00:00:00"/>
    <s v="2024-01-20 12:00:00"/>
    <s v="2024-01-20 10:00:00"/>
    <s v="R4"/>
    <n v="896"/>
    <n v="2495"/>
    <n v="317"/>
    <n v="26"/>
    <s v="OK"/>
    <s v="Heavy"/>
    <s v="Low"/>
    <s v="DRV37"/>
    <x v="2"/>
    <x v="1"/>
    <m/>
  </r>
  <r>
    <s v="D1457"/>
    <d v="2024-01-20T01:00:00"/>
    <s v="2024-01-20 13:00:00"/>
    <s v="2024-01-20 11:00:00"/>
    <s v="R2"/>
    <n v="826"/>
    <n v="2106"/>
    <n v="424"/>
    <n v="4"/>
    <s v="OK"/>
    <s v="Mini"/>
    <s v="High"/>
    <s v="DRV5"/>
    <x v="1"/>
    <x v="1"/>
    <m/>
  </r>
  <r>
    <s v="D1458"/>
    <d v="2024-01-20T02:00:00"/>
    <s v="2024-01-20 14:00:00"/>
    <s v="2024-01-20 12:00:00"/>
    <s v="R1"/>
    <n v="324"/>
    <n v="3941"/>
    <n v="398"/>
    <n v="5"/>
    <s v="OK"/>
    <s v="Heavy"/>
    <s v="High"/>
    <s v="DRV2"/>
    <x v="4"/>
    <x v="0"/>
    <n v="4.7"/>
  </r>
  <r>
    <s v="D1459"/>
    <d v="2024-01-20T03:00:00"/>
    <s v="2024-01-20 15:00:00"/>
    <s v="2024-01-20 13:00:00"/>
    <s v="R4"/>
    <n v="206"/>
    <n v="595"/>
    <n v="112"/>
    <n v="21"/>
    <s v="OK"/>
    <s v="Ultra"/>
    <s v="Medium"/>
    <s v="DRV10"/>
    <x v="4"/>
    <x v="0"/>
    <m/>
  </r>
  <r>
    <s v="D1460"/>
    <d v="2024-01-20T04:00:00"/>
    <s v="2024-01-20 16:00:00"/>
    <s v="2024-01-20 14:00:00"/>
    <s v="R5"/>
    <n v="290"/>
    <n v="3135"/>
    <n v="230"/>
    <n v="4"/>
    <s v="OK"/>
    <s v="Ultra"/>
    <s v="High"/>
    <s v="DRV24"/>
    <x v="4"/>
    <x v="0"/>
    <n v="4.7"/>
  </r>
  <r>
    <s v="D1461"/>
    <d v="2024-01-20T05:00:00"/>
    <s v="2024-01-20 17:00:00"/>
    <s v="2024-01-20 15:00:00"/>
    <s v="R5"/>
    <n v="537"/>
    <n v="571"/>
    <n v="190"/>
    <n v="5"/>
    <s v="OK"/>
    <s v="Mini"/>
    <s v="Urgent"/>
    <s v="DRV50"/>
    <x v="1"/>
    <x v="0"/>
    <n v="3.8"/>
  </r>
  <r>
    <s v="D1462"/>
    <d v="2024-01-20T06:00:00"/>
    <s v="2024-01-20 18:00:00"/>
    <s v="2024-01-20 16:00:00"/>
    <s v="R2"/>
    <n v="144"/>
    <n v="3086"/>
    <n v="677"/>
    <n v="25"/>
    <s v="OK"/>
    <s v="Standard"/>
    <s v="High"/>
    <s v="DRV32"/>
    <x v="4"/>
    <x v="1"/>
    <n v="4.2"/>
  </r>
  <r>
    <s v="D1463"/>
    <d v="2024-01-20T07:00:00"/>
    <s v="2024-01-20 19:00:00"/>
    <s v="2024-01-20 17:00:00"/>
    <s v="R5"/>
    <n v="326"/>
    <n v="3765"/>
    <n v="178"/>
    <n v="21"/>
    <s v="OK"/>
    <s v="Heavy"/>
    <s v="High"/>
    <s v="DRV26"/>
    <x v="2"/>
    <x v="1"/>
    <n v="3.8"/>
  </r>
  <r>
    <s v="D1464"/>
    <d v="2024-01-20T08:00:00"/>
    <s v="2024-01-20 20:00:00"/>
    <s v="2024-01-20 18:00:00"/>
    <s v="R1"/>
    <n v="313"/>
    <n v="1549"/>
    <n v="314"/>
    <n v="12"/>
    <s v="OK"/>
    <s v="Heavy"/>
    <s v="High"/>
    <s v="DRV29"/>
    <x v="2"/>
    <x v="1"/>
    <n v="4"/>
  </r>
  <r>
    <s v="D1465"/>
    <d v="2024-01-20T09:00:00"/>
    <s v="2024-01-20 21:00:00"/>
    <s v="2024-01-20 19:00:00"/>
    <s v="R3"/>
    <n v="776"/>
    <n v="2170"/>
    <n v="55"/>
    <n v="16"/>
    <s v="OK"/>
    <s v="Heavy"/>
    <s v="Low"/>
    <s v="DRV42"/>
    <x v="2"/>
    <x v="0"/>
    <n v="4.7"/>
  </r>
  <r>
    <s v="D1466"/>
    <d v="2024-01-20T10:00:00"/>
    <s v="2024-01-20 22:00:00"/>
    <s v="2024-01-20 20:00:00"/>
    <s v="R1"/>
    <n v="916"/>
    <n v="3341"/>
    <n v="228"/>
    <n v="1"/>
    <s v="OK"/>
    <s v="Heavy"/>
    <s v="Medium"/>
    <s v="DRV16"/>
    <x v="4"/>
    <x v="0"/>
    <n v="4.2"/>
  </r>
  <r>
    <s v="D1467"/>
    <d v="2024-01-20T11:00:00"/>
    <s v="2024-01-20 23:00:00"/>
    <s v="2024-01-20 21:00:00"/>
    <s v="R5"/>
    <n v="857"/>
    <n v="1625"/>
    <n v="667"/>
    <n v="10"/>
    <s v="OK"/>
    <s v="Ultra"/>
    <s v="Urgent"/>
    <s v="DRV17"/>
    <x v="2"/>
    <x v="1"/>
    <n v="4.5"/>
  </r>
  <r>
    <s v="D1468"/>
    <d v="2024-01-20T12:00:00"/>
    <s v="2024-01-21 00:00:00"/>
    <s v="2024-01-20 22:00:00"/>
    <s v="R1"/>
    <n v="971"/>
    <n v="1272"/>
    <n v="212"/>
    <n v="28"/>
    <s v="OK"/>
    <s v="Mini"/>
    <s v="Medium"/>
    <s v="DRV28"/>
    <x v="0"/>
    <x v="0"/>
    <m/>
  </r>
  <r>
    <s v="D1469"/>
    <d v="2024-01-20T13:00:00"/>
    <s v="2024-01-21 01:00:00"/>
    <s v="2024-01-20 23:00:00"/>
    <s v="R5"/>
    <n v="740"/>
    <n v="1867"/>
    <n v="242"/>
    <n v="4"/>
    <s v="OK"/>
    <s v="Ultra"/>
    <s v="Urgent"/>
    <s v="DRV46"/>
    <x v="3"/>
    <x v="0"/>
    <n v="3.8"/>
  </r>
  <r>
    <s v="D1470"/>
    <d v="2024-01-20T14:00:00"/>
    <s v="2024-01-21 02:00:00"/>
    <s v="2024-01-21 00:00:00"/>
    <s v="R5"/>
    <n v="631"/>
    <n v="2411"/>
    <n v="408"/>
    <n v="14"/>
    <s v="OK"/>
    <s v="Ultra"/>
    <s v="High"/>
    <s v="DRV4"/>
    <x v="0"/>
    <x v="1"/>
    <n v="4"/>
  </r>
  <r>
    <s v="D1471"/>
    <d v="2024-01-20T15:00:00"/>
    <s v="2024-01-21 03:00:00"/>
    <s v="2024-01-21 01:00:00"/>
    <s v="R6"/>
    <n v="207"/>
    <n v="3658"/>
    <n v="249"/>
    <n v="17"/>
    <s v="OK"/>
    <s v="Ultra"/>
    <s v="High"/>
    <s v="DRV7"/>
    <x v="0"/>
    <x v="0"/>
    <m/>
  </r>
  <r>
    <s v="D1472"/>
    <d v="2024-01-20T16:00:00"/>
    <s v="2024-01-21 04:00:00"/>
    <s v="2024-01-21 02:00:00"/>
    <s v="R5"/>
    <n v="380"/>
    <n v="2077"/>
    <n v="395"/>
    <n v="19"/>
    <s v="OK"/>
    <s v="Heavy"/>
    <s v="Low"/>
    <s v="DRV9"/>
    <x v="4"/>
    <x v="0"/>
    <n v="4.7"/>
  </r>
  <r>
    <s v="D1473"/>
    <d v="2024-01-20T17:00:00"/>
    <s v="2024-01-21 05:00:00"/>
    <s v="2024-01-21 03:00:00"/>
    <s v="R6"/>
    <n v="301"/>
    <n v="3502"/>
    <n v="492"/>
    <n v="26"/>
    <s v="OK"/>
    <s v="Mini"/>
    <s v="Medium"/>
    <s v="DRV45"/>
    <x v="2"/>
    <x v="0"/>
    <m/>
  </r>
  <r>
    <s v="D1474"/>
    <d v="2024-01-20T18:00:00"/>
    <s v="2024-01-21 06:00:00"/>
    <s v="2024-01-21 04:00:00"/>
    <s v="R1"/>
    <n v="522"/>
    <n v="3650"/>
    <n v="159"/>
    <n v="15"/>
    <s v="OK"/>
    <s v="Heavy"/>
    <s v="High"/>
    <s v="DRV38"/>
    <x v="1"/>
    <x v="1"/>
    <m/>
  </r>
  <r>
    <s v="D1475"/>
    <d v="2024-01-20T19:00:00"/>
    <s v="2024-01-21 07:00:00"/>
    <s v="2024-01-21 05:00:00"/>
    <s v="R6"/>
    <n v="255"/>
    <n v="1692"/>
    <n v="286"/>
    <n v="23"/>
    <s v="OK"/>
    <s v="Standard"/>
    <s v="Medium"/>
    <s v="DRV10"/>
    <x v="1"/>
    <x v="0"/>
    <m/>
  </r>
  <r>
    <s v="D1476"/>
    <d v="2024-01-20T20:00:00"/>
    <s v="2024-01-21 08:00:00"/>
    <s v="2024-01-21 06:00:00"/>
    <s v="R1"/>
    <n v="255"/>
    <n v="2090"/>
    <n v="155"/>
    <n v="17"/>
    <s v="OK"/>
    <s v="Ultra"/>
    <s v="Medium"/>
    <s v="DRV13"/>
    <x v="3"/>
    <x v="0"/>
    <n v="4.7"/>
  </r>
  <r>
    <s v="D1477"/>
    <d v="2024-01-20T21:00:00"/>
    <s v="2024-01-21 09:00:00"/>
    <s v="2024-01-21 07:00:00"/>
    <s v="R6"/>
    <n v="607"/>
    <n v="2734"/>
    <n v="393"/>
    <n v="29"/>
    <s v="OK"/>
    <s v="Mini"/>
    <s v="Low"/>
    <s v="DRV26"/>
    <x v="4"/>
    <x v="1"/>
    <m/>
  </r>
  <r>
    <s v="D1478"/>
    <d v="2024-01-20T22:00:00"/>
    <s v="2024-01-21 10:00:00"/>
    <s v="2024-01-21 08:00:00"/>
    <s v="R5"/>
    <n v="710"/>
    <n v="2793"/>
    <n v="479"/>
    <n v="18"/>
    <s v="OK"/>
    <s v="Heavy"/>
    <s v="Low"/>
    <s v="DRV12"/>
    <x v="3"/>
    <x v="1"/>
    <n v="4.5"/>
  </r>
  <r>
    <s v="D1479"/>
    <d v="2024-01-20T23:00:00"/>
    <s v="2024-01-21 11:00:00"/>
    <s v="2024-01-21 09:00:00"/>
    <s v="R3"/>
    <n v="468"/>
    <n v="2585"/>
    <n v="100"/>
    <n v="17"/>
    <s v="OK"/>
    <s v="Ultra"/>
    <s v="Low"/>
    <s v="DRV27"/>
    <x v="0"/>
    <x v="1"/>
    <n v="4.5"/>
  </r>
  <r>
    <s v="D1480"/>
    <d v="2024-01-21T00:00:00"/>
    <s v="2024-01-21 12:00:00"/>
    <s v="2024-01-21 10:00:00"/>
    <s v="R6"/>
    <n v="358"/>
    <n v="2634"/>
    <n v="167"/>
    <n v="11"/>
    <s v="OK"/>
    <s v="Mini"/>
    <s v="Urgent"/>
    <s v="DRV24"/>
    <x v="3"/>
    <x v="1"/>
    <n v="4"/>
  </r>
  <r>
    <s v="D1481"/>
    <d v="2024-01-21T01:00:00"/>
    <s v="2024-01-21 13:00:00"/>
    <s v="2024-01-21 11:00:00"/>
    <s v="R3"/>
    <n v="219"/>
    <n v="2573"/>
    <n v="446"/>
    <n v="6"/>
    <s v="OK"/>
    <s v="Heavy"/>
    <s v="Low"/>
    <s v="DRV19"/>
    <x v="2"/>
    <x v="1"/>
    <n v="4.2"/>
  </r>
  <r>
    <s v="D1482"/>
    <d v="2024-01-21T02:00:00"/>
    <s v="2024-01-21 14:00:00"/>
    <s v="2024-01-21 12:00:00"/>
    <s v="R1"/>
    <n v="693"/>
    <n v="1382"/>
    <n v="150"/>
    <n v="20"/>
    <s v="OK"/>
    <s v="Ultra"/>
    <s v="Low"/>
    <s v="DRV10"/>
    <x v="3"/>
    <x v="0"/>
    <m/>
  </r>
  <r>
    <s v="D1483"/>
    <d v="2024-01-21T03:00:00"/>
    <s v="2024-01-21 15:00:00"/>
    <s v="2024-01-21 13:00:00"/>
    <s v="R6"/>
    <n v="193"/>
    <n v="2984"/>
    <n v="538"/>
    <n v="15"/>
    <s v="OK"/>
    <s v="Mini"/>
    <s v="High"/>
    <s v="DRV11"/>
    <x v="0"/>
    <x v="1"/>
    <n v="4.2"/>
  </r>
  <r>
    <s v="D1484"/>
    <d v="2024-01-21T04:00:00"/>
    <s v="2024-01-21 16:00:00"/>
    <s v="2024-01-21 14:00:00"/>
    <s v="R1"/>
    <n v="370"/>
    <n v="1984"/>
    <n v="326"/>
    <n v="18"/>
    <s v="OK"/>
    <s v="Ultra"/>
    <s v="High"/>
    <s v="DRV16"/>
    <x v="4"/>
    <x v="0"/>
    <n v="4.5"/>
  </r>
  <r>
    <s v="D1485"/>
    <d v="2024-01-21T05:00:00"/>
    <s v="2024-01-21 17:00:00"/>
    <s v="2024-01-21 15:00:00"/>
    <s v="R5"/>
    <n v="138"/>
    <n v="995"/>
    <n v="573"/>
    <n v="16"/>
    <s v="OK"/>
    <s v="Heavy"/>
    <s v="Urgent"/>
    <s v="DRV13"/>
    <x v="0"/>
    <x v="0"/>
    <n v="4.5"/>
  </r>
  <r>
    <s v="D1486"/>
    <d v="2024-01-21T06:00:00"/>
    <s v="2024-01-21 18:00:00"/>
    <s v="2024-01-21 16:00:00"/>
    <s v="R1"/>
    <n v="401"/>
    <n v="4580"/>
    <n v="617"/>
    <n v="5"/>
    <s v="OK"/>
    <s v="Standard"/>
    <s v="Urgent"/>
    <s v="DRV3"/>
    <x v="0"/>
    <x v="1"/>
    <n v="4.2"/>
  </r>
  <r>
    <s v="D1487"/>
    <d v="2024-01-21T07:00:00"/>
    <s v="2024-01-21 19:00:00"/>
    <s v="2024-01-21 17:00:00"/>
    <s v="R2"/>
    <n v="93"/>
    <n v="3055"/>
    <n v="575"/>
    <n v="25"/>
    <s v="OK"/>
    <s v="Heavy"/>
    <s v="High"/>
    <s v="DRV46"/>
    <x v="2"/>
    <x v="1"/>
    <n v="3.8"/>
  </r>
  <r>
    <s v="D1488"/>
    <d v="2024-01-21T08:00:00"/>
    <s v="2024-01-21 20:00:00"/>
    <s v="2024-01-21 18:00:00"/>
    <s v="R4"/>
    <n v="479"/>
    <n v="2040"/>
    <n v="312"/>
    <n v="9"/>
    <s v="OK"/>
    <s v="Ultra"/>
    <s v="Urgent"/>
    <s v="DRV30"/>
    <x v="4"/>
    <x v="1"/>
    <n v="4.2"/>
  </r>
  <r>
    <s v="D1489"/>
    <d v="2024-01-21T09:00:00"/>
    <s v="2024-01-21 21:00:00"/>
    <s v="2024-01-21 19:00:00"/>
    <s v="R1"/>
    <n v="413"/>
    <n v="1248"/>
    <n v="257"/>
    <n v="12"/>
    <s v="OK"/>
    <s v="Heavy"/>
    <s v="Low"/>
    <s v="DRV38"/>
    <x v="4"/>
    <x v="0"/>
    <n v="3.8"/>
  </r>
  <r>
    <s v="D1490"/>
    <d v="2024-01-21T10:00:00"/>
    <s v="2024-01-21 22:00:00"/>
    <s v="2024-01-21 20:00:00"/>
    <s v="R4"/>
    <n v="257"/>
    <n v="2932"/>
    <n v="523"/>
    <n v="18"/>
    <s v="OK"/>
    <s v="Standard"/>
    <s v="Urgent"/>
    <s v="DRV9"/>
    <x v="1"/>
    <x v="0"/>
    <m/>
  </r>
  <r>
    <s v="D1491"/>
    <d v="2024-01-21T11:00:00"/>
    <s v="2024-01-21 23:00:00"/>
    <s v="2024-01-21 21:00:00"/>
    <s v="R6"/>
    <n v="450"/>
    <n v="2663"/>
    <n v="340"/>
    <n v="21"/>
    <s v="OK"/>
    <s v="Heavy"/>
    <s v="High"/>
    <s v="DRV5"/>
    <x v="0"/>
    <x v="0"/>
    <m/>
  </r>
  <r>
    <s v="D1492"/>
    <d v="2024-01-21T12:00:00"/>
    <s v="2024-01-22 00:00:00"/>
    <s v="2024-01-21 22:00:00"/>
    <s v="R6"/>
    <n v="126"/>
    <n v="2971"/>
    <n v="238"/>
    <n v="3"/>
    <s v="OK"/>
    <s v="Standard"/>
    <s v="Medium"/>
    <s v="DRV42"/>
    <x v="2"/>
    <x v="0"/>
    <n v="4"/>
  </r>
  <r>
    <s v="D1493"/>
    <d v="2024-01-21T13:00:00"/>
    <s v="2024-01-22 01:00:00"/>
    <s v="2024-01-21 23:00:00"/>
    <s v="R4"/>
    <n v="852"/>
    <n v="989"/>
    <n v="476"/>
    <n v="11"/>
    <s v="OK"/>
    <s v="Mini"/>
    <s v="Urgent"/>
    <s v="DRV5"/>
    <x v="4"/>
    <x v="0"/>
    <m/>
  </r>
  <r>
    <s v="D1494"/>
    <d v="2024-01-21T14:00:00"/>
    <s v="2024-01-22 02:00:00"/>
    <s v="2024-01-22 00:00:00"/>
    <s v="R1"/>
    <n v="708"/>
    <n v="4608"/>
    <n v="162"/>
    <n v="18"/>
    <s v="OK"/>
    <s v="Heavy"/>
    <s v="High"/>
    <s v="DRV38"/>
    <x v="3"/>
    <x v="0"/>
    <n v="3.8"/>
  </r>
  <r>
    <s v="D1495"/>
    <d v="2024-01-21T15:00:00"/>
    <s v="2024-01-22 03:00:00"/>
    <s v="2024-01-22 01:00:00"/>
    <s v="R6"/>
    <n v="56"/>
    <n v="2561"/>
    <n v="147"/>
    <n v="15"/>
    <s v="OK"/>
    <s v="Heavy"/>
    <s v="Low"/>
    <s v="DRV30"/>
    <x v="1"/>
    <x v="0"/>
    <m/>
  </r>
  <r>
    <s v="D1496"/>
    <d v="2024-01-21T16:00:00"/>
    <s v="2024-01-22 04:00:00"/>
    <s v="2024-01-22 02:00:00"/>
    <s v="R4"/>
    <n v="141"/>
    <n v="2042"/>
    <n v="162"/>
    <n v="11"/>
    <s v="OK"/>
    <s v="Ultra"/>
    <s v="Urgent"/>
    <s v="DRV6"/>
    <x v="3"/>
    <x v="1"/>
    <m/>
  </r>
  <r>
    <s v="D1497"/>
    <d v="2024-01-21T17:00:00"/>
    <s v="2024-01-22 05:00:00"/>
    <s v="2024-01-22 03:00:00"/>
    <s v="R1"/>
    <n v="876"/>
    <n v="711"/>
    <n v="393"/>
    <n v="21"/>
    <s v="OK"/>
    <s v="Standard"/>
    <s v="Urgent"/>
    <s v="DRV7"/>
    <x v="4"/>
    <x v="1"/>
    <m/>
  </r>
  <r>
    <s v="D1498"/>
    <d v="2024-01-21T18:00:00"/>
    <s v="2024-01-22 06:00:00"/>
    <s v="2024-01-22 04:00:00"/>
    <s v="R4"/>
    <n v="423"/>
    <n v="2992"/>
    <n v="335"/>
    <n v="16"/>
    <s v="OK"/>
    <s v="Standard"/>
    <s v="Low"/>
    <s v="DRV1"/>
    <x v="2"/>
    <x v="0"/>
    <n v="4.5"/>
  </r>
  <r>
    <s v="D1499"/>
    <d v="2024-01-21T19:00:00"/>
    <s v="2024-01-22 07:00:00"/>
    <s v="2024-01-22 05:00:00"/>
    <s v="R1"/>
    <n v="840"/>
    <n v="3357"/>
    <n v="277"/>
    <n v="8"/>
    <s v="OK"/>
    <s v="Mini"/>
    <s v="Medium"/>
    <s v="DRV48"/>
    <x v="2"/>
    <x v="0"/>
    <m/>
  </r>
  <r>
    <s v="D1500"/>
    <d v="2024-01-21T20:00:00"/>
    <s v="2024-01-22 08:00:00"/>
    <s v="2024-01-22 06:00:00"/>
    <s v="R6"/>
    <n v="818"/>
    <n v="4871"/>
    <n v="768"/>
    <n v="8"/>
    <s v="OK"/>
    <s v="Heavy"/>
    <s v="Medium"/>
    <s v="DRV43"/>
    <x v="4"/>
    <x v="0"/>
    <n v="3.8"/>
  </r>
  <r>
    <s v="D1501"/>
    <d v="2024-01-21T21:00:00"/>
    <s v="2024-01-22 09:00:00"/>
    <s v="2024-01-22 07:00:00"/>
    <s v="R4"/>
    <n v="346"/>
    <n v="1057"/>
    <n v="670"/>
    <n v="9"/>
    <s v="OK"/>
    <s v="Heavy"/>
    <s v="High"/>
    <s v="DRV44"/>
    <x v="2"/>
    <x v="1"/>
    <n v="4.7"/>
  </r>
  <r>
    <s v="D1502"/>
    <d v="2024-01-21T22:00:00"/>
    <s v="2024-01-22 10:00:00"/>
    <s v="2024-01-22 08:00:00"/>
    <s v="R6"/>
    <n v="416"/>
    <n v="3351"/>
    <n v="97"/>
    <n v="6"/>
    <s v="OK"/>
    <s v="Mini"/>
    <s v="Urgent"/>
    <s v="DRV3"/>
    <x v="1"/>
    <x v="1"/>
    <m/>
  </r>
  <r>
    <s v="D1503"/>
    <d v="2024-01-21T23:00:00"/>
    <s v="2024-01-22 11:00:00"/>
    <s v="2024-01-22 09:00:00"/>
    <s v="R3"/>
    <n v="443"/>
    <n v="4178"/>
    <n v="649"/>
    <n v="16"/>
    <s v="OK"/>
    <s v="Heavy"/>
    <s v="High"/>
    <s v="DRV43"/>
    <x v="1"/>
    <x v="1"/>
    <n v="4.5"/>
  </r>
  <r>
    <s v="D1504"/>
    <d v="2024-01-22T00:00:00"/>
    <s v="2024-01-22 12:00:00"/>
    <s v="2024-01-22 10:00:00"/>
    <s v="R2"/>
    <n v="51"/>
    <n v="1991"/>
    <n v="381"/>
    <n v="2"/>
    <s v="OK"/>
    <s v="Heavy"/>
    <s v="Low"/>
    <s v="DRV33"/>
    <x v="2"/>
    <x v="0"/>
    <n v="3.8"/>
  </r>
  <r>
    <s v="D1505"/>
    <d v="2024-01-22T01:00:00"/>
    <s v="2024-01-22 13:00:00"/>
    <s v="2024-01-22 11:00:00"/>
    <s v="R1"/>
    <n v="155"/>
    <n v="4287"/>
    <n v="509"/>
    <n v="23"/>
    <s v="OK"/>
    <s v="Standard"/>
    <s v="Medium"/>
    <s v="DRV46"/>
    <x v="0"/>
    <x v="0"/>
    <m/>
  </r>
  <r>
    <s v="D1506"/>
    <d v="2024-01-22T02:00:00"/>
    <s v="2024-01-22 14:00:00"/>
    <s v="2024-01-22 12:00:00"/>
    <s v="R1"/>
    <n v="930"/>
    <n v="3082"/>
    <n v="257"/>
    <n v="28"/>
    <s v="OK"/>
    <s v="Heavy"/>
    <s v="High"/>
    <s v="DRV15"/>
    <x v="2"/>
    <x v="0"/>
    <n v="4.7"/>
  </r>
  <r>
    <s v="D1507"/>
    <d v="2024-01-22T03:00:00"/>
    <s v="2024-01-22 15:00:00"/>
    <s v="2024-01-22 13:00:00"/>
    <s v="R1"/>
    <n v="620"/>
    <n v="953"/>
    <n v="251"/>
    <n v="11"/>
    <s v="OK"/>
    <s v="Standard"/>
    <s v="Medium"/>
    <s v="DRV13"/>
    <x v="4"/>
    <x v="1"/>
    <m/>
  </r>
  <r>
    <s v="D1508"/>
    <d v="2024-01-22T04:00:00"/>
    <s v="2024-01-22 16:00:00"/>
    <s v="2024-01-22 14:00:00"/>
    <s v="R2"/>
    <n v="723"/>
    <n v="3169"/>
    <n v="233"/>
    <n v="6"/>
    <s v="OK"/>
    <s v="Ultra"/>
    <s v="Urgent"/>
    <s v="DRV38"/>
    <x v="0"/>
    <x v="1"/>
    <m/>
  </r>
  <r>
    <s v="D1509"/>
    <d v="2024-01-22T05:00:00"/>
    <s v="2024-01-22 17:00:00"/>
    <s v="2024-01-22 15:00:00"/>
    <s v="R6"/>
    <n v="888"/>
    <n v="1431"/>
    <n v="65"/>
    <n v="26"/>
    <s v="OK"/>
    <s v="Standard"/>
    <s v="Medium"/>
    <s v="DRV14"/>
    <x v="3"/>
    <x v="0"/>
    <m/>
  </r>
  <r>
    <s v="D1510"/>
    <d v="2024-01-22T06:00:00"/>
    <s v="2024-01-22 18:00:00"/>
    <s v="2024-01-22 16:00:00"/>
    <s v="R6"/>
    <n v="971"/>
    <n v="1950"/>
    <n v="688"/>
    <n v="17"/>
    <s v="OK"/>
    <s v="Mini"/>
    <s v="High"/>
    <s v="DRV31"/>
    <x v="1"/>
    <x v="0"/>
    <n v="4"/>
  </r>
  <r>
    <s v="D1511"/>
    <d v="2024-01-22T07:00:00"/>
    <s v="2024-01-22 19:00:00"/>
    <s v="2024-01-22 17:00:00"/>
    <s v="R6"/>
    <n v="407"/>
    <n v="753"/>
    <n v="86"/>
    <n v="3"/>
    <s v="OK"/>
    <s v="Heavy"/>
    <s v="Urgent"/>
    <s v="DRV13"/>
    <x v="3"/>
    <x v="1"/>
    <m/>
  </r>
  <r>
    <s v="D1512"/>
    <d v="2024-01-22T08:00:00"/>
    <s v="2024-01-22 20:00:00"/>
    <s v="2024-01-22 18:00:00"/>
    <s v="R4"/>
    <n v="714"/>
    <n v="1385"/>
    <n v="262"/>
    <n v="27"/>
    <s v="OK"/>
    <s v="Mini"/>
    <s v="High"/>
    <s v="DRV31"/>
    <x v="2"/>
    <x v="0"/>
    <n v="4.5"/>
  </r>
  <r>
    <s v="D1513"/>
    <d v="2024-01-22T09:00:00"/>
    <s v="2024-01-22 21:00:00"/>
    <s v="2024-01-22 19:00:00"/>
    <s v="R1"/>
    <n v="331"/>
    <n v="3136"/>
    <n v="328"/>
    <n v="19"/>
    <s v="OK"/>
    <s v="Heavy"/>
    <s v="High"/>
    <s v="DRV13"/>
    <x v="1"/>
    <x v="0"/>
    <n v="4.5"/>
  </r>
  <r>
    <s v="D1514"/>
    <d v="2024-01-22T10:00:00"/>
    <s v="2024-01-22 22:00:00"/>
    <s v="2024-01-22 20:00:00"/>
    <s v="R3"/>
    <n v="574"/>
    <n v="4494"/>
    <n v="416"/>
    <n v="17"/>
    <s v="OK"/>
    <s v="Heavy"/>
    <s v="Medium"/>
    <s v="DRV31"/>
    <x v="0"/>
    <x v="1"/>
    <n v="4.2"/>
  </r>
  <r>
    <s v="D1515"/>
    <d v="2024-01-22T11:00:00"/>
    <s v="2024-01-22 23:00:00"/>
    <s v="2024-01-22 21:00:00"/>
    <s v="R5"/>
    <n v="451"/>
    <n v="955"/>
    <n v="708"/>
    <n v="28"/>
    <s v="OK"/>
    <s v="Standard"/>
    <s v="Low"/>
    <s v="DRV17"/>
    <x v="3"/>
    <x v="1"/>
    <n v="4.5"/>
  </r>
  <r>
    <s v="D1516"/>
    <d v="2024-01-22T12:00:00"/>
    <s v="2024-01-23 00:00:00"/>
    <s v="2024-01-22 22:00:00"/>
    <s v="R5"/>
    <n v="752"/>
    <n v="1040"/>
    <n v="489"/>
    <n v="21"/>
    <s v="OK"/>
    <s v="Ultra"/>
    <s v="High"/>
    <s v="DRV5"/>
    <x v="3"/>
    <x v="1"/>
    <n v="4.7"/>
  </r>
  <r>
    <s v="D1517"/>
    <d v="2024-01-22T13:00:00"/>
    <s v="2024-01-23 01:00:00"/>
    <s v="2024-01-22 23:00:00"/>
    <s v="R6"/>
    <n v="974"/>
    <n v="2919"/>
    <n v="254"/>
    <n v="26"/>
    <s v="OK"/>
    <s v="Mini"/>
    <s v="Low"/>
    <s v="DRV33"/>
    <x v="4"/>
    <x v="0"/>
    <n v="4.2"/>
  </r>
  <r>
    <s v="D1518"/>
    <d v="2024-01-22T14:00:00"/>
    <s v="2024-01-23 02:00:00"/>
    <s v="2024-01-23 00:00:00"/>
    <s v="R6"/>
    <n v="371"/>
    <n v="2403"/>
    <n v="749"/>
    <n v="2"/>
    <s v="OK"/>
    <s v="Standard"/>
    <s v="Low"/>
    <s v="DRV46"/>
    <x v="2"/>
    <x v="1"/>
    <n v="4.2"/>
  </r>
  <r>
    <s v="D1519"/>
    <d v="2024-01-22T15:00:00"/>
    <s v="2024-01-23 03:00:00"/>
    <s v="2024-01-23 01:00:00"/>
    <s v="R6"/>
    <n v="237"/>
    <n v="2774"/>
    <n v="641"/>
    <n v="13"/>
    <s v="OK"/>
    <s v="Mini"/>
    <s v="Urgent"/>
    <s v="DRV30"/>
    <x v="3"/>
    <x v="0"/>
    <n v="4.7"/>
  </r>
  <r>
    <s v="D1520"/>
    <d v="2024-01-22T16:00:00"/>
    <s v="2024-01-23 04:00:00"/>
    <s v="2024-01-23 02:00:00"/>
    <s v="R3"/>
    <n v="716"/>
    <n v="2727"/>
    <n v="463"/>
    <n v="21"/>
    <s v="OK"/>
    <s v="Mini"/>
    <s v="Low"/>
    <s v="DRV41"/>
    <x v="0"/>
    <x v="0"/>
    <n v="4.7"/>
  </r>
  <r>
    <s v="D1521"/>
    <d v="2024-01-22T17:00:00"/>
    <s v="2024-01-23 05:00:00"/>
    <s v="2024-01-23 03:00:00"/>
    <s v="R5"/>
    <n v="509"/>
    <n v="3886"/>
    <n v="453"/>
    <n v="24"/>
    <s v="OK"/>
    <s v="Ultra"/>
    <s v="Medium"/>
    <s v="DRV31"/>
    <x v="4"/>
    <x v="0"/>
    <n v="4.2"/>
  </r>
  <r>
    <s v="D1522"/>
    <d v="2024-01-22T18:00:00"/>
    <s v="2024-01-23 06:00:00"/>
    <s v="2024-01-23 04:00:00"/>
    <s v="R3"/>
    <n v="924"/>
    <n v="1799"/>
    <n v="163"/>
    <n v="23"/>
    <s v="OK"/>
    <s v="Standard"/>
    <s v="Low"/>
    <s v="DRV41"/>
    <x v="1"/>
    <x v="1"/>
    <n v="4.7"/>
  </r>
  <r>
    <s v="D1523"/>
    <d v="2024-01-22T19:00:00"/>
    <s v="2024-01-23 07:00:00"/>
    <s v="2024-01-23 05:00:00"/>
    <s v="R5"/>
    <n v="402"/>
    <n v="2992"/>
    <n v="470"/>
    <n v="11"/>
    <s v="OK"/>
    <s v="Heavy"/>
    <s v="Medium"/>
    <s v="DRV19"/>
    <x v="2"/>
    <x v="0"/>
    <n v="4.5"/>
  </r>
  <r>
    <s v="D1524"/>
    <d v="2024-01-22T20:00:00"/>
    <s v="2024-01-23 08:00:00"/>
    <s v="2024-01-23 06:00:00"/>
    <s v="R3"/>
    <n v="483"/>
    <n v="3679"/>
    <n v="605"/>
    <n v="2"/>
    <s v="OK"/>
    <s v="Mini"/>
    <s v="Low"/>
    <s v="DRV25"/>
    <x v="4"/>
    <x v="0"/>
    <m/>
  </r>
  <r>
    <s v="D1525"/>
    <d v="2024-01-22T21:00:00"/>
    <s v="2024-01-23 09:00:00"/>
    <s v="2024-01-23 07:00:00"/>
    <s v="R1"/>
    <n v="485"/>
    <n v="4119"/>
    <n v="240"/>
    <n v="9"/>
    <s v="OK"/>
    <s v="Heavy"/>
    <s v="Medium"/>
    <s v="DRV18"/>
    <x v="3"/>
    <x v="0"/>
    <n v="4.5"/>
  </r>
  <r>
    <s v="D1526"/>
    <d v="2024-01-22T22:00:00"/>
    <s v="2024-01-23 10:00:00"/>
    <s v="2024-01-23 08:00:00"/>
    <s v="R3"/>
    <n v="226"/>
    <n v="3602"/>
    <n v="538"/>
    <n v="21"/>
    <s v="OK"/>
    <s v="Heavy"/>
    <s v="High"/>
    <s v="DRV39"/>
    <x v="0"/>
    <x v="1"/>
    <n v="4.5"/>
  </r>
  <r>
    <s v="D1527"/>
    <d v="2024-01-22T23:00:00"/>
    <s v="2024-01-23 11:00:00"/>
    <s v="2024-01-23 09:00:00"/>
    <s v="R1"/>
    <n v="810"/>
    <n v="3839"/>
    <n v="717"/>
    <n v="3"/>
    <s v="OK"/>
    <s v="Ultra"/>
    <s v="High"/>
    <s v="DRV11"/>
    <x v="1"/>
    <x v="1"/>
    <n v="3.8"/>
  </r>
  <r>
    <s v="D1528"/>
    <d v="2024-01-23T00:00:00"/>
    <s v="2024-01-23 12:00:00"/>
    <s v="2024-01-23 10:00:00"/>
    <s v="R6"/>
    <n v="657"/>
    <n v="1286"/>
    <n v="613"/>
    <n v="17"/>
    <s v="OK"/>
    <s v="Heavy"/>
    <s v="High"/>
    <s v="DRV50"/>
    <x v="1"/>
    <x v="0"/>
    <n v="4.5"/>
  </r>
  <r>
    <s v="D1529"/>
    <d v="2024-01-23T01:00:00"/>
    <s v="2024-01-23 13:00:00"/>
    <s v="2024-01-23 11:00:00"/>
    <s v="R5"/>
    <n v="341"/>
    <n v="1816"/>
    <n v="590"/>
    <n v="13"/>
    <s v="OK"/>
    <s v="Heavy"/>
    <s v="Low"/>
    <s v="DRV13"/>
    <x v="1"/>
    <x v="1"/>
    <m/>
  </r>
  <r>
    <s v="D1530"/>
    <d v="2024-01-23T02:00:00"/>
    <s v="2024-01-23 14:00:00"/>
    <s v="2024-01-23 12:00:00"/>
    <s v="R1"/>
    <n v="466"/>
    <n v="3684"/>
    <n v="502"/>
    <n v="8"/>
    <s v="OK"/>
    <s v="Heavy"/>
    <s v="Urgent"/>
    <s v="DRV35"/>
    <x v="1"/>
    <x v="1"/>
    <m/>
  </r>
  <r>
    <s v="D1531"/>
    <d v="2024-01-23T03:00:00"/>
    <s v="2024-01-23 15:00:00"/>
    <s v="2024-01-23 13:00:00"/>
    <s v="R2"/>
    <n v="676"/>
    <n v="2825"/>
    <n v="172"/>
    <n v="11"/>
    <s v="OK"/>
    <s v="Mini"/>
    <s v="Low"/>
    <s v="DRV1"/>
    <x v="0"/>
    <x v="1"/>
    <n v="4"/>
  </r>
  <r>
    <s v="D1532"/>
    <d v="2024-01-23T04:00:00"/>
    <s v="2024-01-23 16:00:00"/>
    <s v="2024-01-23 14:00:00"/>
    <s v="R4"/>
    <n v="719"/>
    <n v="2777"/>
    <n v="787"/>
    <n v="23"/>
    <s v="OK"/>
    <s v="Standard"/>
    <s v="Medium"/>
    <s v="DRV8"/>
    <x v="1"/>
    <x v="0"/>
    <m/>
  </r>
  <r>
    <s v="D1533"/>
    <d v="2024-01-23T05:00:00"/>
    <s v="2024-01-23 17:00:00"/>
    <s v="2024-01-23 15:00:00"/>
    <s v="R6"/>
    <n v="346"/>
    <n v="4655"/>
    <n v="270"/>
    <n v="12"/>
    <s v="OK"/>
    <s v="Ultra"/>
    <s v="Low"/>
    <s v="DRV14"/>
    <x v="3"/>
    <x v="0"/>
    <n v="4"/>
  </r>
  <r>
    <s v="D1534"/>
    <d v="2024-01-23T06:00:00"/>
    <s v="2024-01-23 18:00:00"/>
    <s v="2024-01-23 16:00:00"/>
    <s v="R1"/>
    <n v="761"/>
    <n v="2113"/>
    <n v="600"/>
    <n v="24"/>
    <s v="OK"/>
    <s v="Mini"/>
    <s v="Medium"/>
    <s v="DRV8"/>
    <x v="1"/>
    <x v="0"/>
    <n v="3.8"/>
  </r>
  <r>
    <s v="D1535"/>
    <d v="2024-01-23T07:00:00"/>
    <s v="2024-01-23 19:00:00"/>
    <s v="2024-01-23 17:00:00"/>
    <s v="R1"/>
    <n v="859"/>
    <n v="4469"/>
    <n v="239"/>
    <n v="12"/>
    <s v="OK"/>
    <s v="Standard"/>
    <s v="Low"/>
    <s v="DRV12"/>
    <x v="4"/>
    <x v="1"/>
    <n v="3.8"/>
  </r>
  <r>
    <s v="D1536"/>
    <d v="2024-01-23T08:00:00"/>
    <s v="2024-01-23 20:00:00"/>
    <s v="2024-01-23 18:00:00"/>
    <s v="R2"/>
    <n v="471"/>
    <n v="3555"/>
    <n v="786"/>
    <n v="12"/>
    <s v="OK"/>
    <s v="Mini"/>
    <s v="High"/>
    <s v="DRV48"/>
    <x v="2"/>
    <x v="1"/>
    <n v="4.7"/>
  </r>
  <r>
    <s v="D1537"/>
    <d v="2024-01-23T09:00:00"/>
    <s v="2024-01-23 21:00:00"/>
    <s v="2024-01-23 19:00:00"/>
    <s v="R3"/>
    <n v="883"/>
    <n v="1255"/>
    <n v="139"/>
    <n v="29"/>
    <s v="OK"/>
    <s v="Standard"/>
    <s v="Urgent"/>
    <s v="DRV43"/>
    <x v="2"/>
    <x v="1"/>
    <n v="4.7"/>
  </r>
  <r>
    <s v="D1538"/>
    <d v="2024-01-23T10:00:00"/>
    <s v="2024-01-23 22:00:00"/>
    <s v="2024-01-23 20:00:00"/>
    <s v="R3"/>
    <n v="204"/>
    <n v="4590"/>
    <n v="449"/>
    <n v="10"/>
    <s v="OK"/>
    <s v="Mini"/>
    <s v="Urgent"/>
    <s v="DRV40"/>
    <x v="0"/>
    <x v="1"/>
    <n v="4.7"/>
  </r>
  <r>
    <s v="D1539"/>
    <d v="2024-01-23T11:00:00"/>
    <s v="2024-01-23 23:00:00"/>
    <s v="2024-01-23 21:00:00"/>
    <s v="R1"/>
    <n v="82"/>
    <n v="763"/>
    <n v="384"/>
    <n v="26"/>
    <s v="OK"/>
    <s v="Mini"/>
    <s v="Medium"/>
    <s v="DRV29"/>
    <x v="3"/>
    <x v="1"/>
    <n v="3.8"/>
  </r>
  <r>
    <s v="D1540"/>
    <d v="2024-01-23T12:00:00"/>
    <s v="2024-01-24 00:00:00"/>
    <s v="2024-01-23 22:00:00"/>
    <s v="R3"/>
    <n v="760"/>
    <n v="3379"/>
    <n v="227"/>
    <n v="12"/>
    <s v="OK"/>
    <s v="Ultra"/>
    <s v="Urgent"/>
    <s v="DRV34"/>
    <x v="0"/>
    <x v="1"/>
    <n v="4.2"/>
  </r>
  <r>
    <s v="D1541"/>
    <d v="2024-01-23T13:00:00"/>
    <s v="2024-01-24 01:00:00"/>
    <s v="2024-01-23 23:00:00"/>
    <s v="R4"/>
    <n v="673"/>
    <n v="851"/>
    <n v="212"/>
    <n v="21"/>
    <s v="OK"/>
    <s v="Standard"/>
    <s v="Medium"/>
    <s v="DRV13"/>
    <x v="3"/>
    <x v="1"/>
    <n v="3.8"/>
  </r>
  <r>
    <s v="D1542"/>
    <d v="2024-01-23T14:00:00"/>
    <s v="2024-01-24 02:00:00"/>
    <s v="2024-01-24 00:00:00"/>
    <s v="R5"/>
    <n v="876"/>
    <n v="2457"/>
    <n v="232"/>
    <n v="6"/>
    <s v="OK"/>
    <s v="Heavy"/>
    <s v="Medium"/>
    <s v="DRV17"/>
    <x v="2"/>
    <x v="0"/>
    <n v="4"/>
  </r>
  <r>
    <s v="D1543"/>
    <d v="2024-01-23T15:00:00"/>
    <s v="2024-01-24 03:00:00"/>
    <s v="2024-01-24 01:00:00"/>
    <s v="R1"/>
    <n v="158"/>
    <n v="4705"/>
    <n v="224"/>
    <n v="20"/>
    <s v="OK"/>
    <s v="Standard"/>
    <s v="High"/>
    <s v="DRV35"/>
    <x v="0"/>
    <x v="0"/>
    <m/>
  </r>
  <r>
    <s v="D1544"/>
    <d v="2024-01-23T16:00:00"/>
    <s v="2024-01-24 04:00:00"/>
    <s v="2024-01-24 02:00:00"/>
    <s v="R2"/>
    <n v="539"/>
    <n v="1701"/>
    <n v="277"/>
    <n v="13"/>
    <s v="OK"/>
    <s v="Heavy"/>
    <s v="High"/>
    <s v="DRV15"/>
    <x v="4"/>
    <x v="1"/>
    <n v="3.8"/>
  </r>
  <r>
    <s v="D1545"/>
    <d v="2024-01-23T17:00:00"/>
    <s v="2024-01-24 05:00:00"/>
    <s v="2024-01-24 03:00:00"/>
    <s v="R6"/>
    <n v="138"/>
    <n v="3947"/>
    <n v="98"/>
    <n v="28"/>
    <s v="OK"/>
    <s v="Ultra"/>
    <s v="Urgent"/>
    <s v="DRV48"/>
    <x v="0"/>
    <x v="1"/>
    <m/>
  </r>
  <r>
    <s v="D1546"/>
    <d v="2024-01-23T18:00:00"/>
    <s v="2024-01-24 06:00:00"/>
    <s v="2024-01-24 04:00:00"/>
    <s v="R3"/>
    <n v="278"/>
    <n v="3767"/>
    <n v="144"/>
    <n v="3"/>
    <s v="OK"/>
    <s v="Heavy"/>
    <s v="Low"/>
    <s v="DRV38"/>
    <x v="4"/>
    <x v="1"/>
    <n v="4.5"/>
  </r>
  <r>
    <s v="D1547"/>
    <d v="2024-01-23T19:00:00"/>
    <s v="2024-01-24 07:00:00"/>
    <s v="2024-01-24 05:00:00"/>
    <s v="R6"/>
    <n v="792"/>
    <n v="545"/>
    <n v="106"/>
    <n v="4"/>
    <s v="OK"/>
    <s v="Ultra"/>
    <s v="High"/>
    <s v="DRV32"/>
    <x v="0"/>
    <x v="1"/>
    <m/>
  </r>
  <r>
    <s v="D1548"/>
    <d v="2024-01-23T20:00:00"/>
    <s v="2024-01-24 08:00:00"/>
    <s v="2024-01-24 06:00:00"/>
    <s v="R5"/>
    <n v="733"/>
    <n v="2703"/>
    <n v="250"/>
    <n v="12"/>
    <s v="OK"/>
    <s v="Heavy"/>
    <s v="Urgent"/>
    <s v="DRV7"/>
    <x v="3"/>
    <x v="0"/>
    <m/>
  </r>
  <r>
    <s v="D1549"/>
    <d v="2024-01-23T21:00:00"/>
    <s v="2024-01-24 09:00:00"/>
    <s v="2024-01-24 07:00:00"/>
    <s v="R6"/>
    <n v="504"/>
    <n v="4746"/>
    <n v="410"/>
    <n v="13"/>
    <s v="OK"/>
    <s v="Mini"/>
    <s v="Medium"/>
    <s v="DRV8"/>
    <x v="0"/>
    <x v="1"/>
    <n v="4.5"/>
  </r>
  <r>
    <s v="D1550"/>
    <d v="2024-01-23T22:00:00"/>
    <s v="2024-01-24 10:00:00"/>
    <s v="2024-01-24 08:00:00"/>
    <s v="R4"/>
    <n v="502"/>
    <n v="823"/>
    <n v="102"/>
    <n v="11"/>
    <s v="OK"/>
    <s v="Mini"/>
    <s v="Urgent"/>
    <s v="DRV37"/>
    <x v="0"/>
    <x v="0"/>
    <n v="4.2"/>
  </r>
  <r>
    <s v="D1551"/>
    <d v="2024-01-23T23:00:00"/>
    <s v="2024-01-24 11:00:00"/>
    <s v="2024-01-24 09:00:00"/>
    <s v="R6"/>
    <n v="357"/>
    <n v="1000"/>
    <n v="215"/>
    <n v="11"/>
    <s v="OK"/>
    <s v="Ultra"/>
    <s v="Low"/>
    <s v="DRV37"/>
    <x v="0"/>
    <x v="0"/>
    <m/>
  </r>
  <r>
    <s v="D1552"/>
    <d v="2024-01-24T00:00:00"/>
    <s v="2024-01-24 12:00:00"/>
    <s v="2024-01-24 10:00:00"/>
    <s v="R3"/>
    <n v="643"/>
    <n v="3929"/>
    <n v="224"/>
    <n v="25"/>
    <s v="OK"/>
    <s v="Mini"/>
    <s v="Low"/>
    <s v="DRV33"/>
    <x v="0"/>
    <x v="0"/>
    <n v="4.5"/>
  </r>
  <r>
    <s v="D1553"/>
    <d v="2024-01-24T01:00:00"/>
    <s v="2024-01-24 13:00:00"/>
    <s v="2024-01-24 11:00:00"/>
    <s v="R6"/>
    <n v="701"/>
    <n v="2411"/>
    <n v="172"/>
    <n v="15"/>
    <s v="OK"/>
    <s v="Heavy"/>
    <s v="Low"/>
    <s v="DRV26"/>
    <x v="2"/>
    <x v="0"/>
    <m/>
  </r>
  <r>
    <s v="D1554"/>
    <d v="2024-01-24T02:00:00"/>
    <s v="2024-01-24 14:00:00"/>
    <s v="2024-01-24 12:00:00"/>
    <s v="R4"/>
    <n v="508"/>
    <n v="4066"/>
    <n v="281"/>
    <n v="22"/>
    <s v="OK"/>
    <s v="Heavy"/>
    <s v="Low"/>
    <s v="DRV18"/>
    <x v="1"/>
    <x v="1"/>
    <n v="4.7"/>
  </r>
  <r>
    <s v="D1555"/>
    <d v="2024-01-24T03:00:00"/>
    <s v="2024-01-24 15:00:00"/>
    <s v="2024-01-24 13:00:00"/>
    <s v="R6"/>
    <n v="667"/>
    <n v="707"/>
    <n v="739"/>
    <n v="20"/>
    <s v="OK"/>
    <s v="Ultra"/>
    <s v="Urgent"/>
    <s v="DRV30"/>
    <x v="3"/>
    <x v="1"/>
    <m/>
  </r>
  <r>
    <s v="D1556"/>
    <d v="2024-01-24T04:00:00"/>
    <s v="2024-01-24 16:00:00"/>
    <s v="2024-01-24 14:00:00"/>
    <s v="R6"/>
    <n v="479"/>
    <n v="1471"/>
    <n v="592"/>
    <n v="15"/>
    <s v="OK"/>
    <s v="Heavy"/>
    <s v="Urgent"/>
    <s v="DRV28"/>
    <x v="2"/>
    <x v="1"/>
    <n v="4.7"/>
  </r>
  <r>
    <s v="D1557"/>
    <d v="2024-01-24T05:00:00"/>
    <s v="2024-01-24 17:00:00"/>
    <s v="2024-01-24 15:00:00"/>
    <s v="R3"/>
    <n v="933"/>
    <n v="1720"/>
    <n v="352"/>
    <n v="13"/>
    <s v="OK"/>
    <s v="Heavy"/>
    <s v="Medium"/>
    <s v="DRV5"/>
    <x v="2"/>
    <x v="0"/>
    <n v="4.5"/>
  </r>
  <r>
    <s v="D1558"/>
    <d v="2024-01-24T06:00:00"/>
    <s v="2024-01-24 18:00:00"/>
    <s v="2024-01-24 16:00:00"/>
    <s v="R6"/>
    <n v="352"/>
    <n v="3953"/>
    <n v="673"/>
    <n v="17"/>
    <s v="OK"/>
    <s v="Standard"/>
    <s v="High"/>
    <s v="DRV36"/>
    <x v="3"/>
    <x v="0"/>
    <n v="4"/>
  </r>
  <r>
    <s v="D1559"/>
    <d v="2024-01-24T07:00:00"/>
    <s v="2024-01-24 19:00:00"/>
    <s v="2024-01-24 17:00:00"/>
    <s v="R2"/>
    <n v="541"/>
    <n v="1424"/>
    <n v="568"/>
    <n v="25"/>
    <s v="OK"/>
    <s v="Ultra"/>
    <s v="Low"/>
    <s v="DRV4"/>
    <x v="0"/>
    <x v="0"/>
    <n v="3.8"/>
  </r>
  <r>
    <s v="D1560"/>
    <d v="2024-01-24T08:00:00"/>
    <s v="2024-01-24 20:00:00"/>
    <s v="2024-01-24 18:00:00"/>
    <s v="R2"/>
    <n v="666"/>
    <n v="4050"/>
    <n v="137"/>
    <n v="10"/>
    <s v="OK"/>
    <s v="Standard"/>
    <s v="Medium"/>
    <s v="DRV1"/>
    <x v="4"/>
    <x v="1"/>
    <n v="3.8"/>
  </r>
  <r>
    <s v="D1561"/>
    <d v="2024-01-24T09:00:00"/>
    <s v="2024-01-24 21:00:00"/>
    <s v="2024-01-24 19:00:00"/>
    <s v="R1"/>
    <n v="214"/>
    <n v="1540"/>
    <n v="550"/>
    <n v="4"/>
    <s v="OK"/>
    <s v="Standard"/>
    <s v="Low"/>
    <s v="DRV40"/>
    <x v="1"/>
    <x v="0"/>
    <n v="4"/>
  </r>
  <r>
    <s v="D1562"/>
    <d v="2024-01-24T10:00:00"/>
    <s v="2024-01-24 22:00:00"/>
    <s v="2024-01-24 20:00:00"/>
    <s v="R1"/>
    <n v="483"/>
    <n v="2529"/>
    <n v="129"/>
    <n v="8"/>
    <s v="OK"/>
    <s v="Standard"/>
    <s v="High"/>
    <s v="DRV40"/>
    <x v="1"/>
    <x v="0"/>
    <n v="4.7"/>
  </r>
  <r>
    <s v="D1563"/>
    <d v="2024-01-24T11:00:00"/>
    <s v="2024-01-24 23:00:00"/>
    <s v="2024-01-24 21:00:00"/>
    <s v="R4"/>
    <n v="987"/>
    <n v="3453"/>
    <n v="343"/>
    <n v="7"/>
    <s v="OK"/>
    <s v="Ultra"/>
    <s v="Low"/>
    <s v="DRV29"/>
    <x v="4"/>
    <x v="0"/>
    <n v="3.8"/>
  </r>
  <r>
    <s v="D1564"/>
    <d v="2024-01-24T12:00:00"/>
    <s v="2024-01-25 00:00:00"/>
    <s v="2024-01-24 22:00:00"/>
    <s v="R1"/>
    <n v="638"/>
    <n v="550"/>
    <n v="720"/>
    <n v="19"/>
    <s v="OK"/>
    <s v="Standard"/>
    <s v="Medium"/>
    <s v="DRV42"/>
    <x v="3"/>
    <x v="1"/>
    <m/>
  </r>
  <r>
    <s v="D1565"/>
    <d v="2024-01-24T13:00:00"/>
    <s v="2024-01-25 01:00:00"/>
    <s v="2024-01-24 23:00:00"/>
    <s v="R6"/>
    <n v="484"/>
    <n v="1142"/>
    <n v="282"/>
    <n v="26"/>
    <s v="OK"/>
    <s v="Ultra"/>
    <s v="High"/>
    <s v="DRV35"/>
    <x v="3"/>
    <x v="0"/>
    <n v="4.5"/>
  </r>
  <r>
    <s v="D1566"/>
    <d v="2024-01-24T14:00:00"/>
    <s v="2024-01-25 02:00:00"/>
    <s v="2024-01-25 00:00:00"/>
    <s v="R1"/>
    <n v="567"/>
    <n v="3034"/>
    <n v="181"/>
    <n v="7"/>
    <s v="OK"/>
    <s v="Mini"/>
    <s v="Medium"/>
    <s v="DRV23"/>
    <x v="1"/>
    <x v="1"/>
    <n v="3.8"/>
  </r>
  <r>
    <s v="D1567"/>
    <d v="2024-01-24T15:00:00"/>
    <s v="2024-01-25 03:00:00"/>
    <s v="2024-01-25 01:00:00"/>
    <s v="R6"/>
    <n v="88"/>
    <n v="846"/>
    <n v="545"/>
    <n v="11"/>
    <s v="OK"/>
    <s v="Mini"/>
    <s v="Urgent"/>
    <s v="DRV15"/>
    <x v="0"/>
    <x v="1"/>
    <n v="4.7"/>
  </r>
  <r>
    <s v="D1568"/>
    <d v="2024-01-24T16:00:00"/>
    <s v="2024-01-25 04:00:00"/>
    <s v="2024-01-25 02:00:00"/>
    <s v="R5"/>
    <n v="278"/>
    <n v="2455"/>
    <n v="335"/>
    <n v="12"/>
    <s v="OK"/>
    <s v="Heavy"/>
    <s v="Low"/>
    <s v="DRV22"/>
    <x v="1"/>
    <x v="1"/>
    <n v="4.5"/>
  </r>
  <r>
    <s v="D1569"/>
    <d v="2024-01-24T17:00:00"/>
    <s v="2024-01-25 05:00:00"/>
    <s v="2024-01-25 03:00:00"/>
    <s v="R6"/>
    <n v="733"/>
    <n v="3794"/>
    <n v="285"/>
    <n v="23"/>
    <s v="OK"/>
    <s v="Mini"/>
    <s v="Medium"/>
    <s v="DRV15"/>
    <x v="3"/>
    <x v="0"/>
    <n v="4"/>
  </r>
  <r>
    <s v="D1570"/>
    <d v="2024-01-24T18:00:00"/>
    <s v="2024-01-25 06:00:00"/>
    <s v="2024-01-25 04:00:00"/>
    <s v="R6"/>
    <n v="373"/>
    <n v="2343"/>
    <n v="616"/>
    <n v="7"/>
    <s v="OK"/>
    <s v="Heavy"/>
    <s v="Low"/>
    <s v="DRV11"/>
    <x v="3"/>
    <x v="1"/>
    <n v="4.2"/>
  </r>
  <r>
    <s v="D1571"/>
    <d v="2024-01-24T19:00:00"/>
    <s v="2024-01-25 07:00:00"/>
    <s v="2024-01-25 05:00:00"/>
    <s v="R5"/>
    <n v="847"/>
    <n v="3261"/>
    <n v="175"/>
    <n v="12"/>
    <s v="OK"/>
    <s v="Heavy"/>
    <s v="Medium"/>
    <s v="DRV37"/>
    <x v="0"/>
    <x v="0"/>
    <n v="4.5"/>
  </r>
  <r>
    <s v="D1572"/>
    <d v="2024-01-24T20:00:00"/>
    <s v="2024-01-25 08:00:00"/>
    <s v="2024-01-25 06:00:00"/>
    <s v="R6"/>
    <n v="810"/>
    <n v="4801"/>
    <n v="522"/>
    <n v="13"/>
    <s v="OK"/>
    <s v="Heavy"/>
    <s v="High"/>
    <s v="DRV5"/>
    <x v="3"/>
    <x v="0"/>
    <n v="4"/>
  </r>
  <r>
    <s v="D1573"/>
    <d v="2024-01-24T21:00:00"/>
    <s v="2024-01-25 09:00:00"/>
    <s v="2024-01-25 07:00:00"/>
    <s v="R5"/>
    <n v="905"/>
    <n v="2751"/>
    <n v="233"/>
    <n v="23"/>
    <s v="OK"/>
    <s v="Heavy"/>
    <s v="Low"/>
    <s v="DRV39"/>
    <x v="0"/>
    <x v="0"/>
    <n v="3.8"/>
  </r>
  <r>
    <s v="D1574"/>
    <d v="2024-01-24T22:00:00"/>
    <s v="2024-01-25 10:00:00"/>
    <s v="2024-01-25 08:00:00"/>
    <s v="R3"/>
    <n v="244"/>
    <n v="2434"/>
    <n v="334"/>
    <n v="12"/>
    <s v="OK"/>
    <s v="Ultra"/>
    <s v="Low"/>
    <s v="DRV14"/>
    <x v="1"/>
    <x v="1"/>
    <m/>
  </r>
  <r>
    <s v="D1575"/>
    <d v="2024-01-24T23:00:00"/>
    <s v="2024-01-25 11:00:00"/>
    <s v="2024-01-25 09:00:00"/>
    <s v="R5"/>
    <n v="519"/>
    <n v="4716"/>
    <n v="637"/>
    <n v="21"/>
    <s v="OK"/>
    <s v="Standard"/>
    <s v="Low"/>
    <s v="DRV42"/>
    <x v="4"/>
    <x v="0"/>
    <n v="4.7"/>
  </r>
  <r>
    <s v="D1576"/>
    <d v="2024-01-25T00:00:00"/>
    <s v="2024-01-25 12:00:00"/>
    <s v="2024-01-25 10:00:00"/>
    <s v="R1"/>
    <n v="113"/>
    <n v="674"/>
    <n v="102"/>
    <n v="11"/>
    <s v="OK"/>
    <s v="Heavy"/>
    <s v="High"/>
    <s v="DRV7"/>
    <x v="4"/>
    <x v="1"/>
    <n v="4.5"/>
  </r>
  <r>
    <s v="D1577"/>
    <d v="2024-01-25T01:00:00"/>
    <s v="2024-01-25 13:00:00"/>
    <s v="2024-01-25 11:00:00"/>
    <s v="R4"/>
    <n v="946"/>
    <n v="2776"/>
    <n v="285"/>
    <n v="19"/>
    <s v="OK"/>
    <s v="Ultra"/>
    <s v="Urgent"/>
    <s v="DRV10"/>
    <x v="4"/>
    <x v="1"/>
    <n v="4.5"/>
  </r>
  <r>
    <s v="D1578"/>
    <d v="2024-01-25T02:00:00"/>
    <s v="2024-01-25 14:00:00"/>
    <s v="2024-01-25 12:00:00"/>
    <s v="R1"/>
    <n v="972"/>
    <n v="3715"/>
    <n v="756"/>
    <n v="26"/>
    <s v="OK"/>
    <s v="Heavy"/>
    <s v="High"/>
    <s v="DRV47"/>
    <x v="2"/>
    <x v="1"/>
    <n v="4"/>
  </r>
  <r>
    <s v="D1579"/>
    <d v="2024-01-25T03:00:00"/>
    <s v="2024-01-25 15:00:00"/>
    <s v="2024-01-25 13:00:00"/>
    <s v="R6"/>
    <n v="637"/>
    <n v="1066"/>
    <n v="475"/>
    <n v="21"/>
    <s v="OK"/>
    <s v="Ultra"/>
    <s v="Medium"/>
    <s v="DRV34"/>
    <x v="4"/>
    <x v="0"/>
    <n v="4.2"/>
  </r>
  <r>
    <s v="D1580"/>
    <d v="2024-01-25T04:00:00"/>
    <s v="2024-01-25 16:00:00"/>
    <s v="2024-01-25 14:00:00"/>
    <s v="R3"/>
    <n v="189"/>
    <n v="3153"/>
    <n v="548"/>
    <n v="11"/>
    <s v="OK"/>
    <s v="Heavy"/>
    <s v="Urgent"/>
    <s v="DRV29"/>
    <x v="3"/>
    <x v="1"/>
    <n v="4.7"/>
  </r>
  <r>
    <s v="D1581"/>
    <d v="2024-01-25T05:00:00"/>
    <s v="2024-01-25 17:00:00"/>
    <s v="2024-01-25 15:00:00"/>
    <s v="R1"/>
    <n v="402"/>
    <n v="1568"/>
    <n v="679"/>
    <n v="9"/>
    <s v="OK"/>
    <s v="Standard"/>
    <s v="Low"/>
    <s v="DRV42"/>
    <x v="4"/>
    <x v="0"/>
    <m/>
  </r>
  <r>
    <s v="D1582"/>
    <d v="2024-01-25T06:00:00"/>
    <s v="2024-01-25 18:00:00"/>
    <s v="2024-01-25 16:00:00"/>
    <s v="R3"/>
    <n v="321"/>
    <n v="4803"/>
    <n v="181"/>
    <n v="10"/>
    <s v="OK"/>
    <s v="Standard"/>
    <s v="Low"/>
    <s v="DRV5"/>
    <x v="4"/>
    <x v="1"/>
    <m/>
  </r>
  <r>
    <s v="D1583"/>
    <d v="2024-01-25T07:00:00"/>
    <s v="2024-01-25 19:00:00"/>
    <s v="2024-01-25 17:00:00"/>
    <s v="R6"/>
    <n v="403"/>
    <n v="3678"/>
    <n v="493"/>
    <n v="28"/>
    <s v="OK"/>
    <s v="Heavy"/>
    <s v="High"/>
    <s v="DRV43"/>
    <x v="2"/>
    <x v="0"/>
    <n v="4.2"/>
  </r>
  <r>
    <s v="D1584"/>
    <d v="2024-01-25T08:00:00"/>
    <s v="2024-01-25 20:00:00"/>
    <s v="2024-01-25 18:00:00"/>
    <s v="R6"/>
    <n v="816"/>
    <n v="4419"/>
    <n v="676"/>
    <n v="19"/>
    <s v="OK"/>
    <s v="Heavy"/>
    <s v="High"/>
    <s v="DRV18"/>
    <x v="0"/>
    <x v="0"/>
    <m/>
  </r>
  <r>
    <s v="D1585"/>
    <d v="2024-01-25T09:00:00"/>
    <s v="2024-01-25 21:00:00"/>
    <s v="2024-01-25 19:00:00"/>
    <s v="R6"/>
    <n v="885"/>
    <n v="3937"/>
    <n v="101"/>
    <n v="1"/>
    <s v="OK"/>
    <s v="Heavy"/>
    <s v="High"/>
    <s v="DRV30"/>
    <x v="0"/>
    <x v="1"/>
    <n v="4.5"/>
  </r>
  <r>
    <s v="D1586"/>
    <d v="2024-01-25T10:00:00"/>
    <s v="2024-01-25 22:00:00"/>
    <s v="2024-01-25 20:00:00"/>
    <s v="R5"/>
    <n v="479"/>
    <n v="1711"/>
    <n v="535"/>
    <n v="17"/>
    <s v="OK"/>
    <s v="Heavy"/>
    <s v="Low"/>
    <s v="DRV23"/>
    <x v="3"/>
    <x v="0"/>
    <m/>
  </r>
  <r>
    <s v="D1587"/>
    <d v="2024-01-25T11:00:00"/>
    <s v="2024-01-25 23:00:00"/>
    <s v="2024-01-25 21:00:00"/>
    <s v="R1"/>
    <n v="494"/>
    <n v="842"/>
    <n v="704"/>
    <n v="29"/>
    <s v="OK"/>
    <s v="Heavy"/>
    <s v="Low"/>
    <s v="DRV31"/>
    <x v="0"/>
    <x v="1"/>
    <n v="4.7"/>
  </r>
  <r>
    <s v="D1588"/>
    <d v="2024-01-25T12:00:00"/>
    <s v="2024-01-26 00:00:00"/>
    <s v="2024-01-25 22:00:00"/>
    <s v="R2"/>
    <n v="485"/>
    <n v="2969"/>
    <n v="357"/>
    <n v="24"/>
    <s v="OK"/>
    <s v="Standard"/>
    <s v="Low"/>
    <s v="DRV4"/>
    <x v="1"/>
    <x v="1"/>
    <n v="3.8"/>
  </r>
  <r>
    <s v="D1589"/>
    <d v="2024-01-25T13:00:00"/>
    <s v="2024-01-26 01:00:00"/>
    <s v="2024-01-25 23:00:00"/>
    <s v="R4"/>
    <n v="456"/>
    <n v="2010"/>
    <n v="482"/>
    <n v="28"/>
    <s v="OK"/>
    <s v="Heavy"/>
    <s v="Low"/>
    <s v="DRV22"/>
    <x v="1"/>
    <x v="0"/>
    <m/>
  </r>
  <r>
    <s v="D1590"/>
    <d v="2024-01-25T14:00:00"/>
    <s v="2024-01-26 02:00:00"/>
    <s v="2024-01-26 00:00:00"/>
    <s v="R6"/>
    <n v="265"/>
    <n v="4668"/>
    <n v="310"/>
    <n v="9"/>
    <s v="OK"/>
    <s v="Ultra"/>
    <s v="Low"/>
    <s v="DRV50"/>
    <x v="0"/>
    <x v="0"/>
    <n v="4"/>
  </r>
  <r>
    <s v="D1591"/>
    <d v="2024-01-25T15:00:00"/>
    <s v="2024-01-26 03:00:00"/>
    <s v="2024-01-26 01:00:00"/>
    <s v="R2"/>
    <n v="305"/>
    <n v="974"/>
    <n v="502"/>
    <n v="17"/>
    <s v="OK"/>
    <s v="Mini"/>
    <s v="Medium"/>
    <s v="DRV35"/>
    <x v="2"/>
    <x v="1"/>
    <n v="4"/>
  </r>
  <r>
    <s v="D1592"/>
    <d v="2024-01-25T16:00:00"/>
    <s v="2024-01-26 04:00:00"/>
    <s v="2024-01-26 02:00:00"/>
    <s v="R3"/>
    <n v="802"/>
    <n v="4522"/>
    <n v="242"/>
    <n v="4"/>
    <s v="OK"/>
    <s v="Mini"/>
    <s v="Medium"/>
    <s v="DRV40"/>
    <x v="0"/>
    <x v="0"/>
    <m/>
  </r>
  <r>
    <s v="D1593"/>
    <d v="2024-01-25T17:00:00"/>
    <s v="2024-01-26 05:00:00"/>
    <s v="2024-01-26 03:00:00"/>
    <s v="R5"/>
    <n v="229"/>
    <n v="1249"/>
    <n v="248"/>
    <n v="9"/>
    <s v="OK"/>
    <s v="Standard"/>
    <s v="Low"/>
    <s v="DRV38"/>
    <x v="4"/>
    <x v="1"/>
    <n v="4.5"/>
  </r>
  <r>
    <s v="D1594"/>
    <d v="2024-01-25T18:00:00"/>
    <s v="2024-01-26 06:00:00"/>
    <s v="2024-01-26 04:00:00"/>
    <s v="R6"/>
    <n v="494"/>
    <n v="899"/>
    <n v="586"/>
    <n v="16"/>
    <s v="OK"/>
    <s v="Heavy"/>
    <s v="Urgent"/>
    <s v="DRV30"/>
    <x v="0"/>
    <x v="0"/>
    <m/>
  </r>
  <r>
    <s v="D1595"/>
    <d v="2024-01-25T19:00:00"/>
    <s v="2024-01-26 07:00:00"/>
    <s v="2024-01-26 05:00:00"/>
    <s v="R1"/>
    <n v="812"/>
    <n v="3052"/>
    <n v="691"/>
    <n v="27"/>
    <s v="OK"/>
    <s v="Mini"/>
    <s v="High"/>
    <s v="DRV47"/>
    <x v="1"/>
    <x v="0"/>
    <m/>
  </r>
  <r>
    <s v="D1596"/>
    <d v="2024-01-25T20:00:00"/>
    <s v="2024-01-26 08:00:00"/>
    <s v="2024-01-26 06:00:00"/>
    <s v="R2"/>
    <n v="634"/>
    <n v="3994"/>
    <n v="456"/>
    <n v="17"/>
    <s v="OK"/>
    <s v="Standard"/>
    <s v="Urgent"/>
    <s v="DRV12"/>
    <x v="2"/>
    <x v="1"/>
    <n v="4.7"/>
  </r>
  <r>
    <s v="D1597"/>
    <d v="2024-01-25T21:00:00"/>
    <s v="2024-01-26 09:00:00"/>
    <s v="2024-01-26 07:00:00"/>
    <s v="R3"/>
    <n v="73"/>
    <n v="1743"/>
    <n v="487"/>
    <n v="23"/>
    <s v="OK"/>
    <s v="Mini"/>
    <s v="Low"/>
    <s v="DRV31"/>
    <x v="3"/>
    <x v="1"/>
    <m/>
  </r>
  <r>
    <s v="D1598"/>
    <d v="2024-01-25T22:00:00"/>
    <s v="2024-01-26 10:00:00"/>
    <s v="2024-01-26 08:00:00"/>
    <s v="R1"/>
    <n v="677"/>
    <n v="2922"/>
    <n v="710"/>
    <n v="26"/>
    <s v="OK"/>
    <s v="Standard"/>
    <s v="Low"/>
    <s v="DRV27"/>
    <x v="1"/>
    <x v="1"/>
    <m/>
  </r>
  <r>
    <s v="D1599"/>
    <d v="2024-01-25T23:00:00"/>
    <s v="2024-01-26 11:00:00"/>
    <s v="2024-01-26 09:00:00"/>
    <s v="R4"/>
    <n v="506"/>
    <n v="4436"/>
    <n v="133"/>
    <n v="15"/>
    <s v="OK"/>
    <s v="Ultra"/>
    <s v="Urgent"/>
    <s v="DRV49"/>
    <x v="1"/>
    <x v="1"/>
    <m/>
  </r>
  <r>
    <s v="D1600"/>
    <d v="2024-01-26T00:00:00"/>
    <s v="2024-01-26 12:00:00"/>
    <s v="2024-01-26 10:00:00"/>
    <s v="R1"/>
    <n v="362"/>
    <n v="804"/>
    <n v="778"/>
    <n v="11"/>
    <s v="OK"/>
    <s v="Standard"/>
    <s v="Urgent"/>
    <s v="DRV5"/>
    <x v="1"/>
    <x v="1"/>
    <n v="4.2"/>
  </r>
  <r>
    <s v="D1601"/>
    <d v="2024-01-26T01:00:00"/>
    <s v="2024-01-26 13:00:00"/>
    <s v="2024-01-26 11:00:00"/>
    <s v="R5"/>
    <n v="419"/>
    <n v="3377"/>
    <n v="484"/>
    <n v="27"/>
    <s v="OK"/>
    <s v="Heavy"/>
    <s v="Low"/>
    <s v="DRV45"/>
    <x v="2"/>
    <x v="0"/>
    <m/>
  </r>
  <r>
    <s v="D1602"/>
    <d v="2024-01-26T02:00:00"/>
    <s v="2024-01-26 14:00:00"/>
    <s v="2024-01-26 12:00:00"/>
    <s v="R1"/>
    <n v="945"/>
    <n v="857"/>
    <n v="289"/>
    <n v="28"/>
    <s v="OK"/>
    <s v="Mini"/>
    <s v="Medium"/>
    <s v="DRV24"/>
    <x v="0"/>
    <x v="1"/>
    <n v="4"/>
  </r>
  <r>
    <s v="D1603"/>
    <d v="2024-01-26T03:00:00"/>
    <s v="2024-01-26 15:00:00"/>
    <s v="2024-01-26 13:00:00"/>
    <s v="R6"/>
    <n v="106"/>
    <n v="1476"/>
    <n v="596"/>
    <n v="12"/>
    <s v="OK"/>
    <s v="Standard"/>
    <s v="Low"/>
    <s v="DRV50"/>
    <x v="4"/>
    <x v="0"/>
    <m/>
  </r>
  <r>
    <s v="D1604"/>
    <d v="2024-01-26T04:00:00"/>
    <s v="2024-01-26 16:00:00"/>
    <s v="2024-01-26 14:00:00"/>
    <s v="R6"/>
    <n v="901"/>
    <n v="2294"/>
    <n v="164"/>
    <n v="21"/>
    <s v="OK"/>
    <s v="Ultra"/>
    <s v="Medium"/>
    <s v="DRV37"/>
    <x v="2"/>
    <x v="0"/>
    <m/>
  </r>
  <r>
    <s v="D1605"/>
    <d v="2024-01-26T05:00:00"/>
    <s v="2024-01-26 17:00:00"/>
    <s v="2024-01-26 15:00:00"/>
    <s v="R1"/>
    <n v="692"/>
    <n v="4560"/>
    <n v="305"/>
    <n v="17"/>
    <s v="OK"/>
    <s v="Standard"/>
    <s v="Medium"/>
    <s v="DRV47"/>
    <x v="3"/>
    <x v="1"/>
    <n v="4.7"/>
  </r>
  <r>
    <s v="D1606"/>
    <d v="2024-01-26T06:00:00"/>
    <s v="2024-01-26 18:00:00"/>
    <s v="2024-01-26 16:00:00"/>
    <s v="R4"/>
    <n v="233"/>
    <n v="3740"/>
    <n v="726"/>
    <n v="23"/>
    <s v="OK"/>
    <s v="Heavy"/>
    <s v="High"/>
    <s v="DRV30"/>
    <x v="4"/>
    <x v="1"/>
    <n v="4.7"/>
  </r>
  <r>
    <s v="D1607"/>
    <d v="2024-01-26T07:00:00"/>
    <s v="2024-01-26 19:00:00"/>
    <s v="2024-01-26 17:00:00"/>
    <s v="R6"/>
    <n v="604"/>
    <n v="4430"/>
    <n v="355"/>
    <n v="19"/>
    <s v="OK"/>
    <s v="Heavy"/>
    <s v="Low"/>
    <s v="DRV48"/>
    <x v="4"/>
    <x v="0"/>
    <n v="4"/>
  </r>
  <r>
    <s v="D1608"/>
    <d v="2024-01-26T08:00:00"/>
    <s v="2024-01-26 20:00:00"/>
    <s v="2024-01-26 18:00:00"/>
    <s v="R1"/>
    <n v="888"/>
    <n v="3012"/>
    <n v="457"/>
    <n v="25"/>
    <s v="OK"/>
    <s v="Heavy"/>
    <s v="Urgent"/>
    <s v="DRV1"/>
    <x v="4"/>
    <x v="0"/>
    <m/>
  </r>
  <r>
    <s v="D1609"/>
    <d v="2024-01-26T09:00:00"/>
    <s v="2024-01-26 21:00:00"/>
    <s v="2024-01-26 19:00:00"/>
    <s v="R5"/>
    <n v="226"/>
    <n v="1281"/>
    <n v="741"/>
    <n v="1"/>
    <s v="OK"/>
    <s v="Ultra"/>
    <s v="Low"/>
    <s v="DRV42"/>
    <x v="0"/>
    <x v="0"/>
    <m/>
  </r>
  <r>
    <s v="D1610"/>
    <d v="2024-01-26T10:00:00"/>
    <s v="2024-01-26 22:00:00"/>
    <s v="2024-01-26 20:00:00"/>
    <s v="R4"/>
    <n v="859"/>
    <n v="2481"/>
    <n v="640"/>
    <n v="10"/>
    <s v="OK"/>
    <s v="Mini"/>
    <s v="Medium"/>
    <s v="DRV23"/>
    <x v="1"/>
    <x v="1"/>
    <n v="4"/>
  </r>
  <r>
    <s v="D1611"/>
    <d v="2024-01-26T11:00:00"/>
    <s v="2024-01-26 23:00:00"/>
    <s v="2024-01-26 21:00:00"/>
    <s v="R4"/>
    <n v="801"/>
    <n v="3256"/>
    <n v="496"/>
    <n v="12"/>
    <s v="OK"/>
    <s v="Heavy"/>
    <s v="Urgent"/>
    <s v="DRV26"/>
    <x v="3"/>
    <x v="0"/>
    <n v="4.2"/>
  </r>
  <r>
    <s v="D1612"/>
    <d v="2024-01-26T12:00:00"/>
    <s v="2024-01-27 00:00:00"/>
    <s v="2024-01-26 22:00:00"/>
    <s v="R2"/>
    <n v="978"/>
    <n v="2381"/>
    <n v="168"/>
    <n v="7"/>
    <s v="OK"/>
    <s v="Ultra"/>
    <s v="Low"/>
    <s v="DRV17"/>
    <x v="0"/>
    <x v="0"/>
    <n v="4.5"/>
  </r>
  <r>
    <s v="D1613"/>
    <d v="2024-01-26T13:00:00"/>
    <s v="2024-01-27 01:00:00"/>
    <s v="2024-01-26 23:00:00"/>
    <s v="R5"/>
    <n v="252"/>
    <n v="4658"/>
    <n v="70"/>
    <n v="25"/>
    <s v="OK"/>
    <s v="Ultra"/>
    <s v="Medium"/>
    <s v="DRV41"/>
    <x v="0"/>
    <x v="0"/>
    <n v="4.5"/>
  </r>
  <r>
    <s v="D1614"/>
    <d v="2024-01-26T14:00:00"/>
    <s v="2024-01-27 02:00:00"/>
    <s v="2024-01-27 00:00:00"/>
    <s v="R6"/>
    <n v="104"/>
    <n v="948"/>
    <n v="93"/>
    <n v="25"/>
    <s v="OK"/>
    <s v="Standard"/>
    <s v="Low"/>
    <s v="DRV23"/>
    <x v="3"/>
    <x v="1"/>
    <n v="3.8"/>
  </r>
  <r>
    <s v="D1615"/>
    <d v="2024-01-26T15:00:00"/>
    <s v="2024-01-27 03:00:00"/>
    <s v="2024-01-27 01:00:00"/>
    <s v="R3"/>
    <n v="910"/>
    <n v="3457"/>
    <n v="483"/>
    <n v="23"/>
    <s v="OK"/>
    <s v="Standard"/>
    <s v="Urgent"/>
    <s v="DRV16"/>
    <x v="3"/>
    <x v="0"/>
    <n v="4.5"/>
  </r>
  <r>
    <s v="D1616"/>
    <d v="2024-01-26T16:00:00"/>
    <s v="2024-01-27 04:00:00"/>
    <s v="2024-01-27 02:00:00"/>
    <s v="R5"/>
    <n v="61"/>
    <n v="2728"/>
    <n v="727"/>
    <n v="6"/>
    <s v="OK"/>
    <s v="Heavy"/>
    <s v="High"/>
    <s v="DRV13"/>
    <x v="1"/>
    <x v="0"/>
    <n v="3.8"/>
  </r>
  <r>
    <s v="D1617"/>
    <d v="2024-01-26T17:00:00"/>
    <s v="2024-01-27 05:00:00"/>
    <s v="2024-01-27 03:00:00"/>
    <s v="R6"/>
    <n v="950"/>
    <n v="2191"/>
    <n v="333"/>
    <n v="15"/>
    <s v="OK"/>
    <s v="Heavy"/>
    <s v="Urgent"/>
    <s v="DRV37"/>
    <x v="1"/>
    <x v="1"/>
    <n v="4.2"/>
  </r>
  <r>
    <s v="D1618"/>
    <d v="2024-01-26T18:00:00"/>
    <s v="2024-01-27 06:00:00"/>
    <s v="2024-01-27 04:00:00"/>
    <s v="R1"/>
    <n v="954"/>
    <n v="4782"/>
    <n v="554"/>
    <n v="27"/>
    <s v="OK"/>
    <s v="Standard"/>
    <s v="Medium"/>
    <s v="DRV1"/>
    <x v="4"/>
    <x v="1"/>
    <n v="4.7"/>
  </r>
  <r>
    <s v="D1619"/>
    <d v="2024-01-26T19:00:00"/>
    <s v="2024-01-27 07:00:00"/>
    <s v="2024-01-27 05:00:00"/>
    <s v="R3"/>
    <n v="816"/>
    <n v="4466"/>
    <n v="222"/>
    <n v="2"/>
    <s v="OK"/>
    <s v="Ultra"/>
    <s v="Low"/>
    <s v="DRV30"/>
    <x v="4"/>
    <x v="0"/>
    <n v="3.8"/>
  </r>
  <r>
    <s v="D1620"/>
    <d v="2024-01-26T20:00:00"/>
    <s v="2024-01-27 08:00:00"/>
    <s v="2024-01-27 06:00:00"/>
    <s v="R5"/>
    <n v="693"/>
    <n v="883"/>
    <n v="408"/>
    <n v="21"/>
    <s v="OK"/>
    <s v="Heavy"/>
    <s v="Low"/>
    <s v="DRV41"/>
    <x v="3"/>
    <x v="0"/>
    <n v="4.2"/>
  </r>
  <r>
    <s v="D1621"/>
    <d v="2024-01-26T21:00:00"/>
    <s v="2024-01-27 09:00:00"/>
    <s v="2024-01-27 07:00:00"/>
    <s v="R2"/>
    <n v="95"/>
    <n v="4746"/>
    <n v="384"/>
    <n v="8"/>
    <s v="OK"/>
    <s v="Heavy"/>
    <s v="High"/>
    <s v="DRV50"/>
    <x v="1"/>
    <x v="0"/>
    <n v="4.5"/>
  </r>
  <r>
    <s v="D1622"/>
    <d v="2024-01-26T22:00:00"/>
    <s v="2024-01-27 10:00:00"/>
    <s v="2024-01-27 08:00:00"/>
    <s v="R1"/>
    <n v="365"/>
    <n v="3530"/>
    <n v="326"/>
    <n v="29"/>
    <s v="OK"/>
    <s v="Ultra"/>
    <s v="Low"/>
    <s v="DRV15"/>
    <x v="1"/>
    <x v="1"/>
    <n v="4"/>
  </r>
  <r>
    <s v="D1623"/>
    <d v="2024-01-26T23:00:00"/>
    <s v="2024-01-27 11:00:00"/>
    <s v="2024-01-27 09:00:00"/>
    <s v="R6"/>
    <n v="470"/>
    <n v="2173"/>
    <n v="189"/>
    <n v="20"/>
    <s v="OK"/>
    <s v="Standard"/>
    <s v="Low"/>
    <s v="DRV36"/>
    <x v="2"/>
    <x v="0"/>
    <n v="4.7"/>
  </r>
  <r>
    <s v="D1624"/>
    <d v="2024-01-27T00:00:00"/>
    <s v="2024-01-27 12:00:00"/>
    <s v="2024-01-27 10:00:00"/>
    <s v="R5"/>
    <n v="561"/>
    <n v="4228"/>
    <n v="696"/>
    <n v="15"/>
    <s v="OK"/>
    <s v="Standard"/>
    <s v="Medium"/>
    <s v="DRV31"/>
    <x v="0"/>
    <x v="1"/>
    <n v="4"/>
  </r>
  <r>
    <s v="D1625"/>
    <d v="2024-01-27T01:00:00"/>
    <s v="2024-01-27 13:00:00"/>
    <s v="2024-01-27 11:00:00"/>
    <s v="R4"/>
    <n v="255"/>
    <n v="1199"/>
    <n v="84"/>
    <n v="10"/>
    <s v="OK"/>
    <s v="Mini"/>
    <s v="Low"/>
    <s v="DRV6"/>
    <x v="0"/>
    <x v="0"/>
    <m/>
  </r>
  <r>
    <s v="D1626"/>
    <d v="2024-01-27T02:00:00"/>
    <s v="2024-01-27 14:00:00"/>
    <s v="2024-01-27 12:00:00"/>
    <s v="R3"/>
    <n v="89"/>
    <n v="4073"/>
    <n v="749"/>
    <n v="24"/>
    <s v="OK"/>
    <s v="Standard"/>
    <s v="Low"/>
    <s v="DRV47"/>
    <x v="2"/>
    <x v="1"/>
    <n v="4"/>
  </r>
  <r>
    <s v="D1627"/>
    <d v="2024-01-27T03:00:00"/>
    <s v="2024-01-27 15:00:00"/>
    <s v="2024-01-27 13:00:00"/>
    <s v="R5"/>
    <n v="500"/>
    <n v="1444"/>
    <n v="214"/>
    <n v="23"/>
    <s v="OK"/>
    <s v="Mini"/>
    <s v="Medium"/>
    <s v="DRV12"/>
    <x v="3"/>
    <x v="0"/>
    <n v="4.5"/>
  </r>
  <r>
    <s v="D1628"/>
    <d v="2024-01-27T04:00:00"/>
    <s v="2024-01-27 16:00:00"/>
    <s v="2024-01-27 14:00:00"/>
    <s v="R2"/>
    <n v="459"/>
    <n v="3106"/>
    <n v="97"/>
    <n v="6"/>
    <s v="OK"/>
    <s v="Mini"/>
    <s v="Medium"/>
    <s v="DRV18"/>
    <x v="0"/>
    <x v="0"/>
    <m/>
  </r>
  <r>
    <s v="D1629"/>
    <d v="2024-01-27T05:00:00"/>
    <s v="2024-01-27 17:00:00"/>
    <s v="2024-01-27 15:00:00"/>
    <s v="R5"/>
    <n v="341"/>
    <n v="4451"/>
    <n v="673"/>
    <n v="14"/>
    <s v="OK"/>
    <s v="Standard"/>
    <s v="Urgent"/>
    <s v="DRV39"/>
    <x v="1"/>
    <x v="1"/>
    <n v="4.7"/>
  </r>
  <r>
    <s v="D1630"/>
    <d v="2024-01-27T06:00:00"/>
    <s v="2024-01-27 18:00:00"/>
    <s v="2024-01-27 16:00:00"/>
    <s v="R2"/>
    <n v="438"/>
    <n v="834"/>
    <n v="232"/>
    <n v="22"/>
    <s v="OK"/>
    <s v="Mini"/>
    <s v="Medium"/>
    <s v="DRV8"/>
    <x v="2"/>
    <x v="1"/>
    <n v="3.8"/>
  </r>
  <r>
    <s v="D1631"/>
    <d v="2024-01-27T07:00:00"/>
    <s v="2024-01-27 19:00:00"/>
    <s v="2024-01-27 17:00:00"/>
    <s v="R4"/>
    <n v="970"/>
    <n v="931"/>
    <n v="166"/>
    <n v="17"/>
    <s v="OK"/>
    <s v="Heavy"/>
    <s v="High"/>
    <s v="DRV41"/>
    <x v="4"/>
    <x v="0"/>
    <n v="3.8"/>
  </r>
  <r>
    <s v="D1632"/>
    <d v="2024-01-27T08:00:00"/>
    <s v="2024-01-27 20:00:00"/>
    <s v="2024-01-27 18:00:00"/>
    <s v="R5"/>
    <n v="552"/>
    <n v="2628"/>
    <n v="157"/>
    <n v="18"/>
    <s v="OK"/>
    <s v="Ultra"/>
    <s v="Urgent"/>
    <s v="DRV6"/>
    <x v="4"/>
    <x v="0"/>
    <n v="3.8"/>
  </r>
  <r>
    <s v="D1633"/>
    <d v="2024-01-27T09:00:00"/>
    <s v="2024-01-27 21:00:00"/>
    <s v="2024-01-27 19:00:00"/>
    <s v="R3"/>
    <n v="990"/>
    <n v="4637"/>
    <n v="91"/>
    <n v="25"/>
    <s v="OK"/>
    <s v="Heavy"/>
    <s v="High"/>
    <s v="DRV30"/>
    <x v="0"/>
    <x v="1"/>
    <n v="4"/>
  </r>
  <r>
    <s v="D1634"/>
    <d v="2024-01-27T10:00:00"/>
    <s v="2024-01-27 22:00:00"/>
    <s v="2024-01-27 20:00:00"/>
    <s v="R3"/>
    <n v="58"/>
    <n v="1437"/>
    <n v="389"/>
    <n v="26"/>
    <s v="OK"/>
    <s v="Mini"/>
    <s v="High"/>
    <s v="DRV48"/>
    <x v="4"/>
    <x v="1"/>
    <m/>
  </r>
  <r>
    <s v="D1635"/>
    <d v="2024-01-27T11:00:00"/>
    <s v="2024-01-27 23:00:00"/>
    <s v="2024-01-27 21:00:00"/>
    <s v="R6"/>
    <n v="831"/>
    <n v="3391"/>
    <n v="665"/>
    <n v="11"/>
    <s v="OK"/>
    <s v="Mini"/>
    <s v="Urgent"/>
    <s v="DRV15"/>
    <x v="0"/>
    <x v="1"/>
    <n v="3.8"/>
  </r>
  <r>
    <s v="D1636"/>
    <d v="2024-01-27T12:00:00"/>
    <s v="2024-01-28 00:00:00"/>
    <s v="2024-01-27 22:00:00"/>
    <s v="R5"/>
    <n v="744"/>
    <n v="3973"/>
    <n v="373"/>
    <n v="26"/>
    <s v="OK"/>
    <s v="Ultra"/>
    <s v="High"/>
    <s v="DRV17"/>
    <x v="4"/>
    <x v="0"/>
    <n v="4.5"/>
  </r>
  <r>
    <s v="D1637"/>
    <d v="2024-01-27T13:00:00"/>
    <s v="2024-01-28 01:00:00"/>
    <s v="2024-01-27 23:00:00"/>
    <s v="R1"/>
    <n v="387"/>
    <n v="3109"/>
    <n v="610"/>
    <n v="7"/>
    <s v="OK"/>
    <s v="Standard"/>
    <s v="Low"/>
    <s v="DRV27"/>
    <x v="2"/>
    <x v="0"/>
    <m/>
  </r>
  <r>
    <s v="D1638"/>
    <d v="2024-01-27T14:00:00"/>
    <s v="2024-01-28 02:00:00"/>
    <s v="2024-01-28 00:00:00"/>
    <s v="R6"/>
    <n v="659"/>
    <n v="3044"/>
    <n v="349"/>
    <n v="29"/>
    <s v="OK"/>
    <s v="Standard"/>
    <s v="Low"/>
    <s v="DRV42"/>
    <x v="1"/>
    <x v="0"/>
    <m/>
  </r>
  <r>
    <s v="D1639"/>
    <d v="2024-01-27T15:00:00"/>
    <s v="2024-01-28 03:00:00"/>
    <s v="2024-01-28 01:00:00"/>
    <s v="R1"/>
    <n v="646"/>
    <n v="2712"/>
    <n v="605"/>
    <n v="10"/>
    <s v="OK"/>
    <s v="Standard"/>
    <s v="High"/>
    <s v="DRV20"/>
    <x v="4"/>
    <x v="1"/>
    <n v="4"/>
  </r>
  <r>
    <s v="D1640"/>
    <d v="2024-01-27T16:00:00"/>
    <s v="2024-01-28 04:00:00"/>
    <s v="2024-01-28 02:00:00"/>
    <s v="R4"/>
    <n v="197"/>
    <n v="1700"/>
    <n v="740"/>
    <n v="18"/>
    <s v="OK"/>
    <s v="Ultra"/>
    <s v="High"/>
    <s v="DRV18"/>
    <x v="3"/>
    <x v="0"/>
    <n v="3.8"/>
  </r>
  <r>
    <s v="D1641"/>
    <d v="2024-01-27T17:00:00"/>
    <s v="2024-01-28 05:00:00"/>
    <s v="2024-01-28 03:00:00"/>
    <s v="R4"/>
    <n v="286"/>
    <n v="2444"/>
    <n v="413"/>
    <n v="14"/>
    <s v="OK"/>
    <s v="Heavy"/>
    <s v="High"/>
    <s v="DRV13"/>
    <x v="1"/>
    <x v="1"/>
    <m/>
  </r>
  <r>
    <s v="D1642"/>
    <d v="2024-01-27T18:00:00"/>
    <s v="2024-01-28 06:00:00"/>
    <s v="2024-01-28 04:00:00"/>
    <s v="R4"/>
    <n v="468"/>
    <n v="3005"/>
    <n v="495"/>
    <n v="7"/>
    <s v="OK"/>
    <s v="Heavy"/>
    <s v="Urgent"/>
    <s v="DRV29"/>
    <x v="4"/>
    <x v="0"/>
    <n v="4.5"/>
  </r>
  <r>
    <s v="D1643"/>
    <d v="2024-01-27T19:00:00"/>
    <s v="2024-01-28 07:00:00"/>
    <s v="2024-01-28 05:00:00"/>
    <s v="R2"/>
    <n v="590"/>
    <n v="1405"/>
    <n v="303"/>
    <n v="16"/>
    <s v="OK"/>
    <s v="Ultra"/>
    <s v="Medium"/>
    <s v="DRV10"/>
    <x v="3"/>
    <x v="0"/>
    <n v="4"/>
  </r>
  <r>
    <s v="D1644"/>
    <d v="2024-01-27T20:00:00"/>
    <s v="2024-01-28 08:00:00"/>
    <s v="2024-01-28 06:00:00"/>
    <s v="R6"/>
    <n v="443"/>
    <n v="3477"/>
    <n v="480"/>
    <n v="19"/>
    <s v="OK"/>
    <s v="Heavy"/>
    <s v="Urgent"/>
    <s v="DRV16"/>
    <x v="2"/>
    <x v="1"/>
    <n v="4.7"/>
  </r>
  <r>
    <s v="D1645"/>
    <d v="2024-01-27T21:00:00"/>
    <s v="2024-01-28 09:00:00"/>
    <s v="2024-01-28 07:00:00"/>
    <s v="R3"/>
    <n v="277"/>
    <n v="4349"/>
    <n v="306"/>
    <n v="2"/>
    <s v="OK"/>
    <s v="Mini"/>
    <s v="Low"/>
    <s v="DRV5"/>
    <x v="2"/>
    <x v="1"/>
    <n v="4.7"/>
  </r>
  <r>
    <s v="D1646"/>
    <d v="2024-01-27T22:00:00"/>
    <s v="2024-01-28 10:00:00"/>
    <s v="2024-01-28 08:00:00"/>
    <s v="R5"/>
    <n v="985"/>
    <n v="2887"/>
    <n v="228"/>
    <n v="2"/>
    <s v="OK"/>
    <s v="Mini"/>
    <s v="Medium"/>
    <s v="DRV11"/>
    <x v="0"/>
    <x v="1"/>
    <n v="3.8"/>
  </r>
  <r>
    <s v="D1647"/>
    <d v="2024-01-27T23:00:00"/>
    <s v="2024-01-28 11:00:00"/>
    <s v="2024-01-28 09:00:00"/>
    <s v="R5"/>
    <n v="328"/>
    <n v="2045"/>
    <n v="420"/>
    <n v="12"/>
    <s v="OK"/>
    <s v="Ultra"/>
    <s v="Low"/>
    <s v="DRV36"/>
    <x v="1"/>
    <x v="0"/>
    <n v="3.8"/>
  </r>
  <r>
    <s v="D1648"/>
    <d v="2024-01-28T00:00:00"/>
    <s v="2024-01-28 12:00:00"/>
    <s v="2024-01-28 10:00:00"/>
    <s v="R6"/>
    <n v="996"/>
    <n v="4233"/>
    <n v="542"/>
    <n v="5"/>
    <s v="OK"/>
    <s v="Ultra"/>
    <s v="Urgent"/>
    <s v="DRV25"/>
    <x v="2"/>
    <x v="1"/>
    <n v="4"/>
  </r>
  <r>
    <s v="D1649"/>
    <d v="2024-01-28T01:00:00"/>
    <s v="2024-01-28 13:00:00"/>
    <s v="2024-01-28 11:00:00"/>
    <s v="R1"/>
    <n v="453"/>
    <n v="675"/>
    <n v="412"/>
    <n v="6"/>
    <s v="OK"/>
    <s v="Mini"/>
    <s v="Medium"/>
    <s v="DRV42"/>
    <x v="2"/>
    <x v="1"/>
    <n v="4.5"/>
  </r>
  <r>
    <s v="D1650"/>
    <d v="2024-01-28T02:00:00"/>
    <s v="2024-01-28 14:00:00"/>
    <s v="2024-01-28 12:00:00"/>
    <s v="R2"/>
    <n v="596"/>
    <n v="3542"/>
    <n v="470"/>
    <n v="29"/>
    <s v="OK"/>
    <s v="Heavy"/>
    <s v="Medium"/>
    <s v="DRV18"/>
    <x v="0"/>
    <x v="1"/>
    <n v="4.5"/>
  </r>
  <r>
    <s v="D1651"/>
    <d v="2024-01-28T03:00:00"/>
    <s v="2024-01-28 15:00:00"/>
    <s v="2024-01-28 13:00:00"/>
    <s v="R1"/>
    <n v="301"/>
    <n v="3144"/>
    <n v="493"/>
    <n v="6"/>
    <s v="OK"/>
    <s v="Mini"/>
    <s v="High"/>
    <s v="DRV22"/>
    <x v="0"/>
    <x v="1"/>
    <n v="4.7"/>
  </r>
  <r>
    <s v="D1652"/>
    <d v="2024-01-28T04:00:00"/>
    <s v="2024-01-28 16:00:00"/>
    <s v="2024-01-28 14:00:00"/>
    <s v="R5"/>
    <n v="903"/>
    <n v="2728"/>
    <n v="467"/>
    <n v="12"/>
    <s v="OK"/>
    <s v="Heavy"/>
    <s v="Urgent"/>
    <s v="DRV23"/>
    <x v="1"/>
    <x v="0"/>
    <n v="4.7"/>
  </r>
  <r>
    <s v="D1653"/>
    <d v="2024-01-28T05:00:00"/>
    <s v="2024-01-28 17:00:00"/>
    <s v="2024-01-28 15:00:00"/>
    <s v="R6"/>
    <n v="511"/>
    <n v="4281"/>
    <n v="594"/>
    <n v="11"/>
    <s v="OK"/>
    <s v="Mini"/>
    <s v="Urgent"/>
    <s v="DRV38"/>
    <x v="2"/>
    <x v="1"/>
    <n v="4"/>
  </r>
  <r>
    <s v="D1654"/>
    <d v="2024-01-28T06:00:00"/>
    <s v="2024-01-28 18:00:00"/>
    <s v="2024-01-28 16:00:00"/>
    <s v="R4"/>
    <n v="788"/>
    <n v="4156"/>
    <n v="541"/>
    <n v="4"/>
    <s v="OK"/>
    <s v="Ultra"/>
    <s v="Medium"/>
    <s v="DRV29"/>
    <x v="4"/>
    <x v="0"/>
    <m/>
  </r>
  <r>
    <s v="D1655"/>
    <d v="2024-01-28T07:00:00"/>
    <s v="2024-01-28 19:00:00"/>
    <s v="2024-01-28 17:00:00"/>
    <s v="R3"/>
    <n v="668"/>
    <n v="2500"/>
    <n v="184"/>
    <n v="13"/>
    <s v="OK"/>
    <s v="Ultra"/>
    <s v="Medium"/>
    <s v="DRV15"/>
    <x v="1"/>
    <x v="0"/>
    <n v="4"/>
  </r>
  <r>
    <s v="D1656"/>
    <d v="2024-01-28T08:00:00"/>
    <s v="2024-01-28 20:00:00"/>
    <s v="2024-01-28 18:00:00"/>
    <s v="R4"/>
    <n v="657"/>
    <n v="3768"/>
    <n v="421"/>
    <n v="29"/>
    <s v="OK"/>
    <s v="Mini"/>
    <s v="Medium"/>
    <s v="DRV14"/>
    <x v="0"/>
    <x v="0"/>
    <n v="4.2"/>
  </r>
  <r>
    <s v="D1657"/>
    <d v="2024-01-28T09:00:00"/>
    <s v="2024-01-28 21:00:00"/>
    <s v="2024-01-28 19:00:00"/>
    <s v="R4"/>
    <n v="286"/>
    <n v="1254"/>
    <n v="485"/>
    <n v="12"/>
    <s v="OK"/>
    <s v="Standard"/>
    <s v="Low"/>
    <s v="DRV22"/>
    <x v="1"/>
    <x v="1"/>
    <n v="4.7"/>
  </r>
  <r>
    <s v="D1658"/>
    <d v="2024-01-28T10:00:00"/>
    <s v="2024-01-28 22:00:00"/>
    <s v="2024-01-28 20:00:00"/>
    <s v="R4"/>
    <n v="886"/>
    <n v="4081"/>
    <n v="552"/>
    <n v="14"/>
    <s v="OK"/>
    <s v="Heavy"/>
    <s v="Medium"/>
    <s v="DRV47"/>
    <x v="1"/>
    <x v="1"/>
    <m/>
  </r>
  <r>
    <s v="D1659"/>
    <d v="2024-01-28T11:00:00"/>
    <s v="2024-01-28 23:00:00"/>
    <s v="2024-01-28 21:00:00"/>
    <s v="R1"/>
    <n v="475"/>
    <n v="3672"/>
    <n v="651"/>
    <n v="15"/>
    <s v="OK"/>
    <s v="Mini"/>
    <s v="High"/>
    <s v="DRV49"/>
    <x v="2"/>
    <x v="0"/>
    <m/>
  </r>
  <r>
    <s v="D1660"/>
    <d v="2024-01-28T12:00:00"/>
    <s v="2024-01-29 00:00:00"/>
    <s v="2024-01-28 22:00:00"/>
    <s v="R1"/>
    <n v="542"/>
    <n v="4869"/>
    <n v="706"/>
    <n v="22"/>
    <s v="OK"/>
    <s v="Mini"/>
    <s v="Urgent"/>
    <s v="DRV50"/>
    <x v="3"/>
    <x v="1"/>
    <n v="4"/>
  </r>
  <r>
    <s v="D1661"/>
    <d v="2024-01-28T13:00:00"/>
    <s v="2024-01-29 01:00:00"/>
    <s v="2024-01-28 23:00:00"/>
    <s v="R6"/>
    <n v="980"/>
    <n v="2751"/>
    <n v="476"/>
    <n v="5"/>
    <s v="OK"/>
    <s v="Mini"/>
    <s v="Urgent"/>
    <s v="DRV24"/>
    <x v="3"/>
    <x v="0"/>
    <n v="4"/>
  </r>
  <r>
    <s v="D1662"/>
    <d v="2024-01-28T14:00:00"/>
    <s v="2024-01-29 02:00:00"/>
    <s v="2024-01-29 00:00:00"/>
    <s v="R2"/>
    <n v="902"/>
    <n v="3835"/>
    <n v="669"/>
    <n v="23"/>
    <s v="OK"/>
    <s v="Ultra"/>
    <s v="Low"/>
    <s v="DRV25"/>
    <x v="1"/>
    <x v="1"/>
    <n v="4.2"/>
  </r>
  <r>
    <s v="D1663"/>
    <d v="2024-01-28T15:00:00"/>
    <s v="2024-01-29 03:00:00"/>
    <s v="2024-01-29 01:00:00"/>
    <s v="R3"/>
    <n v="618"/>
    <n v="1674"/>
    <n v="513"/>
    <n v="26"/>
    <s v="OK"/>
    <s v="Ultra"/>
    <s v="Urgent"/>
    <s v="DRV34"/>
    <x v="1"/>
    <x v="0"/>
    <n v="4"/>
  </r>
  <r>
    <s v="D1664"/>
    <d v="2024-01-28T16:00:00"/>
    <s v="2024-01-29 04:00:00"/>
    <s v="2024-01-29 02:00:00"/>
    <s v="R1"/>
    <n v="521"/>
    <n v="2894"/>
    <n v="149"/>
    <n v="5"/>
    <s v="OK"/>
    <s v="Standard"/>
    <s v="Medium"/>
    <s v="DRV16"/>
    <x v="0"/>
    <x v="1"/>
    <n v="4.5"/>
  </r>
  <r>
    <s v="D1665"/>
    <d v="2024-01-28T17:00:00"/>
    <s v="2024-01-29 05:00:00"/>
    <s v="2024-01-29 03:00:00"/>
    <s v="R6"/>
    <n v="367"/>
    <n v="809"/>
    <n v="709"/>
    <n v="26"/>
    <s v="OK"/>
    <s v="Heavy"/>
    <s v="Low"/>
    <s v="DRV17"/>
    <x v="0"/>
    <x v="1"/>
    <n v="4"/>
  </r>
  <r>
    <s v="D1666"/>
    <d v="2024-01-28T18:00:00"/>
    <s v="2024-01-29 06:00:00"/>
    <s v="2024-01-29 04:00:00"/>
    <s v="R3"/>
    <n v="568"/>
    <n v="2236"/>
    <n v="547"/>
    <n v="28"/>
    <s v="OK"/>
    <s v="Mini"/>
    <s v="Low"/>
    <s v="DRV25"/>
    <x v="2"/>
    <x v="1"/>
    <n v="4"/>
  </r>
  <r>
    <s v="D1667"/>
    <d v="2024-01-28T19:00:00"/>
    <s v="2024-01-29 07:00:00"/>
    <s v="2024-01-29 05:00:00"/>
    <s v="R3"/>
    <n v="604"/>
    <n v="2802"/>
    <n v="351"/>
    <n v="7"/>
    <s v="OK"/>
    <s v="Ultra"/>
    <s v="Urgent"/>
    <s v="DRV12"/>
    <x v="3"/>
    <x v="0"/>
    <n v="4.5"/>
  </r>
  <r>
    <s v="D1668"/>
    <d v="2024-01-28T20:00:00"/>
    <s v="2024-01-29 08:00:00"/>
    <s v="2024-01-29 06:00:00"/>
    <s v="R2"/>
    <n v="193"/>
    <n v="1380"/>
    <n v="431"/>
    <n v="25"/>
    <s v="OK"/>
    <s v="Heavy"/>
    <s v="Low"/>
    <s v="DRV48"/>
    <x v="3"/>
    <x v="0"/>
    <n v="4.2"/>
  </r>
  <r>
    <s v="D1669"/>
    <d v="2024-01-28T21:00:00"/>
    <s v="2024-01-29 09:00:00"/>
    <s v="2024-01-29 07:00:00"/>
    <s v="R3"/>
    <n v="383"/>
    <n v="3600"/>
    <n v="436"/>
    <n v="10"/>
    <s v="OK"/>
    <s v="Heavy"/>
    <s v="Urgent"/>
    <s v="DRV32"/>
    <x v="0"/>
    <x v="1"/>
    <m/>
  </r>
  <r>
    <s v="D1670"/>
    <d v="2024-01-28T22:00:00"/>
    <s v="2024-01-29 10:00:00"/>
    <s v="2024-01-29 08:00:00"/>
    <s v="R3"/>
    <n v="592"/>
    <n v="2052"/>
    <n v="393"/>
    <n v="28"/>
    <s v="OK"/>
    <s v="Heavy"/>
    <s v="Low"/>
    <s v="DRV11"/>
    <x v="3"/>
    <x v="0"/>
    <m/>
  </r>
  <r>
    <s v="D1671"/>
    <d v="2024-01-28T23:00:00"/>
    <s v="2024-01-29 11:00:00"/>
    <s v="2024-01-29 09:00:00"/>
    <s v="R1"/>
    <n v="388"/>
    <n v="992"/>
    <n v="227"/>
    <n v="9"/>
    <s v="OK"/>
    <s v="Mini"/>
    <s v="Medium"/>
    <s v="DRV35"/>
    <x v="2"/>
    <x v="0"/>
    <n v="4"/>
  </r>
  <r>
    <s v="D1672"/>
    <d v="2024-01-29T00:00:00"/>
    <s v="2024-01-29 12:00:00"/>
    <s v="2024-01-29 10:00:00"/>
    <s v="R1"/>
    <n v="907"/>
    <n v="4943"/>
    <n v="478"/>
    <n v="9"/>
    <s v="OK"/>
    <s v="Heavy"/>
    <s v="Low"/>
    <s v="DRV34"/>
    <x v="1"/>
    <x v="1"/>
    <n v="4.2"/>
  </r>
  <r>
    <s v="D1673"/>
    <d v="2024-01-29T01:00:00"/>
    <s v="2024-01-29 13:00:00"/>
    <s v="2024-01-29 11:00:00"/>
    <s v="R4"/>
    <n v="359"/>
    <n v="1585"/>
    <n v="447"/>
    <n v="29"/>
    <s v="OK"/>
    <s v="Standard"/>
    <s v="High"/>
    <s v="DRV17"/>
    <x v="3"/>
    <x v="0"/>
    <n v="4"/>
  </r>
  <r>
    <s v="D1674"/>
    <d v="2024-01-29T02:00:00"/>
    <s v="2024-01-29 14:00:00"/>
    <s v="2024-01-29 12:00:00"/>
    <s v="R5"/>
    <n v="302"/>
    <n v="4508"/>
    <n v="215"/>
    <n v="8"/>
    <s v="OK"/>
    <s v="Ultra"/>
    <s v="Medium"/>
    <s v="DRV4"/>
    <x v="4"/>
    <x v="1"/>
    <m/>
  </r>
  <r>
    <s v="D1675"/>
    <d v="2024-01-29T03:00:00"/>
    <s v="2024-01-29 15:00:00"/>
    <s v="2024-01-29 13:00:00"/>
    <s v="R5"/>
    <n v="375"/>
    <n v="2562"/>
    <n v="685"/>
    <n v="10"/>
    <s v="OK"/>
    <s v="Ultra"/>
    <s v="Medium"/>
    <s v="DRV12"/>
    <x v="2"/>
    <x v="0"/>
    <n v="4"/>
  </r>
  <r>
    <s v="D1676"/>
    <d v="2024-01-29T04:00:00"/>
    <s v="2024-01-29 16:00:00"/>
    <s v="2024-01-29 14:00:00"/>
    <s v="R5"/>
    <n v="490"/>
    <n v="4355"/>
    <n v="482"/>
    <n v="2"/>
    <s v="OK"/>
    <s v="Heavy"/>
    <s v="Low"/>
    <s v="DRV40"/>
    <x v="2"/>
    <x v="0"/>
    <m/>
  </r>
  <r>
    <s v="D1677"/>
    <d v="2024-01-29T05:00:00"/>
    <s v="2024-01-29 17:00:00"/>
    <s v="2024-01-29 15:00:00"/>
    <s v="R6"/>
    <n v="934"/>
    <n v="1072"/>
    <n v="281"/>
    <n v="3"/>
    <s v="OK"/>
    <s v="Mini"/>
    <s v="Medium"/>
    <s v="DRV27"/>
    <x v="2"/>
    <x v="1"/>
    <n v="4.5"/>
  </r>
  <r>
    <s v="D1678"/>
    <d v="2024-01-29T06:00:00"/>
    <s v="2024-01-29 18:00:00"/>
    <s v="2024-01-29 16:00:00"/>
    <s v="R6"/>
    <n v="402"/>
    <n v="849"/>
    <n v="674"/>
    <n v="20"/>
    <s v="OK"/>
    <s v="Ultra"/>
    <s v="High"/>
    <s v="DRV15"/>
    <x v="2"/>
    <x v="1"/>
    <m/>
  </r>
  <r>
    <s v="D1679"/>
    <d v="2024-01-29T07:00:00"/>
    <s v="2024-01-29 19:00:00"/>
    <s v="2024-01-29 17:00:00"/>
    <s v="R3"/>
    <n v="247"/>
    <n v="4933"/>
    <n v="454"/>
    <n v="7"/>
    <s v="OK"/>
    <s v="Ultra"/>
    <s v="High"/>
    <s v="DRV38"/>
    <x v="0"/>
    <x v="1"/>
    <n v="4"/>
  </r>
  <r>
    <s v="D1680"/>
    <d v="2024-01-29T08:00:00"/>
    <s v="2024-01-29 20:00:00"/>
    <s v="2024-01-29 18:00:00"/>
    <s v="R6"/>
    <n v="441"/>
    <n v="2805"/>
    <n v="298"/>
    <n v="9"/>
    <s v="OK"/>
    <s v="Mini"/>
    <s v="High"/>
    <s v="DRV38"/>
    <x v="4"/>
    <x v="0"/>
    <n v="4.5"/>
  </r>
  <r>
    <s v="D1681"/>
    <d v="2024-01-29T09:00:00"/>
    <s v="2024-01-29 21:00:00"/>
    <s v="2024-01-29 19:00:00"/>
    <s v="R2"/>
    <n v="835"/>
    <n v="3000"/>
    <n v="549"/>
    <n v="5"/>
    <s v="OK"/>
    <s v="Mini"/>
    <s v="Urgent"/>
    <s v="DRV27"/>
    <x v="4"/>
    <x v="1"/>
    <n v="4"/>
  </r>
  <r>
    <s v="D1682"/>
    <d v="2024-01-29T10:00:00"/>
    <s v="2024-01-29 22:00:00"/>
    <s v="2024-01-29 20:00:00"/>
    <s v="R1"/>
    <n v="394"/>
    <n v="1785"/>
    <n v="446"/>
    <n v="15"/>
    <s v="OK"/>
    <s v="Standard"/>
    <s v="Low"/>
    <s v="DRV15"/>
    <x v="2"/>
    <x v="1"/>
    <n v="4.2"/>
  </r>
  <r>
    <s v="D1683"/>
    <d v="2024-01-29T11:00:00"/>
    <s v="2024-01-29 23:00:00"/>
    <s v="2024-01-29 21:00:00"/>
    <s v="R3"/>
    <n v="313"/>
    <n v="2915"/>
    <n v="777"/>
    <n v="27"/>
    <s v="OK"/>
    <s v="Mini"/>
    <s v="High"/>
    <s v="DRV46"/>
    <x v="3"/>
    <x v="1"/>
    <n v="4.5"/>
  </r>
  <r>
    <s v="D1684"/>
    <d v="2024-01-29T12:00:00"/>
    <s v="2024-01-30 00:00:00"/>
    <s v="2024-01-29 22:00:00"/>
    <s v="R5"/>
    <n v="552"/>
    <n v="2082"/>
    <n v="521"/>
    <n v="18"/>
    <s v="OK"/>
    <s v="Ultra"/>
    <s v="High"/>
    <s v="DRV20"/>
    <x v="3"/>
    <x v="1"/>
    <n v="3.8"/>
  </r>
  <r>
    <s v="D1685"/>
    <d v="2024-01-29T13:00:00"/>
    <s v="2024-01-30 01:00:00"/>
    <s v="2024-01-29 23:00:00"/>
    <s v="R6"/>
    <n v="138"/>
    <n v="4285"/>
    <n v="120"/>
    <n v="18"/>
    <s v="OK"/>
    <s v="Ultra"/>
    <s v="Urgent"/>
    <s v="DRV48"/>
    <x v="2"/>
    <x v="1"/>
    <n v="3.8"/>
  </r>
  <r>
    <s v="D1686"/>
    <d v="2024-01-29T14:00:00"/>
    <s v="2024-01-30 02:00:00"/>
    <s v="2024-01-30 00:00:00"/>
    <s v="R6"/>
    <n v="372"/>
    <n v="4694"/>
    <n v="483"/>
    <n v="27"/>
    <s v="OK"/>
    <s v="Mini"/>
    <s v="Low"/>
    <s v="DRV15"/>
    <x v="4"/>
    <x v="0"/>
    <m/>
  </r>
  <r>
    <s v="D1687"/>
    <d v="2024-01-29T15:00:00"/>
    <s v="2024-01-30 03:00:00"/>
    <s v="2024-01-30 01:00:00"/>
    <s v="R6"/>
    <n v="180"/>
    <n v="2990"/>
    <n v="608"/>
    <n v="13"/>
    <s v="OK"/>
    <s v="Mini"/>
    <s v="Low"/>
    <s v="DRV39"/>
    <x v="1"/>
    <x v="1"/>
    <n v="4.2"/>
  </r>
  <r>
    <s v="D1688"/>
    <d v="2024-01-29T16:00:00"/>
    <s v="2024-01-30 04:00:00"/>
    <s v="2024-01-30 02:00:00"/>
    <s v="R6"/>
    <n v="650"/>
    <n v="3708"/>
    <n v="437"/>
    <n v="9"/>
    <s v="OK"/>
    <s v="Heavy"/>
    <s v="Medium"/>
    <s v="DRV23"/>
    <x v="2"/>
    <x v="0"/>
    <n v="4"/>
  </r>
  <r>
    <s v="D1689"/>
    <d v="2024-01-29T17:00:00"/>
    <s v="2024-01-30 05:00:00"/>
    <s v="2024-01-30 03:00:00"/>
    <s v="R5"/>
    <n v="317"/>
    <n v="4688"/>
    <n v="529"/>
    <n v="28"/>
    <s v="OK"/>
    <s v="Heavy"/>
    <s v="High"/>
    <s v="DRV42"/>
    <x v="4"/>
    <x v="1"/>
    <n v="4.7"/>
  </r>
  <r>
    <s v="D1690"/>
    <d v="2024-01-29T18:00:00"/>
    <s v="2024-01-30 06:00:00"/>
    <s v="2024-01-30 04:00:00"/>
    <s v="R1"/>
    <n v="183"/>
    <n v="1026"/>
    <n v="89"/>
    <n v="15"/>
    <s v="OK"/>
    <s v="Ultra"/>
    <s v="Low"/>
    <s v="DRV9"/>
    <x v="4"/>
    <x v="0"/>
    <n v="4"/>
  </r>
  <r>
    <s v="D1691"/>
    <d v="2024-01-29T19:00:00"/>
    <s v="2024-01-30 07:00:00"/>
    <s v="2024-01-30 05:00:00"/>
    <s v="R6"/>
    <n v="68"/>
    <n v="4685"/>
    <n v="648"/>
    <n v="28"/>
    <s v="OK"/>
    <s v="Heavy"/>
    <s v="Medium"/>
    <s v="DRV30"/>
    <x v="2"/>
    <x v="1"/>
    <m/>
  </r>
  <r>
    <s v="D1692"/>
    <d v="2024-01-29T20:00:00"/>
    <s v="2024-01-30 08:00:00"/>
    <s v="2024-01-30 06:00:00"/>
    <s v="R4"/>
    <n v="346"/>
    <n v="4904"/>
    <n v="375"/>
    <n v="29"/>
    <s v="OK"/>
    <s v="Ultra"/>
    <s v="Low"/>
    <s v="DRV22"/>
    <x v="2"/>
    <x v="0"/>
    <m/>
  </r>
  <r>
    <s v="D1693"/>
    <d v="2024-01-29T21:00:00"/>
    <s v="2024-01-30 09:00:00"/>
    <s v="2024-01-30 07:00:00"/>
    <s v="R6"/>
    <n v="510"/>
    <n v="1671"/>
    <n v="386"/>
    <n v="28"/>
    <s v="OK"/>
    <s v="Standard"/>
    <s v="Medium"/>
    <s v="DRV22"/>
    <x v="0"/>
    <x v="0"/>
    <n v="4.2"/>
  </r>
  <r>
    <s v="D1694"/>
    <d v="2024-01-29T22:00:00"/>
    <s v="2024-01-30 10:00:00"/>
    <s v="2024-01-30 08:00:00"/>
    <s v="R6"/>
    <n v="907"/>
    <n v="3035"/>
    <n v="161"/>
    <n v="27"/>
    <s v="OK"/>
    <s v="Heavy"/>
    <s v="Urgent"/>
    <s v="DRV1"/>
    <x v="0"/>
    <x v="1"/>
    <n v="3.8"/>
  </r>
  <r>
    <s v="D1695"/>
    <d v="2024-01-29T23:00:00"/>
    <s v="2024-01-30 11:00:00"/>
    <s v="2024-01-30 09:00:00"/>
    <s v="R6"/>
    <n v="500"/>
    <n v="4506"/>
    <n v="261"/>
    <n v="28"/>
    <s v="OK"/>
    <s v="Standard"/>
    <s v="Low"/>
    <s v="DRV27"/>
    <x v="2"/>
    <x v="1"/>
    <n v="4"/>
  </r>
  <r>
    <s v="D1696"/>
    <d v="2024-01-30T00:00:00"/>
    <s v="2024-01-30 12:00:00"/>
    <s v="2024-01-30 10:00:00"/>
    <s v="R2"/>
    <n v="839"/>
    <n v="3434"/>
    <n v="543"/>
    <n v="8"/>
    <s v="OK"/>
    <s v="Mini"/>
    <s v="High"/>
    <s v="DRV24"/>
    <x v="0"/>
    <x v="0"/>
    <m/>
  </r>
  <r>
    <s v="D1697"/>
    <d v="2024-01-30T01:00:00"/>
    <s v="2024-01-30 13:00:00"/>
    <s v="2024-01-30 11:00:00"/>
    <s v="R1"/>
    <n v="553"/>
    <n v="897"/>
    <n v="250"/>
    <n v="22"/>
    <s v="OK"/>
    <s v="Ultra"/>
    <s v="High"/>
    <s v="DRV44"/>
    <x v="3"/>
    <x v="1"/>
    <n v="4.5"/>
  </r>
  <r>
    <s v="D1698"/>
    <d v="2024-01-30T02:00:00"/>
    <s v="2024-01-30 14:00:00"/>
    <s v="2024-01-30 12:00:00"/>
    <s v="R6"/>
    <n v="945"/>
    <n v="3452"/>
    <n v="550"/>
    <n v="21"/>
    <s v="OK"/>
    <s v="Mini"/>
    <s v="High"/>
    <s v="DRV2"/>
    <x v="4"/>
    <x v="1"/>
    <m/>
  </r>
  <r>
    <s v="D1699"/>
    <d v="2024-01-30T03:00:00"/>
    <s v="2024-01-30 15:00:00"/>
    <s v="2024-01-30 13:00:00"/>
    <s v="R1"/>
    <n v="655"/>
    <n v="518"/>
    <n v="568"/>
    <n v="4"/>
    <s v="OK"/>
    <s v="Ultra"/>
    <s v="Medium"/>
    <s v="DRV38"/>
    <x v="4"/>
    <x v="0"/>
    <n v="4"/>
  </r>
  <r>
    <s v="D1700"/>
    <d v="2024-01-30T04:00:00"/>
    <s v="2024-01-30 16:00:00"/>
    <s v="2024-01-30 14:00:00"/>
    <s v="R1"/>
    <n v="645"/>
    <n v="3177"/>
    <n v="306"/>
    <n v="12"/>
    <s v="OK"/>
    <s v="Standard"/>
    <s v="High"/>
    <s v="DRV40"/>
    <x v="0"/>
    <x v="0"/>
    <n v="4"/>
  </r>
  <r>
    <s v="D1701"/>
    <d v="2024-01-30T05:00:00"/>
    <s v="2024-01-30 17:00:00"/>
    <s v="2024-01-30 15:00:00"/>
    <s v="R2"/>
    <n v="484"/>
    <n v="4540"/>
    <n v="528"/>
    <n v="24"/>
    <s v="OK"/>
    <s v="Heavy"/>
    <s v="Medium"/>
    <s v="DRV35"/>
    <x v="1"/>
    <x v="0"/>
    <n v="4.7"/>
  </r>
  <r>
    <s v="D1702"/>
    <d v="2024-01-30T06:00:00"/>
    <s v="2024-01-30 18:00:00"/>
    <s v="2024-01-30 16:00:00"/>
    <s v="R1"/>
    <n v="807"/>
    <n v="2198"/>
    <n v="89"/>
    <n v="9"/>
    <s v="OK"/>
    <s v="Standard"/>
    <s v="Medium"/>
    <s v="DRV23"/>
    <x v="1"/>
    <x v="0"/>
    <n v="4"/>
  </r>
  <r>
    <s v="D1703"/>
    <d v="2024-01-30T07:00:00"/>
    <s v="2024-01-30 19:00:00"/>
    <s v="2024-01-30 17:00:00"/>
    <s v="R4"/>
    <n v="941"/>
    <n v="2337"/>
    <n v="663"/>
    <n v="12"/>
    <s v="OK"/>
    <s v="Heavy"/>
    <s v="Urgent"/>
    <s v="DRV17"/>
    <x v="4"/>
    <x v="1"/>
    <n v="4.5"/>
  </r>
  <r>
    <s v="D1704"/>
    <d v="2024-01-30T08:00:00"/>
    <s v="2024-01-30 20:00:00"/>
    <s v="2024-01-30 18:00:00"/>
    <s v="R2"/>
    <n v="917"/>
    <n v="2661"/>
    <n v="170"/>
    <n v="9"/>
    <s v="OK"/>
    <s v="Standard"/>
    <s v="High"/>
    <s v="DRV28"/>
    <x v="4"/>
    <x v="0"/>
    <n v="4.2"/>
  </r>
  <r>
    <s v="D1705"/>
    <d v="2024-01-30T09:00:00"/>
    <s v="2024-01-30 21:00:00"/>
    <s v="2024-01-30 19:00:00"/>
    <s v="R1"/>
    <n v="880"/>
    <n v="1550"/>
    <n v="413"/>
    <n v="16"/>
    <s v="OK"/>
    <s v="Standard"/>
    <s v="Medium"/>
    <s v="DRV45"/>
    <x v="3"/>
    <x v="1"/>
    <n v="4.7"/>
  </r>
  <r>
    <s v="D1706"/>
    <d v="2024-01-30T10:00:00"/>
    <s v="2024-01-30 22:00:00"/>
    <s v="2024-01-30 20:00:00"/>
    <s v="R6"/>
    <n v="100"/>
    <n v="4642"/>
    <n v="393"/>
    <n v="24"/>
    <s v="OK"/>
    <s v="Standard"/>
    <s v="Medium"/>
    <s v="DRV33"/>
    <x v="2"/>
    <x v="1"/>
    <m/>
  </r>
  <r>
    <s v="D1707"/>
    <d v="2024-01-30T11:00:00"/>
    <s v="2024-01-30 23:00:00"/>
    <s v="2024-01-30 21:00:00"/>
    <s v="R6"/>
    <n v="529"/>
    <n v="4395"/>
    <n v="331"/>
    <n v="23"/>
    <s v="OK"/>
    <s v="Ultra"/>
    <s v="High"/>
    <s v="DRV11"/>
    <x v="2"/>
    <x v="0"/>
    <n v="4.7"/>
  </r>
  <r>
    <s v="D1708"/>
    <d v="2024-01-30T12:00:00"/>
    <s v="2024-01-31 00:00:00"/>
    <s v="2024-01-30 22:00:00"/>
    <s v="R6"/>
    <n v="953"/>
    <n v="3488"/>
    <n v="667"/>
    <n v="29"/>
    <s v="OK"/>
    <s v="Mini"/>
    <s v="Low"/>
    <s v="DRV35"/>
    <x v="1"/>
    <x v="0"/>
    <n v="4.2"/>
  </r>
  <r>
    <s v="D1709"/>
    <d v="2024-01-30T13:00:00"/>
    <s v="2024-01-31 01:00:00"/>
    <s v="2024-01-30 23:00:00"/>
    <s v="R5"/>
    <n v="576"/>
    <n v="4957"/>
    <n v="87"/>
    <n v="28"/>
    <s v="OK"/>
    <s v="Heavy"/>
    <s v="High"/>
    <s v="DRV33"/>
    <x v="1"/>
    <x v="0"/>
    <n v="4.2"/>
  </r>
  <r>
    <s v="D1710"/>
    <d v="2024-01-30T14:00:00"/>
    <s v="2024-01-31 02:00:00"/>
    <s v="2024-01-31 00:00:00"/>
    <s v="R3"/>
    <n v="111"/>
    <n v="872"/>
    <n v="629"/>
    <n v="27"/>
    <s v="OK"/>
    <s v="Ultra"/>
    <s v="High"/>
    <s v="DRV45"/>
    <x v="0"/>
    <x v="0"/>
    <n v="4.7"/>
  </r>
  <r>
    <s v="D1711"/>
    <d v="2024-01-30T15:00:00"/>
    <s v="2024-01-31 03:00:00"/>
    <s v="2024-01-31 01:00:00"/>
    <s v="R3"/>
    <n v="492"/>
    <n v="2783"/>
    <n v="484"/>
    <n v="20"/>
    <s v="OK"/>
    <s v="Mini"/>
    <s v="High"/>
    <s v="DRV49"/>
    <x v="3"/>
    <x v="0"/>
    <n v="3.8"/>
  </r>
  <r>
    <s v="D1712"/>
    <d v="2024-01-30T16:00:00"/>
    <s v="2024-01-31 04:00:00"/>
    <s v="2024-01-31 02:00:00"/>
    <s v="R1"/>
    <n v="496"/>
    <n v="4924"/>
    <n v="311"/>
    <n v="2"/>
    <s v="OK"/>
    <s v="Mini"/>
    <s v="Medium"/>
    <s v="DRV10"/>
    <x v="1"/>
    <x v="0"/>
    <n v="4.5"/>
  </r>
  <r>
    <s v="D1713"/>
    <d v="2024-01-30T17:00:00"/>
    <s v="2024-01-31 05:00:00"/>
    <s v="2024-01-31 03:00:00"/>
    <s v="R4"/>
    <n v="315"/>
    <n v="3802"/>
    <n v="93"/>
    <n v="7"/>
    <s v="OK"/>
    <s v="Ultra"/>
    <s v="High"/>
    <s v="DRV4"/>
    <x v="4"/>
    <x v="1"/>
    <n v="4"/>
  </r>
  <r>
    <s v="D1714"/>
    <d v="2024-01-30T18:00:00"/>
    <s v="2024-01-31 06:00:00"/>
    <s v="2024-01-31 04:00:00"/>
    <s v="R6"/>
    <n v="225"/>
    <n v="666"/>
    <n v="651"/>
    <n v="15"/>
    <s v="OK"/>
    <s v="Heavy"/>
    <s v="Urgent"/>
    <s v="DRV7"/>
    <x v="3"/>
    <x v="1"/>
    <m/>
  </r>
  <r>
    <s v="D1715"/>
    <d v="2024-01-30T19:00:00"/>
    <s v="2024-01-31 07:00:00"/>
    <s v="2024-01-31 05:00:00"/>
    <s v="R6"/>
    <n v="537"/>
    <n v="2148"/>
    <n v="424"/>
    <n v="20"/>
    <s v="OK"/>
    <s v="Ultra"/>
    <s v="Urgent"/>
    <s v="DRV34"/>
    <x v="2"/>
    <x v="1"/>
    <n v="4.5"/>
  </r>
  <r>
    <s v="D1716"/>
    <d v="2024-01-30T20:00:00"/>
    <s v="2024-01-31 08:00:00"/>
    <s v="2024-01-31 06:00:00"/>
    <s v="R2"/>
    <n v="146"/>
    <n v="1319"/>
    <n v="247"/>
    <n v="23"/>
    <s v="OK"/>
    <s v="Standard"/>
    <s v="Low"/>
    <s v="DRV14"/>
    <x v="0"/>
    <x v="0"/>
    <m/>
  </r>
  <r>
    <s v="D1717"/>
    <d v="2024-01-30T21:00:00"/>
    <s v="2024-01-31 09:00:00"/>
    <s v="2024-01-31 07:00:00"/>
    <s v="R6"/>
    <n v="556"/>
    <n v="1187"/>
    <n v="625"/>
    <n v="28"/>
    <s v="OK"/>
    <s v="Standard"/>
    <s v="Low"/>
    <s v="DRV31"/>
    <x v="3"/>
    <x v="0"/>
    <m/>
  </r>
  <r>
    <s v="D1718"/>
    <d v="2024-01-30T22:00:00"/>
    <s v="2024-01-31 10:00:00"/>
    <s v="2024-01-31 08:00:00"/>
    <s v="R2"/>
    <n v="345"/>
    <n v="3640"/>
    <n v="162"/>
    <n v="26"/>
    <s v="OK"/>
    <s v="Standard"/>
    <s v="High"/>
    <s v="DRV20"/>
    <x v="3"/>
    <x v="1"/>
    <n v="4.7"/>
  </r>
  <r>
    <s v="D1719"/>
    <d v="2024-01-30T23:00:00"/>
    <s v="2024-01-31 11:00:00"/>
    <s v="2024-01-31 09:00:00"/>
    <s v="R1"/>
    <n v="941"/>
    <n v="4289"/>
    <n v="423"/>
    <n v="16"/>
    <s v="OK"/>
    <s v="Mini"/>
    <s v="Low"/>
    <s v="DRV17"/>
    <x v="1"/>
    <x v="0"/>
    <n v="4.5"/>
  </r>
  <r>
    <s v="D1720"/>
    <d v="2024-01-31T00:00:00"/>
    <s v="2024-01-31 12:00:00"/>
    <s v="2024-01-31 10:00:00"/>
    <s v="R3"/>
    <n v="137"/>
    <n v="1644"/>
    <n v="417"/>
    <n v="2"/>
    <s v="OK"/>
    <s v="Heavy"/>
    <s v="High"/>
    <s v="DRV8"/>
    <x v="2"/>
    <x v="0"/>
    <m/>
  </r>
  <r>
    <s v="D1721"/>
    <d v="2024-01-31T01:00:00"/>
    <s v="2024-01-31 13:00:00"/>
    <s v="2024-01-31 11:00:00"/>
    <s v="R1"/>
    <n v="148"/>
    <n v="1319"/>
    <n v="239"/>
    <n v="26"/>
    <s v="OK"/>
    <s v="Standard"/>
    <s v="Urgent"/>
    <s v="DRV13"/>
    <x v="0"/>
    <x v="0"/>
    <n v="4.2"/>
  </r>
  <r>
    <s v="D1722"/>
    <d v="2024-01-31T02:00:00"/>
    <s v="2024-01-31 14:00:00"/>
    <s v="2024-01-31 12:00:00"/>
    <s v="R3"/>
    <n v="481"/>
    <n v="2795"/>
    <n v="91"/>
    <n v="16"/>
    <s v="OK"/>
    <s v="Ultra"/>
    <s v="High"/>
    <s v="DRV2"/>
    <x v="2"/>
    <x v="1"/>
    <n v="4.7"/>
  </r>
  <r>
    <s v="D1723"/>
    <d v="2024-01-31T03:00:00"/>
    <s v="2024-01-31 15:00:00"/>
    <s v="2024-01-31 13:00:00"/>
    <s v="R2"/>
    <n v="188"/>
    <n v="2472"/>
    <n v="650"/>
    <n v="4"/>
    <s v="OK"/>
    <s v="Mini"/>
    <s v="Medium"/>
    <s v="DRV3"/>
    <x v="2"/>
    <x v="1"/>
    <n v="3.8"/>
  </r>
  <r>
    <s v="D1724"/>
    <d v="2024-01-31T04:00:00"/>
    <s v="2024-01-31 16:00:00"/>
    <s v="2024-01-31 14:00:00"/>
    <s v="R6"/>
    <n v="200"/>
    <n v="4246"/>
    <n v="503"/>
    <n v="15"/>
    <s v="OK"/>
    <s v="Standard"/>
    <s v="Low"/>
    <s v="DRV49"/>
    <x v="3"/>
    <x v="0"/>
    <n v="3.8"/>
  </r>
  <r>
    <s v="D1725"/>
    <d v="2024-01-31T05:00:00"/>
    <s v="2024-01-31 17:00:00"/>
    <s v="2024-01-31 15:00:00"/>
    <s v="R5"/>
    <n v="113"/>
    <n v="1662"/>
    <n v="472"/>
    <n v="24"/>
    <s v="OK"/>
    <s v="Ultra"/>
    <s v="High"/>
    <s v="DRV42"/>
    <x v="3"/>
    <x v="0"/>
    <m/>
  </r>
  <r>
    <s v="D1726"/>
    <d v="2024-01-31T06:00:00"/>
    <s v="2024-01-31 18:00:00"/>
    <s v="2024-01-31 16:00:00"/>
    <s v="R1"/>
    <n v="206"/>
    <n v="4192"/>
    <n v="94"/>
    <n v="14"/>
    <s v="OK"/>
    <s v="Standard"/>
    <s v="Low"/>
    <s v="DRV33"/>
    <x v="1"/>
    <x v="0"/>
    <m/>
  </r>
  <r>
    <s v="D1727"/>
    <d v="2024-01-31T07:00:00"/>
    <s v="2024-01-31 19:00:00"/>
    <s v="2024-01-31 17:00:00"/>
    <s v="R2"/>
    <n v="63"/>
    <n v="506"/>
    <n v="565"/>
    <n v="25"/>
    <s v="OK"/>
    <s v="Heavy"/>
    <s v="Low"/>
    <s v="DRV8"/>
    <x v="2"/>
    <x v="0"/>
    <n v="4.7"/>
  </r>
  <r>
    <s v="D1728"/>
    <d v="2024-01-31T08:00:00"/>
    <s v="2024-01-31 20:00:00"/>
    <s v="2024-01-31 18:00:00"/>
    <s v="R4"/>
    <n v="156"/>
    <n v="4724"/>
    <n v="798"/>
    <n v="26"/>
    <s v="OK"/>
    <s v="Standard"/>
    <s v="Medium"/>
    <s v="DRV1"/>
    <x v="4"/>
    <x v="0"/>
    <m/>
  </r>
  <r>
    <s v="D1729"/>
    <d v="2024-01-31T09:00:00"/>
    <s v="2024-01-31 21:00:00"/>
    <s v="2024-01-31 19:00:00"/>
    <s v="R2"/>
    <n v="905"/>
    <n v="4667"/>
    <n v="547"/>
    <n v="1"/>
    <s v="OK"/>
    <s v="Heavy"/>
    <s v="Medium"/>
    <s v="DRV9"/>
    <x v="1"/>
    <x v="1"/>
    <n v="4.2"/>
  </r>
  <r>
    <s v="D1730"/>
    <d v="2024-01-31T10:00:00"/>
    <s v="2024-01-31 22:00:00"/>
    <s v="2024-01-31 20:00:00"/>
    <s v="R6"/>
    <n v="669"/>
    <n v="1377"/>
    <n v="792"/>
    <n v="1"/>
    <s v="OK"/>
    <s v="Standard"/>
    <s v="High"/>
    <s v="DRV21"/>
    <x v="1"/>
    <x v="1"/>
    <n v="4.7"/>
  </r>
  <r>
    <s v="D1731"/>
    <d v="2024-01-31T11:00:00"/>
    <s v="2024-01-31 23:00:00"/>
    <s v="2024-01-31 21:00:00"/>
    <s v="R3"/>
    <n v="153"/>
    <n v="3190"/>
    <n v="304"/>
    <n v="4"/>
    <s v="OK"/>
    <s v="Mini"/>
    <s v="Low"/>
    <s v="DRV47"/>
    <x v="3"/>
    <x v="0"/>
    <n v="3.8"/>
  </r>
  <r>
    <s v="D1732"/>
    <d v="2024-01-31T12:00:00"/>
    <s v="2024-02-01 00:00:00"/>
    <s v="2024-01-31 22:00:00"/>
    <s v="R1"/>
    <n v="179"/>
    <n v="2206"/>
    <n v="647"/>
    <n v="27"/>
    <s v="OK"/>
    <s v="Ultra"/>
    <s v="Low"/>
    <s v="DRV19"/>
    <x v="2"/>
    <x v="1"/>
    <m/>
  </r>
  <r>
    <s v="D1733"/>
    <d v="2024-01-31T13:00:00"/>
    <s v="2024-02-01 01:00:00"/>
    <s v="2024-01-31 23:00:00"/>
    <s v="R4"/>
    <n v="387"/>
    <n v="4914"/>
    <n v="660"/>
    <n v="17"/>
    <s v="OK"/>
    <s v="Heavy"/>
    <s v="Urgent"/>
    <s v="DRV3"/>
    <x v="2"/>
    <x v="0"/>
    <n v="4.7"/>
  </r>
  <r>
    <s v="D1734"/>
    <d v="2024-01-31T14:00:00"/>
    <s v="2024-02-01 02:00:00"/>
    <s v="2024-02-01 00:00:00"/>
    <s v="R1"/>
    <n v="261"/>
    <n v="2100"/>
    <n v="150"/>
    <n v="5"/>
    <s v="OK"/>
    <s v="Ultra"/>
    <s v="Low"/>
    <s v="DRV22"/>
    <x v="2"/>
    <x v="0"/>
    <n v="4.7"/>
  </r>
  <r>
    <s v="D1735"/>
    <d v="2024-01-31T15:00:00"/>
    <s v="2024-02-01 03:00:00"/>
    <s v="2024-02-01 01:00:00"/>
    <s v="R1"/>
    <n v="956"/>
    <n v="540"/>
    <n v="609"/>
    <n v="13"/>
    <s v="OK"/>
    <s v="Standard"/>
    <s v="Urgent"/>
    <s v="DRV40"/>
    <x v="4"/>
    <x v="0"/>
    <n v="4.2"/>
  </r>
  <r>
    <s v="D1736"/>
    <d v="2024-01-31T16:00:00"/>
    <s v="2024-02-01 04:00:00"/>
    <s v="2024-02-01 02:00:00"/>
    <s v="R1"/>
    <n v="276"/>
    <n v="4512"/>
    <n v="180"/>
    <n v="29"/>
    <s v="OK"/>
    <s v="Heavy"/>
    <s v="Low"/>
    <s v="DRV18"/>
    <x v="2"/>
    <x v="1"/>
    <n v="4"/>
  </r>
  <r>
    <s v="D1737"/>
    <d v="2024-01-31T17:00:00"/>
    <s v="2024-02-01 05:00:00"/>
    <s v="2024-02-01 03:00:00"/>
    <s v="R3"/>
    <n v="56"/>
    <n v="3741"/>
    <n v="539"/>
    <n v="18"/>
    <s v="OK"/>
    <s v="Heavy"/>
    <s v="High"/>
    <s v="DRV37"/>
    <x v="0"/>
    <x v="1"/>
    <n v="4.2"/>
  </r>
  <r>
    <s v="D1738"/>
    <d v="2024-01-31T18:00:00"/>
    <s v="2024-02-01 06:00:00"/>
    <s v="2024-02-01 04:00:00"/>
    <s v="R1"/>
    <n v="654"/>
    <n v="2331"/>
    <n v="272"/>
    <n v="23"/>
    <s v="OK"/>
    <s v="Standard"/>
    <s v="Low"/>
    <s v="DRV44"/>
    <x v="4"/>
    <x v="1"/>
    <m/>
  </r>
  <r>
    <s v="D1739"/>
    <d v="2024-01-31T19:00:00"/>
    <s v="2024-02-01 07:00:00"/>
    <s v="2024-02-01 05:00:00"/>
    <s v="R5"/>
    <n v="514"/>
    <n v="2484"/>
    <n v="127"/>
    <n v="18"/>
    <s v="OK"/>
    <s v="Ultra"/>
    <s v="Low"/>
    <s v="DRV13"/>
    <x v="0"/>
    <x v="0"/>
    <m/>
  </r>
  <r>
    <s v="D1740"/>
    <d v="2024-01-31T20:00:00"/>
    <s v="2024-02-01 08:00:00"/>
    <s v="2024-02-01 06:00:00"/>
    <s v="R4"/>
    <n v="222"/>
    <n v="2343"/>
    <n v="324"/>
    <n v="26"/>
    <s v="OK"/>
    <s v="Standard"/>
    <s v="Low"/>
    <s v="DRV22"/>
    <x v="0"/>
    <x v="1"/>
    <n v="4.7"/>
  </r>
  <r>
    <s v="D1741"/>
    <d v="2024-01-31T21:00:00"/>
    <s v="2024-02-01 09:00:00"/>
    <s v="2024-02-01 07:00:00"/>
    <s v="R1"/>
    <n v="290"/>
    <n v="4700"/>
    <n v="379"/>
    <n v="3"/>
    <s v="OK"/>
    <s v="Heavy"/>
    <s v="Low"/>
    <s v="DRV39"/>
    <x v="0"/>
    <x v="0"/>
    <n v="4.5"/>
  </r>
  <r>
    <s v="D1742"/>
    <d v="2024-01-31T22:00:00"/>
    <s v="2024-02-01 10:00:00"/>
    <s v="2024-02-01 08:00:00"/>
    <s v="R5"/>
    <n v="960"/>
    <n v="4522"/>
    <n v="471"/>
    <n v="17"/>
    <s v="OK"/>
    <s v="Heavy"/>
    <s v="Medium"/>
    <s v="DRV40"/>
    <x v="4"/>
    <x v="1"/>
    <n v="4.5"/>
  </r>
  <r>
    <s v="D1743"/>
    <d v="2024-01-31T23:00:00"/>
    <s v="2024-02-01 11:00:00"/>
    <s v="2024-02-01 09:00:00"/>
    <s v="R2"/>
    <n v="758"/>
    <n v="1663"/>
    <n v="240"/>
    <n v="24"/>
    <s v="OK"/>
    <s v="Mini"/>
    <s v="Low"/>
    <s v="DRV47"/>
    <x v="4"/>
    <x v="1"/>
    <n v="4"/>
  </r>
  <r>
    <s v="D1744"/>
    <d v="2024-02-01T00:00:00"/>
    <s v="2024-02-01 12:00:00"/>
    <s v="2024-02-01 10:00:00"/>
    <s v="R5"/>
    <n v="946"/>
    <n v="1803"/>
    <n v="440"/>
    <n v="9"/>
    <s v="OK"/>
    <s v="Heavy"/>
    <s v="Medium"/>
    <s v="DRV4"/>
    <x v="0"/>
    <x v="0"/>
    <m/>
  </r>
  <r>
    <s v="D1745"/>
    <d v="2024-02-01T01:00:00"/>
    <s v="2024-02-01 13:00:00"/>
    <s v="2024-02-01 11:00:00"/>
    <s v="R6"/>
    <n v="100"/>
    <n v="4562"/>
    <n v="353"/>
    <n v="3"/>
    <s v="OK"/>
    <s v="Ultra"/>
    <s v="High"/>
    <s v="DRV9"/>
    <x v="4"/>
    <x v="0"/>
    <n v="4.7"/>
  </r>
  <r>
    <s v="D1746"/>
    <d v="2024-02-01T02:00:00"/>
    <s v="2024-02-01 14:00:00"/>
    <s v="2024-02-01 12:00:00"/>
    <s v="R5"/>
    <n v="484"/>
    <n v="4296"/>
    <n v="563"/>
    <n v="9"/>
    <s v="OK"/>
    <s v="Standard"/>
    <s v="Low"/>
    <s v="DRV35"/>
    <x v="3"/>
    <x v="0"/>
    <m/>
  </r>
  <r>
    <s v="D1747"/>
    <d v="2024-02-01T03:00:00"/>
    <s v="2024-02-01 15:00:00"/>
    <s v="2024-02-01 13:00:00"/>
    <s v="R1"/>
    <n v="321"/>
    <n v="2676"/>
    <n v="704"/>
    <n v="1"/>
    <s v="OK"/>
    <s v="Mini"/>
    <s v="Medium"/>
    <s v="DRV25"/>
    <x v="2"/>
    <x v="1"/>
    <n v="4.2"/>
  </r>
  <r>
    <s v="D1748"/>
    <d v="2024-02-01T04:00:00"/>
    <s v="2024-02-01 16:00:00"/>
    <s v="2024-02-01 14:00:00"/>
    <s v="R6"/>
    <n v="190"/>
    <n v="4873"/>
    <n v="442"/>
    <n v="12"/>
    <s v="OK"/>
    <s v="Standard"/>
    <s v="Medium"/>
    <s v="DRV13"/>
    <x v="2"/>
    <x v="0"/>
    <n v="4.5"/>
  </r>
  <r>
    <s v="D1749"/>
    <d v="2024-02-01T05:00:00"/>
    <s v="2024-02-01 17:00:00"/>
    <s v="2024-02-01 15:00:00"/>
    <s v="R5"/>
    <n v="464"/>
    <n v="1023"/>
    <n v="55"/>
    <n v="27"/>
    <s v="OK"/>
    <s v="Mini"/>
    <s v="High"/>
    <s v="DRV6"/>
    <x v="0"/>
    <x v="0"/>
    <m/>
  </r>
  <r>
    <s v="D1750"/>
    <d v="2024-02-01T06:00:00"/>
    <s v="2024-02-01 18:00:00"/>
    <s v="2024-02-01 16:00:00"/>
    <s v="R5"/>
    <n v="836"/>
    <n v="4405"/>
    <n v="173"/>
    <n v="28"/>
    <s v="OK"/>
    <s v="Standard"/>
    <s v="Low"/>
    <s v="DRV29"/>
    <x v="0"/>
    <x v="1"/>
    <m/>
  </r>
  <r>
    <s v="D1751"/>
    <d v="2024-02-01T07:00:00"/>
    <s v="2024-02-01 19:00:00"/>
    <s v="2024-02-01 17:00:00"/>
    <s v="R6"/>
    <n v="556"/>
    <n v="4077"/>
    <n v="385"/>
    <n v="3"/>
    <s v="OK"/>
    <s v="Heavy"/>
    <s v="Low"/>
    <s v="DRV45"/>
    <x v="2"/>
    <x v="0"/>
    <m/>
  </r>
  <r>
    <s v="D1752"/>
    <d v="2024-02-01T08:00:00"/>
    <s v="2024-02-01 20:00:00"/>
    <s v="2024-02-01 18:00:00"/>
    <s v="R5"/>
    <n v="901"/>
    <n v="3972"/>
    <n v="462"/>
    <n v="20"/>
    <s v="OK"/>
    <s v="Standard"/>
    <s v="Urgent"/>
    <s v="DRV42"/>
    <x v="3"/>
    <x v="1"/>
    <n v="4"/>
  </r>
  <r>
    <s v="D1753"/>
    <d v="2024-02-01T09:00:00"/>
    <s v="2024-02-01 21:00:00"/>
    <s v="2024-02-01 19:00:00"/>
    <s v="R5"/>
    <n v="509"/>
    <n v="4781"/>
    <n v="561"/>
    <n v="15"/>
    <s v="OK"/>
    <s v="Ultra"/>
    <s v="High"/>
    <s v="DRV28"/>
    <x v="4"/>
    <x v="1"/>
    <n v="4.7"/>
  </r>
  <r>
    <s v="D1754"/>
    <d v="2024-02-01T10:00:00"/>
    <s v="2024-02-01 22:00:00"/>
    <s v="2024-02-01 20:00:00"/>
    <s v="R1"/>
    <n v="978"/>
    <n v="2158"/>
    <n v="643"/>
    <n v="23"/>
    <s v="OK"/>
    <s v="Heavy"/>
    <s v="Medium"/>
    <s v="DRV28"/>
    <x v="1"/>
    <x v="1"/>
    <n v="4.7"/>
  </r>
  <r>
    <s v="D1755"/>
    <d v="2024-02-01T11:00:00"/>
    <s v="2024-02-01 23:00:00"/>
    <s v="2024-02-01 21:00:00"/>
    <s v="R6"/>
    <n v="495"/>
    <n v="897"/>
    <n v="364"/>
    <n v="10"/>
    <s v="OK"/>
    <s v="Mini"/>
    <s v="Urgent"/>
    <s v="DRV44"/>
    <x v="3"/>
    <x v="1"/>
    <n v="4.7"/>
  </r>
  <r>
    <s v="D1756"/>
    <d v="2024-02-01T12:00:00"/>
    <s v="2024-02-02 00:00:00"/>
    <s v="2024-02-01 22:00:00"/>
    <s v="R2"/>
    <n v="146"/>
    <n v="3649"/>
    <n v="481"/>
    <n v="1"/>
    <s v="OK"/>
    <s v="Standard"/>
    <s v="Urgent"/>
    <s v="DRV46"/>
    <x v="1"/>
    <x v="1"/>
    <n v="3.8"/>
  </r>
  <r>
    <s v="D1757"/>
    <d v="2024-02-01T13:00:00"/>
    <s v="2024-02-02 01:00:00"/>
    <s v="2024-02-01 23:00:00"/>
    <s v="R2"/>
    <n v="682"/>
    <n v="3094"/>
    <n v="546"/>
    <n v="23"/>
    <s v="OK"/>
    <s v="Ultra"/>
    <s v="High"/>
    <s v="DRV14"/>
    <x v="4"/>
    <x v="0"/>
    <n v="4.5"/>
  </r>
  <r>
    <s v="D1758"/>
    <d v="2024-02-01T14:00:00"/>
    <s v="2024-02-02 02:00:00"/>
    <s v="2024-02-02 00:00:00"/>
    <s v="R1"/>
    <n v="984"/>
    <n v="3894"/>
    <n v="738"/>
    <n v="28"/>
    <s v="OK"/>
    <s v="Standard"/>
    <s v="Urgent"/>
    <s v="DRV43"/>
    <x v="2"/>
    <x v="0"/>
    <n v="4.7"/>
  </r>
  <r>
    <s v="D1759"/>
    <d v="2024-02-01T15:00:00"/>
    <s v="2024-02-02 03:00:00"/>
    <s v="2024-02-02 01:00:00"/>
    <s v="R5"/>
    <n v="451"/>
    <n v="4592"/>
    <n v="381"/>
    <n v="8"/>
    <s v="OK"/>
    <s v="Ultra"/>
    <s v="High"/>
    <s v="DRV9"/>
    <x v="0"/>
    <x v="0"/>
    <n v="3.8"/>
  </r>
  <r>
    <s v="D1760"/>
    <d v="2024-02-01T16:00:00"/>
    <s v="2024-02-02 04:00:00"/>
    <s v="2024-02-02 02:00:00"/>
    <s v="R1"/>
    <n v="256"/>
    <n v="4255"/>
    <n v="74"/>
    <n v="18"/>
    <s v="OK"/>
    <s v="Standard"/>
    <s v="Urgent"/>
    <s v="DRV14"/>
    <x v="4"/>
    <x v="1"/>
    <m/>
  </r>
  <r>
    <s v="D1761"/>
    <d v="2024-02-01T17:00:00"/>
    <s v="2024-02-02 05:00:00"/>
    <s v="2024-02-02 03:00:00"/>
    <s v="R2"/>
    <n v="290"/>
    <n v="2282"/>
    <n v="306"/>
    <n v="23"/>
    <s v="OK"/>
    <s v="Ultra"/>
    <s v="High"/>
    <s v="DRV31"/>
    <x v="1"/>
    <x v="1"/>
    <n v="4.2"/>
  </r>
  <r>
    <s v="D1762"/>
    <d v="2024-02-01T18:00:00"/>
    <s v="2024-02-02 06:00:00"/>
    <s v="2024-02-02 04:00:00"/>
    <s v="R5"/>
    <n v="708"/>
    <n v="3447"/>
    <n v="552"/>
    <n v="11"/>
    <s v="OK"/>
    <s v="Mini"/>
    <s v="Urgent"/>
    <s v="DRV49"/>
    <x v="4"/>
    <x v="1"/>
    <n v="4.7"/>
  </r>
  <r>
    <s v="D1763"/>
    <d v="2024-02-01T19:00:00"/>
    <s v="2024-02-02 07:00:00"/>
    <s v="2024-02-02 05:00:00"/>
    <s v="R1"/>
    <n v="244"/>
    <n v="3142"/>
    <n v="623"/>
    <n v="22"/>
    <s v="OK"/>
    <s v="Heavy"/>
    <s v="High"/>
    <s v="DRV7"/>
    <x v="1"/>
    <x v="0"/>
    <n v="4.5"/>
  </r>
  <r>
    <s v="D1764"/>
    <d v="2024-02-01T20:00:00"/>
    <s v="2024-02-02 08:00:00"/>
    <s v="2024-02-02 06:00:00"/>
    <s v="R5"/>
    <n v="367"/>
    <n v="4212"/>
    <n v="497"/>
    <n v="20"/>
    <s v="OK"/>
    <s v="Mini"/>
    <s v="Low"/>
    <s v="DRV13"/>
    <x v="1"/>
    <x v="0"/>
    <n v="4.7"/>
  </r>
  <r>
    <s v="D1765"/>
    <d v="2024-02-01T21:00:00"/>
    <s v="2024-02-02 09:00:00"/>
    <s v="2024-02-02 07:00:00"/>
    <s v="R1"/>
    <n v="108"/>
    <n v="685"/>
    <n v="601"/>
    <n v="19"/>
    <s v="OK"/>
    <s v="Ultra"/>
    <s v="Urgent"/>
    <s v="DRV14"/>
    <x v="0"/>
    <x v="1"/>
    <n v="4.7"/>
  </r>
  <r>
    <s v="D1766"/>
    <d v="2024-02-01T22:00:00"/>
    <s v="2024-02-02 10:00:00"/>
    <s v="2024-02-02 08:00:00"/>
    <s v="R4"/>
    <n v="205"/>
    <n v="2969"/>
    <n v="235"/>
    <n v="15"/>
    <s v="OK"/>
    <s v="Heavy"/>
    <s v="High"/>
    <s v="DRV22"/>
    <x v="3"/>
    <x v="0"/>
    <n v="4.2"/>
  </r>
  <r>
    <s v="D1767"/>
    <d v="2024-02-01T23:00:00"/>
    <s v="2024-02-02 11:00:00"/>
    <s v="2024-02-02 09:00:00"/>
    <s v="R4"/>
    <n v="75"/>
    <n v="2787"/>
    <n v="624"/>
    <n v="7"/>
    <s v="OK"/>
    <s v="Ultra"/>
    <s v="High"/>
    <s v="DRV37"/>
    <x v="4"/>
    <x v="1"/>
    <m/>
  </r>
  <r>
    <s v="D1768"/>
    <d v="2024-02-02T00:00:00"/>
    <s v="2024-02-02 12:00:00"/>
    <s v="2024-02-02 10:00:00"/>
    <s v="R2"/>
    <n v="801"/>
    <n v="4954"/>
    <n v="317"/>
    <n v="10"/>
    <s v="OK"/>
    <s v="Standard"/>
    <s v="High"/>
    <s v="DRV4"/>
    <x v="4"/>
    <x v="1"/>
    <n v="4.7"/>
  </r>
  <r>
    <s v="D1769"/>
    <d v="2024-02-02T01:00:00"/>
    <s v="2024-02-02 13:00:00"/>
    <s v="2024-02-02 11:00:00"/>
    <s v="R5"/>
    <n v="725"/>
    <n v="4514"/>
    <n v="104"/>
    <n v="4"/>
    <s v="OK"/>
    <s v="Heavy"/>
    <s v="High"/>
    <s v="DRV19"/>
    <x v="3"/>
    <x v="0"/>
    <n v="4.2"/>
  </r>
  <r>
    <s v="D1770"/>
    <d v="2024-02-02T02:00:00"/>
    <s v="2024-02-02 14:00:00"/>
    <s v="2024-02-02 12:00:00"/>
    <s v="R5"/>
    <n v="972"/>
    <n v="3523"/>
    <n v="705"/>
    <n v="23"/>
    <s v="OK"/>
    <s v="Standard"/>
    <s v="Medium"/>
    <s v="DRV48"/>
    <x v="4"/>
    <x v="1"/>
    <n v="3.8"/>
  </r>
  <r>
    <s v="D1771"/>
    <d v="2024-02-02T03:00:00"/>
    <s v="2024-02-02 15:00:00"/>
    <s v="2024-02-02 13:00:00"/>
    <s v="R6"/>
    <n v="754"/>
    <n v="4557"/>
    <n v="443"/>
    <n v="13"/>
    <s v="OK"/>
    <s v="Mini"/>
    <s v="Medium"/>
    <s v="DRV22"/>
    <x v="0"/>
    <x v="1"/>
    <n v="4.7"/>
  </r>
  <r>
    <s v="D1772"/>
    <d v="2024-02-02T04:00:00"/>
    <s v="2024-02-02 16:00:00"/>
    <s v="2024-02-02 14:00:00"/>
    <s v="R3"/>
    <n v="185"/>
    <n v="2144"/>
    <n v="165"/>
    <n v="17"/>
    <s v="OK"/>
    <s v="Mini"/>
    <s v="Low"/>
    <s v="DRV32"/>
    <x v="4"/>
    <x v="1"/>
    <n v="4"/>
  </r>
  <r>
    <s v="D1773"/>
    <d v="2024-02-02T05:00:00"/>
    <s v="2024-02-02 17:00:00"/>
    <s v="2024-02-02 15:00:00"/>
    <s v="R6"/>
    <n v="216"/>
    <n v="4698"/>
    <n v="73"/>
    <n v="17"/>
    <s v="OK"/>
    <s v="Mini"/>
    <s v="Low"/>
    <s v="DRV31"/>
    <x v="4"/>
    <x v="0"/>
    <n v="4.2"/>
  </r>
  <r>
    <s v="D1774"/>
    <d v="2024-02-02T06:00:00"/>
    <s v="2024-02-02 18:00:00"/>
    <s v="2024-02-02 16:00:00"/>
    <s v="R4"/>
    <n v="69"/>
    <n v="2876"/>
    <n v="305"/>
    <n v="22"/>
    <s v="OK"/>
    <s v="Mini"/>
    <s v="Medium"/>
    <s v="DRV6"/>
    <x v="3"/>
    <x v="0"/>
    <n v="4"/>
  </r>
  <r>
    <s v="D1775"/>
    <d v="2024-02-02T07:00:00"/>
    <s v="2024-02-02 19:00:00"/>
    <s v="2024-02-02 17:00:00"/>
    <s v="R4"/>
    <n v="681"/>
    <n v="3691"/>
    <n v="145"/>
    <n v="3"/>
    <s v="OK"/>
    <s v="Mini"/>
    <s v="High"/>
    <s v="DRV8"/>
    <x v="3"/>
    <x v="1"/>
    <m/>
  </r>
  <r>
    <s v="D1776"/>
    <d v="2024-02-02T08:00:00"/>
    <s v="2024-02-02 20:00:00"/>
    <s v="2024-02-02 18:00:00"/>
    <s v="R4"/>
    <n v="250"/>
    <n v="2359"/>
    <n v="343"/>
    <n v="16"/>
    <s v="OK"/>
    <s v="Standard"/>
    <s v="High"/>
    <s v="DRV29"/>
    <x v="1"/>
    <x v="0"/>
    <n v="3.8"/>
  </r>
  <r>
    <s v="D1777"/>
    <d v="2024-02-02T09:00:00"/>
    <s v="2024-02-02 21:00:00"/>
    <s v="2024-02-02 19:00:00"/>
    <s v="R2"/>
    <n v="215"/>
    <n v="4877"/>
    <n v="105"/>
    <n v="6"/>
    <s v="OK"/>
    <s v="Ultra"/>
    <s v="Medium"/>
    <s v="DRV48"/>
    <x v="0"/>
    <x v="0"/>
    <n v="4.5"/>
  </r>
  <r>
    <s v="D1778"/>
    <d v="2024-02-02T10:00:00"/>
    <s v="2024-02-02 22:00:00"/>
    <s v="2024-02-02 20:00:00"/>
    <s v="R1"/>
    <n v="658"/>
    <n v="3051"/>
    <n v="454"/>
    <n v="14"/>
    <s v="OK"/>
    <s v="Ultra"/>
    <s v="Low"/>
    <s v="DRV37"/>
    <x v="2"/>
    <x v="0"/>
    <n v="3.8"/>
  </r>
  <r>
    <s v="D1779"/>
    <d v="2024-02-02T11:00:00"/>
    <s v="2024-02-02 23:00:00"/>
    <s v="2024-02-02 21:00:00"/>
    <s v="R5"/>
    <n v="758"/>
    <n v="1021"/>
    <n v="736"/>
    <n v="21"/>
    <s v="OK"/>
    <s v="Ultra"/>
    <s v="Medium"/>
    <s v="DRV17"/>
    <x v="0"/>
    <x v="0"/>
    <m/>
  </r>
  <r>
    <s v="D1780"/>
    <d v="2024-02-02T12:00:00"/>
    <s v="2024-02-03 00:00:00"/>
    <s v="2024-02-02 22:00:00"/>
    <s v="R1"/>
    <n v="344"/>
    <n v="772"/>
    <n v="313"/>
    <n v="25"/>
    <s v="OK"/>
    <s v="Ultra"/>
    <s v="Urgent"/>
    <s v="DRV11"/>
    <x v="3"/>
    <x v="0"/>
    <m/>
  </r>
  <r>
    <s v="D1781"/>
    <d v="2024-02-02T13:00:00"/>
    <s v="2024-02-03 01:00:00"/>
    <s v="2024-02-02 23:00:00"/>
    <s v="R2"/>
    <n v="969"/>
    <n v="4975"/>
    <n v="561"/>
    <n v="3"/>
    <s v="OK"/>
    <s v="Heavy"/>
    <s v="High"/>
    <s v="DRV48"/>
    <x v="3"/>
    <x v="0"/>
    <n v="4.2"/>
  </r>
  <r>
    <s v="D1782"/>
    <d v="2024-02-02T14:00:00"/>
    <s v="2024-02-03 02:00:00"/>
    <s v="2024-02-03 00:00:00"/>
    <s v="R1"/>
    <n v="211"/>
    <n v="2685"/>
    <n v="535"/>
    <n v="10"/>
    <s v="OK"/>
    <s v="Ultra"/>
    <s v="High"/>
    <s v="DRV19"/>
    <x v="4"/>
    <x v="1"/>
    <n v="4.5"/>
  </r>
  <r>
    <s v="D1783"/>
    <d v="2024-02-02T15:00:00"/>
    <s v="2024-02-03 03:00:00"/>
    <s v="2024-02-03 01:00:00"/>
    <s v="R5"/>
    <n v="261"/>
    <n v="3743"/>
    <n v="103"/>
    <n v="27"/>
    <s v="OK"/>
    <s v="Standard"/>
    <s v="High"/>
    <s v="DRV26"/>
    <x v="1"/>
    <x v="0"/>
    <m/>
  </r>
  <r>
    <s v="D1784"/>
    <d v="2024-02-02T16:00:00"/>
    <s v="2024-02-03 04:00:00"/>
    <s v="2024-02-03 02:00:00"/>
    <s v="R6"/>
    <n v="235"/>
    <n v="585"/>
    <n v="229"/>
    <n v="15"/>
    <s v="OK"/>
    <s v="Mini"/>
    <s v="Urgent"/>
    <s v="DRV17"/>
    <x v="0"/>
    <x v="0"/>
    <m/>
  </r>
  <r>
    <s v="D1785"/>
    <d v="2024-02-02T17:00:00"/>
    <s v="2024-02-03 05:00:00"/>
    <s v="2024-02-03 03:00:00"/>
    <s v="R6"/>
    <n v="300"/>
    <n v="1237"/>
    <n v="703"/>
    <n v="4"/>
    <s v="OK"/>
    <s v="Mini"/>
    <s v="Low"/>
    <s v="DRV10"/>
    <x v="2"/>
    <x v="1"/>
    <n v="4.2"/>
  </r>
  <r>
    <s v="D1786"/>
    <d v="2024-02-02T18:00:00"/>
    <s v="2024-02-03 06:00:00"/>
    <s v="2024-02-03 04:00:00"/>
    <s v="R2"/>
    <n v="393"/>
    <n v="3809"/>
    <n v="459"/>
    <n v="22"/>
    <s v="OK"/>
    <s v="Mini"/>
    <s v="High"/>
    <s v="DRV35"/>
    <x v="1"/>
    <x v="1"/>
    <n v="3.8"/>
  </r>
  <r>
    <s v="D1787"/>
    <d v="2024-02-02T19:00:00"/>
    <s v="2024-02-03 07:00:00"/>
    <s v="2024-02-03 05:00:00"/>
    <s v="R4"/>
    <n v="290"/>
    <n v="574"/>
    <n v="709"/>
    <n v="9"/>
    <s v="OK"/>
    <s v="Mini"/>
    <s v="Urgent"/>
    <s v="DRV33"/>
    <x v="0"/>
    <x v="0"/>
    <m/>
  </r>
  <r>
    <s v="D1788"/>
    <d v="2024-02-02T20:00:00"/>
    <s v="2024-02-03 08:00:00"/>
    <s v="2024-02-03 06:00:00"/>
    <s v="R4"/>
    <n v="949"/>
    <n v="3987"/>
    <n v="247"/>
    <n v="3"/>
    <s v="OK"/>
    <s v="Standard"/>
    <s v="Low"/>
    <s v="DRV10"/>
    <x v="2"/>
    <x v="1"/>
    <n v="4.5"/>
  </r>
  <r>
    <s v="D1789"/>
    <d v="2024-02-02T21:00:00"/>
    <s v="2024-02-03 09:00:00"/>
    <s v="2024-02-03 07:00:00"/>
    <s v="R5"/>
    <n v="374"/>
    <n v="2635"/>
    <n v="451"/>
    <n v="1"/>
    <s v="OK"/>
    <s v="Mini"/>
    <s v="Medium"/>
    <s v="DRV50"/>
    <x v="2"/>
    <x v="0"/>
    <n v="4"/>
  </r>
  <r>
    <s v="D1790"/>
    <d v="2024-02-02T22:00:00"/>
    <s v="2024-02-03 10:00:00"/>
    <s v="2024-02-03 08:00:00"/>
    <s v="R3"/>
    <n v="210"/>
    <n v="3541"/>
    <n v="453"/>
    <n v="3"/>
    <s v="OK"/>
    <s v="Mini"/>
    <s v="High"/>
    <s v="DRV17"/>
    <x v="2"/>
    <x v="1"/>
    <n v="4.2"/>
  </r>
  <r>
    <s v="D1791"/>
    <d v="2024-02-02T23:00:00"/>
    <s v="2024-02-03 11:00:00"/>
    <s v="2024-02-03 09:00:00"/>
    <s v="R4"/>
    <n v="303"/>
    <n v="4550"/>
    <n v="176"/>
    <n v="11"/>
    <s v="OK"/>
    <s v="Ultra"/>
    <s v="Urgent"/>
    <s v="DRV48"/>
    <x v="1"/>
    <x v="1"/>
    <n v="3.8"/>
  </r>
  <r>
    <s v="D1792"/>
    <d v="2024-02-03T00:00:00"/>
    <s v="2024-02-03 12:00:00"/>
    <s v="2024-02-03 10:00:00"/>
    <s v="R1"/>
    <n v="594"/>
    <n v="3300"/>
    <n v="720"/>
    <n v="24"/>
    <s v="OK"/>
    <s v="Standard"/>
    <s v="Low"/>
    <s v="DRV14"/>
    <x v="4"/>
    <x v="0"/>
    <m/>
  </r>
  <r>
    <s v="D1793"/>
    <d v="2024-02-03T01:00:00"/>
    <s v="2024-02-03 13:00:00"/>
    <s v="2024-02-03 11:00:00"/>
    <s v="R1"/>
    <n v="245"/>
    <n v="3618"/>
    <n v="672"/>
    <n v="28"/>
    <s v="OK"/>
    <s v="Heavy"/>
    <s v="Medium"/>
    <s v="DRV50"/>
    <x v="0"/>
    <x v="1"/>
    <n v="4.5"/>
  </r>
  <r>
    <s v="D1794"/>
    <d v="2024-02-03T02:00:00"/>
    <s v="2024-02-03 14:00:00"/>
    <s v="2024-02-03 12:00:00"/>
    <s v="R1"/>
    <n v="412"/>
    <n v="4655"/>
    <n v="439"/>
    <n v="12"/>
    <s v="OK"/>
    <s v="Heavy"/>
    <s v="High"/>
    <s v="DRV13"/>
    <x v="0"/>
    <x v="1"/>
    <n v="4.5"/>
  </r>
  <r>
    <s v="D1795"/>
    <d v="2024-02-03T03:00:00"/>
    <s v="2024-02-03 15:00:00"/>
    <s v="2024-02-03 13:00:00"/>
    <s v="R5"/>
    <n v="486"/>
    <n v="3814"/>
    <n v="82"/>
    <n v="14"/>
    <s v="OK"/>
    <s v="Heavy"/>
    <s v="Medium"/>
    <s v="DRV43"/>
    <x v="3"/>
    <x v="0"/>
    <n v="4.2"/>
  </r>
  <r>
    <s v="D1796"/>
    <d v="2024-02-03T04:00:00"/>
    <s v="2024-02-03 16:00:00"/>
    <s v="2024-02-03 14:00:00"/>
    <s v="R3"/>
    <n v="669"/>
    <n v="3315"/>
    <n v="767"/>
    <n v="4"/>
    <s v="OK"/>
    <s v="Heavy"/>
    <s v="Low"/>
    <s v="DRV44"/>
    <x v="0"/>
    <x v="1"/>
    <n v="4.7"/>
  </r>
  <r>
    <s v="D1797"/>
    <d v="2024-02-03T05:00:00"/>
    <s v="2024-02-03 17:00:00"/>
    <s v="2024-02-03 15:00:00"/>
    <s v="R6"/>
    <n v="51"/>
    <n v="2247"/>
    <n v="415"/>
    <n v="22"/>
    <s v="OK"/>
    <s v="Standard"/>
    <s v="Medium"/>
    <s v="DRV35"/>
    <x v="0"/>
    <x v="1"/>
    <m/>
  </r>
  <r>
    <s v="D1798"/>
    <d v="2024-02-03T06:00:00"/>
    <s v="2024-02-03 18:00:00"/>
    <s v="2024-02-03 16:00:00"/>
    <s v="R3"/>
    <n v="911"/>
    <n v="2782"/>
    <n v="524"/>
    <n v="8"/>
    <s v="OK"/>
    <s v="Mini"/>
    <s v="Low"/>
    <s v="DRV3"/>
    <x v="2"/>
    <x v="0"/>
    <n v="4.5"/>
  </r>
  <r>
    <s v="D1799"/>
    <d v="2024-02-03T07:00:00"/>
    <s v="2024-02-03 19:00:00"/>
    <s v="2024-02-03 17:00:00"/>
    <s v="R6"/>
    <n v="328"/>
    <n v="1574"/>
    <n v="617"/>
    <n v="23"/>
    <s v="OK"/>
    <s v="Standard"/>
    <s v="Medium"/>
    <s v="DRV47"/>
    <x v="2"/>
    <x v="0"/>
    <m/>
  </r>
  <r>
    <s v="D1800"/>
    <d v="2024-02-03T08:00:00"/>
    <s v="2024-02-03 20:00:00"/>
    <s v="2024-02-03 18:00:00"/>
    <s v="R2"/>
    <n v="303"/>
    <n v="4035"/>
    <n v="349"/>
    <n v="14"/>
    <s v="OK"/>
    <s v="Heavy"/>
    <s v="High"/>
    <s v="DRV7"/>
    <x v="4"/>
    <x v="1"/>
    <n v="4.7"/>
  </r>
  <r>
    <s v="D1801"/>
    <d v="2024-02-03T09:00:00"/>
    <s v="2024-02-03 21:00:00"/>
    <s v="2024-02-03 19:00:00"/>
    <s v="R6"/>
    <n v="304"/>
    <n v="3917"/>
    <n v="310"/>
    <n v="24"/>
    <s v="OK"/>
    <s v="Ultra"/>
    <s v="Medium"/>
    <s v="DRV5"/>
    <x v="2"/>
    <x v="0"/>
    <n v="3.8"/>
  </r>
  <r>
    <s v="D1802"/>
    <d v="2024-02-03T10:00:00"/>
    <s v="2024-02-03 22:00:00"/>
    <s v="2024-02-03 20:00:00"/>
    <s v="R5"/>
    <n v="997"/>
    <n v="3158"/>
    <n v="698"/>
    <n v="25"/>
    <s v="OK"/>
    <s v="Heavy"/>
    <s v="High"/>
    <s v="DRV23"/>
    <x v="0"/>
    <x v="0"/>
    <n v="4.2"/>
  </r>
  <r>
    <s v="D1803"/>
    <d v="2024-02-03T11:00:00"/>
    <s v="2024-02-03 23:00:00"/>
    <s v="2024-02-03 21:00:00"/>
    <s v="R3"/>
    <n v="523"/>
    <n v="1059"/>
    <n v="570"/>
    <n v="5"/>
    <s v="OK"/>
    <s v="Mini"/>
    <s v="Urgent"/>
    <s v="DRV28"/>
    <x v="3"/>
    <x v="0"/>
    <n v="4.5"/>
  </r>
  <r>
    <s v="D1804"/>
    <d v="2024-02-03T12:00:00"/>
    <s v="2024-02-04 00:00:00"/>
    <s v="2024-02-03 22:00:00"/>
    <s v="R2"/>
    <n v="545"/>
    <n v="1322"/>
    <n v="548"/>
    <n v="22"/>
    <s v="OK"/>
    <s v="Ultra"/>
    <s v="Medium"/>
    <s v="DRV26"/>
    <x v="1"/>
    <x v="1"/>
    <n v="3.8"/>
  </r>
  <r>
    <s v="D1805"/>
    <d v="2024-02-03T13:00:00"/>
    <s v="2024-02-04 01:00:00"/>
    <s v="2024-02-03 23:00:00"/>
    <s v="R1"/>
    <n v="297"/>
    <n v="4853"/>
    <n v="500"/>
    <n v="23"/>
    <s v="OK"/>
    <s v="Heavy"/>
    <s v="Medium"/>
    <s v="DRV7"/>
    <x v="4"/>
    <x v="1"/>
    <n v="4.7"/>
  </r>
  <r>
    <s v="D1806"/>
    <d v="2024-02-03T14:00:00"/>
    <s v="2024-02-04 02:00:00"/>
    <s v="2024-02-04 00:00:00"/>
    <s v="R3"/>
    <n v="338"/>
    <n v="2368"/>
    <n v="304"/>
    <n v="16"/>
    <s v="OK"/>
    <s v="Heavy"/>
    <s v="High"/>
    <s v="DRV7"/>
    <x v="1"/>
    <x v="1"/>
    <m/>
  </r>
  <r>
    <s v="D1807"/>
    <d v="2024-02-03T15:00:00"/>
    <s v="2024-02-04 03:00:00"/>
    <s v="2024-02-04 01:00:00"/>
    <s v="R2"/>
    <n v="771"/>
    <n v="1232"/>
    <n v="113"/>
    <n v="8"/>
    <s v="OK"/>
    <s v="Heavy"/>
    <s v="Urgent"/>
    <s v="DRV5"/>
    <x v="2"/>
    <x v="1"/>
    <n v="4.7"/>
  </r>
  <r>
    <s v="D1808"/>
    <d v="2024-02-03T16:00:00"/>
    <s v="2024-02-04 04:00:00"/>
    <s v="2024-02-04 02:00:00"/>
    <s v="R2"/>
    <n v="103"/>
    <n v="4103"/>
    <n v="699"/>
    <n v="2"/>
    <s v="OK"/>
    <s v="Mini"/>
    <s v="Low"/>
    <s v="DRV15"/>
    <x v="0"/>
    <x v="1"/>
    <n v="4"/>
  </r>
  <r>
    <s v="D1809"/>
    <d v="2024-02-03T17:00:00"/>
    <s v="2024-02-04 05:00:00"/>
    <s v="2024-02-04 03:00:00"/>
    <s v="R4"/>
    <n v="666"/>
    <n v="789"/>
    <n v="169"/>
    <n v="6"/>
    <s v="OK"/>
    <s v="Mini"/>
    <s v="Urgent"/>
    <s v="DRV2"/>
    <x v="3"/>
    <x v="0"/>
    <n v="4"/>
  </r>
  <r>
    <s v="D1810"/>
    <d v="2024-02-03T18:00:00"/>
    <s v="2024-02-04 06:00:00"/>
    <s v="2024-02-04 04:00:00"/>
    <s v="R3"/>
    <n v="329"/>
    <n v="3661"/>
    <n v="712"/>
    <n v="16"/>
    <s v="OK"/>
    <s v="Heavy"/>
    <s v="High"/>
    <s v="DRV6"/>
    <x v="0"/>
    <x v="1"/>
    <m/>
  </r>
  <r>
    <s v="D1811"/>
    <d v="2024-02-03T19:00:00"/>
    <s v="2024-02-04 07:00:00"/>
    <s v="2024-02-04 05:00:00"/>
    <s v="R3"/>
    <n v="657"/>
    <n v="3649"/>
    <n v="747"/>
    <n v="24"/>
    <s v="OK"/>
    <s v="Heavy"/>
    <s v="Urgent"/>
    <s v="DRV22"/>
    <x v="4"/>
    <x v="0"/>
    <n v="4.7"/>
  </r>
  <r>
    <s v="D1812"/>
    <d v="2024-02-03T20:00:00"/>
    <s v="2024-02-04 08:00:00"/>
    <s v="2024-02-04 06:00:00"/>
    <s v="R2"/>
    <n v="978"/>
    <n v="3294"/>
    <n v="514"/>
    <n v="27"/>
    <s v="OK"/>
    <s v="Ultra"/>
    <s v="Low"/>
    <s v="DRV7"/>
    <x v="3"/>
    <x v="1"/>
    <n v="3.8"/>
  </r>
  <r>
    <s v="D1813"/>
    <d v="2024-02-03T21:00:00"/>
    <s v="2024-02-04 09:00:00"/>
    <s v="2024-02-04 07:00:00"/>
    <s v="R2"/>
    <n v="555"/>
    <n v="2164"/>
    <n v="664"/>
    <n v="3"/>
    <s v="OK"/>
    <s v="Ultra"/>
    <s v="High"/>
    <s v="DRV15"/>
    <x v="1"/>
    <x v="1"/>
    <m/>
  </r>
  <r>
    <s v="D1814"/>
    <d v="2024-02-03T22:00:00"/>
    <s v="2024-02-04 10:00:00"/>
    <s v="2024-02-04 08:00:00"/>
    <s v="R2"/>
    <n v="708"/>
    <n v="2214"/>
    <n v="183"/>
    <n v="9"/>
    <s v="OK"/>
    <s v="Mini"/>
    <s v="High"/>
    <s v="DRV23"/>
    <x v="3"/>
    <x v="1"/>
    <n v="4"/>
  </r>
  <r>
    <s v="D1815"/>
    <d v="2024-02-03T23:00:00"/>
    <s v="2024-02-04 11:00:00"/>
    <s v="2024-02-04 09:00:00"/>
    <s v="R2"/>
    <n v="879"/>
    <n v="2562"/>
    <n v="354"/>
    <n v="15"/>
    <s v="OK"/>
    <s v="Standard"/>
    <s v="Low"/>
    <s v="DRV20"/>
    <x v="0"/>
    <x v="0"/>
    <m/>
  </r>
  <r>
    <s v="D1816"/>
    <d v="2024-02-04T00:00:00"/>
    <s v="2024-02-04 12:00:00"/>
    <s v="2024-02-04 10:00:00"/>
    <s v="R5"/>
    <n v="78"/>
    <n v="2789"/>
    <n v="214"/>
    <n v="26"/>
    <s v="OK"/>
    <s v="Mini"/>
    <s v="Low"/>
    <s v="DRV30"/>
    <x v="3"/>
    <x v="0"/>
    <n v="4.2"/>
  </r>
  <r>
    <s v="D1817"/>
    <d v="2024-02-04T01:00:00"/>
    <s v="2024-02-04 13:00:00"/>
    <s v="2024-02-04 11:00:00"/>
    <s v="R4"/>
    <n v="961"/>
    <n v="3768"/>
    <n v="209"/>
    <n v="1"/>
    <s v="OK"/>
    <s v="Standard"/>
    <s v="Medium"/>
    <s v="DRV34"/>
    <x v="3"/>
    <x v="1"/>
    <n v="3.8"/>
  </r>
  <r>
    <s v="D1818"/>
    <d v="2024-02-04T02:00:00"/>
    <s v="2024-02-04 14:00:00"/>
    <s v="2024-02-04 12:00:00"/>
    <s v="R1"/>
    <n v="542"/>
    <n v="743"/>
    <n v="573"/>
    <n v="23"/>
    <s v="OK"/>
    <s v="Standard"/>
    <s v="Medium"/>
    <s v="DRV45"/>
    <x v="2"/>
    <x v="1"/>
    <n v="4.5"/>
  </r>
  <r>
    <s v="D1819"/>
    <d v="2024-02-04T03:00:00"/>
    <s v="2024-02-04 15:00:00"/>
    <s v="2024-02-04 13:00:00"/>
    <s v="R1"/>
    <n v="818"/>
    <n v="4719"/>
    <n v="461"/>
    <n v="28"/>
    <s v="OK"/>
    <s v="Ultra"/>
    <s v="Low"/>
    <s v="DRV31"/>
    <x v="2"/>
    <x v="1"/>
    <n v="4.2"/>
  </r>
  <r>
    <s v="D1820"/>
    <d v="2024-02-04T04:00:00"/>
    <s v="2024-02-04 16:00:00"/>
    <s v="2024-02-04 14:00:00"/>
    <s v="R4"/>
    <n v="414"/>
    <n v="4764"/>
    <n v="726"/>
    <n v="2"/>
    <s v="OK"/>
    <s v="Heavy"/>
    <s v="High"/>
    <s v="DRV50"/>
    <x v="0"/>
    <x v="0"/>
    <m/>
  </r>
  <r>
    <s v="D1821"/>
    <d v="2024-02-04T05:00:00"/>
    <s v="2024-02-04 17:00:00"/>
    <s v="2024-02-04 15:00:00"/>
    <s v="R5"/>
    <n v="705"/>
    <n v="3341"/>
    <n v="605"/>
    <n v="11"/>
    <s v="OK"/>
    <s v="Standard"/>
    <s v="Low"/>
    <s v="DRV8"/>
    <x v="4"/>
    <x v="1"/>
    <n v="4.5"/>
  </r>
  <r>
    <s v="D1822"/>
    <d v="2024-02-04T06:00:00"/>
    <s v="2024-02-04 18:00:00"/>
    <s v="2024-02-04 16:00:00"/>
    <s v="R2"/>
    <n v="817"/>
    <n v="4322"/>
    <n v="197"/>
    <n v="8"/>
    <s v="OK"/>
    <s v="Ultra"/>
    <s v="High"/>
    <s v="DRV27"/>
    <x v="0"/>
    <x v="0"/>
    <n v="3.8"/>
  </r>
  <r>
    <s v="D1823"/>
    <d v="2024-02-04T07:00:00"/>
    <s v="2024-02-04 19:00:00"/>
    <s v="2024-02-04 17:00:00"/>
    <s v="R6"/>
    <n v="546"/>
    <n v="2947"/>
    <n v="301"/>
    <n v="11"/>
    <s v="OK"/>
    <s v="Ultra"/>
    <s v="Urgent"/>
    <s v="DRV42"/>
    <x v="1"/>
    <x v="1"/>
    <n v="4.2"/>
  </r>
  <r>
    <s v="D1824"/>
    <d v="2024-02-04T08:00:00"/>
    <s v="2024-02-04 20:00:00"/>
    <s v="2024-02-04 18:00:00"/>
    <s v="R5"/>
    <n v="640"/>
    <n v="571"/>
    <n v="111"/>
    <n v="8"/>
    <s v="OK"/>
    <s v="Ultra"/>
    <s v="Urgent"/>
    <s v="DRV34"/>
    <x v="4"/>
    <x v="0"/>
    <n v="4.2"/>
  </r>
  <r>
    <s v="D1825"/>
    <d v="2024-02-04T09:00:00"/>
    <s v="2024-02-04 21:00:00"/>
    <s v="2024-02-04 19:00:00"/>
    <s v="R6"/>
    <n v="75"/>
    <n v="1772"/>
    <n v="478"/>
    <n v="7"/>
    <s v="OK"/>
    <s v="Mini"/>
    <s v="High"/>
    <s v="DRV29"/>
    <x v="3"/>
    <x v="0"/>
    <m/>
  </r>
  <r>
    <s v="D1826"/>
    <d v="2024-02-04T10:00:00"/>
    <s v="2024-02-04 22:00:00"/>
    <s v="2024-02-04 20:00:00"/>
    <s v="R6"/>
    <n v="548"/>
    <n v="1946"/>
    <n v="532"/>
    <n v="7"/>
    <s v="OK"/>
    <s v="Mini"/>
    <s v="Urgent"/>
    <s v="DRV6"/>
    <x v="2"/>
    <x v="1"/>
    <n v="4.7"/>
  </r>
  <r>
    <s v="D1827"/>
    <d v="2024-02-04T11:00:00"/>
    <s v="2024-02-04 23:00:00"/>
    <s v="2024-02-04 21:00:00"/>
    <s v="R3"/>
    <n v="915"/>
    <n v="4044"/>
    <n v="464"/>
    <n v="22"/>
    <s v="OK"/>
    <s v="Ultra"/>
    <s v="Urgent"/>
    <s v="DRV46"/>
    <x v="2"/>
    <x v="0"/>
    <n v="3.8"/>
  </r>
  <r>
    <s v="D1828"/>
    <d v="2024-02-04T12:00:00"/>
    <s v="2024-02-05 00:00:00"/>
    <s v="2024-02-04 22:00:00"/>
    <s v="R2"/>
    <n v="657"/>
    <n v="956"/>
    <n v="507"/>
    <n v="11"/>
    <s v="OK"/>
    <s v="Heavy"/>
    <s v="Low"/>
    <s v="DRV23"/>
    <x v="4"/>
    <x v="1"/>
    <n v="4.7"/>
  </r>
  <r>
    <s v="D1829"/>
    <d v="2024-02-04T13:00:00"/>
    <s v="2024-02-05 01:00:00"/>
    <s v="2024-02-04 23:00:00"/>
    <s v="R6"/>
    <n v="455"/>
    <n v="713"/>
    <n v="117"/>
    <n v="3"/>
    <s v="OK"/>
    <s v="Standard"/>
    <s v="Urgent"/>
    <s v="DRV16"/>
    <x v="4"/>
    <x v="0"/>
    <n v="4.5"/>
  </r>
  <r>
    <s v="D1830"/>
    <d v="2024-02-04T14:00:00"/>
    <s v="2024-02-05 02:00:00"/>
    <s v="2024-02-05 00:00:00"/>
    <s v="R5"/>
    <n v="135"/>
    <n v="629"/>
    <n v="584"/>
    <n v="13"/>
    <s v="OK"/>
    <s v="Standard"/>
    <s v="Low"/>
    <s v="DRV7"/>
    <x v="1"/>
    <x v="1"/>
    <n v="4.7"/>
  </r>
  <r>
    <s v="D1831"/>
    <d v="2024-02-04T15:00:00"/>
    <s v="2024-02-05 03:00:00"/>
    <s v="2024-02-05 01:00:00"/>
    <s v="R4"/>
    <n v="92"/>
    <n v="1524"/>
    <n v="563"/>
    <n v="18"/>
    <s v="OK"/>
    <s v="Mini"/>
    <s v="Urgent"/>
    <s v="DRV1"/>
    <x v="3"/>
    <x v="0"/>
    <n v="4.2"/>
  </r>
  <r>
    <s v="D1832"/>
    <d v="2024-02-04T16:00:00"/>
    <s v="2024-02-05 04:00:00"/>
    <s v="2024-02-05 02:00:00"/>
    <s v="R2"/>
    <n v="75"/>
    <n v="1796"/>
    <n v="252"/>
    <n v="18"/>
    <s v="OK"/>
    <s v="Standard"/>
    <s v="High"/>
    <s v="DRV36"/>
    <x v="1"/>
    <x v="0"/>
    <m/>
  </r>
  <r>
    <s v="D1833"/>
    <d v="2024-02-04T17:00:00"/>
    <s v="2024-02-05 05:00:00"/>
    <s v="2024-02-05 03:00:00"/>
    <s v="R5"/>
    <n v="884"/>
    <n v="701"/>
    <n v="217"/>
    <n v="1"/>
    <s v="OK"/>
    <s v="Ultra"/>
    <s v="Urgent"/>
    <s v="DRV18"/>
    <x v="4"/>
    <x v="0"/>
    <m/>
  </r>
  <r>
    <s v="D1834"/>
    <d v="2024-02-04T18:00:00"/>
    <s v="2024-02-05 06:00:00"/>
    <s v="2024-02-05 04:00:00"/>
    <s v="R3"/>
    <n v="868"/>
    <n v="713"/>
    <n v="254"/>
    <n v="5"/>
    <s v="OK"/>
    <s v="Heavy"/>
    <s v="Urgent"/>
    <s v="DRV34"/>
    <x v="0"/>
    <x v="1"/>
    <n v="4.7"/>
  </r>
  <r>
    <s v="D1835"/>
    <d v="2024-02-04T19:00:00"/>
    <s v="2024-02-05 07:00:00"/>
    <s v="2024-02-05 05:00:00"/>
    <s v="R3"/>
    <n v="56"/>
    <n v="1434"/>
    <n v="692"/>
    <n v="5"/>
    <s v="OK"/>
    <s v="Mini"/>
    <s v="Low"/>
    <s v="DRV3"/>
    <x v="2"/>
    <x v="1"/>
    <n v="4.2"/>
  </r>
  <r>
    <s v="D1836"/>
    <d v="2024-02-04T20:00:00"/>
    <s v="2024-02-05 08:00:00"/>
    <s v="2024-02-05 06:00:00"/>
    <s v="R1"/>
    <n v="880"/>
    <n v="1175"/>
    <n v="767"/>
    <n v="18"/>
    <s v="OK"/>
    <s v="Mini"/>
    <s v="High"/>
    <s v="DRV18"/>
    <x v="3"/>
    <x v="1"/>
    <n v="4.5"/>
  </r>
  <r>
    <s v="D1837"/>
    <d v="2024-02-04T21:00:00"/>
    <s v="2024-02-05 09:00:00"/>
    <s v="2024-02-05 07:00:00"/>
    <s v="R3"/>
    <n v="634"/>
    <n v="4198"/>
    <n v="111"/>
    <n v="5"/>
    <s v="OK"/>
    <s v="Standard"/>
    <s v="High"/>
    <s v="DRV41"/>
    <x v="1"/>
    <x v="0"/>
    <m/>
  </r>
  <r>
    <s v="D1838"/>
    <d v="2024-02-04T22:00:00"/>
    <s v="2024-02-05 10:00:00"/>
    <s v="2024-02-05 08:00:00"/>
    <s v="R6"/>
    <n v="859"/>
    <n v="715"/>
    <n v="244"/>
    <n v="26"/>
    <s v="OK"/>
    <s v="Standard"/>
    <s v="Urgent"/>
    <s v="DRV48"/>
    <x v="2"/>
    <x v="1"/>
    <n v="3.8"/>
  </r>
  <r>
    <s v="D1839"/>
    <d v="2024-02-04T23:00:00"/>
    <s v="2024-02-05 11:00:00"/>
    <s v="2024-02-05 09:00:00"/>
    <s v="R5"/>
    <n v="180"/>
    <n v="1192"/>
    <n v="427"/>
    <n v="4"/>
    <s v="OK"/>
    <s v="Standard"/>
    <s v="Urgent"/>
    <s v="DRV47"/>
    <x v="2"/>
    <x v="0"/>
    <n v="3.8"/>
  </r>
  <r>
    <s v="D1840"/>
    <d v="2024-02-05T00:00:00"/>
    <s v="2024-02-05 12:00:00"/>
    <s v="2024-02-05 10:00:00"/>
    <s v="R1"/>
    <n v="744"/>
    <n v="3618"/>
    <n v="768"/>
    <n v="10"/>
    <s v="OK"/>
    <s v="Mini"/>
    <s v="Urgent"/>
    <s v="DRV5"/>
    <x v="4"/>
    <x v="0"/>
    <n v="4"/>
  </r>
  <r>
    <s v="D1841"/>
    <d v="2024-02-05T01:00:00"/>
    <s v="2024-02-05 13:00:00"/>
    <s v="2024-02-05 11:00:00"/>
    <s v="R6"/>
    <n v="278"/>
    <n v="2039"/>
    <n v="612"/>
    <n v="7"/>
    <s v="OK"/>
    <s v="Mini"/>
    <s v="High"/>
    <s v="DRV14"/>
    <x v="3"/>
    <x v="0"/>
    <m/>
  </r>
  <r>
    <s v="D1842"/>
    <d v="2024-02-05T02:00:00"/>
    <s v="2024-02-05 14:00:00"/>
    <s v="2024-02-05 12:00:00"/>
    <s v="R3"/>
    <n v="591"/>
    <n v="787"/>
    <n v="242"/>
    <n v="24"/>
    <s v="OK"/>
    <s v="Ultra"/>
    <s v="High"/>
    <s v="DRV47"/>
    <x v="3"/>
    <x v="0"/>
    <n v="4"/>
  </r>
  <r>
    <s v="D1843"/>
    <d v="2024-02-05T03:00:00"/>
    <s v="2024-02-05 15:00:00"/>
    <s v="2024-02-05 13:00:00"/>
    <s v="R2"/>
    <n v="325"/>
    <n v="2294"/>
    <n v="109"/>
    <n v="19"/>
    <s v="OK"/>
    <s v="Ultra"/>
    <s v="Medium"/>
    <s v="DRV2"/>
    <x v="0"/>
    <x v="0"/>
    <m/>
  </r>
  <r>
    <s v="D1844"/>
    <d v="2024-02-05T04:00:00"/>
    <s v="2024-02-05 16:00:00"/>
    <s v="2024-02-05 14:00:00"/>
    <s v="R3"/>
    <n v="99"/>
    <n v="2171"/>
    <n v="460"/>
    <n v="25"/>
    <s v="OK"/>
    <s v="Standard"/>
    <s v="High"/>
    <s v="DRV6"/>
    <x v="4"/>
    <x v="0"/>
    <n v="3.8"/>
  </r>
  <r>
    <s v="D1845"/>
    <d v="2024-02-05T05:00:00"/>
    <s v="2024-02-05 17:00:00"/>
    <s v="2024-02-05 15:00:00"/>
    <s v="R3"/>
    <n v="241"/>
    <n v="3801"/>
    <n v="198"/>
    <n v="1"/>
    <s v="OK"/>
    <s v="Standard"/>
    <s v="Medium"/>
    <s v="DRV6"/>
    <x v="2"/>
    <x v="1"/>
    <n v="3.8"/>
  </r>
  <r>
    <s v="D1846"/>
    <d v="2024-02-05T06:00:00"/>
    <s v="2024-02-05 18:00:00"/>
    <s v="2024-02-05 16:00:00"/>
    <s v="R1"/>
    <n v="557"/>
    <n v="1921"/>
    <n v="90"/>
    <n v="5"/>
    <s v="OK"/>
    <s v="Mini"/>
    <s v="Low"/>
    <s v="DRV9"/>
    <x v="0"/>
    <x v="1"/>
    <n v="4.5"/>
  </r>
  <r>
    <s v="D1847"/>
    <d v="2024-02-05T07:00:00"/>
    <s v="2024-02-05 19:00:00"/>
    <s v="2024-02-05 17:00:00"/>
    <s v="R5"/>
    <n v="112"/>
    <n v="4829"/>
    <n v="194"/>
    <n v="28"/>
    <s v="OK"/>
    <s v="Ultra"/>
    <s v="Low"/>
    <s v="DRV5"/>
    <x v="0"/>
    <x v="0"/>
    <n v="4.2"/>
  </r>
  <r>
    <s v="D1848"/>
    <d v="2024-02-05T08:00:00"/>
    <s v="2024-02-05 20:00:00"/>
    <s v="2024-02-05 18:00:00"/>
    <s v="R6"/>
    <n v="760"/>
    <n v="505"/>
    <n v="617"/>
    <n v="14"/>
    <s v="OK"/>
    <s v="Heavy"/>
    <s v="High"/>
    <s v="DRV34"/>
    <x v="0"/>
    <x v="0"/>
    <n v="4"/>
  </r>
  <r>
    <s v="D1849"/>
    <d v="2024-02-05T09:00:00"/>
    <s v="2024-02-05 21:00:00"/>
    <s v="2024-02-05 19:00:00"/>
    <s v="R4"/>
    <n v="106"/>
    <n v="2696"/>
    <n v="715"/>
    <n v="20"/>
    <s v="OK"/>
    <s v="Standard"/>
    <s v="High"/>
    <s v="DRV40"/>
    <x v="3"/>
    <x v="0"/>
    <n v="4.7"/>
  </r>
  <r>
    <s v="D1850"/>
    <d v="2024-02-05T10:00:00"/>
    <s v="2024-02-05 22:00:00"/>
    <s v="2024-02-05 20:00:00"/>
    <s v="R5"/>
    <n v="256"/>
    <n v="1310"/>
    <n v="253"/>
    <n v="12"/>
    <s v="OK"/>
    <s v="Ultra"/>
    <s v="Urgent"/>
    <s v="DRV19"/>
    <x v="4"/>
    <x v="1"/>
    <n v="4.5"/>
  </r>
  <r>
    <s v="D1851"/>
    <d v="2024-02-05T11:00:00"/>
    <s v="2024-02-05 23:00:00"/>
    <s v="2024-02-05 21:00:00"/>
    <s v="R6"/>
    <n v="689"/>
    <n v="2032"/>
    <n v="550"/>
    <n v="2"/>
    <s v="OK"/>
    <s v="Ultra"/>
    <s v="High"/>
    <s v="DRV17"/>
    <x v="2"/>
    <x v="1"/>
    <n v="4"/>
  </r>
  <r>
    <s v="D1852"/>
    <d v="2024-02-05T12:00:00"/>
    <s v="2024-02-06 00:00:00"/>
    <s v="2024-02-05 22:00:00"/>
    <s v="R2"/>
    <n v="322"/>
    <n v="2028"/>
    <n v="662"/>
    <n v="9"/>
    <s v="OK"/>
    <s v="Heavy"/>
    <s v="High"/>
    <s v="DRV9"/>
    <x v="4"/>
    <x v="1"/>
    <n v="4"/>
  </r>
  <r>
    <s v="D1853"/>
    <d v="2024-02-05T13:00:00"/>
    <s v="2024-02-06 01:00:00"/>
    <s v="2024-02-05 23:00:00"/>
    <s v="R5"/>
    <n v="478"/>
    <n v="1491"/>
    <n v="513"/>
    <n v="16"/>
    <s v="OK"/>
    <s v="Heavy"/>
    <s v="Low"/>
    <s v="DRV48"/>
    <x v="4"/>
    <x v="1"/>
    <n v="4"/>
  </r>
  <r>
    <s v="D1854"/>
    <d v="2024-02-05T14:00:00"/>
    <s v="2024-02-06 02:00:00"/>
    <s v="2024-02-06 00:00:00"/>
    <s v="R3"/>
    <n v="855"/>
    <n v="4994"/>
    <n v="561"/>
    <n v="4"/>
    <s v="OK"/>
    <s v="Mini"/>
    <s v="Urgent"/>
    <s v="DRV10"/>
    <x v="4"/>
    <x v="0"/>
    <m/>
  </r>
  <r>
    <s v="D1855"/>
    <d v="2024-02-05T15:00:00"/>
    <s v="2024-02-06 03:00:00"/>
    <s v="2024-02-06 01:00:00"/>
    <s v="R3"/>
    <n v="538"/>
    <n v="2063"/>
    <n v="387"/>
    <n v="7"/>
    <s v="OK"/>
    <s v="Heavy"/>
    <s v="Medium"/>
    <s v="DRV16"/>
    <x v="4"/>
    <x v="0"/>
    <m/>
  </r>
  <r>
    <s v="D1856"/>
    <d v="2024-02-05T16:00:00"/>
    <s v="2024-02-06 04:00:00"/>
    <s v="2024-02-06 02:00:00"/>
    <s v="R5"/>
    <n v="852"/>
    <n v="2928"/>
    <n v="434"/>
    <n v="20"/>
    <s v="OK"/>
    <s v="Heavy"/>
    <s v="Urgent"/>
    <s v="DRV34"/>
    <x v="1"/>
    <x v="1"/>
    <n v="4.7"/>
  </r>
  <r>
    <s v="D1857"/>
    <d v="2024-02-05T17:00:00"/>
    <s v="2024-02-06 05:00:00"/>
    <s v="2024-02-06 03:00:00"/>
    <s v="R2"/>
    <n v="438"/>
    <n v="1339"/>
    <n v="447"/>
    <n v="24"/>
    <s v="OK"/>
    <s v="Mini"/>
    <s v="Urgent"/>
    <s v="DRV20"/>
    <x v="2"/>
    <x v="0"/>
    <m/>
  </r>
  <r>
    <s v="D1858"/>
    <d v="2024-02-05T18:00:00"/>
    <s v="2024-02-06 06:00:00"/>
    <s v="2024-02-06 04:00:00"/>
    <s v="R5"/>
    <n v="553"/>
    <n v="1257"/>
    <n v="376"/>
    <n v="1"/>
    <s v="OK"/>
    <s v="Standard"/>
    <s v="High"/>
    <s v="DRV23"/>
    <x v="2"/>
    <x v="1"/>
    <n v="4.7"/>
  </r>
  <r>
    <s v="D1859"/>
    <d v="2024-02-05T19:00:00"/>
    <s v="2024-02-06 07:00:00"/>
    <s v="2024-02-06 05:00:00"/>
    <s v="R1"/>
    <n v="331"/>
    <n v="981"/>
    <n v="425"/>
    <n v="19"/>
    <s v="OK"/>
    <s v="Heavy"/>
    <s v="High"/>
    <s v="DRV50"/>
    <x v="0"/>
    <x v="0"/>
    <n v="4.7"/>
  </r>
  <r>
    <s v="D1860"/>
    <d v="2024-02-05T20:00:00"/>
    <s v="2024-02-06 08:00:00"/>
    <s v="2024-02-06 06:00:00"/>
    <s v="R3"/>
    <n v="901"/>
    <n v="3833"/>
    <n v="449"/>
    <n v="22"/>
    <s v="OK"/>
    <s v="Mini"/>
    <s v="High"/>
    <s v="DRV31"/>
    <x v="3"/>
    <x v="0"/>
    <n v="4"/>
  </r>
  <r>
    <s v="D1861"/>
    <d v="2024-02-05T21:00:00"/>
    <s v="2024-02-06 09:00:00"/>
    <s v="2024-02-06 07:00:00"/>
    <s v="R4"/>
    <n v="171"/>
    <n v="1188"/>
    <n v="512"/>
    <n v="11"/>
    <s v="OK"/>
    <s v="Mini"/>
    <s v="Urgent"/>
    <s v="DRV38"/>
    <x v="1"/>
    <x v="0"/>
    <n v="4"/>
  </r>
  <r>
    <s v="D1862"/>
    <d v="2024-02-05T22:00:00"/>
    <s v="2024-02-06 10:00:00"/>
    <s v="2024-02-06 08:00:00"/>
    <s v="R4"/>
    <n v="247"/>
    <n v="3911"/>
    <n v="769"/>
    <n v="9"/>
    <s v="OK"/>
    <s v="Ultra"/>
    <s v="Urgent"/>
    <s v="DRV46"/>
    <x v="0"/>
    <x v="1"/>
    <n v="4.5"/>
  </r>
  <r>
    <s v="D1863"/>
    <d v="2024-02-05T23:00:00"/>
    <s v="2024-02-06 11:00:00"/>
    <s v="2024-02-06 09:00:00"/>
    <s v="R4"/>
    <n v="936"/>
    <n v="4298"/>
    <n v="259"/>
    <n v="4"/>
    <s v="OK"/>
    <s v="Mini"/>
    <s v="Urgent"/>
    <s v="DRV42"/>
    <x v="3"/>
    <x v="1"/>
    <n v="4.5"/>
  </r>
  <r>
    <s v="D1864"/>
    <d v="2024-02-06T00:00:00"/>
    <s v="2024-02-06 12:00:00"/>
    <s v="2024-02-06 10:00:00"/>
    <s v="R6"/>
    <n v="155"/>
    <n v="698"/>
    <n v="427"/>
    <n v="5"/>
    <s v="OK"/>
    <s v="Heavy"/>
    <s v="Urgent"/>
    <s v="DRV11"/>
    <x v="1"/>
    <x v="0"/>
    <n v="4.5"/>
  </r>
  <r>
    <s v="D1865"/>
    <d v="2024-02-06T01:00:00"/>
    <s v="2024-02-06 13:00:00"/>
    <s v="2024-02-06 11:00:00"/>
    <s v="R2"/>
    <n v="398"/>
    <n v="1707"/>
    <n v="694"/>
    <n v="19"/>
    <s v="OK"/>
    <s v="Ultra"/>
    <s v="High"/>
    <s v="DRV47"/>
    <x v="2"/>
    <x v="1"/>
    <n v="4.2"/>
  </r>
  <r>
    <s v="D1866"/>
    <d v="2024-02-06T02:00:00"/>
    <s v="2024-02-06 14:00:00"/>
    <s v="2024-02-06 12:00:00"/>
    <s v="R2"/>
    <n v="390"/>
    <n v="2548"/>
    <n v="153"/>
    <n v="15"/>
    <s v="OK"/>
    <s v="Standard"/>
    <s v="Urgent"/>
    <s v="DRV44"/>
    <x v="1"/>
    <x v="1"/>
    <n v="4.2"/>
  </r>
  <r>
    <s v="D1867"/>
    <d v="2024-02-06T03:00:00"/>
    <s v="2024-02-06 15:00:00"/>
    <s v="2024-02-06 13:00:00"/>
    <s v="R5"/>
    <n v="551"/>
    <n v="4115"/>
    <n v="316"/>
    <n v="15"/>
    <s v="OK"/>
    <s v="Ultra"/>
    <s v="Low"/>
    <s v="DRV36"/>
    <x v="1"/>
    <x v="1"/>
    <m/>
  </r>
  <r>
    <s v="D1868"/>
    <d v="2024-02-06T04:00:00"/>
    <s v="2024-02-06 16:00:00"/>
    <s v="2024-02-06 14:00:00"/>
    <s v="R1"/>
    <n v="902"/>
    <n v="4826"/>
    <n v="139"/>
    <n v="8"/>
    <s v="OK"/>
    <s v="Standard"/>
    <s v="Urgent"/>
    <s v="DRV10"/>
    <x v="3"/>
    <x v="0"/>
    <n v="4"/>
  </r>
  <r>
    <s v="D1869"/>
    <d v="2024-02-06T05:00:00"/>
    <s v="2024-02-06 17:00:00"/>
    <s v="2024-02-06 15:00:00"/>
    <s v="R5"/>
    <n v="523"/>
    <n v="2087"/>
    <n v="493"/>
    <n v="17"/>
    <s v="OK"/>
    <s v="Standard"/>
    <s v="High"/>
    <s v="DRV28"/>
    <x v="3"/>
    <x v="1"/>
    <n v="4.2"/>
  </r>
  <r>
    <s v="D1870"/>
    <d v="2024-02-06T06:00:00"/>
    <s v="2024-02-06 18:00:00"/>
    <s v="2024-02-06 16:00:00"/>
    <s v="R3"/>
    <n v="440"/>
    <n v="3530"/>
    <n v="443"/>
    <n v="26"/>
    <s v="OK"/>
    <s v="Ultra"/>
    <s v="Urgent"/>
    <s v="DRV8"/>
    <x v="3"/>
    <x v="0"/>
    <m/>
  </r>
  <r>
    <s v="D1871"/>
    <d v="2024-02-06T07:00:00"/>
    <s v="2024-02-06 19:00:00"/>
    <s v="2024-02-06 17:00:00"/>
    <s v="R1"/>
    <n v="464"/>
    <n v="4988"/>
    <n v="755"/>
    <n v="22"/>
    <s v="OK"/>
    <s v="Standard"/>
    <s v="Urgent"/>
    <s v="DRV49"/>
    <x v="3"/>
    <x v="1"/>
    <n v="4"/>
  </r>
  <r>
    <s v="D1872"/>
    <d v="2024-02-06T08:00:00"/>
    <s v="2024-02-06 20:00:00"/>
    <s v="2024-02-06 18:00:00"/>
    <s v="R4"/>
    <n v="398"/>
    <n v="3307"/>
    <n v="245"/>
    <n v="19"/>
    <s v="OK"/>
    <s v="Ultra"/>
    <s v="Low"/>
    <s v="DRV44"/>
    <x v="2"/>
    <x v="0"/>
    <m/>
  </r>
  <r>
    <s v="D1873"/>
    <d v="2024-02-06T09:00:00"/>
    <s v="2024-02-06 21:00:00"/>
    <s v="2024-02-06 19:00:00"/>
    <s v="R5"/>
    <n v="679"/>
    <n v="2517"/>
    <n v="260"/>
    <n v="12"/>
    <s v="OK"/>
    <s v="Ultra"/>
    <s v="Low"/>
    <s v="DRV2"/>
    <x v="3"/>
    <x v="0"/>
    <n v="3.8"/>
  </r>
  <r>
    <s v="D1874"/>
    <d v="2024-02-06T10:00:00"/>
    <s v="2024-02-06 22:00:00"/>
    <s v="2024-02-06 20:00:00"/>
    <s v="R5"/>
    <n v="554"/>
    <n v="4652"/>
    <n v="383"/>
    <n v="2"/>
    <s v="OK"/>
    <s v="Heavy"/>
    <s v="Medium"/>
    <s v="DRV32"/>
    <x v="0"/>
    <x v="0"/>
    <n v="4.7"/>
  </r>
  <r>
    <s v="D1875"/>
    <d v="2024-02-06T11:00:00"/>
    <s v="2024-02-06 23:00:00"/>
    <s v="2024-02-06 21:00:00"/>
    <s v="R2"/>
    <n v="911"/>
    <n v="2786"/>
    <n v="411"/>
    <n v="7"/>
    <s v="OK"/>
    <s v="Ultra"/>
    <s v="Medium"/>
    <s v="DRV2"/>
    <x v="2"/>
    <x v="1"/>
    <n v="3.8"/>
  </r>
  <r>
    <s v="D1876"/>
    <d v="2024-02-06T12:00:00"/>
    <s v="2024-02-07 00:00:00"/>
    <s v="2024-02-06 22:00:00"/>
    <s v="R2"/>
    <n v="563"/>
    <n v="2790"/>
    <n v="411"/>
    <n v="2"/>
    <s v="OK"/>
    <s v="Heavy"/>
    <s v="Urgent"/>
    <s v="DRV15"/>
    <x v="0"/>
    <x v="0"/>
    <n v="4.2"/>
  </r>
  <r>
    <s v="D1877"/>
    <d v="2024-02-06T13:00:00"/>
    <s v="2024-02-07 01:00:00"/>
    <s v="2024-02-06 23:00:00"/>
    <s v="R1"/>
    <n v="431"/>
    <n v="944"/>
    <n v="744"/>
    <n v="4"/>
    <s v="OK"/>
    <s v="Ultra"/>
    <s v="Low"/>
    <s v="DRV41"/>
    <x v="3"/>
    <x v="1"/>
    <n v="4"/>
  </r>
  <r>
    <s v="D1878"/>
    <d v="2024-02-06T14:00:00"/>
    <s v="2024-02-07 02:00:00"/>
    <s v="2024-02-07 00:00:00"/>
    <s v="R3"/>
    <n v="219"/>
    <n v="3033"/>
    <n v="191"/>
    <n v="6"/>
    <s v="OK"/>
    <s v="Standard"/>
    <s v="Medium"/>
    <s v="DRV34"/>
    <x v="0"/>
    <x v="0"/>
    <n v="3.8"/>
  </r>
  <r>
    <s v="D1879"/>
    <d v="2024-02-06T15:00:00"/>
    <s v="2024-02-07 03:00:00"/>
    <s v="2024-02-07 01:00:00"/>
    <s v="R2"/>
    <n v="99"/>
    <n v="3623"/>
    <n v="70"/>
    <n v="4"/>
    <s v="OK"/>
    <s v="Standard"/>
    <s v="Low"/>
    <s v="DRV45"/>
    <x v="0"/>
    <x v="0"/>
    <m/>
  </r>
  <r>
    <s v="D1880"/>
    <d v="2024-02-06T16:00:00"/>
    <s v="2024-02-07 04:00:00"/>
    <s v="2024-02-07 02:00:00"/>
    <s v="R2"/>
    <n v="147"/>
    <n v="3619"/>
    <n v="458"/>
    <n v="16"/>
    <s v="OK"/>
    <s v="Standard"/>
    <s v="Urgent"/>
    <s v="DRV11"/>
    <x v="0"/>
    <x v="1"/>
    <m/>
  </r>
  <r>
    <s v="D1881"/>
    <d v="2024-02-06T17:00:00"/>
    <s v="2024-02-07 05:00:00"/>
    <s v="2024-02-07 03:00:00"/>
    <s v="R4"/>
    <n v="731"/>
    <n v="2640"/>
    <n v="726"/>
    <n v="12"/>
    <s v="OK"/>
    <s v="Mini"/>
    <s v="High"/>
    <s v="DRV42"/>
    <x v="1"/>
    <x v="1"/>
    <n v="4.5"/>
  </r>
  <r>
    <s v="D1882"/>
    <d v="2024-02-06T18:00:00"/>
    <s v="2024-02-07 06:00:00"/>
    <s v="2024-02-07 04:00:00"/>
    <s v="R6"/>
    <n v="143"/>
    <n v="4260"/>
    <n v="102"/>
    <n v="11"/>
    <s v="OK"/>
    <s v="Heavy"/>
    <s v="High"/>
    <s v="DRV13"/>
    <x v="1"/>
    <x v="0"/>
    <n v="4.2"/>
  </r>
  <r>
    <s v="D1883"/>
    <d v="2024-02-06T19:00:00"/>
    <s v="2024-02-07 07:00:00"/>
    <s v="2024-02-07 05:00:00"/>
    <s v="R2"/>
    <n v="255"/>
    <n v="4912"/>
    <n v="741"/>
    <n v="10"/>
    <s v="OK"/>
    <s v="Heavy"/>
    <s v="Urgent"/>
    <s v="DRV12"/>
    <x v="2"/>
    <x v="0"/>
    <n v="4"/>
  </r>
  <r>
    <s v="D1884"/>
    <d v="2024-02-06T20:00:00"/>
    <s v="2024-02-07 08:00:00"/>
    <s v="2024-02-07 06:00:00"/>
    <s v="R1"/>
    <n v="943"/>
    <n v="825"/>
    <n v="510"/>
    <n v="11"/>
    <s v="OK"/>
    <s v="Standard"/>
    <s v="High"/>
    <s v="DRV31"/>
    <x v="2"/>
    <x v="0"/>
    <n v="4.2"/>
  </r>
  <r>
    <s v="D1885"/>
    <d v="2024-02-06T21:00:00"/>
    <s v="2024-02-07 09:00:00"/>
    <s v="2024-02-07 07:00:00"/>
    <s v="R5"/>
    <n v="856"/>
    <n v="4221"/>
    <n v="535"/>
    <n v="21"/>
    <s v="OK"/>
    <s v="Heavy"/>
    <s v="High"/>
    <s v="DRV32"/>
    <x v="2"/>
    <x v="0"/>
    <n v="4.2"/>
  </r>
  <r>
    <s v="D1886"/>
    <d v="2024-02-06T22:00:00"/>
    <s v="2024-02-07 10:00:00"/>
    <s v="2024-02-07 08:00:00"/>
    <s v="R4"/>
    <n v="411"/>
    <n v="1719"/>
    <n v="759"/>
    <n v="2"/>
    <s v="OK"/>
    <s v="Ultra"/>
    <s v="Urgent"/>
    <s v="DRV50"/>
    <x v="3"/>
    <x v="1"/>
    <n v="4"/>
  </r>
  <r>
    <s v="D1887"/>
    <d v="2024-02-06T23:00:00"/>
    <s v="2024-02-07 11:00:00"/>
    <s v="2024-02-07 09:00:00"/>
    <s v="R4"/>
    <n v="659"/>
    <n v="2130"/>
    <n v="335"/>
    <n v="15"/>
    <s v="OK"/>
    <s v="Standard"/>
    <s v="Low"/>
    <s v="DRV7"/>
    <x v="2"/>
    <x v="1"/>
    <m/>
  </r>
  <r>
    <s v="D1888"/>
    <d v="2024-02-07T00:00:00"/>
    <s v="2024-02-07 12:00:00"/>
    <s v="2024-02-07 10:00:00"/>
    <s v="R3"/>
    <n v="351"/>
    <n v="1966"/>
    <n v="634"/>
    <n v="6"/>
    <s v="OK"/>
    <s v="Standard"/>
    <s v="Urgent"/>
    <s v="DRV9"/>
    <x v="2"/>
    <x v="1"/>
    <n v="3.8"/>
  </r>
  <r>
    <s v="D1889"/>
    <d v="2024-02-07T01:00:00"/>
    <s v="2024-02-07 13:00:00"/>
    <s v="2024-02-07 11:00:00"/>
    <s v="R4"/>
    <n v="417"/>
    <n v="972"/>
    <n v="259"/>
    <n v="12"/>
    <s v="OK"/>
    <s v="Standard"/>
    <s v="Medium"/>
    <s v="DRV7"/>
    <x v="0"/>
    <x v="1"/>
    <m/>
  </r>
  <r>
    <s v="D1890"/>
    <d v="2024-02-07T02:00:00"/>
    <s v="2024-02-07 14:00:00"/>
    <s v="2024-02-07 12:00:00"/>
    <s v="R1"/>
    <n v="878"/>
    <n v="1165"/>
    <n v="99"/>
    <n v="11"/>
    <s v="OK"/>
    <s v="Standard"/>
    <s v="Urgent"/>
    <s v="DRV32"/>
    <x v="1"/>
    <x v="1"/>
    <n v="4.7"/>
  </r>
  <r>
    <s v="D1891"/>
    <d v="2024-02-07T03:00:00"/>
    <s v="2024-02-07 15:00:00"/>
    <s v="2024-02-07 13:00:00"/>
    <s v="R3"/>
    <n v="196"/>
    <n v="3433"/>
    <n v="467"/>
    <n v="25"/>
    <s v="OK"/>
    <s v="Heavy"/>
    <s v="Low"/>
    <s v="DRV25"/>
    <x v="0"/>
    <x v="0"/>
    <m/>
  </r>
  <r>
    <s v="D1892"/>
    <d v="2024-02-07T04:00:00"/>
    <s v="2024-02-07 16:00:00"/>
    <s v="2024-02-07 14:00:00"/>
    <s v="R5"/>
    <n v="632"/>
    <n v="2648"/>
    <n v="141"/>
    <n v="22"/>
    <s v="OK"/>
    <s v="Mini"/>
    <s v="Urgent"/>
    <s v="DRV4"/>
    <x v="0"/>
    <x v="1"/>
    <n v="4"/>
  </r>
  <r>
    <s v="D1893"/>
    <d v="2024-02-07T05:00:00"/>
    <s v="2024-02-07 17:00:00"/>
    <s v="2024-02-07 15:00:00"/>
    <s v="R5"/>
    <n v="903"/>
    <n v="1455"/>
    <n v="121"/>
    <n v="3"/>
    <s v="OK"/>
    <s v="Standard"/>
    <s v="Urgent"/>
    <s v="DRV41"/>
    <x v="4"/>
    <x v="1"/>
    <m/>
  </r>
  <r>
    <s v="D1894"/>
    <d v="2024-02-07T06:00:00"/>
    <s v="2024-02-07 18:00:00"/>
    <s v="2024-02-07 16:00:00"/>
    <s v="R4"/>
    <n v="808"/>
    <n v="1173"/>
    <n v="279"/>
    <n v="22"/>
    <s v="OK"/>
    <s v="Ultra"/>
    <s v="Low"/>
    <s v="DRV42"/>
    <x v="2"/>
    <x v="1"/>
    <n v="4.5"/>
  </r>
  <r>
    <s v="D1895"/>
    <d v="2024-02-07T07:00:00"/>
    <s v="2024-02-07 19:00:00"/>
    <s v="2024-02-07 17:00:00"/>
    <s v="R5"/>
    <n v="719"/>
    <n v="3044"/>
    <n v="536"/>
    <n v="8"/>
    <s v="OK"/>
    <s v="Mini"/>
    <s v="Medium"/>
    <s v="DRV8"/>
    <x v="0"/>
    <x v="1"/>
    <n v="4.7"/>
  </r>
  <r>
    <s v="D1896"/>
    <d v="2024-02-07T08:00:00"/>
    <s v="2024-02-07 20:00:00"/>
    <s v="2024-02-07 18:00:00"/>
    <s v="R1"/>
    <n v="183"/>
    <n v="1680"/>
    <n v="390"/>
    <n v="28"/>
    <s v="OK"/>
    <s v="Heavy"/>
    <s v="Medium"/>
    <s v="DRV10"/>
    <x v="1"/>
    <x v="1"/>
    <m/>
  </r>
  <r>
    <s v="D1897"/>
    <d v="2024-02-07T09:00:00"/>
    <s v="2024-02-07 21:00:00"/>
    <s v="2024-02-07 19:00:00"/>
    <s v="R4"/>
    <n v="364"/>
    <n v="3560"/>
    <n v="236"/>
    <n v="8"/>
    <s v="OK"/>
    <s v="Heavy"/>
    <s v="Urgent"/>
    <s v="DRV5"/>
    <x v="4"/>
    <x v="0"/>
    <n v="4.7"/>
  </r>
  <r>
    <s v="D1898"/>
    <d v="2024-02-07T10:00:00"/>
    <s v="2024-02-07 22:00:00"/>
    <s v="2024-02-07 20:00:00"/>
    <s v="R4"/>
    <n v="577"/>
    <n v="3512"/>
    <n v="546"/>
    <n v="5"/>
    <s v="OK"/>
    <s v="Standard"/>
    <s v="Low"/>
    <s v="DRV50"/>
    <x v="2"/>
    <x v="0"/>
    <m/>
  </r>
  <r>
    <s v="D1899"/>
    <d v="2024-02-07T11:00:00"/>
    <s v="2024-02-07 23:00:00"/>
    <s v="2024-02-07 21:00:00"/>
    <s v="R5"/>
    <n v="844"/>
    <n v="2545"/>
    <n v="725"/>
    <n v="15"/>
    <s v="OK"/>
    <s v="Heavy"/>
    <s v="High"/>
    <s v="DRV25"/>
    <x v="3"/>
    <x v="0"/>
    <n v="3.8"/>
  </r>
  <r>
    <s v="D1900"/>
    <d v="2024-02-07T12:00:00"/>
    <s v="2024-02-08 00:00:00"/>
    <s v="2024-02-07 22:00:00"/>
    <s v="R6"/>
    <n v="838"/>
    <n v="1148"/>
    <n v="290"/>
    <n v="25"/>
    <s v="OK"/>
    <s v="Mini"/>
    <s v="Medium"/>
    <s v="DRV29"/>
    <x v="4"/>
    <x v="0"/>
    <n v="4.7"/>
  </r>
  <r>
    <s v="D1901"/>
    <d v="2024-02-07T13:00:00"/>
    <s v="2024-02-08 01:00:00"/>
    <s v="2024-02-07 23:00:00"/>
    <s v="R4"/>
    <n v="972"/>
    <n v="4766"/>
    <n v="753"/>
    <n v="26"/>
    <s v="OK"/>
    <s v="Heavy"/>
    <s v="Medium"/>
    <s v="DRV4"/>
    <x v="3"/>
    <x v="0"/>
    <n v="4"/>
  </r>
  <r>
    <s v="D1902"/>
    <d v="2024-02-07T14:00:00"/>
    <s v="2024-02-08 02:00:00"/>
    <s v="2024-02-08 00:00:00"/>
    <s v="R6"/>
    <n v="176"/>
    <n v="1675"/>
    <n v="572"/>
    <n v="22"/>
    <s v="OK"/>
    <s v="Heavy"/>
    <s v="Urgent"/>
    <s v="DRV37"/>
    <x v="0"/>
    <x v="1"/>
    <n v="4.2"/>
  </r>
  <r>
    <s v="D1903"/>
    <d v="2024-02-07T15:00:00"/>
    <s v="2024-02-08 03:00:00"/>
    <s v="2024-02-08 01:00:00"/>
    <s v="R1"/>
    <n v="749"/>
    <n v="4588"/>
    <n v="349"/>
    <n v="5"/>
    <s v="OK"/>
    <s v="Mini"/>
    <s v="Low"/>
    <s v="DRV45"/>
    <x v="2"/>
    <x v="0"/>
    <n v="4.2"/>
  </r>
  <r>
    <s v="D1904"/>
    <d v="2024-02-07T16:00:00"/>
    <s v="2024-02-08 04:00:00"/>
    <s v="2024-02-08 02:00:00"/>
    <s v="R5"/>
    <n v="336"/>
    <n v="4121"/>
    <n v="660"/>
    <n v="17"/>
    <s v="OK"/>
    <s v="Mini"/>
    <s v="High"/>
    <s v="DRV43"/>
    <x v="4"/>
    <x v="0"/>
    <n v="3.8"/>
  </r>
  <r>
    <s v="D1905"/>
    <d v="2024-02-07T17:00:00"/>
    <s v="2024-02-08 05:00:00"/>
    <s v="2024-02-08 03:00:00"/>
    <s v="R4"/>
    <n v="868"/>
    <n v="2603"/>
    <n v="759"/>
    <n v="29"/>
    <s v="OK"/>
    <s v="Mini"/>
    <s v="High"/>
    <s v="DRV4"/>
    <x v="1"/>
    <x v="0"/>
    <n v="4"/>
  </r>
  <r>
    <s v="D1906"/>
    <d v="2024-02-07T18:00:00"/>
    <s v="2024-02-08 06:00:00"/>
    <s v="2024-02-08 04:00:00"/>
    <s v="R3"/>
    <n v="762"/>
    <n v="4852"/>
    <n v="719"/>
    <n v="21"/>
    <s v="OK"/>
    <s v="Ultra"/>
    <s v="Low"/>
    <s v="DRV50"/>
    <x v="3"/>
    <x v="0"/>
    <n v="4.5"/>
  </r>
  <r>
    <s v="D1907"/>
    <d v="2024-02-07T19:00:00"/>
    <s v="2024-02-08 07:00:00"/>
    <s v="2024-02-08 05:00:00"/>
    <s v="R2"/>
    <n v="350"/>
    <n v="1458"/>
    <n v="596"/>
    <n v="29"/>
    <s v="OK"/>
    <s v="Standard"/>
    <s v="Low"/>
    <s v="DRV48"/>
    <x v="4"/>
    <x v="1"/>
    <m/>
  </r>
  <r>
    <s v="D1908"/>
    <d v="2024-02-07T20:00:00"/>
    <s v="2024-02-08 08:00:00"/>
    <s v="2024-02-08 06:00:00"/>
    <s v="R1"/>
    <n v="270"/>
    <n v="4395"/>
    <n v="741"/>
    <n v="17"/>
    <s v="OK"/>
    <s v="Heavy"/>
    <s v="High"/>
    <s v="DRV47"/>
    <x v="2"/>
    <x v="0"/>
    <m/>
  </r>
  <r>
    <s v="D1909"/>
    <d v="2024-02-07T21:00:00"/>
    <s v="2024-02-08 09:00:00"/>
    <s v="2024-02-08 07:00:00"/>
    <s v="R5"/>
    <n v="416"/>
    <n v="2292"/>
    <n v="794"/>
    <n v="4"/>
    <s v="OK"/>
    <s v="Standard"/>
    <s v="Low"/>
    <s v="DRV43"/>
    <x v="0"/>
    <x v="0"/>
    <m/>
  </r>
  <r>
    <s v="D1910"/>
    <d v="2024-02-07T22:00:00"/>
    <s v="2024-02-08 10:00:00"/>
    <s v="2024-02-08 08:00:00"/>
    <s v="R3"/>
    <n v="675"/>
    <n v="1676"/>
    <n v="303"/>
    <n v="22"/>
    <s v="OK"/>
    <s v="Ultra"/>
    <s v="Medium"/>
    <s v="DRV5"/>
    <x v="3"/>
    <x v="1"/>
    <m/>
  </r>
  <r>
    <s v="D1911"/>
    <d v="2024-02-07T23:00:00"/>
    <s v="2024-02-08 11:00:00"/>
    <s v="2024-02-08 09:00:00"/>
    <s v="R3"/>
    <n v="750"/>
    <n v="1592"/>
    <n v="625"/>
    <n v="14"/>
    <s v="OK"/>
    <s v="Heavy"/>
    <s v="Low"/>
    <s v="DRV49"/>
    <x v="2"/>
    <x v="1"/>
    <n v="4.2"/>
  </r>
  <r>
    <s v="D1912"/>
    <d v="2024-02-08T00:00:00"/>
    <s v="2024-02-08 12:00:00"/>
    <s v="2024-02-08 10:00:00"/>
    <s v="R6"/>
    <n v="484"/>
    <n v="2299"/>
    <n v="267"/>
    <n v="22"/>
    <s v="OK"/>
    <s v="Ultra"/>
    <s v="Urgent"/>
    <s v="DRV50"/>
    <x v="1"/>
    <x v="1"/>
    <n v="4.7"/>
  </r>
  <r>
    <s v="D1913"/>
    <d v="2024-02-08T01:00:00"/>
    <s v="2024-02-08 13:00:00"/>
    <s v="2024-02-08 11:00:00"/>
    <s v="R3"/>
    <n v="337"/>
    <n v="2331"/>
    <n v="545"/>
    <n v="10"/>
    <s v="OK"/>
    <s v="Ultra"/>
    <s v="High"/>
    <s v="DRV38"/>
    <x v="3"/>
    <x v="0"/>
    <n v="4.5"/>
  </r>
  <r>
    <s v="D1914"/>
    <d v="2024-02-08T02:00:00"/>
    <s v="2024-02-08 14:00:00"/>
    <s v="2024-02-08 12:00:00"/>
    <s v="R3"/>
    <n v="170"/>
    <n v="4551"/>
    <n v="399"/>
    <n v="26"/>
    <s v="OK"/>
    <s v="Mini"/>
    <s v="Low"/>
    <s v="DRV26"/>
    <x v="3"/>
    <x v="1"/>
    <n v="3.8"/>
  </r>
  <r>
    <s v="D1915"/>
    <d v="2024-02-08T03:00:00"/>
    <s v="2024-02-08 15:00:00"/>
    <s v="2024-02-08 13:00:00"/>
    <s v="R1"/>
    <n v="331"/>
    <n v="3930"/>
    <n v="467"/>
    <n v="16"/>
    <s v="OK"/>
    <s v="Mini"/>
    <s v="Urgent"/>
    <s v="DRV37"/>
    <x v="2"/>
    <x v="1"/>
    <m/>
  </r>
  <r>
    <s v="D1916"/>
    <d v="2024-02-08T04:00:00"/>
    <s v="2024-02-08 16:00:00"/>
    <s v="2024-02-08 14:00:00"/>
    <s v="R2"/>
    <n v="851"/>
    <n v="2542"/>
    <n v="84"/>
    <n v="2"/>
    <s v="OK"/>
    <s v="Heavy"/>
    <s v="High"/>
    <s v="DRV11"/>
    <x v="4"/>
    <x v="0"/>
    <n v="4"/>
  </r>
  <r>
    <s v="D1917"/>
    <d v="2024-02-08T05:00:00"/>
    <s v="2024-02-08 17:00:00"/>
    <s v="2024-02-08 15:00:00"/>
    <s v="R3"/>
    <n v="254"/>
    <n v="3848"/>
    <n v="118"/>
    <n v="10"/>
    <s v="OK"/>
    <s v="Standard"/>
    <s v="Low"/>
    <s v="DRV16"/>
    <x v="3"/>
    <x v="0"/>
    <n v="4.2"/>
  </r>
  <r>
    <s v="D1918"/>
    <d v="2024-02-08T06:00:00"/>
    <s v="2024-02-08 18:00:00"/>
    <s v="2024-02-08 16:00:00"/>
    <s v="R3"/>
    <n v="924"/>
    <n v="1364"/>
    <n v="795"/>
    <n v="8"/>
    <s v="OK"/>
    <s v="Ultra"/>
    <s v="Urgent"/>
    <s v="DRV36"/>
    <x v="1"/>
    <x v="1"/>
    <n v="3.8"/>
  </r>
  <r>
    <s v="D1919"/>
    <d v="2024-02-08T07:00:00"/>
    <s v="2024-02-08 19:00:00"/>
    <s v="2024-02-08 17:00:00"/>
    <s v="R2"/>
    <n v="557"/>
    <n v="3260"/>
    <n v="79"/>
    <n v="22"/>
    <s v="OK"/>
    <s v="Heavy"/>
    <s v="High"/>
    <s v="DRV3"/>
    <x v="3"/>
    <x v="0"/>
    <n v="4.5"/>
  </r>
  <r>
    <s v="D1920"/>
    <d v="2024-02-08T08:00:00"/>
    <s v="2024-02-08 20:00:00"/>
    <s v="2024-02-08 18:00:00"/>
    <s v="R4"/>
    <n v="766"/>
    <n v="529"/>
    <n v="67"/>
    <n v="15"/>
    <s v="OK"/>
    <s v="Mini"/>
    <s v="Medium"/>
    <s v="DRV5"/>
    <x v="3"/>
    <x v="0"/>
    <n v="4"/>
  </r>
  <r>
    <s v="D1921"/>
    <d v="2024-02-08T09:00:00"/>
    <s v="2024-02-08 21:00:00"/>
    <s v="2024-02-08 19:00:00"/>
    <s v="R1"/>
    <n v="540"/>
    <n v="1941"/>
    <n v="754"/>
    <n v="8"/>
    <s v="OK"/>
    <s v="Standard"/>
    <s v="High"/>
    <s v="DRV34"/>
    <x v="0"/>
    <x v="1"/>
    <n v="3.8"/>
  </r>
  <r>
    <s v="D1922"/>
    <d v="2024-02-08T10:00:00"/>
    <s v="2024-02-08 22:00:00"/>
    <s v="2024-02-08 20:00:00"/>
    <s v="R6"/>
    <n v="398"/>
    <n v="1779"/>
    <n v="431"/>
    <n v="2"/>
    <s v="OK"/>
    <s v="Mini"/>
    <s v="High"/>
    <s v="DRV18"/>
    <x v="2"/>
    <x v="1"/>
    <n v="4.7"/>
  </r>
  <r>
    <s v="D1923"/>
    <d v="2024-02-08T11:00:00"/>
    <s v="2024-02-08 23:00:00"/>
    <s v="2024-02-08 21:00:00"/>
    <s v="R5"/>
    <n v="316"/>
    <n v="1958"/>
    <n v="754"/>
    <n v="7"/>
    <s v="OK"/>
    <s v="Standard"/>
    <s v="Urgent"/>
    <s v="DRV33"/>
    <x v="0"/>
    <x v="1"/>
    <n v="3.8"/>
  </r>
  <r>
    <s v="D1924"/>
    <d v="2024-02-08T12:00:00"/>
    <s v="2024-02-09 00:00:00"/>
    <s v="2024-02-08 22:00:00"/>
    <s v="R6"/>
    <n v="775"/>
    <n v="797"/>
    <n v="618"/>
    <n v="29"/>
    <s v="OK"/>
    <s v="Heavy"/>
    <s v="Medium"/>
    <s v="DRV32"/>
    <x v="4"/>
    <x v="0"/>
    <m/>
  </r>
  <r>
    <s v="D1925"/>
    <d v="2024-02-08T13:00:00"/>
    <s v="2024-02-09 01:00:00"/>
    <s v="2024-02-08 23:00:00"/>
    <s v="R1"/>
    <n v="667"/>
    <n v="1381"/>
    <n v="785"/>
    <n v="9"/>
    <s v="OK"/>
    <s v="Ultra"/>
    <s v="Urgent"/>
    <s v="DRV14"/>
    <x v="1"/>
    <x v="0"/>
    <n v="3.8"/>
  </r>
  <r>
    <s v="D1926"/>
    <d v="2024-02-08T14:00:00"/>
    <s v="2024-02-09 02:00:00"/>
    <s v="2024-02-09 00:00:00"/>
    <s v="R1"/>
    <n v="741"/>
    <n v="2988"/>
    <n v="624"/>
    <n v="26"/>
    <s v="OK"/>
    <s v="Standard"/>
    <s v="Medium"/>
    <s v="DRV39"/>
    <x v="1"/>
    <x v="1"/>
    <m/>
  </r>
  <r>
    <s v="D1927"/>
    <d v="2024-02-08T15:00:00"/>
    <s v="2024-02-09 03:00:00"/>
    <s v="2024-02-09 01:00:00"/>
    <s v="R6"/>
    <n v="451"/>
    <n v="827"/>
    <n v="407"/>
    <n v="3"/>
    <s v="OK"/>
    <s v="Mini"/>
    <s v="Medium"/>
    <s v="DRV31"/>
    <x v="4"/>
    <x v="0"/>
    <m/>
  </r>
  <r>
    <s v="D1928"/>
    <d v="2024-02-08T16:00:00"/>
    <s v="2024-02-09 04:00:00"/>
    <s v="2024-02-09 02:00:00"/>
    <s v="R2"/>
    <n v="487"/>
    <n v="1389"/>
    <n v="352"/>
    <n v="9"/>
    <s v="OK"/>
    <s v="Standard"/>
    <s v="Urgent"/>
    <s v="DRV23"/>
    <x v="4"/>
    <x v="1"/>
    <n v="4.5"/>
  </r>
  <r>
    <s v="D1929"/>
    <d v="2024-02-08T17:00:00"/>
    <s v="2024-02-09 05:00:00"/>
    <s v="2024-02-09 03:00:00"/>
    <s v="R6"/>
    <n v="688"/>
    <n v="3781"/>
    <n v="702"/>
    <n v="6"/>
    <s v="OK"/>
    <s v="Ultra"/>
    <s v="Low"/>
    <s v="DRV24"/>
    <x v="3"/>
    <x v="0"/>
    <n v="4.5"/>
  </r>
  <r>
    <s v="D1930"/>
    <d v="2024-02-08T18:00:00"/>
    <s v="2024-02-09 06:00:00"/>
    <s v="2024-02-09 04:00:00"/>
    <s v="R4"/>
    <n v="698"/>
    <n v="1712"/>
    <n v="578"/>
    <n v="7"/>
    <s v="OK"/>
    <s v="Mini"/>
    <s v="Medium"/>
    <s v="DRV31"/>
    <x v="4"/>
    <x v="0"/>
    <m/>
  </r>
  <r>
    <s v="D1931"/>
    <d v="2024-02-08T19:00:00"/>
    <s v="2024-02-09 07:00:00"/>
    <s v="2024-02-09 05:00:00"/>
    <s v="R4"/>
    <n v="944"/>
    <n v="1784"/>
    <n v="400"/>
    <n v="21"/>
    <s v="OK"/>
    <s v="Standard"/>
    <s v="Medium"/>
    <s v="DRV45"/>
    <x v="0"/>
    <x v="1"/>
    <n v="4.2"/>
  </r>
  <r>
    <s v="D1932"/>
    <d v="2024-02-08T20:00:00"/>
    <s v="2024-02-09 08:00:00"/>
    <s v="2024-02-09 06:00:00"/>
    <s v="R2"/>
    <n v="73"/>
    <n v="2307"/>
    <n v="353"/>
    <n v="18"/>
    <s v="OK"/>
    <s v="Mini"/>
    <s v="Medium"/>
    <s v="DRV32"/>
    <x v="3"/>
    <x v="1"/>
    <n v="4.7"/>
  </r>
  <r>
    <s v="D1933"/>
    <d v="2024-02-08T21:00:00"/>
    <s v="2024-02-09 09:00:00"/>
    <s v="2024-02-09 07:00:00"/>
    <s v="R2"/>
    <n v="951"/>
    <n v="4532"/>
    <n v="659"/>
    <n v="8"/>
    <s v="OK"/>
    <s v="Heavy"/>
    <s v="Urgent"/>
    <s v="DRV10"/>
    <x v="2"/>
    <x v="1"/>
    <n v="4"/>
  </r>
  <r>
    <s v="D1934"/>
    <d v="2024-02-08T22:00:00"/>
    <s v="2024-02-09 10:00:00"/>
    <s v="2024-02-09 08:00:00"/>
    <s v="R5"/>
    <n v="61"/>
    <n v="568"/>
    <n v="195"/>
    <n v="8"/>
    <s v="OK"/>
    <s v="Mini"/>
    <s v="High"/>
    <s v="DRV27"/>
    <x v="0"/>
    <x v="1"/>
    <n v="4.2"/>
  </r>
  <r>
    <s v="D1935"/>
    <d v="2024-02-08T23:00:00"/>
    <s v="2024-02-09 11:00:00"/>
    <s v="2024-02-09 09:00:00"/>
    <s v="R3"/>
    <n v="388"/>
    <n v="673"/>
    <n v="532"/>
    <n v="12"/>
    <s v="OK"/>
    <s v="Ultra"/>
    <s v="High"/>
    <s v="DRV41"/>
    <x v="3"/>
    <x v="0"/>
    <n v="4.2"/>
  </r>
  <r>
    <s v="D1936"/>
    <d v="2024-02-09T00:00:00"/>
    <s v="2024-02-09 12:00:00"/>
    <s v="2024-02-09 10:00:00"/>
    <s v="R4"/>
    <n v="169"/>
    <n v="2562"/>
    <n v="274"/>
    <n v="26"/>
    <s v="OK"/>
    <s v="Heavy"/>
    <s v="Low"/>
    <s v="DRV3"/>
    <x v="4"/>
    <x v="1"/>
    <n v="4.5"/>
  </r>
  <r>
    <s v="D1937"/>
    <d v="2024-02-09T01:00:00"/>
    <s v="2024-02-09 13:00:00"/>
    <s v="2024-02-09 11:00:00"/>
    <s v="R4"/>
    <n v="363"/>
    <n v="4751"/>
    <n v="88"/>
    <n v="18"/>
    <s v="OK"/>
    <s v="Mini"/>
    <s v="High"/>
    <s v="DRV20"/>
    <x v="1"/>
    <x v="0"/>
    <m/>
  </r>
  <r>
    <s v="D1938"/>
    <d v="2024-02-09T02:00:00"/>
    <s v="2024-02-09 14:00:00"/>
    <s v="2024-02-09 12:00:00"/>
    <s v="R4"/>
    <n v="906"/>
    <n v="525"/>
    <n v="573"/>
    <n v="6"/>
    <s v="OK"/>
    <s v="Ultra"/>
    <s v="Medium"/>
    <s v="DRV38"/>
    <x v="1"/>
    <x v="0"/>
    <n v="4.5"/>
  </r>
  <r>
    <s v="D1939"/>
    <d v="2024-02-09T03:00:00"/>
    <s v="2024-02-09 15:00:00"/>
    <s v="2024-02-09 13:00:00"/>
    <s v="R1"/>
    <n v="390"/>
    <n v="1164"/>
    <n v="775"/>
    <n v="1"/>
    <s v="OK"/>
    <s v="Heavy"/>
    <s v="Medium"/>
    <s v="DRV33"/>
    <x v="3"/>
    <x v="1"/>
    <n v="4.7"/>
  </r>
  <r>
    <s v="D1940"/>
    <d v="2024-02-09T04:00:00"/>
    <s v="2024-02-09 16:00:00"/>
    <s v="2024-02-09 14:00:00"/>
    <s v="R4"/>
    <n v="910"/>
    <n v="1167"/>
    <n v="717"/>
    <n v="17"/>
    <s v="OK"/>
    <s v="Ultra"/>
    <s v="Medium"/>
    <s v="DRV11"/>
    <x v="2"/>
    <x v="0"/>
    <n v="3.8"/>
  </r>
  <r>
    <s v="D1941"/>
    <d v="2024-02-09T05:00:00"/>
    <s v="2024-02-09 17:00:00"/>
    <s v="2024-02-09 15:00:00"/>
    <s v="R3"/>
    <n v="613"/>
    <n v="2578"/>
    <n v="767"/>
    <n v="3"/>
    <s v="OK"/>
    <s v="Mini"/>
    <s v="High"/>
    <s v="DRV14"/>
    <x v="0"/>
    <x v="0"/>
    <m/>
  </r>
  <r>
    <s v="D1942"/>
    <d v="2024-02-09T06:00:00"/>
    <s v="2024-02-09 18:00:00"/>
    <s v="2024-02-09 16:00:00"/>
    <s v="R3"/>
    <n v="241"/>
    <n v="3597"/>
    <n v="253"/>
    <n v="26"/>
    <s v="OK"/>
    <s v="Ultra"/>
    <s v="Low"/>
    <s v="DRV4"/>
    <x v="3"/>
    <x v="1"/>
    <n v="4.2"/>
  </r>
  <r>
    <s v="D1943"/>
    <d v="2024-02-09T07:00:00"/>
    <s v="2024-02-09 19:00:00"/>
    <s v="2024-02-09 17:00:00"/>
    <s v="R5"/>
    <n v="532"/>
    <n v="3081"/>
    <n v="436"/>
    <n v="8"/>
    <s v="OK"/>
    <s v="Ultra"/>
    <s v="Medium"/>
    <s v="DRV23"/>
    <x v="1"/>
    <x v="0"/>
    <n v="4"/>
  </r>
  <r>
    <s v="D1944"/>
    <d v="2024-02-09T08:00:00"/>
    <s v="2024-02-09 20:00:00"/>
    <s v="2024-02-09 18:00:00"/>
    <s v="R6"/>
    <n v="957"/>
    <n v="1657"/>
    <n v="628"/>
    <n v="12"/>
    <s v="OK"/>
    <s v="Heavy"/>
    <s v="Medium"/>
    <s v="DRV17"/>
    <x v="1"/>
    <x v="0"/>
    <n v="3.8"/>
  </r>
  <r>
    <s v="D1945"/>
    <d v="2024-02-09T09:00:00"/>
    <s v="2024-02-09 21:00:00"/>
    <s v="2024-02-09 19:00:00"/>
    <s v="R1"/>
    <n v="694"/>
    <n v="2875"/>
    <n v="161"/>
    <n v="2"/>
    <s v="OK"/>
    <s v="Heavy"/>
    <s v="Urgent"/>
    <s v="DRV11"/>
    <x v="4"/>
    <x v="1"/>
    <n v="4.5"/>
  </r>
  <r>
    <s v="D1946"/>
    <d v="2024-02-09T10:00:00"/>
    <s v="2024-02-09 22:00:00"/>
    <s v="2024-02-09 20:00:00"/>
    <s v="R1"/>
    <n v="412"/>
    <n v="2531"/>
    <n v="552"/>
    <n v="25"/>
    <s v="OK"/>
    <s v="Mini"/>
    <s v="Medium"/>
    <s v="DRV37"/>
    <x v="1"/>
    <x v="1"/>
    <n v="4.5"/>
  </r>
  <r>
    <s v="D1947"/>
    <d v="2024-02-09T11:00:00"/>
    <s v="2024-02-09 23:00:00"/>
    <s v="2024-02-09 21:00:00"/>
    <s v="R4"/>
    <n v="767"/>
    <n v="2001"/>
    <n v="647"/>
    <n v="3"/>
    <s v="OK"/>
    <s v="Standard"/>
    <s v="Low"/>
    <s v="DRV17"/>
    <x v="4"/>
    <x v="0"/>
    <n v="4.5"/>
  </r>
  <r>
    <s v="D1948"/>
    <d v="2024-02-09T12:00:00"/>
    <s v="2024-02-10 00:00:00"/>
    <s v="2024-02-09 22:00:00"/>
    <s v="R2"/>
    <n v="401"/>
    <n v="596"/>
    <n v="599"/>
    <n v="29"/>
    <s v="OK"/>
    <s v="Heavy"/>
    <s v="High"/>
    <s v="DRV10"/>
    <x v="0"/>
    <x v="0"/>
    <n v="4.7"/>
  </r>
  <r>
    <s v="D1949"/>
    <d v="2024-02-09T13:00:00"/>
    <s v="2024-02-10 01:00:00"/>
    <s v="2024-02-09 23:00:00"/>
    <s v="R1"/>
    <n v="957"/>
    <n v="3601"/>
    <n v="295"/>
    <n v="15"/>
    <s v="OK"/>
    <s v="Mini"/>
    <s v="Low"/>
    <s v="DRV37"/>
    <x v="3"/>
    <x v="0"/>
    <n v="4.7"/>
  </r>
  <r>
    <s v="D1950"/>
    <d v="2024-02-09T14:00:00"/>
    <s v="2024-02-10 02:00:00"/>
    <s v="2024-02-10 00:00:00"/>
    <s v="R3"/>
    <n v="628"/>
    <n v="3349"/>
    <n v="427"/>
    <n v="2"/>
    <s v="OK"/>
    <s v="Mini"/>
    <s v="High"/>
    <s v="DRV31"/>
    <x v="1"/>
    <x v="0"/>
    <n v="4.2"/>
  </r>
  <r>
    <s v="D1951"/>
    <d v="2024-02-09T15:00:00"/>
    <s v="2024-02-10 03:00:00"/>
    <s v="2024-02-10 01:00:00"/>
    <s v="R2"/>
    <n v="949"/>
    <n v="1547"/>
    <n v="86"/>
    <n v="27"/>
    <s v="OK"/>
    <s v="Heavy"/>
    <s v="Low"/>
    <s v="DRV30"/>
    <x v="3"/>
    <x v="0"/>
    <n v="4.7"/>
  </r>
  <r>
    <s v="D1952"/>
    <d v="2024-02-09T16:00:00"/>
    <s v="2024-02-10 04:00:00"/>
    <s v="2024-02-10 02:00:00"/>
    <s v="R6"/>
    <n v="142"/>
    <n v="2617"/>
    <n v="88"/>
    <n v="21"/>
    <s v="OK"/>
    <s v="Ultra"/>
    <s v="Urgent"/>
    <s v="DRV14"/>
    <x v="3"/>
    <x v="0"/>
    <n v="3.8"/>
  </r>
  <r>
    <s v="D1953"/>
    <d v="2024-02-09T17:00:00"/>
    <s v="2024-02-10 05:00:00"/>
    <s v="2024-02-10 03:00:00"/>
    <s v="R6"/>
    <n v="730"/>
    <n v="2541"/>
    <n v="665"/>
    <n v="21"/>
    <s v="OK"/>
    <s v="Ultra"/>
    <s v="Urgent"/>
    <s v="DRV49"/>
    <x v="0"/>
    <x v="0"/>
    <n v="4.5"/>
  </r>
  <r>
    <s v="D1954"/>
    <d v="2024-02-09T18:00:00"/>
    <s v="2024-02-10 06:00:00"/>
    <s v="2024-02-10 04:00:00"/>
    <s v="R2"/>
    <n v="99"/>
    <n v="4683"/>
    <n v="163"/>
    <n v="5"/>
    <s v="OK"/>
    <s v="Heavy"/>
    <s v="Urgent"/>
    <s v="DRV14"/>
    <x v="1"/>
    <x v="1"/>
    <m/>
  </r>
  <r>
    <s v="D1955"/>
    <d v="2024-02-09T19:00:00"/>
    <s v="2024-02-10 07:00:00"/>
    <s v="2024-02-10 05:00:00"/>
    <s v="R1"/>
    <n v="293"/>
    <n v="3948"/>
    <n v="684"/>
    <n v="1"/>
    <s v="OK"/>
    <s v="Heavy"/>
    <s v="High"/>
    <s v="DRV35"/>
    <x v="0"/>
    <x v="0"/>
    <m/>
  </r>
  <r>
    <s v="D1956"/>
    <d v="2024-02-09T20:00:00"/>
    <s v="2024-02-10 08:00:00"/>
    <s v="2024-02-10 06:00:00"/>
    <s v="R2"/>
    <n v="439"/>
    <n v="2948"/>
    <n v="659"/>
    <n v="4"/>
    <s v="OK"/>
    <s v="Standard"/>
    <s v="Urgent"/>
    <s v="DRV12"/>
    <x v="2"/>
    <x v="0"/>
    <n v="4.7"/>
  </r>
  <r>
    <s v="D1957"/>
    <d v="2024-02-09T21:00:00"/>
    <s v="2024-02-10 09:00:00"/>
    <s v="2024-02-10 07:00:00"/>
    <s v="R5"/>
    <n v="681"/>
    <n v="2926"/>
    <n v="642"/>
    <n v="14"/>
    <s v="OK"/>
    <s v="Ultra"/>
    <s v="Urgent"/>
    <s v="DRV4"/>
    <x v="3"/>
    <x v="0"/>
    <n v="4"/>
  </r>
  <r>
    <s v="D1958"/>
    <d v="2024-02-09T22:00:00"/>
    <s v="2024-02-10 10:00:00"/>
    <s v="2024-02-10 08:00:00"/>
    <s v="R5"/>
    <n v="160"/>
    <n v="1157"/>
    <n v="509"/>
    <n v="15"/>
    <s v="OK"/>
    <s v="Standard"/>
    <s v="Low"/>
    <s v="DRV12"/>
    <x v="4"/>
    <x v="0"/>
    <n v="4.2"/>
  </r>
  <r>
    <s v="D1959"/>
    <d v="2024-02-09T23:00:00"/>
    <s v="2024-02-10 11:00:00"/>
    <s v="2024-02-10 09:00:00"/>
    <s v="R6"/>
    <n v="848"/>
    <n v="4397"/>
    <n v="137"/>
    <n v="12"/>
    <s v="OK"/>
    <s v="Standard"/>
    <s v="Medium"/>
    <s v="DRV21"/>
    <x v="0"/>
    <x v="0"/>
    <n v="4.2"/>
  </r>
  <r>
    <s v="D1960"/>
    <d v="2024-02-10T00:00:00"/>
    <s v="2024-02-10 12:00:00"/>
    <s v="2024-02-10 10:00:00"/>
    <s v="R4"/>
    <n v="432"/>
    <n v="3724"/>
    <n v="760"/>
    <n v="25"/>
    <s v="OK"/>
    <s v="Mini"/>
    <s v="Urgent"/>
    <s v="DRV10"/>
    <x v="3"/>
    <x v="1"/>
    <n v="4"/>
  </r>
  <r>
    <s v="D1961"/>
    <d v="2024-02-10T01:00:00"/>
    <s v="2024-02-10 13:00:00"/>
    <s v="2024-02-10 11:00:00"/>
    <s v="R1"/>
    <n v="793"/>
    <n v="2687"/>
    <n v="745"/>
    <n v="1"/>
    <s v="OK"/>
    <s v="Standard"/>
    <s v="High"/>
    <s v="DRV4"/>
    <x v="4"/>
    <x v="0"/>
    <n v="3.8"/>
  </r>
  <r>
    <s v="D1962"/>
    <d v="2024-02-10T02:00:00"/>
    <s v="2024-02-10 14:00:00"/>
    <s v="2024-02-10 12:00:00"/>
    <s v="R5"/>
    <n v="91"/>
    <n v="3377"/>
    <n v="315"/>
    <n v="14"/>
    <s v="OK"/>
    <s v="Mini"/>
    <s v="Low"/>
    <s v="DRV22"/>
    <x v="2"/>
    <x v="0"/>
    <n v="4.5"/>
  </r>
  <r>
    <s v="D1963"/>
    <d v="2024-02-10T03:00:00"/>
    <s v="2024-02-10 15:00:00"/>
    <s v="2024-02-10 13:00:00"/>
    <s v="R5"/>
    <n v="577"/>
    <n v="3487"/>
    <n v="330"/>
    <n v="4"/>
    <s v="OK"/>
    <s v="Heavy"/>
    <s v="Urgent"/>
    <s v="DRV3"/>
    <x v="1"/>
    <x v="0"/>
    <n v="3.8"/>
  </r>
  <r>
    <s v="D1964"/>
    <d v="2024-02-10T04:00:00"/>
    <s v="2024-02-10 16:00:00"/>
    <s v="2024-02-10 14:00:00"/>
    <s v="R6"/>
    <n v="846"/>
    <n v="2432"/>
    <n v="491"/>
    <n v="11"/>
    <s v="OK"/>
    <s v="Heavy"/>
    <s v="Low"/>
    <s v="DRV30"/>
    <x v="3"/>
    <x v="0"/>
    <n v="4.2"/>
  </r>
  <r>
    <s v="D1965"/>
    <d v="2024-02-10T05:00:00"/>
    <s v="2024-02-10 17:00:00"/>
    <s v="2024-02-10 15:00:00"/>
    <s v="R5"/>
    <n v="737"/>
    <n v="2028"/>
    <n v="648"/>
    <n v="22"/>
    <s v="OK"/>
    <s v="Mini"/>
    <s v="High"/>
    <s v="DRV45"/>
    <x v="4"/>
    <x v="1"/>
    <m/>
  </r>
  <r>
    <s v="D1966"/>
    <d v="2024-02-10T06:00:00"/>
    <s v="2024-02-10 18:00:00"/>
    <s v="2024-02-10 16:00:00"/>
    <s v="R1"/>
    <n v="243"/>
    <n v="1188"/>
    <n v="709"/>
    <n v="8"/>
    <s v="OK"/>
    <s v="Mini"/>
    <s v="Medium"/>
    <s v="DRV44"/>
    <x v="2"/>
    <x v="1"/>
    <n v="4.5"/>
  </r>
  <r>
    <s v="D1967"/>
    <d v="2024-02-10T07:00:00"/>
    <s v="2024-02-10 19:00:00"/>
    <s v="2024-02-10 17:00:00"/>
    <s v="R2"/>
    <n v="801"/>
    <n v="2464"/>
    <n v="618"/>
    <n v="2"/>
    <s v="OK"/>
    <s v="Heavy"/>
    <s v="Medium"/>
    <s v="DRV25"/>
    <x v="0"/>
    <x v="0"/>
    <n v="4.7"/>
  </r>
  <r>
    <s v="D1968"/>
    <d v="2024-02-10T08:00:00"/>
    <s v="2024-02-10 20:00:00"/>
    <s v="2024-02-10 18:00:00"/>
    <s v="R3"/>
    <n v="476"/>
    <n v="1053"/>
    <n v="549"/>
    <n v="24"/>
    <s v="OK"/>
    <s v="Mini"/>
    <s v="High"/>
    <s v="DRV29"/>
    <x v="3"/>
    <x v="0"/>
    <n v="4.2"/>
  </r>
  <r>
    <s v="D1969"/>
    <d v="2024-02-10T09:00:00"/>
    <s v="2024-02-10 21:00:00"/>
    <s v="2024-02-10 19:00:00"/>
    <s v="R3"/>
    <n v="414"/>
    <n v="4444"/>
    <n v="626"/>
    <n v="9"/>
    <s v="OK"/>
    <s v="Ultra"/>
    <s v="Urgent"/>
    <s v="DRV46"/>
    <x v="1"/>
    <x v="1"/>
    <n v="3.8"/>
  </r>
  <r>
    <s v="D1970"/>
    <d v="2024-02-10T10:00:00"/>
    <s v="2024-02-10 22:00:00"/>
    <s v="2024-02-10 20:00:00"/>
    <s v="R2"/>
    <n v="390"/>
    <n v="1876"/>
    <n v="610"/>
    <n v="12"/>
    <s v="OK"/>
    <s v="Heavy"/>
    <s v="Urgent"/>
    <s v="DRV11"/>
    <x v="3"/>
    <x v="1"/>
    <m/>
  </r>
  <r>
    <s v="D1971"/>
    <d v="2024-02-10T11:00:00"/>
    <s v="2024-02-10 23:00:00"/>
    <s v="2024-02-10 21:00:00"/>
    <s v="R3"/>
    <n v="167"/>
    <n v="4845"/>
    <n v="403"/>
    <n v="3"/>
    <s v="OK"/>
    <s v="Standard"/>
    <s v="Medium"/>
    <s v="DRV34"/>
    <x v="3"/>
    <x v="1"/>
    <m/>
  </r>
  <r>
    <s v="D1972"/>
    <d v="2024-02-10T12:00:00"/>
    <s v="2024-02-11 00:00:00"/>
    <s v="2024-02-10 22:00:00"/>
    <s v="R2"/>
    <n v="882"/>
    <n v="2388"/>
    <n v="185"/>
    <n v="29"/>
    <s v="OK"/>
    <s v="Standard"/>
    <s v="Medium"/>
    <s v="DRV2"/>
    <x v="4"/>
    <x v="0"/>
    <n v="4.5"/>
  </r>
  <r>
    <s v="D1973"/>
    <d v="2024-02-10T13:00:00"/>
    <s v="2024-02-11 01:00:00"/>
    <s v="2024-02-10 23:00:00"/>
    <s v="R3"/>
    <n v="542"/>
    <n v="2969"/>
    <n v="324"/>
    <n v="20"/>
    <s v="OK"/>
    <s v="Standard"/>
    <s v="High"/>
    <s v="DRV27"/>
    <x v="1"/>
    <x v="1"/>
    <n v="4"/>
  </r>
  <r>
    <s v="D1974"/>
    <d v="2024-02-10T14:00:00"/>
    <s v="2024-02-11 02:00:00"/>
    <s v="2024-02-11 00:00:00"/>
    <s v="R4"/>
    <n v="829"/>
    <n v="1590"/>
    <n v="789"/>
    <n v="9"/>
    <s v="OK"/>
    <s v="Mini"/>
    <s v="High"/>
    <s v="DRV18"/>
    <x v="2"/>
    <x v="1"/>
    <n v="4.5"/>
  </r>
  <r>
    <s v="D1975"/>
    <d v="2024-02-10T15:00:00"/>
    <s v="2024-02-11 03:00:00"/>
    <s v="2024-02-11 01:00:00"/>
    <s v="R4"/>
    <n v="616"/>
    <n v="3427"/>
    <n v="487"/>
    <n v="27"/>
    <s v="OK"/>
    <s v="Ultra"/>
    <s v="Medium"/>
    <s v="DRV19"/>
    <x v="4"/>
    <x v="1"/>
    <m/>
  </r>
  <r>
    <s v="D1976"/>
    <d v="2024-02-10T16:00:00"/>
    <s v="2024-02-11 04:00:00"/>
    <s v="2024-02-11 02:00:00"/>
    <s v="R5"/>
    <n v="455"/>
    <n v="668"/>
    <n v="419"/>
    <n v="20"/>
    <s v="OK"/>
    <s v="Mini"/>
    <s v="Low"/>
    <s v="DRV4"/>
    <x v="3"/>
    <x v="0"/>
    <n v="4"/>
  </r>
  <r>
    <s v="D1977"/>
    <d v="2024-02-10T17:00:00"/>
    <s v="2024-02-11 05:00:00"/>
    <s v="2024-02-11 03:00:00"/>
    <s v="R6"/>
    <n v="727"/>
    <n v="529"/>
    <n v="343"/>
    <n v="4"/>
    <s v="OK"/>
    <s v="Ultra"/>
    <s v="High"/>
    <s v="DRV37"/>
    <x v="4"/>
    <x v="1"/>
    <m/>
  </r>
  <r>
    <s v="D1978"/>
    <d v="2024-02-10T18:00:00"/>
    <s v="2024-02-11 06:00:00"/>
    <s v="2024-02-11 04:00:00"/>
    <s v="R2"/>
    <n v="50"/>
    <n v="1509"/>
    <n v="549"/>
    <n v="19"/>
    <s v="OK"/>
    <s v="Standard"/>
    <s v="Medium"/>
    <s v="DRV36"/>
    <x v="4"/>
    <x v="0"/>
    <m/>
  </r>
  <r>
    <s v="D1979"/>
    <d v="2024-02-10T19:00:00"/>
    <s v="2024-02-11 07:00:00"/>
    <s v="2024-02-11 05:00:00"/>
    <s v="R1"/>
    <n v="132"/>
    <n v="1751"/>
    <n v="565"/>
    <n v="10"/>
    <s v="OK"/>
    <s v="Heavy"/>
    <s v="Medium"/>
    <s v="DRV10"/>
    <x v="3"/>
    <x v="0"/>
    <n v="4.7"/>
  </r>
  <r>
    <s v="D1980"/>
    <d v="2024-02-10T20:00:00"/>
    <s v="2024-02-11 08:00:00"/>
    <s v="2024-02-11 06:00:00"/>
    <s v="R3"/>
    <n v="103"/>
    <n v="2790"/>
    <n v="612"/>
    <n v="26"/>
    <s v="OK"/>
    <s v="Heavy"/>
    <s v="Urgent"/>
    <s v="DRV6"/>
    <x v="4"/>
    <x v="1"/>
    <n v="4.7"/>
  </r>
  <r>
    <s v="D1981"/>
    <d v="2024-02-10T21:00:00"/>
    <s v="2024-02-11 09:00:00"/>
    <s v="2024-02-11 07:00:00"/>
    <s v="R2"/>
    <n v="93"/>
    <n v="535"/>
    <n v="342"/>
    <n v="5"/>
    <s v="OK"/>
    <s v="Mini"/>
    <s v="Medium"/>
    <s v="DRV8"/>
    <x v="1"/>
    <x v="0"/>
    <n v="4.2"/>
  </r>
  <r>
    <s v="D1982"/>
    <d v="2024-02-10T22:00:00"/>
    <s v="2024-02-11 10:00:00"/>
    <s v="2024-02-11 08:00:00"/>
    <s v="R1"/>
    <n v="115"/>
    <n v="985"/>
    <n v="363"/>
    <n v="28"/>
    <s v="OK"/>
    <s v="Mini"/>
    <s v="Urgent"/>
    <s v="DRV30"/>
    <x v="3"/>
    <x v="1"/>
    <n v="4.5"/>
  </r>
  <r>
    <s v="D1983"/>
    <d v="2024-02-10T23:00:00"/>
    <s v="2024-02-11 11:00:00"/>
    <s v="2024-02-11 09:00:00"/>
    <s v="R2"/>
    <n v="465"/>
    <n v="1978"/>
    <n v="427"/>
    <n v="16"/>
    <s v="OK"/>
    <s v="Ultra"/>
    <s v="Medium"/>
    <s v="DRV22"/>
    <x v="4"/>
    <x v="0"/>
    <n v="4"/>
  </r>
  <r>
    <s v="D1984"/>
    <d v="2024-02-11T00:00:00"/>
    <s v="2024-02-11 12:00:00"/>
    <s v="2024-02-11 10:00:00"/>
    <s v="R6"/>
    <n v="583"/>
    <n v="2450"/>
    <n v="485"/>
    <n v="22"/>
    <s v="OK"/>
    <s v="Heavy"/>
    <s v="High"/>
    <s v="DRV48"/>
    <x v="0"/>
    <x v="0"/>
    <n v="3.8"/>
  </r>
  <r>
    <s v="D1985"/>
    <d v="2024-02-11T01:00:00"/>
    <s v="2024-02-11 13:00:00"/>
    <s v="2024-02-11 11:00:00"/>
    <s v="R5"/>
    <n v="930"/>
    <n v="3743"/>
    <n v="136"/>
    <n v="29"/>
    <s v="OK"/>
    <s v="Standard"/>
    <s v="Urgent"/>
    <s v="DRV32"/>
    <x v="1"/>
    <x v="0"/>
    <m/>
  </r>
  <r>
    <s v="D1986"/>
    <d v="2024-02-11T02:00:00"/>
    <s v="2024-02-11 14:00:00"/>
    <s v="2024-02-11 12:00:00"/>
    <s v="R1"/>
    <n v="542"/>
    <n v="793"/>
    <n v="585"/>
    <n v="14"/>
    <s v="OK"/>
    <s v="Heavy"/>
    <s v="Urgent"/>
    <s v="DRV34"/>
    <x v="4"/>
    <x v="1"/>
    <m/>
  </r>
  <r>
    <s v="D1987"/>
    <d v="2024-02-11T03:00:00"/>
    <s v="2024-02-11 15:00:00"/>
    <s v="2024-02-11 13:00:00"/>
    <s v="R2"/>
    <n v="141"/>
    <n v="1818"/>
    <n v="690"/>
    <n v="4"/>
    <s v="OK"/>
    <s v="Standard"/>
    <s v="Urgent"/>
    <s v="DRV21"/>
    <x v="1"/>
    <x v="1"/>
    <n v="4"/>
  </r>
  <r>
    <s v="D1988"/>
    <d v="2024-02-11T04:00:00"/>
    <s v="2024-02-11 16:00:00"/>
    <s v="2024-02-11 14:00:00"/>
    <s v="R3"/>
    <n v="417"/>
    <n v="3951"/>
    <n v="392"/>
    <n v="16"/>
    <s v="OK"/>
    <s v="Mini"/>
    <s v="Medium"/>
    <s v="DRV16"/>
    <x v="2"/>
    <x v="1"/>
    <m/>
  </r>
  <r>
    <s v="D1989"/>
    <d v="2024-02-11T05:00:00"/>
    <s v="2024-02-11 17:00:00"/>
    <s v="2024-02-11 15:00:00"/>
    <s v="R4"/>
    <n v="432"/>
    <n v="1151"/>
    <n v="422"/>
    <n v="5"/>
    <s v="OK"/>
    <s v="Heavy"/>
    <s v="Low"/>
    <s v="DRV46"/>
    <x v="4"/>
    <x v="0"/>
    <n v="4.2"/>
  </r>
  <r>
    <s v="D1990"/>
    <d v="2024-02-11T06:00:00"/>
    <s v="2024-02-11 18:00:00"/>
    <s v="2024-02-11 16:00:00"/>
    <s v="R4"/>
    <n v="322"/>
    <n v="3271"/>
    <n v="539"/>
    <n v="17"/>
    <s v="OK"/>
    <s v="Standard"/>
    <s v="High"/>
    <s v="DRV16"/>
    <x v="3"/>
    <x v="0"/>
    <n v="4.5"/>
  </r>
  <r>
    <s v="D1991"/>
    <d v="2024-02-11T07:00:00"/>
    <s v="2024-02-11 19:00:00"/>
    <s v="2024-02-11 17:00:00"/>
    <s v="R2"/>
    <n v="641"/>
    <n v="2900"/>
    <n v="193"/>
    <n v="23"/>
    <s v="OK"/>
    <s v="Standard"/>
    <s v="Low"/>
    <s v="DRV47"/>
    <x v="2"/>
    <x v="0"/>
    <n v="4"/>
  </r>
  <r>
    <s v="D1992"/>
    <d v="2024-02-11T08:00:00"/>
    <s v="2024-02-11 20:00:00"/>
    <s v="2024-02-11 18:00:00"/>
    <s v="R2"/>
    <n v="573"/>
    <n v="1821"/>
    <n v="214"/>
    <n v="5"/>
    <s v="OK"/>
    <s v="Mini"/>
    <s v="Low"/>
    <s v="DRV48"/>
    <x v="4"/>
    <x v="0"/>
    <n v="4.5"/>
  </r>
  <r>
    <s v="D1993"/>
    <d v="2024-02-11T09:00:00"/>
    <s v="2024-02-11 21:00:00"/>
    <s v="2024-02-11 19:00:00"/>
    <s v="R5"/>
    <n v="426"/>
    <n v="3403"/>
    <n v="215"/>
    <n v="11"/>
    <s v="OK"/>
    <s v="Ultra"/>
    <s v="Urgent"/>
    <s v="DRV13"/>
    <x v="1"/>
    <x v="1"/>
    <n v="4.2"/>
  </r>
  <r>
    <s v="D1994"/>
    <d v="2024-02-11T10:00:00"/>
    <s v="2024-02-11 22:00:00"/>
    <s v="2024-02-11 20:00:00"/>
    <s v="R6"/>
    <n v="493"/>
    <n v="2348"/>
    <n v="452"/>
    <n v="14"/>
    <s v="OK"/>
    <s v="Mini"/>
    <s v="Urgent"/>
    <s v="DRV34"/>
    <x v="3"/>
    <x v="1"/>
    <m/>
  </r>
  <r>
    <s v="D1995"/>
    <d v="2024-02-11T11:00:00"/>
    <s v="2024-02-11 23:00:00"/>
    <s v="2024-02-11 21:00:00"/>
    <s v="R5"/>
    <n v="843"/>
    <n v="4658"/>
    <n v="527"/>
    <n v="29"/>
    <s v="OK"/>
    <s v="Mini"/>
    <s v="Urgent"/>
    <s v="DRV31"/>
    <x v="4"/>
    <x v="1"/>
    <n v="4.2"/>
  </r>
  <r>
    <s v="D1996"/>
    <d v="2024-02-11T12:00:00"/>
    <s v="2024-02-12 00:00:00"/>
    <s v="2024-02-11 22:00:00"/>
    <s v="R5"/>
    <n v="525"/>
    <n v="2325"/>
    <n v="204"/>
    <n v="5"/>
    <s v="OK"/>
    <s v="Heavy"/>
    <s v="High"/>
    <s v="DRV7"/>
    <x v="2"/>
    <x v="1"/>
    <n v="3.8"/>
  </r>
  <r>
    <s v="D1997"/>
    <d v="2024-02-11T13:00:00"/>
    <s v="2024-02-12 01:00:00"/>
    <s v="2024-02-11 23:00:00"/>
    <s v="R6"/>
    <n v="137"/>
    <n v="2897"/>
    <n v="261"/>
    <n v="23"/>
    <s v="OK"/>
    <s v="Mini"/>
    <s v="High"/>
    <s v="DRV45"/>
    <x v="4"/>
    <x v="0"/>
    <n v="4.2"/>
  </r>
  <r>
    <s v="D1998"/>
    <d v="2024-02-11T14:00:00"/>
    <s v="2024-02-12 02:00:00"/>
    <s v="2024-02-12 00:00:00"/>
    <s v="R2"/>
    <n v="866"/>
    <n v="4641"/>
    <n v="394"/>
    <n v="22"/>
    <s v="OK"/>
    <s v="Heavy"/>
    <s v="Low"/>
    <s v="DRV5"/>
    <x v="4"/>
    <x v="0"/>
    <m/>
  </r>
  <r>
    <s v="D1999"/>
    <d v="2024-02-11T15:00:00"/>
    <s v="2024-02-12 03:00:00"/>
    <s v="2024-02-12 01:00:00"/>
    <s v="R4"/>
    <n v="680"/>
    <n v="4782"/>
    <n v="727"/>
    <n v="22"/>
    <s v="OK"/>
    <s v="Mini"/>
    <s v="Medium"/>
    <s v="DRV30"/>
    <x v="4"/>
    <x v="0"/>
    <n v="4.5"/>
  </r>
  <r>
    <m/>
    <m/>
    <m/>
    <m/>
    <m/>
    <m/>
    <m/>
    <m/>
    <m/>
    <m/>
    <m/>
    <m/>
    <m/>
    <x v="5"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D1000"/>
    <d v="2024-01-01T00:00:00"/>
    <s v="2024-01-01 12:00:00"/>
    <s v="2024-01-01 10:00:00"/>
    <x v="0"/>
    <n v="99"/>
    <n v="4210"/>
    <n v="445"/>
    <n v="29"/>
    <s v="OK"/>
    <s v="Standard"/>
    <s v="Urgent"/>
    <s v="DRV28"/>
    <s v="South"/>
    <s v="Internal"/>
    <m/>
    <s v="South_Internal"/>
    <n v="2.0000000000582077"/>
    <x v="0"/>
  </r>
  <r>
    <s v="D1001"/>
    <d v="2024-01-01T01:00:00"/>
    <s v="2024-01-01 13:00:00"/>
    <s v="2024-01-01 11:00:00"/>
    <x v="1"/>
    <n v="158"/>
    <n v="2456"/>
    <n v="778"/>
    <n v="11"/>
    <s v="OK"/>
    <s v="Heavy"/>
    <s v="Urgent"/>
    <s v="DRV1"/>
    <s v="West"/>
    <s v="Internal"/>
    <n v="4"/>
    <s v="West_Internal"/>
    <n v="1.9999999998835847"/>
    <x v="0"/>
  </r>
  <r>
    <s v="D1002"/>
    <d v="2024-01-01T02:00:00"/>
    <s v="2024-01-01 14:00:00"/>
    <s v="2024-01-01 12:00:00"/>
    <x v="2"/>
    <n v="616"/>
    <n v="3592"/>
    <n v="241"/>
    <n v="22"/>
    <s v="OK"/>
    <s v="Ultra"/>
    <s v="Medium"/>
    <s v="DRV32"/>
    <s v="South"/>
    <s v="Internal"/>
    <n v="4.7"/>
    <s v="South_Internal"/>
    <n v="2.0000000000582077"/>
    <x v="0"/>
  </r>
  <r>
    <s v="D1003"/>
    <d v="2024-01-01T03:00:00"/>
    <s v="2024-01-01 15:00:00"/>
    <s v="2024-01-01 13:00:00"/>
    <x v="1"/>
    <n v="421"/>
    <n v="4812"/>
    <n v="758"/>
    <n v="20"/>
    <s v="OK"/>
    <s v="Mini"/>
    <s v="High"/>
    <s v="DRV30"/>
    <s v="West"/>
    <s v="External"/>
    <n v="4.7"/>
    <s v="West_External"/>
    <n v="2.0000000000582077"/>
    <x v="0"/>
  </r>
  <r>
    <s v="D1004"/>
    <d v="2024-01-01T04:00:00"/>
    <s v="2024-01-01 16:00:00"/>
    <s v="2024-01-01 14:00:00"/>
    <x v="0"/>
    <n v="754"/>
    <n v="2785"/>
    <n v="572"/>
    <n v="1"/>
    <s v="OK"/>
    <s v="Heavy"/>
    <s v="Urgent"/>
    <s v="DRV42"/>
    <s v="West"/>
    <s v="Internal"/>
    <n v="4.5"/>
    <s v="West_Internal"/>
    <n v="1.9999999998835847"/>
    <x v="0"/>
  </r>
  <r>
    <s v="D1005"/>
    <d v="2024-01-01T05:00:00"/>
    <s v="2024-01-01 17:00:00"/>
    <s v="2024-01-01 15:00:00"/>
    <x v="2"/>
    <n v="487"/>
    <n v="1105"/>
    <n v="671"/>
    <n v="2"/>
    <s v="OK"/>
    <s v="Ultra"/>
    <s v="Urgent"/>
    <s v="DRV19"/>
    <s v="East"/>
    <s v="Internal"/>
    <n v="4"/>
    <s v="East_Internal"/>
    <n v="2.0000000000582077"/>
    <x v="0"/>
  </r>
  <r>
    <s v="D1006"/>
    <d v="2024-01-01T06:00:00"/>
    <s v="2024-01-01 18:00:00"/>
    <s v="2024-01-01 16:00:00"/>
    <x v="2"/>
    <n v="61"/>
    <n v="1049"/>
    <n v="134"/>
    <n v="2"/>
    <s v="OK"/>
    <s v="Standard"/>
    <s v="High"/>
    <s v="DRV20"/>
    <s v="Central"/>
    <s v="External"/>
    <m/>
    <s v="Central_External"/>
    <n v="2.0000000000582077"/>
    <x v="0"/>
  </r>
  <r>
    <s v="D1007"/>
    <d v="2024-01-01T07:00:00"/>
    <s v="2024-01-01 19:00:00"/>
    <s v="2024-01-01 17:00:00"/>
    <x v="3"/>
    <n v="696"/>
    <n v="3709"/>
    <n v="587"/>
    <n v="10"/>
    <s v="OK"/>
    <s v="Ultra"/>
    <s v="Urgent"/>
    <s v="DRV27"/>
    <s v="Central"/>
    <s v="Internal"/>
    <n v="3.8"/>
    <s v="Central_Internal"/>
    <n v="1.9999999998835847"/>
    <x v="0"/>
  </r>
  <r>
    <s v="D1008"/>
    <d v="2024-01-01T08:00:00"/>
    <s v="2024-01-01 20:00:00"/>
    <s v="2024-01-01 18:00:00"/>
    <x v="0"/>
    <n v="346"/>
    <n v="3292"/>
    <n v="455"/>
    <n v="19"/>
    <s v="OK"/>
    <s v="Mini"/>
    <s v="High"/>
    <s v="DRV37"/>
    <s v="Central"/>
    <s v="External"/>
    <n v="4.5"/>
    <s v="Central_External"/>
    <n v="2.0000000000582077"/>
    <x v="0"/>
  </r>
  <r>
    <s v="D1009"/>
    <d v="2024-01-01T09:00:00"/>
    <s v="2024-01-01 21:00:00"/>
    <s v="2024-01-01 19:00:00"/>
    <x v="4"/>
    <n v="578"/>
    <n v="1507"/>
    <n v="551"/>
    <n v="5"/>
    <s v="OK"/>
    <s v="Ultra"/>
    <s v="Urgent"/>
    <s v="DRV4"/>
    <s v="West"/>
    <s v="Internal"/>
    <n v="4.7"/>
    <s v="West_Internal"/>
    <n v="2.0000000000582077"/>
    <x v="0"/>
  </r>
  <r>
    <s v="D1010"/>
    <d v="2024-01-01T10:00:00"/>
    <s v="2024-01-01 22:00:00"/>
    <s v="2024-01-01 20:00:00"/>
    <x v="0"/>
    <n v="697"/>
    <n v="760"/>
    <n v="307"/>
    <n v="11"/>
    <s v="OK"/>
    <s v="Heavy"/>
    <s v="Urgent"/>
    <s v="DRV23"/>
    <s v="South"/>
    <s v="Internal"/>
    <n v="4.2"/>
    <s v="South_Internal"/>
    <n v="1.9999999998835847"/>
    <x v="0"/>
  </r>
  <r>
    <s v="D1011"/>
    <d v="2024-01-01T11:00:00"/>
    <s v="2024-01-01 23:00:00"/>
    <s v="2024-01-01 21:00:00"/>
    <x v="3"/>
    <n v="646"/>
    <n v="2079"/>
    <n v="557"/>
    <n v="13"/>
    <s v="OK"/>
    <s v="Mini"/>
    <s v="Urgent"/>
    <s v="DRV29"/>
    <s v="North"/>
    <s v="Internal"/>
    <n v="4.2"/>
    <s v="North_Internal"/>
    <n v="2.0000000000582077"/>
    <x v="0"/>
  </r>
  <r>
    <s v="D1012"/>
    <d v="2024-01-01T12:00:00"/>
    <s v="2024-01-02 00:00:00"/>
    <s v="2024-01-01 22:00:00"/>
    <x v="2"/>
    <n v="777"/>
    <n v="3444"/>
    <n v="471"/>
    <n v="20"/>
    <s v="OK"/>
    <s v="Ultra"/>
    <s v="Medium"/>
    <s v="DRV30"/>
    <s v="East"/>
    <s v="Internal"/>
    <n v="3.8"/>
    <s v="East_Internal"/>
    <n v="2.0000000000582077"/>
    <x v="0"/>
  </r>
  <r>
    <s v="D1013"/>
    <d v="2024-01-01T13:00:00"/>
    <s v="2024-01-02 01:00:00"/>
    <s v="2024-01-01 23:00:00"/>
    <x v="1"/>
    <n v="566"/>
    <n v="4342"/>
    <n v="270"/>
    <n v="25"/>
    <s v="OK"/>
    <s v="Ultra"/>
    <s v="Low"/>
    <s v="DRV28"/>
    <s v="South"/>
    <s v="External"/>
    <m/>
    <s v="South_External"/>
    <n v="1.9999999998835847"/>
    <x v="0"/>
  </r>
  <r>
    <s v="D1014"/>
    <d v="2024-01-01T14:00:00"/>
    <s v="2024-01-02 02:00:00"/>
    <s v="2024-01-02 00:00:00"/>
    <x v="5"/>
    <n v="135"/>
    <n v="911"/>
    <n v="754"/>
    <n v="22"/>
    <s v="OK"/>
    <s v="Mini"/>
    <s v="Low"/>
    <s v="DRV50"/>
    <s v="North"/>
    <s v="Internal"/>
    <n v="4.7"/>
    <s v="North_Internal"/>
    <n v="2.0000000000582077"/>
    <x v="0"/>
  </r>
  <r>
    <s v="D1015"/>
    <d v="2024-01-01T15:00:00"/>
    <s v="2024-01-02 03:00:00"/>
    <s v="2024-01-02 01:00:00"/>
    <x v="3"/>
    <n v="672"/>
    <n v="4523"/>
    <n v="781"/>
    <n v="25"/>
    <s v="OK"/>
    <s v="Mini"/>
    <s v="Low"/>
    <s v="DRV27"/>
    <s v="South"/>
    <s v="External"/>
    <n v="4.5"/>
    <s v="South_External"/>
    <n v="2.0000000000582077"/>
    <x v="0"/>
  </r>
  <r>
    <s v="D1016"/>
    <d v="2024-01-01T16:00:00"/>
    <s v="2024-01-02 04:00:00"/>
    <s v="2024-01-02 02:00:00"/>
    <x v="5"/>
    <n v="520"/>
    <n v="1300"/>
    <n v="388"/>
    <n v="22"/>
    <s v="OK"/>
    <s v="Mini"/>
    <s v="Urgent"/>
    <s v="DRV44"/>
    <s v="South"/>
    <s v="External"/>
    <n v="4.2"/>
    <s v="South_External"/>
    <n v="1.9999999998835847"/>
    <x v="0"/>
  </r>
  <r>
    <s v="D1017"/>
    <d v="2024-01-01T17:00:00"/>
    <s v="2024-01-02 05:00:00"/>
    <s v="2024-01-02 03:00:00"/>
    <x v="4"/>
    <n v="73"/>
    <n v="917"/>
    <n v="444"/>
    <n v="15"/>
    <s v="OK"/>
    <s v="Ultra"/>
    <s v="Urgent"/>
    <s v="DRV41"/>
    <s v="East"/>
    <s v="Internal"/>
    <n v="4.2"/>
    <s v="East_Internal"/>
    <n v="2.0000000000582077"/>
    <x v="0"/>
  </r>
  <r>
    <s v="D1018"/>
    <d v="2024-01-01T18:00:00"/>
    <s v="2024-01-02 06:00:00"/>
    <s v="2024-01-02 04:00:00"/>
    <x v="0"/>
    <n v="390"/>
    <n v="4171"/>
    <n v="109"/>
    <n v="14"/>
    <s v="OK"/>
    <s v="Ultra"/>
    <s v="Medium"/>
    <s v="DRV34"/>
    <s v="Central"/>
    <s v="External"/>
    <m/>
    <s v="Central_External"/>
    <n v="2.0000000000582077"/>
    <x v="0"/>
  </r>
  <r>
    <s v="D1019"/>
    <d v="2024-01-01T19:00:00"/>
    <s v="2024-01-02 07:00:00"/>
    <s v="2024-01-02 05:00:00"/>
    <x v="3"/>
    <n v="202"/>
    <n v="4793"/>
    <n v="497"/>
    <n v="7"/>
    <s v="OK"/>
    <s v="Mini"/>
    <s v="Medium"/>
    <s v="DRV22"/>
    <s v="Central"/>
    <s v="External"/>
    <m/>
    <s v="Central_External"/>
    <n v="1.9999999998835847"/>
    <x v="0"/>
  </r>
  <r>
    <s v="D1020"/>
    <d v="2024-01-01T20:00:00"/>
    <s v="2024-01-02 08:00:00"/>
    <s v="2024-01-02 06:00:00"/>
    <x v="4"/>
    <n v="254"/>
    <n v="2837"/>
    <n v="317"/>
    <n v="7"/>
    <s v="OK"/>
    <s v="Standard"/>
    <s v="Low"/>
    <s v="DRV7"/>
    <s v="East"/>
    <s v="External"/>
    <n v="3.8"/>
    <s v="East_External"/>
    <n v="2.0000000000582077"/>
    <x v="0"/>
  </r>
  <r>
    <s v="D1021"/>
    <d v="2024-01-01T21:00:00"/>
    <s v="2024-01-02 09:00:00"/>
    <s v="2024-01-02 07:00:00"/>
    <x v="1"/>
    <n v="479"/>
    <n v="2970"/>
    <n v="369"/>
    <n v="12"/>
    <s v="OK"/>
    <s v="Standard"/>
    <s v="Medium"/>
    <s v="DRV41"/>
    <s v="Central"/>
    <s v="External"/>
    <n v="4"/>
    <s v="Central_External"/>
    <n v="2.0000000000582077"/>
    <x v="0"/>
  </r>
  <r>
    <s v="D1022"/>
    <d v="2024-01-01T22:00:00"/>
    <s v="2024-01-02 10:00:00"/>
    <s v="2024-01-02 08:00:00"/>
    <x v="3"/>
    <n v="694"/>
    <n v="4348"/>
    <n v="53"/>
    <n v="23"/>
    <s v="OK"/>
    <s v="Standard"/>
    <s v="High"/>
    <s v="DRV13"/>
    <s v="Central"/>
    <s v="Internal"/>
    <n v="4.2"/>
    <s v="Central_Internal"/>
    <n v="1.9999999998835847"/>
    <x v="0"/>
  </r>
  <r>
    <s v="D1023"/>
    <d v="2024-01-01T23:00:00"/>
    <s v="2024-01-02 11:00:00"/>
    <s v="2024-01-02 09:00:00"/>
    <x v="0"/>
    <n v="650"/>
    <n v="2306"/>
    <n v="320"/>
    <n v="9"/>
    <s v="OK"/>
    <s v="Heavy"/>
    <s v="Low"/>
    <s v="DRV1"/>
    <s v="East"/>
    <s v="Internal"/>
    <n v="4.2"/>
    <s v="East_Internal"/>
    <n v="2.0000000000582077"/>
    <x v="0"/>
  </r>
  <r>
    <s v="D1024"/>
    <d v="2024-01-02T00:00:00"/>
    <s v="2024-01-02 12:00:00"/>
    <s v="2024-01-02 10:00:00"/>
    <x v="0"/>
    <n v="957"/>
    <n v="4499"/>
    <n v="288"/>
    <n v="20"/>
    <s v="OK"/>
    <s v="Ultra"/>
    <s v="High"/>
    <s v="DRV3"/>
    <s v="North"/>
    <s v="Internal"/>
    <n v="4.7"/>
    <s v="North_Internal"/>
    <n v="2.0000000000582077"/>
    <x v="0"/>
  </r>
  <r>
    <s v="D1025"/>
    <d v="2024-01-02T01:00:00"/>
    <s v="2024-01-02 13:00:00"/>
    <s v="2024-01-02 11:00:00"/>
    <x v="2"/>
    <n v="623"/>
    <n v="983"/>
    <n v="293"/>
    <n v="9"/>
    <s v="OK"/>
    <s v="Standard"/>
    <s v="Urgent"/>
    <s v="DRV24"/>
    <s v="Central"/>
    <s v="Internal"/>
    <n v="4.7"/>
    <s v="Central_Internal"/>
    <n v="1.9999999998835847"/>
    <x v="0"/>
  </r>
  <r>
    <s v="D1026"/>
    <d v="2024-01-02T02:00:00"/>
    <s v="2024-01-02 14:00:00"/>
    <s v="2024-01-02 12:00:00"/>
    <x v="0"/>
    <n v="412"/>
    <n v="4696"/>
    <n v="796"/>
    <n v="3"/>
    <s v="OK"/>
    <s v="Ultra"/>
    <s v="Low"/>
    <s v="DRV40"/>
    <s v="West"/>
    <s v="External"/>
    <n v="4.7"/>
    <s v="West_External"/>
    <n v="2.0000000000582077"/>
    <x v="0"/>
  </r>
  <r>
    <s v="D1027"/>
    <d v="2024-01-02T03:00:00"/>
    <s v="2024-01-02 15:00:00"/>
    <s v="2024-01-02 13:00:00"/>
    <x v="0"/>
    <n v="749"/>
    <n v="2290"/>
    <n v="731"/>
    <n v="14"/>
    <s v="OK"/>
    <s v="Heavy"/>
    <s v="Medium"/>
    <s v="DRV21"/>
    <s v="East"/>
    <s v="External"/>
    <m/>
    <s v="East_External"/>
    <n v="2.0000000000582077"/>
    <x v="0"/>
  </r>
  <r>
    <s v="D1028"/>
    <d v="2024-01-02T04:00:00"/>
    <s v="2024-01-02 16:00:00"/>
    <s v="2024-01-02 14:00:00"/>
    <x v="2"/>
    <n v="206"/>
    <n v="4929"/>
    <n v="721"/>
    <n v="5"/>
    <s v="OK"/>
    <s v="Standard"/>
    <s v="Medium"/>
    <s v="DRV36"/>
    <s v="South"/>
    <s v="Internal"/>
    <n v="4.2"/>
    <s v="South_Internal"/>
    <n v="1.9999999998835847"/>
    <x v="0"/>
  </r>
  <r>
    <s v="D1029"/>
    <d v="2024-01-02T05:00:00"/>
    <s v="2024-01-02 17:00:00"/>
    <s v="2024-01-02 15:00:00"/>
    <x v="1"/>
    <n v="263"/>
    <n v="2948"/>
    <n v="580"/>
    <n v="14"/>
    <s v="OK"/>
    <s v="Heavy"/>
    <s v="Medium"/>
    <s v="DRV12"/>
    <s v="North"/>
    <s v="Internal"/>
    <m/>
    <s v="North_Internal"/>
    <n v="2.0000000000582077"/>
    <x v="0"/>
  </r>
  <r>
    <s v="D1030"/>
    <d v="2024-01-02T06:00:00"/>
    <s v="2024-01-02 18:00:00"/>
    <s v="2024-01-02 16:00:00"/>
    <x v="0"/>
    <n v="528"/>
    <n v="3248"/>
    <n v="506"/>
    <n v="27"/>
    <s v="OK"/>
    <s v="Standard"/>
    <s v="High"/>
    <s v="DRV39"/>
    <s v="South"/>
    <s v="Internal"/>
    <m/>
    <s v="South_Internal"/>
    <n v="2.0000000000582077"/>
    <x v="0"/>
  </r>
  <r>
    <s v="D1031"/>
    <d v="2024-01-02T07:00:00"/>
    <s v="2024-01-02 19:00:00"/>
    <s v="2024-01-02 17:00:00"/>
    <x v="5"/>
    <n v="640"/>
    <n v="1608"/>
    <n v="347"/>
    <n v="6"/>
    <s v="OK"/>
    <s v="Heavy"/>
    <s v="Low"/>
    <s v="DRV33"/>
    <s v="West"/>
    <s v="Internal"/>
    <n v="4.2"/>
    <s v="West_Internal"/>
    <n v="1.9999999998835847"/>
    <x v="0"/>
  </r>
  <r>
    <s v="D1032"/>
    <d v="2024-01-02T08:00:00"/>
    <s v="2024-01-02 20:00:00"/>
    <s v="2024-01-02 18:00:00"/>
    <x v="1"/>
    <n v="864"/>
    <n v="2493"/>
    <n v="646"/>
    <n v="4"/>
    <s v="OK"/>
    <s v="Ultra"/>
    <s v="Low"/>
    <s v="DRV38"/>
    <s v="North"/>
    <s v="External"/>
    <n v="4"/>
    <s v="North_External"/>
    <n v="2.0000000000582077"/>
    <x v="0"/>
  </r>
  <r>
    <s v="D1033"/>
    <d v="2024-01-02T09:00:00"/>
    <s v="2024-01-02 21:00:00"/>
    <s v="2024-01-02 19:00:00"/>
    <x v="2"/>
    <n v="922"/>
    <n v="2859"/>
    <n v="615"/>
    <n v="5"/>
    <s v="OK"/>
    <s v="Mini"/>
    <s v="Medium"/>
    <s v="DRV12"/>
    <s v="South"/>
    <s v="Internal"/>
    <n v="4.2"/>
    <s v="South_Internal"/>
    <n v="2.0000000000582077"/>
    <x v="0"/>
  </r>
  <r>
    <s v="D1034"/>
    <d v="2024-01-02T10:00:00"/>
    <s v="2024-01-02 22:00:00"/>
    <s v="2024-01-02 20:00:00"/>
    <x v="4"/>
    <n v="154"/>
    <n v="2786"/>
    <n v="319"/>
    <n v="15"/>
    <s v="OK"/>
    <s v="Ultra"/>
    <s v="Urgent"/>
    <s v="DRV1"/>
    <s v="South"/>
    <s v="Internal"/>
    <n v="4.2"/>
    <s v="South_Internal"/>
    <n v="1.9999999998835847"/>
    <x v="0"/>
  </r>
  <r>
    <s v="D1035"/>
    <d v="2024-01-02T11:00:00"/>
    <s v="2024-01-02 23:00:00"/>
    <s v="2024-01-02 21:00:00"/>
    <x v="3"/>
    <n v="596"/>
    <n v="4304"/>
    <n v="324"/>
    <n v="27"/>
    <s v="OK"/>
    <s v="Heavy"/>
    <s v="Low"/>
    <s v="DRV39"/>
    <s v="South"/>
    <s v="Internal"/>
    <n v="4.5"/>
    <s v="South_Internal"/>
    <n v="2.0000000000582077"/>
    <x v="0"/>
  </r>
  <r>
    <s v="D1036"/>
    <d v="2024-01-02T12:00:00"/>
    <s v="2024-01-03 00:00:00"/>
    <s v="2024-01-02 22:00:00"/>
    <x v="3"/>
    <n v="845"/>
    <n v="4859"/>
    <n v="410"/>
    <n v="26"/>
    <s v="OK"/>
    <s v="Ultra"/>
    <s v="Medium"/>
    <s v="DRV43"/>
    <s v="South"/>
    <s v="External"/>
    <n v="4"/>
    <s v="South_External"/>
    <n v="2.0000000000582077"/>
    <x v="0"/>
  </r>
  <r>
    <s v="D1037"/>
    <d v="2024-01-02T13:00:00"/>
    <s v="2024-01-03 01:00:00"/>
    <s v="2024-01-02 23:00:00"/>
    <x v="5"/>
    <n v="80"/>
    <n v="4093"/>
    <n v="167"/>
    <n v="24"/>
    <s v="OK"/>
    <s v="Mini"/>
    <s v="Urgent"/>
    <s v="DRV42"/>
    <s v="South"/>
    <s v="External"/>
    <n v="4.5"/>
    <s v="South_External"/>
    <n v="1.9999999998835847"/>
    <x v="0"/>
  </r>
  <r>
    <s v="D1038"/>
    <d v="2024-01-02T14:00:00"/>
    <s v="2024-01-03 02:00:00"/>
    <s v="2024-01-03 00:00:00"/>
    <x v="5"/>
    <n v="633"/>
    <n v="4705"/>
    <n v="349"/>
    <n v="2"/>
    <s v="OK"/>
    <s v="Standard"/>
    <s v="Urgent"/>
    <s v="DRV40"/>
    <s v="North"/>
    <s v="Internal"/>
    <m/>
    <s v="North_Internal"/>
    <n v="2.0000000000582077"/>
    <x v="0"/>
  </r>
  <r>
    <s v="D1039"/>
    <d v="2024-01-02T15:00:00"/>
    <s v="2024-01-03 03:00:00"/>
    <s v="2024-01-03 01:00:00"/>
    <x v="3"/>
    <n v="880"/>
    <n v="1889"/>
    <n v="591"/>
    <n v="18"/>
    <s v="OK"/>
    <s v="Standard"/>
    <s v="Medium"/>
    <s v="DRV45"/>
    <s v="Central"/>
    <s v="Internal"/>
    <n v="4.2"/>
    <s v="Central_Internal"/>
    <n v="2.0000000000582077"/>
    <x v="0"/>
  </r>
  <r>
    <s v="D1040"/>
    <d v="2024-01-02T16:00:00"/>
    <s v="2024-01-03 04:00:00"/>
    <s v="2024-01-03 02:00:00"/>
    <x v="4"/>
    <n v="872"/>
    <n v="1540"/>
    <n v="484"/>
    <n v="23"/>
    <s v="OK"/>
    <s v="Standard"/>
    <s v="Low"/>
    <s v="DRV10"/>
    <s v="West"/>
    <s v="External"/>
    <m/>
    <s v="West_External"/>
    <n v="1.9999999998835847"/>
    <x v="0"/>
  </r>
  <r>
    <s v="D1041"/>
    <d v="2024-01-02T17:00:00"/>
    <s v="2024-01-03 05:00:00"/>
    <s v="2024-01-03 03:00:00"/>
    <x v="2"/>
    <n v="326"/>
    <n v="3483"/>
    <n v="515"/>
    <n v="1"/>
    <s v="OK"/>
    <s v="Heavy"/>
    <s v="Medium"/>
    <s v="DRV8"/>
    <s v="West"/>
    <s v="Internal"/>
    <n v="4.7"/>
    <s v="West_Internal"/>
    <n v="2.0000000000582077"/>
    <x v="0"/>
  </r>
  <r>
    <s v="D1042"/>
    <d v="2024-01-02T18:00:00"/>
    <s v="2024-01-03 06:00:00"/>
    <s v="2024-01-03 04:00:00"/>
    <x v="1"/>
    <n v="653"/>
    <n v="3856"/>
    <n v="715"/>
    <n v="26"/>
    <s v="OK"/>
    <s v="Mini"/>
    <s v="High"/>
    <s v="DRV46"/>
    <s v="Central"/>
    <s v="Internal"/>
    <m/>
    <s v="Central_Internal"/>
    <n v="2.0000000000582077"/>
    <x v="0"/>
  </r>
  <r>
    <s v="D1043"/>
    <d v="2024-01-02T19:00:00"/>
    <s v="2024-01-03 07:00:00"/>
    <s v="2024-01-03 05:00:00"/>
    <x v="3"/>
    <n v="471"/>
    <n v="1736"/>
    <n v="252"/>
    <n v="24"/>
    <s v="OK"/>
    <s v="Standard"/>
    <s v="High"/>
    <s v="DRV49"/>
    <s v="South"/>
    <s v="Internal"/>
    <m/>
    <s v="South_Internal"/>
    <n v="1.9999999998835847"/>
    <x v="0"/>
  </r>
  <r>
    <s v="D1044"/>
    <d v="2024-01-02T20:00:00"/>
    <s v="2024-01-03 08:00:00"/>
    <s v="2024-01-03 06:00:00"/>
    <x v="3"/>
    <n v="366"/>
    <n v="3970"/>
    <n v="599"/>
    <n v="9"/>
    <s v="OK"/>
    <s v="Standard"/>
    <s v="Medium"/>
    <s v="DRV43"/>
    <s v="West"/>
    <s v="Internal"/>
    <n v="4"/>
    <s v="West_Internal"/>
    <n v="2.0000000000582077"/>
    <x v="0"/>
  </r>
  <r>
    <s v="D1045"/>
    <d v="2024-01-02T21:00:00"/>
    <s v="2024-01-03 09:00:00"/>
    <s v="2024-01-03 07:00:00"/>
    <x v="0"/>
    <n v="468"/>
    <n v="1065"/>
    <n v="601"/>
    <n v="15"/>
    <s v="OK"/>
    <s v="Ultra"/>
    <s v="High"/>
    <s v="DRV20"/>
    <s v="South"/>
    <s v="External"/>
    <m/>
    <s v="South_External"/>
    <n v="2.0000000000582077"/>
    <x v="0"/>
  </r>
  <r>
    <s v="D1046"/>
    <d v="2024-01-02T22:00:00"/>
    <s v="2024-01-03 10:00:00"/>
    <s v="2024-01-03 08:00:00"/>
    <x v="0"/>
    <n v="97"/>
    <n v="3665"/>
    <n v="193"/>
    <n v="21"/>
    <s v="OK"/>
    <s v="Standard"/>
    <s v="Low"/>
    <s v="DRV8"/>
    <s v="North"/>
    <s v="External"/>
    <n v="4.5"/>
    <s v="North_External"/>
    <n v="1.9999999998835847"/>
    <x v="0"/>
  </r>
  <r>
    <s v="D1047"/>
    <d v="2024-01-02T23:00:00"/>
    <s v="2024-01-03 11:00:00"/>
    <s v="2024-01-03 09:00:00"/>
    <x v="3"/>
    <n v="179"/>
    <n v="4562"/>
    <n v="642"/>
    <n v="10"/>
    <s v="OK"/>
    <s v="Heavy"/>
    <s v="High"/>
    <s v="DRV19"/>
    <s v="South"/>
    <s v="External"/>
    <n v="4.7"/>
    <s v="South_External"/>
    <n v="2.0000000000582077"/>
    <x v="0"/>
  </r>
  <r>
    <s v="D1048"/>
    <d v="2024-01-03T00:00:00"/>
    <s v="2024-01-03 12:00:00"/>
    <s v="2024-01-03 10:00:00"/>
    <x v="0"/>
    <n v="929"/>
    <n v="4501"/>
    <n v="394"/>
    <n v="5"/>
    <s v="OK"/>
    <s v="Ultra"/>
    <s v="High"/>
    <s v="DRV45"/>
    <s v="South"/>
    <s v="External"/>
    <m/>
    <s v="South_External"/>
    <n v="2.0000000000582077"/>
    <x v="0"/>
  </r>
  <r>
    <s v="D1049"/>
    <d v="2024-01-03T01:00:00"/>
    <s v="2024-01-03 13:00:00"/>
    <s v="2024-01-03 11:00:00"/>
    <x v="5"/>
    <n v="481"/>
    <n v="1102"/>
    <n v="200"/>
    <n v="10"/>
    <s v="OK"/>
    <s v="Ultra"/>
    <s v="Urgent"/>
    <s v="DRV34"/>
    <s v="North"/>
    <s v="External"/>
    <n v="4"/>
    <s v="North_External"/>
    <n v="1.9999999998835847"/>
    <x v="0"/>
  </r>
  <r>
    <s v="D1050"/>
    <d v="2024-01-03T02:00:00"/>
    <s v="2024-01-03 14:00:00"/>
    <s v="2024-01-03 12:00:00"/>
    <x v="4"/>
    <n v="389"/>
    <n v="991"/>
    <n v="765"/>
    <n v="4"/>
    <s v="OK"/>
    <s v="Mini"/>
    <s v="Low"/>
    <s v="DRV45"/>
    <s v="Central"/>
    <s v="Internal"/>
    <n v="4.7"/>
    <s v="Central_Internal"/>
    <n v="2.0000000000582077"/>
    <x v="0"/>
  </r>
  <r>
    <s v="D1051"/>
    <d v="2024-01-03T03:00:00"/>
    <s v="2024-01-03 15:00:00"/>
    <s v="2024-01-03 13:00:00"/>
    <x v="0"/>
    <n v="258"/>
    <n v="1566"/>
    <n v="146"/>
    <n v="2"/>
    <s v="OK"/>
    <s v="Ultra"/>
    <s v="Medium"/>
    <s v="DRV24"/>
    <s v="South"/>
    <s v="Internal"/>
    <m/>
    <s v="South_Internal"/>
    <n v="2.0000000000582077"/>
    <x v="0"/>
  </r>
  <r>
    <s v="D1052"/>
    <d v="2024-01-03T04:00:00"/>
    <s v="2024-01-03 16:00:00"/>
    <s v="2024-01-03 14:00:00"/>
    <x v="3"/>
    <n v="637"/>
    <n v="1805"/>
    <n v="611"/>
    <n v="26"/>
    <s v="OK"/>
    <s v="Ultra"/>
    <s v="Low"/>
    <s v="DRV35"/>
    <s v="North"/>
    <s v="Internal"/>
    <n v="4.7"/>
    <s v="North_Internal"/>
    <n v="1.9999999998835847"/>
    <x v="0"/>
  </r>
  <r>
    <s v="D1053"/>
    <d v="2024-01-03T05:00:00"/>
    <s v="2024-01-03 17:00:00"/>
    <s v="2024-01-03 15:00:00"/>
    <x v="0"/>
    <n v="859"/>
    <n v="1220"/>
    <n v="596"/>
    <n v="22"/>
    <s v="OK"/>
    <s v="Heavy"/>
    <s v="Medium"/>
    <s v="DRV14"/>
    <s v="West"/>
    <s v="External"/>
    <n v="4.5"/>
    <s v="West_External"/>
    <n v="2.0000000000582077"/>
    <x v="0"/>
  </r>
  <r>
    <s v="D1054"/>
    <d v="2024-01-03T06:00:00"/>
    <s v="2024-01-03 18:00:00"/>
    <s v="2024-01-03 16:00:00"/>
    <x v="0"/>
    <n v="968"/>
    <n v="3323"/>
    <n v="781"/>
    <n v="17"/>
    <s v="OK"/>
    <s v="Heavy"/>
    <s v="Medium"/>
    <s v="DRV15"/>
    <s v="East"/>
    <s v="External"/>
    <n v="4.5"/>
    <s v="East_External"/>
    <n v="2.0000000000582077"/>
    <x v="0"/>
  </r>
  <r>
    <s v="D1055"/>
    <d v="2024-01-03T07:00:00"/>
    <s v="2024-01-03 19:00:00"/>
    <s v="2024-01-03 17:00:00"/>
    <x v="4"/>
    <n v="625"/>
    <n v="1520"/>
    <n v="688"/>
    <n v="15"/>
    <s v="OK"/>
    <s v="Heavy"/>
    <s v="Urgent"/>
    <s v="DRV27"/>
    <s v="West"/>
    <s v="Internal"/>
    <n v="4.5"/>
    <s v="West_Internal"/>
    <n v="1.9999999998835847"/>
    <x v="0"/>
  </r>
  <r>
    <s v="D1056"/>
    <d v="2024-01-03T08:00:00"/>
    <s v="2024-01-03 20:00:00"/>
    <s v="2024-01-03 18:00:00"/>
    <x v="4"/>
    <n v="477"/>
    <n v="3109"/>
    <n v="163"/>
    <n v="9"/>
    <s v="OK"/>
    <s v="Standard"/>
    <s v="Urgent"/>
    <s v="DRV21"/>
    <s v="North"/>
    <s v="External"/>
    <n v="4.2"/>
    <s v="North_External"/>
    <n v="2.0000000000582077"/>
    <x v="0"/>
  </r>
  <r>
    <s v="D1057"/>
    <d v="2024-01-03T09:00:00"/>
    <s v="2024-01-03 21:00:00"/>
    <s v="2024-01-03 19:00:00"/>
    <x v="2"/>
    <n v="59"/>
    <n v="2686"/>
    <n v="537"/>
    <n v="15"/>
    <s v="OK"/>
    <s v="Ultra"/>
    <s v="Low"/>
    <s v="DRV1"/>
    <s v="South"/>
    <s v="External"/>
    <m/>
    <s v="South_External"/>
    <n v="2.0000000000582077"/>
    <x v="0"/>
  </r>
  <r>
    <s v="D1058"/>
    <d v="2024-01-03T10:00:00"/>
    <s v="2024-01-03 22:00:00"/>
    <s v="2024-01-03 20:00:00"/>
    <x v="1"/>
    <n v="929"/>
    <n v="2261"/>
    <n v="156"/>
    <n v="4"/>
    <s v="OK"/>
    <s v="Ultra"/>
    <s v="Urgent"/>
    <s v="DRV24"/>
    <s v="East"/>
    <s v="External"/>
    <m/>
    <s v="East_External"/>
    <n v="1.9999999998835847"/>
    <x v="0"/>
  </r>
  <r>
    <s v="D1059"/>
    <d v="2024-01-03T11:00:00"/>
    <s v="2024-01-03 23:00:00"/>
    <s v="2024-01-03 21:00:00"/>
    <x v="2"/>
    <n v="229"/>
    <n v="4634"/>
    <n v="263"/>
    <n v="22"/>
    <s v="OK"/>
    <s v="Heavy"/>
    <s v="High"/>
    <s v="DRV29"/>
    <s v="West"/>
    <s v="Internal"/>
    <m/>
    <s v="West_Internal"/>
    <n v="2.0000000000582077"/>
    <x v="0"/>
  </r>
  <r>
    <s v="D1060"/>
    <d v="2024-01-03T12:00:00"/>
    <s v="2024-01-04 00:00:00"/>
    <s v="2024-01-03 22:00:00"/>
    <x v="3"/>
    <n v="253"/>
    <n v="2096"/>
    <n v="428"/>
    <n v="16"/>
    <s v="OK"/>
    <s v="Mini"/>
    <s v="Low"/>
    <s v="DRV9"/>
    <s v="South"/>
    <s v="External"/>
    <m/>
    <s v="South_External"/>
    <n v="2.0000000000582077"/>
    <x v="0"/>
  </r>
  <r>
    <s v="D1061"/>
    <d v="2024-01-03T13:00:00"/>
    <s v="2024-01-04 01:00:00"/>
    <s v="2024-01-03 23:00:00"/>
    <x v="5"/>
    <n v="741"/>
    <n v="4303"/>
    <n v="785"/>
    <n v="9"/>
    <s v="OK"/>
    <s v="Mini"/>
    <s v="High"/>
    <s v="DRV15"/>
    <s v="East"/>
    <s v="Internal"/>
    <n v="4"/>
    <s v="East_Internal"/>
    <n v="1.9999999998835847"/>
    <x v="0"/>
  </r>
  <r>
    <s v="D1062"/>
    <d v="2024-01-03T14:00:00"/>
    <s v="2024-01-04 02:00:00"/>
    <s v="2024-01-04 00:00:00"/>
    <x v="0"/>
    <n v="428"/>
    <n v="742"/>
    <n v="530"/>
    <n v="23"/>
    <s v="OK"/>
    <s v="Standard"/>
    <s v="Medium"/>
    <s v="DRV6"/>
    <s v="Central"/>
    <s v="Internal"/>
    <n v="4"/>
    <s v="Central_Internal"/>
    <n v="2.0000000000582077"/>
    <x v="0"/>
  </r>
  <r>
    <s v="D1063"/>
    <d v="2024-01-03T15:00:00"/>
    <s v="2024-01-04 03:00:00"/>
    <s v="2024-01-04 01:00:00"/>
    <x v="1"/>
    <n v="640"/>
    <n v="3008"/>
    <n v="525"/>
    <n v="13"/>
    <s v="OK"/>
    <s v="Mini"/>
    <s v="High"/>
    <s v="DRV15"/>
    <s v="West"/>
    <s v="External"/>
    <n v="4.2"/>
    <s v="West_External"/>
    <n v="2.0000000000582077"/>
    <x v="0"/>
  </r>
  <r>
    <s v="D1064"/>
    <d v="2024-01-03T16:00:00"/>
    <s v="2024-01-04 04:00:00"/>
    <s v="2024-01-04 02:00:00"/>
    <x v="4"/>
    <n v="718"/>
    <n v="2801"/>
    <n v="296"/>
    <n v="13"/>
    <s v="OK"/>
    <s v="Ultra"/>
    <s v="Low"/>
    <s v="DRV41"/>
    <s v="South"/>
    <s v="External"/>
    <m/>
    <s v="South_External"/>
    <n v="1.9999999998835847"/>
    <x v="0"/>
  </r>
  <r>
    <s v="D1065"/>
    <d v="2024-01-03T17:00:00"/>
    <s v="2024-01-04 05:00:00"/>
    <s v="2024-01-04 03:00:00"/>
    <x v="2"/>
    <n v="344"/>
    <n v="1612"/>
    <n v="652"/>
    <n v="18"/>
    <s v="OK"/>
    <s v="Heavy"/>
    <s v="Medium"/>
    <s v="DRV41"/>
    <s v="East"/>
    <s v="External"/>
    <n v="4.7"/>
    <s v="East_External"/>
    <n v="2.0000000000582077"/>
    <x v="0"/>
  </r>
  <r>
    <s v="D1066"/>
    <d v="2024-01-03T18:00:00"/>
    <s v="2024-01-04 06:00:00"/>
    <s v="2024-01-04 04:00:00"/>
    <x v="5"/>
    <n v="509"/>
    <n v="2911"/>
    <n v="668"/>
    <n v="21"/>
    <s v="OK"/>
    <s v="Standard"/>
    <s v="Urgent"/>
    <s v="DRV36"/>
    <s v="West"/>
    <s v="External"/>
    <m/>
    <s v="West_External"/>
    <n v="2.0000000000582077"/>
    <x v="0"/>
  </r>
  <r>
    <s v="D1067"/>
    <d v="2024-01-03T19:00:00"/>
    <s v="2024-01-04 07:00:00"/>
    <s v="2024-01-04 05:00:00"/>
    <x v="1"/>
    <n v="398"/>
    <n v="2375"/>
    <n v="247"/>
    <n v="19"/>
    <s v="OK"/>
    <s v="Mini"/>
    <s v="Urgent"/>
    <s v="DRV21"/>
    <s v="South"/>
    <s v="External"/>
    <n v="4.5"/>
    <s v="South_External"/>
    <n v="1.9999999998835847"/>
    <x v="0"/>
  </r>
  <r>
    <s v="D1068"/>
    <d v="2024-01-03T20:00:00"/>
    <s v="2024-01-04 08:00:00"/>
    <s v="2024-01-04 06:00:00"/>
    <x v="0"/>
    <n v="253"/>
    <n v="2477"/>
    <n v="389"/>
    <n v="26"/>
    <s v="OK"/>
    <s v="Standard"/>
    <s v="Low"/>
    <s v="DRV32"/>
    <s v="South"/>
    <s v="Internal"/>
    <n v="4.2"/>
    <s v="South_Internal"/>
    <n v="2.0000000000582077"/>
    <x v="0"/>
  </r>
  <r>
    <s v="D1069"/>
    <d v="2024-01-03T21:00:00"/>
    <s v="2024-01-04 09:00:00"/>
    <s v="2024-01-04 07:00:00"/>
    <x v="0"/>
    <n v="602"/>
    <n v="4146"/>
    <n v="393"/>
    <n v="8"/>
    <s v="OK"/>
    <s v="Heavy"/>
    <s v="High"/>
    <s v="DRV22"/>
    <s v="Central"/>
    <s v="External"/>
    <m/>
    <s v="Central_External"/>
    <n v="2.0000000000582077"/>
    <x v="0"/>
  </r>
  <r>
    <s v="D1070"/>
    <d v="2024-01-03T22:00:00"/>
    <s v="2024-01-04 10:00:00"/>
    <s v="2024-01-04 08:00:00"/>
    <x v="5"/>
    <n v="554"/>
    <n v="1447"/>
    <n v="697"/>
    <n v="5"/>
    <s v="OK"/>
    <s v="Ultra"/>
    <s v="High"/>
    <s v="DRV33"/>
    <s v="East"/>
    <s v="External"/>
    <n v="4.2"/>
    <s v="East_External"/>
    <n v="1.9999999998835847"/>
    <x v="0"/>
  </r>
  <r>
    <s v="D1071"/>
    <d v="2024-01-03T23:00:00"/>
    <s v="2024-01-04 11:00:00"/>
    <s v="2024-01-04 09:00:00"/>
    <x v="5"/>
    <n v="63"/>
    <n v="2448"/>
    <n v="749"/>
    <n v="21"/>
    <s v="OK"/>
    <s v="Standard"/>
    <s v="Low"/>
    <s v="DRV3"/>
    <s v="West"/>
    <s v="External"/>
    <n v="4.7"/>
    <s v="West_External"/>
    <n v="2.0000000000582077"/>
    <x v="0"/>
  </r>
  <r>
    <s v="D1072"/>
    <d v="2024-01-04T00:00:00"/>
    <s v="2024-01-04 12:00:00"/>
    <s v="2024-01-04 10:00:00"/>
    <x v="5"/>
    <n v="91"/>
    <n v="4230"/>
    <n v="643"/>
    <n v="14"/>
    <s v="OK"/>
    <s v="Ultra"/>
    <s v="Medium"/>
    <s v="DRV20"/>
    <s v="West"/>
    <s v="Internal"/>
    <n v="4"/>
    <s v="West_Internal"/>
    <n v="2.0000000000582077"/>
    <x v="0"/>
  </r>
  <r>
    <s v="D1073"/>
    <d v="2024-01-04T01:00:00"/>
    <s v="2024-01-04 13:00:00"/>
    <s v="2024-01-04 11:00:00"/>
    <x v="3"/>
    <n v="307"/>
    <n v="808"/>
    <n v="170"/>
    <n v="28"/>
    <s v="OK"/>
    <s v="Ultra"/>
    <s v="Medium"/>
    <s v="DRV30"/>
    <s v="East"/>
    <s v="Internal"/>
    <n v="3.8"/>
    <s v="East_Internal"/>
    <n v="1.9999999998835847"/>
    <x v="0"/>
  </r>
  <r>
    <s v="D1074"/>
    <d v="2024-01-04T02:00:00"/>
    <s v="2024-01-04 14:00:00"/>
    <s v="2024-01-04 12:00:00"/>
    <x v="1"/>
    <n v="727"/>
    <n v="2283"/>
    <n v="577"/>
    <n v="20"/>
    <s v="OK"/>
    <s v="Standard"/>
    <s v="High"/>
    <s v="DRV50"/>
    <s v="West"/>
    <s v="External"/>
    <n v="4.5"/>
    <s v="West_External"/>
    <n v="2.0000000000582077"/>
    <x v="0"/>
  </r>
  <r>
    <s v="D1075"/>
    <d v="2024-01-04T03:00:00"/>
    <s v="2024-01-04 15:00:00"/>
    <s v="2024-01-04 13:00:00"/>
    <x v="5"/>
    <n v="396"/>
    <n v="2046"/>
    <n v="266"/>
    <n v="1"/>
    <s v="OK"/>
    <s v="Mini"/>
    <s v="High"/>
    <s v="DRV31"/>
    <s v="North"/>
    <s v="Internal"/>
    <m/>
    <s v="North_Internal"/>
    <n v="2.0000000000582077"/>
    <x v="0"/>
  </r>
  <r>
    <s v="D1076"/>
    <d v="2024-01-04T04:00:00"/>
    <s v="2024-01-04 16:00:00"/>
    <s v="2024-01-04 14:00:00"/>
    <x v="5"/>
    <n v="697"/>
    <n v="4897"/>
    <n v="448"/>
    <n v="16"/>
    <s v="OK"/>
    <s v="Standard"/>
    <s v="Low"/>
    <s v="DRV3"/>
    <s v="North"/>
    <s v="External"/>
    <n v="4.5"/>
    <s v="North_External"/>
    <n v="1.9999999998835847"/>
    <x v="0"/>
  </r>
  <r>
    <s v="D1077"/>
    <d v="2024-01-04T05:00:00"/>
    <s v="2024-01-04 17:00:00"/>
    <s v="2024-01-04 15:00:00"/>
    <x v="0"/>
    <n v="326"/>
    <n v="1781"/>
    <n v="635"/>
    <n v="27"/>
    <s v="OK"/>
    <s v="Mini"/>
    <s v="Urgent"/>
    <s v="DRV41"/>
    <s v="North"/>
    <s v="External"/>
    <n v="4.7"/>
    <s v="North_External"/>
    <n v="2.0000000000582077"/>
    <x v="0"/>
  </r>
  <r>
    <s v="D1078"/>
    <d v="2024-01-04T06:00:00"/>
    <s v="2024-01-04 18:00:00"/>
    <s v="2024-01-04 16:00:00"/>
    <x v="2"/>
    <n v="85"/>
    <n v="3600"/>
    <n v="174"/>
    <n v="15"/>
    <s v="OK"/>
    <s v="Standard"/>
    <s v="Low"/>
    <s v="DRV5"/>
    <s v="West"/>
    <s v="External"/>
    <n v="4.5"/>
    <s v="West_External"/>
    <n v="2.0000000000582077"/>
    <x v="0"/>
  </r>
  <r>
    <s v="D1079"/>
    <d v="2024-01-04T07:00:00"/>
    <s v="2024-01-04 19:00:00"/>
    <s v="2024-01-04 17:00:00"/>
    <x v="0"/>
    <n v="97"/>
    <n v="1652"/>
    <n v="197"/>
    <n v="12"/>
    <s v="OK"/>
    <s v="Ultra"/>
    <s v="Low"/>
    <s v="DRV15"/>
    <s v="West"/>
    <s v="External"/>
    <n v="4.2"/>
    <s v="West_External"/>
    <n v="1.9999999998835847"/>
    <x v="0"/>
  </r>
  <r>
    <s v="D1080"/>
    <d v="2024-01-04T08:00:00"/>
    <s v="2024-01-04 20:00:00"/>
    <s v="2024-01-04 18:00:00"/>
    <x v="0"/>
    <n v="489"/>
    <n v="2571"/>
    <n v="211"/>
    <n v="20"/>
    <s v="OK"/>
    <s v="Standard"/>
    <s v="Urgent"/>
    <s v="DRV41"/>
    <s v="South"/>
    <s v="Internal"/>
    <n v="4.7"/>
    <s v="South_Internal"/>
    <n v="2.0000000000582077"/>
    <x v="0"/>
  </r>
  <r>
    <s v="D1081"/>
    <d v="2024-01-04T09:00:00"/>
    <s v="2024-01-04 21:00:00"/>
    <s v="2024-01-04 19:00:00"/>
    <x v="1"/>
    <n v="676"/>
    <n v="717"/>
    <n v="593"/>
    <n v="26"/>
    <s v="OK"/>
    <s v="Standard"/>
    <s v="High"/>
    <s v="DRV31"/>
    <s v="North"/>
    <s v="Internal"/>
    <m/>
    <s v="North_Internal"/>
    <n v="2.0000000000582077"/>
    <x v="0"/>
  </r>
  <r>
    <s v="D1082"/>
    <d v="2024-01-04T10:00:00"/>
    <s v="2024-01-04 22:00:00"/>
    <s v="2024-01-04 20:00:00"/>
    <x v="0"/>
    <n v="99"/>
    <n v="2851"/>
    <n v="531"/>
    <n v="18"/>
    <s v="OK"/>
    <s v="Standard"/>
    <s v="Urgent"/>
    <s v="DRV8"/>
    <s v="West"/>
    <s v="External"/>
    <n v="4.7"/>
    <s v="West_External"/>
    <n v="1.9999999998835847"/>
    <x v="0"/>
  </r>
  <r>
    <s v="D1083"/>
    <d v="2024-01-04T11:00:00"/>
    <s v="2024-01-04 23:00:00"/>
    <s v="2024-01-04 21:00:00"/>
    <x v="5"/>
    <n v="379"/>
    <n v="3559"/>
    <n v="410"/>
    <n v="15"/>
    <s v="OK"/>
    <s v="Standard"/>
    <s v="Medium"/>
    <s v="DRV15"/>
    <s v="West"/>
    <s v="Internal"/>
    <n v="4.5"/>
    <s v="West_Internal"/>
    <n v="2.0000000000582077"/>
    <x v="0"/>
  </r>
  <r>
    <s v="D1084"/>
    <d v="2024-01-04T12:00:00"/>
    <s v="2024-01-05 00:00:00"/>
    <s v="2024-01-04 22:00:00"/>
    <x v="5"/>
    <n v="719"/>
    <n v="759"/>
    <n v="713"/>
    <n v="18"/>
    <s v="OK"/>
    <s v="Heavy"/>
    <s v="High"/>
    <s v="DRV32"/>
    <s v="North"/>
    <s v="External"/>
    <n v="4"/>
    <s v="North_External"/>
    <n v="2.0000000000582077"/>
    <x v="0"/>
  </r>
  <r>
    <s v="D1085"/>
    <d v="2024-01-04T13:00:00"/>
    <s v="2024-01-05 01:00:00"/>
    <s v="2024-01-04 23:00:00"/>
    <x v="2"/>
    <n v="139"/>
    <n v="820"/>
    <n v="611"/>
    <n v="4"/>
    <s v="OK"/>
    <s v="Standard"/>
    <s v="Low"/>
    <s v="DRV44"/>
    <s v="East"/>
    <s v="Internal"/>
    <n v="3.8"/>
    <s v="East_Internal"/>
    <n v="1.9999999998835847"/>
    <x v="0"/>
  </r>
  <r>
    <s v="D1086"/>
    <d v="2024-01-04T14:00:00"/>
    <s v="2024-01-05 02:00:00"/>
    <s v="2024-01-05 00:00:00"/>
    <x v="1"/>
    <n v="282"/>
    <n v="583"/>
    <n v="629"/>
    <n v="25"/>
    <s v="OK"/>
    <s v="Mini"/>
    <s v="High"/>
    <s v="DRV27"/>
    <s v="West"/>
    <s v="External"/>
    <n v="4.5"/>
    <s v="West_External"/>
    <n v="2.0000000000582077"/>
    <x v="0"/>
  </r>
  <r>
    <s v="D1087"/>
    <d v="2024-01-04T15:00:00"/>
    <s v="2024-01-05 03:00:00"/>
    <s v="2024-01-05 01:00:00"/>
    <x v="5"/>
    <n v="396"/>
    <n v="2757"/>
    <n v="745"/>
    <n v="9"/>
    <s v="OK"/>
    <s v="Mini"/>
    <s v="High"/>
    <s v="DRV29"/>
    <s v="North"/>
    <s v="Internal"/>
    <m/>
    <s v="North_Internal"/>
    <n v="2.0000000000582077"/>
    <x v="0"/>
  </r>
  <r>
    <s v="D1088"/>
    <d v="2024-01-04T16:00:00"/>
    <s v="2024-01-05 04:00:00"/>
    <s v="2024-01-05 02:00:00"/>
    <x v="2"/>
    <n v="675"/>
    <n v="1287"/>
    <n v="193"/>
    <n v="29"/>
    <s v="OK"/>
    <s v="Standard"/>
    <s v="Low"/>
    <s v="DRV4"/>
    <s v="East"/>
    <s v="Internal"/>
    <n v="4.2"/>
    <s v="East_Internal"/>
    <n v="1.9999999998835847"/>
    <x v="0"/>
  </r>
  <r>
    <s v="D1089"/>
    <d v="2024-01-04T17:00:00"/>
    <s v="2024-01-05 05:00:00"/>
    <s v="2024-01-05 03:00:00"/>
    <x v="3"/>
    <n v="554"/>
    <n v="849"/>
    <n v="156"/>
    <n v="8"/>
    <s v="OK"/>
    <s v="Heavy"/>
    <s v="Urgent"/>
    <s v="DRV41"/>
    <s v="East"/>
    <s v="External"/>
    <m/>
    <s v="East_External"/>
    <n v="2.0000000000582077"/>
    <x v="0"/>
  </r>
  <r>
    <s v="D1090"/>
    <d v="2024-01-04T18:00:00"/>
    <s v="2024-01-05 06:00:00"/>
    <s v="2024-01-05 04:00:00"/>
    <x v="3"/>
    <n v="920"/>
    <n v="2721"/>
    <n v="115"/>
    <n v="4"/>
    <s v="OK"/>
    <s v="Mini"/>
    <s v="Urgent"/>
    <s v="DRV47"/>
    <s v="South"/>
    <s v="Internal"/>
    <m/>
    <s v="South_Internal"/>
    <n v="2.0000000000582077"/>
    <x v="0"/>
  </r>
  <r>
    <s v="D1091"/>
    <d v="2024-01-04T19:00:00"/>
    <s v="2024-01-05 07:00:00"/>
    <s v="2024-01-05 05:00:00"/>
    <x v="3"/>
    <n v="869"/>
    <n v="2774"/>
    <n v="670"/>
    <n v="7"/>
    <s v="OK"/>
    <s v="Mini"/>
    <s v="Urgent"/>
    <s v="DRV26"/>
    <s v="West"/>
    <s v="External"/>
    <n v="3.8"/>
    <s v="West_External"/>
    <n v="1.9999999998835847"/>
    <x v="0"/>
  </r>
  <r>
    <s v="D1092"/>
    <d v="2024-01-04T20:00:00"/>
    <s v="2024-01-05 08:00:00"/>
    <s v="2024-01-05 06:00:00"/>
    <x v="2"/>
    <n v="687"/>
    <n v="1788"/>
    <n v="692"/>
    <n v="16"/>
    <s v="OK"/>
    <s v="Heavy"/>
    <s v="Low"/>
    <s v="DRV1"/>
    <s v="East"/>
    <s v="External"/>
    <m/>
    <s v="East_External"/>
    <n v="2.0000000000582077"/>
    <x v="0"/>
  </r>
  <r>
    <s v="D1093"/>
    <d v="2024-01-04T21:00:00"/>
    <s v="2024-01-05 09:00:00"/>
    <s v="2024-01-05 07:00:00"/>
    <x v="5"/>
    <n v="351"/>
    <n v="3998"/>
    <n v="52"/>
    <n v="1"/>
    <s v="OK"/>
    <s v="Ultra"/>
    <s v="Medium"/>
    <s v="DRV45"/>
    <s v="South"/>
    <s v="External"/>
    <n v="3.8"/>
    <s v="South_External"/>
    <n v="2.0000000000582077"/>
    <x v="0"/>
  </r>
  <r>
    <s v="D1094"/>
    <d v="2024-01-04T22:00:00"/>
    <s v="2024-01-05 10:00:00"/>
    <s v="2024-01-05 08:00:00"/>
    <x v="4"/>
    <n v="264"/>
    <n v="3471"/>
    <n v="615"/>
    <n v="11"/>
    <s v="OK"/>
    <s v="Heavy"/>
    <s v="High"/>
    <s v="DRV12"/>
    <s v="Central"/>
    <s v="External"/>
    <n v="3.8"/>
    <s v="Central_External"/>
    <n v="1.9999999998835847"/>
    <x v="0"/>
  </r>
  <r>
    <s v="D1095"/>
    <d v="2024-01-04T23:00:00"/>
    <s v="2024-01-05 11:00:00"/>
    <s v="2024-01-05 09:00:00"/>
    <x v="4"/>
    <n v="638"/>
    <n v="2487"/>
    <n v="681"/>
    <n v="27"/>
    <s v="OK"/>
    <s v="Heavy"/>
    <s v="Medium"/>
    <s v="DRV4"/>
    <s v="West"/>
    <s v="External"/>
    <n v="3.8"/>
    <s v="West_External"/>
    <n v="2.0000000000582077"/>
    <x v="0"/>
  </r>
  <r>
    <s v="D1096"/>
    <d v="2024-01-05T00:00:00"/>
    <s v="2024-01-05 12:00:00"/>
    <s v="2024-01-05 10:00:00"/>
    <x v="2"/>
    <n v="898"/>
    <n v="4619"/>
    <n v="668"/>
    <n v="20"/>
    <s v="OK"/>
    <s v="Heavy"/>
    <s v="Medium"/>
    <s v="DRV43"/>
    <s v="South"/>
    <s v="External"/>
    <m/>
    <s v="South_External"/>
    <n v="2.0000000000582077"/>
    <x v="0"/>
  </r>
  <r>
    <s v="D1097"/>
    <d v="2024-01-05T01:00:00"/>
    <s v="2024-01-05 13:00:00"/>
    <s v="2024-01-05 11:00:00"/>
    <x v="0"/>
    <n v="343"/>
    <n v="903"/>
    <n v="356"/>
    <n v="13"/>
    <s v="OK"/>
    <s v="Standard"/>
    <s v="High"/>
    <s v="DRV23"/>
    <s v="South"/>
    <s v="External"/>
    <n v="4"/>
    <s v="South_External"/>
    <n v="1.9999999998835847"/>
    <x v="0"/>
  </r>
  <r>
    <s v="D1098"/>
    <d v="2024-01-05T02:00:00"/>
    <s v="2024-01-05 14:00:00"/>
    <s v="2024-01-05 12:00:00"/>
    <x v="2"/>
    <n v="89"/>
    <n v="3789"/>
    <n v="769"/>
    <n v="20"/>
    <s v="OK"/>
    <s v="Heavy"/>
    <s v="Urgent"/>
    <s v="DRV49"/>
    <s v="West"/>
    <s v="Internal"/>
    <n v="4.7"/>
    <s v="West_Internal"/>
    <n v="2.0000000000582077"/>
    <x v="0"/>
  </r>
  <r>
    <s v="D1099"/>
    <d v="2024-01-05T03:00:00"/>
    <s v="2024-01-05 15:00:00"/>
    <s v="2024-01-05 13:00:00"/>
    <x v="5"/>
    <n v="858"/>
    <n v="4669"/>
    <n v="118"/>
    <n v="6"/>
    <s v="OK"/>
    <s v="Ultra"/>
    <s v="Low"/>
    <s v="DRV15"/>
    <s v="Central"/>
    <s v="Internal"/>
    <m/>
    <s v="Central_Internal"/>
    <n v="2.0000000000582077"/>
    <x v="0"/>
  </r>
  <r>
    <s v="D1100"/>
    <d v="2024-01-05T04:00:00"/>
    <s v="2024-01-05 16:00:00"/>
    <s v="2024-01-05 14:00:00"/>
    <x v="2"/>
    <n v="419"/>
    <n v="3242"/>
    <n v="642"/>
    <n v="28"/>
    <s v="OK"/>
    <s v="Mini"/>
    <s v="High"/>
    <s v="DRV2"/>
    <s v="Central"/>
    <s v="External"/>
    <n v="4.2"/>
    <s v="Central_External"/>
    <n v="1.9999999998835847"/>
    <x v="0"/>
  </r>
  <r>
    <s v="D1101"/>
    <d v="2024-01-05T05:00:00"/>
    <s v="2024-01-05 17:00:00"/>
    <s v="2024-01-05 15:00:00"/>
    <x v="0"/>
    <n v="339"/>
    <n v="2635"/>
    <n v="131"/>
    <n v="13"/>
    <s v="OK"/>
    <s v="Heavy"/>
    <s v="Medium"/>
    <s v="DRV21"/>
    <s v="Central"/>
    <s v="External"/>
    <m/>
    <s v="Central_External"/>
    <n v="2.0000000000582077"/>
    <x v="0"/>
  </r>
  <r>
    <s v="D1102"/>
    <d v="2024-01-05T06:00:00"/>
    <s v="2024-01-05 18:00:00"/>
    <s v="2024-01-05 16:00:00"/>
    <x v="5"/>
    <n v="106"/>
    <n v="4072"/>
    <n v="152"/>
    <n v="3"/>
    <s v="OK"/>
    <s v="Mini"/>
    <s v="Low"/>
    <s v="DRV23"/>
    <s v="East"/>
    <s v="External"/>
    <n v="4.5"/>
    <s v="East_External"/>
    <n v="2.0000000000582077"/>
    <x v="0"/>
  </r>
  <r>
    <s v="D1103"/>
    <d v="2024-01-05T07:00:00"/>
    <s v="2024-01-05 19:00:00"/>
    <s v="2024-01-05 17:00:00"/>
    <x v="3"/>
    <n v="551"/>
    <n v="3281"/>
    <n v="603"/>
    <n v="22"/>
    <s v="OK"/>
    <s v="Heavy"/>
    <s v="Low"/>
    <s v="DRV24"/>
    <s v="North"/>
    <s v="Internal"/>
    <n v="4.2"/>
    <s v="North_Internal"/>
    <n v="1.9999999998835847"/>
    <x v="0"/>
  </r>
  <r>
    <s v="D1104"/>
    <d v="2024-01-05T08:00:00"/>
    <s v="2024-01-05 20:00:00"/>
    <s v="2024-01-05 18:00:00"/>
    <x v="5"/>
    <n v="285"/>
    <n v="1017"/>
    <n v="308"/>
    <n v="20"/>
    <s v="OK"/>
    <s v="Ultra"/>
    <s v="Medium"/>
    <s v="DRV1"/>
    <s v="East"/>
    <s v="Internal"/>
    <m/>
    <s v="East_Internal"/>
    <n v="2.0000000000582077"/>
    <x v="0"/>
  </r>
  <r>
    <s v="D1105"/>
    <d v="2024-01-05T09:00:00"/>
    <s v="2024-01-05 21:00:00"/>
    <s v="2024-01-05 19:00:00"/>
    <x v="4"/>
    <n v="277"/>
    <n v="4930"/>
    <n v="364"/>
    <n v="11"/>
    <s v="OK"/>
    <s v="Heavy"/>
    <s v="Low"/>
    <s v="DRV46"/>
    <s v="West"/>
    <s v="Internal"/>
    <m/>
    <s v="West_Internal"/>
    <n v="2.0000000000582077"/>
    <x v="0"/>
  </r>
  <r>
    <s v="D1106"/>
    <d v="2024-01-05T10:00:00"/>
    <s v="2024-01-05 22:00:00"/>
    <s v="2024-01-05 20:00:00"/>
    <x v="0"/>
    <n v="594"/>
    <n v="1431"/>
    <n v="658"/>
    <n v="18"/>
    <s v="OK"/>
    <s v="Ultra"/>
    <s v="Low"/>
    <s v="DRV47"/>
    <s v="South"/>
    <s v="External"/>
    <m/>
    <s v="South_External"/>
    <n v="1.9999999998835847"/>
    <x v="0"/>
  </r>
  <r>
    <s v="D1107"/>
    <d v="2024-01-05T11:00:00"/>
    <s v="2024-01-05 23:00:00"/>
    <s v="2024-01-05 21:00:00"/>
    <x v="0"/>
    <n v="206"/>
    <n v="1162"/>
    <n v="757"/>
    <n v="12"/>
    <s v="OK"/>
    <s v="Mini"/>
    <s v="Urgent"/>
    <s v="DRV47"/>
    <s v="South"/>
    <s v="Internal"/>
    <m/>
    <s v="South_Internal"/>
    <n v="2.0000000000582077"/>
    <x v="0"/>
  </r>
  <r>
    <s v="D1108"/>
    <d v="2024-01-05T12:00:00"/>
    <s v="2024-01-06 00:00:00"/>
    <s v="2024-01-05 22:00:00"/>
    <x v="3"/>
    <n v="438"/>
    <n v="2845"/>
    <n v="305"/>
    <n v="2"/>
    <s v="OK"/>
    <s v="Standard"/>
    <s v="Medium"/>
    <s v="DRV2"/>
    <s v="Central"/>
    <s v="External"/>
    <n v="4.7"/>
    <s v="Central_External"/>
    <n v="2.0000000000582077"/>
    <x v="0"/>
  </r>
  <r>
    <s v="D1109"/>
    <d v="2024-01-05T13:00:00"/>
    <s v="2024-01-06 01:00:00"/>
    <s v="2024-01-05 23:00:00"/>
    <x v="2"/>
    <n v="284"/>
    <n v="3283"/>
    <n v="461"/>
    <n v="25"/>
    <s v="OK"/>
    <s v="Ultra"/>
    <s v="High"/>
    <s v="DRV3"/>
    <s v="Central"/>
    <s v="External"/>
    <n v="4"/>
    <s v="Central_External"/>
    <n v="1.9999999998835847"/>
    <x v="0"/>
  </r>
  <r>
    <s v="D1110"/>
    <d v="2024-01-05T14:00:00"/>
    <s v="2024-01-06 02:00:00"/>
    <s v="2024-01-06 00:00:00"/>
    <x v="0"/>
    <n v="560"/>
    <n v="3817"/>
    <n v="436"/>
    <n v="29"/>
    <s v="OK"/>
    <s v="Mini"/>
    <s v="Low"/>
    <s v="DRV29"/>
    <s v="East"/>
    <s v="External"/>
    <n v="4"/>
    <s v="East_External"/>
    <n v="2.0000000000582077"/>
    <x v="0"/>
  </r>
  <r>
    <s v="D1111"/>
    <d v="2024-01-05T15:00:00"/>
    <s v="2024-01-06 03:00:00"/>
    <s v="2024-01-06 01:00:00"/>
    <x v="2"/>
    <n v="181"/>
    <n v="1239"/>
    <n v="380"/>
    <n v="6"/>
    <s v="OK"/>
    <s v="Ultra"/>
    <s v="Low"/>
    <s v="DRV1"/>
    <s v="West"/>
    <s v="External"/>
    <n v="4.7"/>
    <s v="West_External"/>
    <n v="2.0000000000582077"/>
    <x v="0"/>
  </r>
  <r>
    <s v="D1112"/>
    <d v="2024-01-05T16:00:00"/>
    <s v="2024-01-06 04:00:00"/>
    <s v="2024-01-06 02:00:00"/>
    <x v="3"/>
    <n v="732"/>
    <n v="2686"/>
    <n v="238"/>
    <n v="17"/>
    <s v="OK"/>
    <s v="Ultra"/>
    <s v="Low"/>
    <s v="DRV32"/>
    <s v="East"/>
    <s v="Internal"/>
    <m/>
    <s v="East_Internal"/>
    <n v="1.9999999998835847"/>
    <x v="0"/>
  </r>
  <r>
    <s v="D1113"/>
    <d v="2024-01-05T17:00:00"/>
    <s v="2024-01-06 05:00:00"/>
    <s v="2024-01-06 03:00:00"/>
    <x v="2"/>
    <n v="66"/>
    <n v="1642"/>
    <n v="672"/>
    <n v="27"/>
    <s v="OK"/>
    <s v="Ultra"/>
    <s v="Medium"/>
    <s v="DRV43"/>
    <s v="Central"/>
    <s v="External"/>
    <n v="4"/>
    <s v="Central_External"/>
    <n v="2.0000000000582077"/>
    <x v="0"/>
  </r>
  <r>
    <s v="D1114"/>
    <d v="2024-01-05T18:00:00"/>
    <s v="2024-01-06 06:00:00"/>
    <s v="2024-01-06 04:00:00"/>
    <x v="1"/>
    <n v="877"/>
    <n v="4176"/>
    <n v="567"/>
    <n v="2"/>
    <s v="OK"/>
    <s v="Standard"/>
    <s v="Urgent"/>
    <s v="DRV8"/>
    <s v="Central"/>
    <s v="External"/>
    <n v="4.5"/>
    <s v="Central_External"/>
    <n v="2.0000000000582077"/>
    <x v="0"/>
  </r>
  <r>
    <s v="D1115"/>
    <d v="2024-01-05T19:00:00"/>
    <s v="2024-01-06 07:00:00"/>
    <s v="2024-01-06 05:00:00"/>
    <x v="4"/>
    <n v="406"/>
    <n v="3470"/>
    <n v="627"/>
    <n v="28"/>
    <s v="OK"/>
    <s v="Ultra"/>
    <s v="Low"/>
    <s v="DRV31"/>
    <s v="Central"/>
    <s v="External"/>
    <n v="4.5"/>
    <s v="Central_External"/>
    <n v="1.9999999998835847"/>
    <x v="0"/>
  </r>
  <r>
    <s v="D1116"/>
    <d v="2024-01-05T20:00:00"/>
    <s v="2024-01-06 08:00:00"/>
    <s v="2024-01-06 06:00:00"/>
    <x v="5"/>
    <n v="789"/>
    <n v="4566"/>
    <n v="371"/>
    <n v="13"/>
    <s v="OK"/>
    <s v="Heavy"/>
    <s v="Urgent"/>
    <s v="DRV11"/>
    <s v="North"/>
    <s v="Internal"/>
    <n v="4.5"/>
    <s v="North_Internal"/>
    <n v="2.0000000000582077"/>
    <x v="0"/>
  </r>
  <r>
    <s v="D1117"/>
    <d v="2024-01-05T21:00:00"/>
    <s v="2024-01-06 09:00:00"/>
    <s v="2024-01-06 07:00:00"/>
    <x v="5"/>
    <n v="96"/>
    <n v="1717"/>
    <n v="565"/>
    <n v="24"/>
    <s v="OK"/>
    <s v="Standard"/>
    <s v="Low"/>
    <s v="DRV37"/>
    <s v="West"/>
    <s v="External"/>
    <m/>
    <s v="West_External"/>
    <n v="2.0000000000582077"/>
    <x v="0"/>
  </r>
  <r>
    <s v="D1118"/>
    <d v="2024-01-05T22:00:00"/>
    <s v="2024-01-06 10:00:00"/>
    <s v="2024-01-06 08:00:00"/>
    <x v="4"/>
    <n v="229"/>
    <n v="792"/>
    <n v="461"/>
    <n v="27"/>
    <s v="OK"/>
    <s v="Ultra"/>
    <s v="Urgent"/>
    <s v="DRV46"/>
    <s v="East"/>
    <s v="External"/>
    <n v="4.2"/>
    <s v="East_External"/>
    <n v="1.9999999998835847"/>
    <x v="0"/>
  </r>
  <r>
    <s v="D1119"/>
    <d v="2024-01-05T23:00:00"/>
    <s v="2024-01-06 11:00:00"/>
    <s v="2024-01-06 09:00:00"/>
    <x v="3"/>
    <n v="681"/>
    <n v="973"/>
    <n v="348"/>
    <n v="6"/>
    <s v="OK"/>
    <s v="Ultra"/>
    <s v="High"/>
    <s v="DRV20"/>
    <s v="East"/>
    <s v="External"/>
    <n v="3.8"/>
    <s v="East_External"/>
    <n v="2.0000000000582077"/>
    <x v="0"/>
  </r>
  <r>
    <s v="D1120"/>
    <d v="2024-01-06T00:00:00"/>
    <s v="2024-01-06 12:00:00"/>
    <s v="2024-01-06 10:00:00"/>
    <x v="3"/>
    <n v="968"/>
    <n v="642"/>
    <n v="270"/>
    <n v="9"/>
    <s v="OK"/>
    <s v="Standard"/>
    <s v="Medium"/>
    <s v="DRV15"/>
    <s v="East"/>
    <s v="Internal"/>
    <m/>
    <s v="East_Internal"/>
    <n v="2.0000000000582077"/>
    <x v="0"/>
  </r>
  <r>
    <s v="D1121"/>
    <d v="2024-01-06T01:00:00"/>
    <s v="2024-01-06 13:00:00"/>
    <s v="2024-01-06 11:00:00"/>
    <x v="5"/>
    <n v="515"/>
    <n v="2542"/>
    <n v="300"/>
    <n v="25"/>
    <s v="OK"/>
    <s v="Standard"/>
    <s v="Low"/>
    <s v="DRV12"/>
    <s v="South"/>
    <s v="External"/>
    <m/>
    <s v="South_External"/>
    <n v="1.9999999998835847"/>
    <x v="0"/>
  </r>
  <r>
    <s v="D1122"/>
    <d v="2024-01-06T02:00:00"/>
    <s v="2024-01-06 14:00:00"/>
    <s v="2024-01-06 12:00:00"/>
    <x v="4"/>
    <n v="663"/>
    <n v="1084"/>
    <n v="506"/>
    <n v="24"/>
    <s v="OK"/>
    <s v="Mini"/>
    <s v="Medium"/>
    <s v="DRV38"/>
    <s v="West"/>
    <s v="External"/>
    <n v="4.7"/>
    <s v="West_External"/>
    <n v="2.0000000000582077"/>
    <x v="0"/>
  </r>
  <r>
    <s v="D1123"/>
    <d v="2024-01-06T03:00:00"/>
    <s v="2024-01-06 15:00:00"/>
    <s v="2024-01-06 13:00:00"/>
    <x v="2"/>
    <n v="639"/>
    <n v="3150"/>
    <n v="446"/>
    <n v="26"/>
    <s v="OK"/>
    <s v="Ultra"/>
    <s v="High"/>
    <s v="DRV42"/>
    <s v="West"/>
    <s v="Internal"/>
    <n v="4.5"/>
    <s v="West_Internal"/>
    <n v="2.0000000000582077"/>
    <x v="0"/>
  </r>
  <r>
    <s v="D1124"/>
    <d v="2024-01-06T04:00:00"/>
    <s v="2024-01-06 16:00:00"/>
    <s v="2024-01-06 14:00:00"/>
    <x v="4"/>
    <n v="213"/>
    <n v="697"/>
    <n v="56"/>
    <n v="18"/>
    <s v="OK"/>
    <s v="Standard"/>
    <s v="Medium"/>
    <s v="DRV30"/>
    <s v="Central"/>
    <s v="Internal"/>
    <m/>
    <s v="Central_Internal"/>
    <n v="1.9999999998835847"/>
    <x v="0"/>
  </r>
  <r>
    <s v="D1125"/>
    <d v="2024-01-06T05:00:00"/>
    <s v="2024-01-06 17:00:00"/>
    <s v="2024-01-06 15:00:00"/>
    <x v="0"/>
    <n v="753"/>
    <n v="2747"/>
    <n v="621"/>
    <n v="3"/>
    <s v="OK"/>
    <s v="Heavy"/>
    <s v="Medium"/>
    <s v="DRV15"/>
    <s v="North"/>
    <s v="External"/>
    <n v="4.7"/>
    <s v="North_External"/>
    <n v="2.0000000000582077"/>
    <x v="0"/>
  </r>
  <r>
    <s v="D1126"/>
    <d v="2024-01-06T06:00:00"/>
    <s v="2024-01-06 18:00:00"/>
    <s v="2024-01-06 16:00:00"/>
    <x v="1"/>
    <n v="373"/>
    <n v="1612"/>
    <n v="145"/>
    <n v="9"/>
    <s v="OK"/>
    <s v="Heavy"/>
    <s v="High"/>
    <s v="DRV11"/>
    <s v="West"/>
    <s v="Internal"/>
    <m/>
    <s v="West_Internal"/>
    <n v="2.0000000000582077"/>
    <x v="0"/>
  </r>
  <r>
    <s v="D1127"/>
    <d v="2024-01-06T07:00:00"/>
    <s v="2024-01-06 19:00:00"/>
    <s v="2024-01-06 17:00:00"/>
    <x v="3"/>
    <n v="108"/>
    <n v="4491"/>
    <n v="532"/>
    <n v="10"/>
    <s v="OK"/>
    <s v="Ultra"/>
    <s v="Low"/>
    <s v="DRV21"/>
    <s v="Central"/>
    <s v="External"/>
    <m/>
    <s v="Central_External"/>
    <n v="1.9999999998835847"/>
    <x v="0"/>
  </r>
  <r>
    <s v="D1128"/>
    <d v="2024-01-06T08:00:00"/>
    <s v="2024-01-06 20:00:00"/>
    <s v="2024-01-06 18:00:00"/>
    <x v="0"/>
    <n v="337"/>
    <n v="2106"/>
    <n v="629"/>
    <n v="12"/>
    <s v="OK"/>
    <s v="Ultra"/>
    <s v="Medium"/>
    <s v="DRV17"/>
    <s v="South"/>
    <s v="Internal"/>
    <n v="4.7"/>
    <s v="South_Internal"/>
    <n v="2.0000000000582077"/>
    <x v="0"/>
  </r>
  <r>
    <s v="D1129"/>
    <d v="2024-01-06T09:00:00"/>
    <s v="2024-01-06 21:00:00"/>
    <s v="2024-01-06 19:00:00"/>
    <x v="0"/>
    <n v="757"/>
    <n v="1876"/>
    <n v="535"/>
    <n v="21"/>
    <s v="OK"/>
    <s v="Standard"/>
    <s v="Medium"/>
    <s v="DRV47"/>
    <s v="North"/>
    <s v="External"/>
    <n v="4.2"/>
    <s v="North_External"/>
    <n v="2.0000000000582077"/>
    <x v="0"/>
  </r>
  <r>
    <s v="D1130"/>
    <d v="2024-01-06T10:00:00"/>
    <s v="2024-01-06 22:00:00"/>
    <s v="2024-01-06 20:00:00"/>
    <x v="5"/>
    <n v="629"/>
    <n v="3290"/>
    <n v="221"/>
    <n v="22"/>
    <s v="OK"/>
    <s v="Standard"/>
    <s v="High"/>
    <s v="DRV7"/>
    <s v="South"/>
    <s v="Internal"/>
    <m/>
    <s v="South_Internal"/>
    <n v="1.9999999998835847"/>
    <x v="0"/>
  </r>
  <r>
    <s v="D1131"/>
    <d v="2024-01-06T11:00:00"/>
    <s v="2024-01-06 23:00:00"/>
    <s v="2024-01-06 21:00:00"/>
    <x v="4"/>
    <n v="62"/>
    <n v="1521"/>
    <n v="279"/>
    <n v="26"/>
    <s v="OK"/>
    <s v="Mini"/>
    <s v="Low"/>
    <s v="DRV28"/>
    <s v="North"/>
    <s v="Internal"/>
    <n v="3.8"/>
    <s v="North_Internal"/>
    <n v="2.0000000000582077"/>
    <x v="0"/>
  </r>
  <r>
    <s v="D1132"/>
    <d v="2024-01-06T12:00:00"/>
    <s v="2024-01-07 00:00:00"/>
    <s v="2024-01-06 22:00:00"/>
    <x v="2"/>
    <n v="973"/>
    <n v="3210"/>
    <n v="268"/>
    <n v="21"/>
    <s v="OK"/>
    <s v="Ultra"/>
    <s v="Medium"/>
    <s v="DRV47"/>
    <s v="East"/>
    <s v="External"/>
    <n v="4.7"/>
    <s v="East_External"/>
    <n v="2.0000000000582077"/>
    <x v="0"/>
  </r>
  <r>
    <s v="D1133"/>
    <d v="2024-01-06T13:00:00"/>
    <s v="2024-01-07 01:00:00"/>
    <s v="2024-01-06 23:00:00"/>
    <x v="4"/>
    <n v="309"/>
    <n v="2558"/>
    <n v="527"/>
    <n v="12"/>
    <s v="OK"/>
    <s v="Ultra"/>
    <s v="High"/>
    <s v="DRV30"/>
    <s v="Central"/>
    <s v="External"/>
    <n v="4.2"/>
    <s v="Central_External"/>
    <n v="1.9999999998835847"/>
    <x v="0"/>
  </r>
  <r>
    <s v="D1134"/>
    <d v="2024-01-06T14:00:00"/>
    <s v="2024-01-07 02:00:00"/>
    <s v="2024-01-07 00:00:00"/>
    <x v="1"/>
    <n v="997"/>
    <n v="1092"/>
    <n v="81"/>
    <n v="20"/>
    <s v="OK"/>
    <s v="Ultra"/>
    <s v="High"/>
    <s v="DRV9"/>
    <s v="West"/>
    <s v="Internal"/>
    <m/>
    <s v="West_Internal"/>
    <n v="2.0000000000582077"/>
    <x v="0"/>
  </r>
  <r>
    <s v="D1135"/>
    <d v="2024-01-06T15:00:00"/>
    <s v="2024-01-07 03:00:00"/>
    <s v="2024-01-07 01:00:00"/>
    <x v="3"/>
    <n v="849"/>
    <n v="2757"/>
    <n v="321"/>
    <n v="22"/>
    <s v="OK"/>
    <s v="Heavy"/>
    <s v="Low"/>
    <s v="DRV4"/>
    <s v="Central"/>
    <s v="Internal"/>
    <n v="4"/>
    <s v="Central_Internal"/>
    <n v="2.0000000000582077"/>
    <x v="0"/>
  </r>
  <r>
    <s v="D1136"/>
    <d v="2024-01-06T16:00:00"/>
    <s v="2024-01-07 04:00:00"/>
    <s v="2024-01-07 02:00:00"/>
    <x v="2"/>
    <n v="383"/>
    <n v="4841"/>
    <n v="623"/>
    <n v="19"/>
    <s v="OK"/>
    <s v="Heavy"/>
    <s v="Medium"/>
    <s v="DRV21"/>
    <s v="North"/>
    <s v="Internal"/>
    <n v="4.5"/>
    <s v="North_Internal"/>
    <n v="1.9999999998835847"/>
    <x v="0"/>
  </r>
  <r>
    <s v="D1137"/>
    <d v="2024-01-06T17:00:00"/>
    <s v="2024-01-07 05:00:00"/>
    <s v="2024-01-07 03:00:00"/>
    <x v="5"/>
    <n v="481"/>
    <n v="1929"/>
    <n v="287"/>
    <n v="4"/>
    <s v="OK"/>
    <s v="Standard"/>
    <s v="Low"/>
    <s v="DRV47"/>
    <s v="West"/>
    <s v="External"/>
    <n v="4.5"/>
    <s v="West_External"/>
    <n v="2.0000000000582077"/>
    <x v="0"/>
  </r>
  <r>
    <s v="D1138"/>
    <d v="2024-01-06T18:00:00"/>
    <s v="2024-01-07 06:00:00"/>
    <s v="2024-01-07 04:00:00"/>
    <x v="3"/>
    <n v="591"/>
    <n v="4843"/>
    <n v="157"/>
    <n v="8"/>
    <s v="OK"/>
    <s v="Mini"/>
    <s v="High"/>
    <s v="DRV48"/>
    <s v="West"/>
    <s v="Internal"/>
    <n v="4"/>
    <s v="West_Internal"/>
    <n v="2.0000000000582077"/>
    <x v="0"/>
  </r>
  <r>
    <s v="D1139"/>
    <d v="2024-01-06T19:00:00"/>
    <s v="2024-01-07 07:00:00"/>
    <s v="2024-01-07 05:00:00"/>
    <x v="4"/>
    <n v="960"/>
    <n v="4693"/>
    <n v="148"/>
    <n v="15"/>
    <s v="OK"/>
    <s v="Ultra"/>
    <s v="Low"/>
    <s v="DRV13"/>
    <s v="South"/>
    <s v="Internal"/>
    <n v="4.5"/>
    <s v="South_Internal"/>
    <n v="1.9999999998835847"/>
    <x v="0"/>
  </r>
  <r>
    <s v="D1140"/>
    <d v="2024-01-06T20:00:00"/>
    <s v="2024-01-07 08:00:00"/>
    <s v="2024-01-07 06:00:00"/>
    <x v="3"/>
    <n v="721"/>
    <n v="2885"/>
    <n v="189"/>
    <n v="11"/>
    <s v="OK"/>
    <s v="Ultra"/>
    <s v="High"/>
    <s v="DRV28"/>
    <s v="North"/>
    <s v="External"/>
    <n v="4"/>
    <s v="North_External"/>
    <n v="2.0000000000582077"/>
    <x v="0"/>
  </r>
  <r>
    <s v="D1141"/>
    <d v="2024-01-06T21:00:00"/>
    <s v="2024-01-07 09:00:00"/>
    <s v="2024-01-07 07:00:00"/>
    <x v="3"/>
    <n v="424"/>
    <n v="3515"/>
    <n v="351"/>
    <n v="25"/>
    <s v="OK"/>
    <s v="Heavy"/>
    <s v="High"/>
    <s v="DRV16"/>
    <s v="West"/>
    <s v="Internal"/>
    <m/>
    <s v="West_Internal"/>
    <n v="2.0000000000582077"/>
    <x v="0"/>
  </r>
  <r>
    <s v="D1142"/>
    <d v="2024-01-06T22:00:00"/>
    <s v="2024-01-07 10:00:00"/>
    <s v="2024-01-07 08:00:00"/>
    <x v="3"/>
    <n v="647"/>
    <n v="1183"/>
    <n v="66"/>
    <n v="3"/>
    <s v="OK"/>
    <s v="Standard"/>
    <s v="Low"/>
    <s v="DRV18"/>
    <s v="East"/>
    <s v="Internal"/>
    <n v="4.2"/>
    <s v="East_Internal"/>
    <n v="1.9999999998835847"/>
    <x v="0"/>
  </r>
  <r>
    <s v="D1143"/>
    <d v="2024-01-06T23:00:00"/>
    <s v="2024-01-07 11:00:00"/>
    <s v="2024-01-07 09:00:00"/>
    <x v="4"/>
    <n v="926"/>
    <n v="3444"/>
    <n v="197"/>
    <n v="15"/>
    <s v="OK"/>
    <s v="Ultra"/>
    <s v="Urgent"/>
    <s v="DRV6"/>
    <s v="Central"/>
    <s v="External"/>
    <n v="4"/>
    <s v="Central_External"/>
    <n v="2.0000000000582077"/>
    <x v="0"/>
  </r>
  <r>
    <s v="D1144"/>
    <d v="2024-01-07T00:00:00"/>
    <s v="2024-01-07 12:00:00"/>
    <s v="2024-01-07 10:00:00"/>
    <x v="2"/>
    <n v="647"/>
    <n v="687"/>
    <n v="793"/>
    <n v="6"/>
    <s v="OK"/>
    <s v="Standard"/>
    <s v="High"/>
    <s v="DRV1"/>
    <s v="South"/>
    <s v="External"/>
    <m/>
    <s v="South_External"/>
    <n v="2.0000000000582077"/>
    <x v="0"/>
  </r>
  <r>
    <s v="D1145"/>
    <d v="2024-01-07T01:00:00"/>
    <s v="2024-01-07 13:00:00"/>
    <s v="2024-01-07 11:00:00"/>
    <x v="1"/>
    <n v="941"/>
    <n v="3735"/>
    <n v="74"/>
    <n v="28"/>
    <s v="OK"/>
    <s v="Standard"/>
    <s v="Medium"/>
    <s v="DRV16"/>
    <s v="North"/>
    <s v="External"/>
    <n v="4.7"/>
    <s v="North_External"/>
    <n v="1.9999999998835847"/>
    <x v="0"/>
  </r>
  <r>
    <s v="D1146"/>
    <d v="2024-01-07T02:00:00"/>
    <s v="2024-01-07 14:00:00"/>
    <s v="2024-01-07 12:00:00"/>
    <x v="5"/>
    <n v="795"/>
    <n v="1865"/>
    <n v="724"/>
    <n v="26"/>
    <s v="OK"/>
    <s v="Ultra"/>
    <s v="Medium"/>
    <s v="DRV45"/>
    <s v="East"/>
    <s v="Internal"/>
    <n v="4.7"/>
    <s v="East_Internal"/>
    <n v="2.0000000000582077"/>
    <x v="0"/>
  </r>
  <r>
    <s v="D1147"/>
    <d v="2024-01-07T03:00:00"/>
    <s v="2024-01-07 15:00:00"/>
    <s v="2024-01-07 13:00:00"/>
    <x v="3"/>
    <n v="471"/>
    <n v="4644"/>
    <n v="311"/>
    <n v="1"/>
    <s v="OK"/>
    <s v="Mini"/>
    <s v="Urgent"/>
    <s v="DRV13"/>
    <s v="Central"/>
    <s v="Internal"/>
    <n v="4.2"/>
    <s v="Central_Internal"/>
    <n v="2.0000000000582077"/>
    <x v="0"/>
  </r>
  <r>
    <s v="D1148"/>
    <d v="2024-01-07T04:00:00"/>
    <s v="2024-01-07 16:00:00"/>
    <s v="2024-01-07 14:00:00"/>
    <x v="4"/>
    <n v="155"/>
    <n v="4324"/>
    <n v="546"/>
    <n v="5"/>
    <s v="OK"/>
    <s v="Standard"/>
    <s v="High"/>
    <s v="DRV27"/>
    <s v="West"/>
    <s v="Internal"/>
    <n v="4.7"/>
    <s v="West_Internal"/>
    <n v="1.9999999998835847"/>
    <x v="0"/>
  </r>
  <r>
    <s v="D1149"/>
    <d v="2024-01-07T05:00:00"/>
    <s v="2024-01-07 17:00:00"/>
    <s v="2024-01-07 15:00:00"/>
    <x v="1"/>
    <n v="863"/>
    <n v="4354"/>
    <n v="680"/>
    <n v="26"/>
    <s v="OK"/>
    <s v="Ultra"/>
    <s v="Medium"/>
    <s v="DRV42"/>
    <s v="Central"/>
    <s v="External"/>
    <m/>
    <s v="Central_External"/>
    <n v="2.0000000000582077"/>
    <x v="0"/>
  </r>
  <r>
    <s v="D1150"/>
    <d v="2024-01-07T06:00:00"/>
    <s v="2024-01-07 18:00:00"/>
    <s v="2024-01-07 16:00:00"/>
    <x v="2"/>
    <n v="500"/>
    <n v="1748"/>
    <n v="194"/>
    <n v="4"/>
    <s v="OK"/>
    <s v="Ultra"/>
    <s v="High"/>
    <s v="DRV9"/>
    <s v="West"/>
    <s v="Internal"/>
    <m/>
    <s v="West_Internal"/>
    <n v="2.0000000000582077"/>
    <x v="0"/>
  </r>
  <r>
    <s v="D1151"/>
    <d v="2024-01-07T07:00:00"/>
    <s v="2024-01-07 19:00:00"/>
    <s v="2024-01-07 17:00:00"/>
    <x v="5"/>
    <n v="348"/>
    <n v="2491"/>
    <n v="418"/>
    <n v="29"/>
    <s v="OK"/>
    <s v="Heavy"/>
    <s v="High"/>
    <s v="DRV46"/>
    <s v="East"/>
    <s v="Internal"/>
    <n v="4.5"/>
    <s v="East_Internal"/>
    <n v="1.9999999998835847"/>
    <x v="0"/>
  </r>
  <r>
    <s v="D1152"/>
    <d v="2024-01-07T08:00:00"/>
    <s v="2024-01-07 20:00:00"/>
    <s v="2024-01-07 18:00:00"/>
    <x v="0"/>
    <n v="305"/>
    <n v="3457"/>
    <n v="408"/>
    <n v="21"/>
    <s v="OK"/>
    <s v="Ultra"/>
    <s v="Medium"/>
    <s v="DRV37"/>
    <s v="East"/>
    <s v="Internal"/>
    <m/>
    <s v="East_Internal"/>
    <n v="2.0000000000582077"/>
    <x v="0"/>
  </r>
  <r>
    <s v="D1153"/>
    <d v="2024-01-07T09:00:00"/>
    <s v="2024-01-07 21:00:00"/>
    <s v="2024-01-07 19:00:00"/>
    <x v="1"/>
    <n v="96"/>
    <n v="905"/>
    <n v="693"/>
    <n v="21"/>
    <s v="OK"/>
    <s v="Standard"/>
    <s v="Urgent"/>
    <s v="DRV1"/>
    <s v="South"/>
    <s v="Internal"/>
    <n v="4.7"/>
    <s v="South_Internal"/>
    <n v="2.0000000000582077"/>
    <x v="0"/>
  </r>
  <r>
    <s v="D1154"/>
    <d v="2024-01-07T10:00:00"/>
    <s v="2024-01-07 22:00:00"/>
    <s v="2024-01-07 20:00:00"/>
    <x v="2"/>
    <n v="220"/>
    <n v="1569"/>
    <n v="224"/>
    <n v="19"/>
    <s v="OK"/>
    <s v="Heavy"/>
    <s v="High"/>
    <s v="DRV45"/>
    <s v="South"/>
    <s v="External"/>
    <n v="3.8"/>
    <s v="South_External"/>
    <n v="1.9999999998835847"/>
    <x v="0"/>
  </r>
  <r>
    <s v="D1155"/>
    <d v="2024-01-07T11:00:00"/>
    <s v="2024-01-07 23:00:00"/>
    <s v="2024-01-07 21:00:00"/>
    <x v="3"/>
    <n v="326"/>
    <n v="4767"/>
    <n v="191"/>
    <n v="13"/>
    <s v="OK"/>
    <s v="Heavy"/>
    <s v="Medium"/>
    <s v="DRV3"/>
    <s v="East"/>
    <s v="Internal"/>
    <n v="4.5"/>
    <s v="East_Internal"/>
    <n v="2.0000000000582077"/>
    <x v="0"/>
  </r>
  <r>
    <s v="D1156"/>
    <d v="2024-01-07T12:00:00"/>
    <s v="2024-01-08 00:00:00"/>
    <s v="2024-01-07 22:00:00"/>
    <x v="2"/>
    <n v="387"/>
    <n v="3197"/>
    <n v="149"/>
    <n v="9"/>
    <s v="OK"/>
    <s v="Ultra"/>
    <s v="Urgent"/>
    <s v="DRV7"/>
    <s v="Central"/>
    <s v="External"/>
    <n v="4.7"/>
    <s v="Central_External"/>
    <n v="2.0000000000582077"/>
    <x v="0"/>
  </r>
  <r>
    <s v="D1157"/>
    <d v="2024-01-07T13:00:00"/>
    <s v="2024-01-08 01:00:00"/>
    <s v="2024-01-07 23:00:00"/>
    <x v="2"/>
    <n v="242"/>
    <n v="2302"/>
    <n v="535"/>
    <n v="26"/>
    <s v="OK"/>
    <s v="Ultra"/>
    <s v="Medium"/>
    <s v="DRV5"/>
    <s v="North"/>
    <s v="External"/>
    <n v="4.7"/>
    <s v="North_External"/>
    <n v="1.9999999998835847"/>
    <x v="0"/>
  </r>
  <r>
    <s v="D1158"/>
    <d v="2024-01-07T14:00:00"/>
    <s v="2024-01-08 02:00:00"/>
    <s v="2024-01-08 00:00:00"/>
    <x v="5"/>
    <n v="96"/>
    <n v="4846"/>
    <n v="388"/>
    <n v="27"/>
    <s v="OK"/>
    <s v="Heavy"/>
    <s v="Medium"/>
    <s v="DRV37"/>
    <s v="South"/>
    <s v="External"/>
    <n v="4.2"/>
    <s v="South_External"/>
    <n v="2.0000000000582077"/>
    <x v="0"/>
  </r>
  <r>
    <s v="D1159"/>
    <d v="2024-01-07T15:00:00"/>
    <s v="2024-01-08 03:00:00"/>
    <s v="2024-01-08 01:00:00"/>
    <x v="0"/>
    <n v="93"/>
    <n v="3144"/>
    <n v="454"/>
    <n v="12"/>
    <s v="OK"/>
    <s v="Standard"/>
    <s v="High"/>
    <s v="DRV36"/>
    <s v="East"/>
    <s v="Internal"/>
    <n v="4"/>
    <s v="East_Internal"/>
    <n v="2.0000000000582077"/>
    <x v="0"/>
  </r>
  <r>
    <s v="D1160"/>
    <d v="2024-01-07T16:00:00"/>
    <s v="2024-01-08 04:00:00"/>
    <s v="2024-01-08 02:00:00"/>
    <x v="5"/>
    <n v="398"/>
    <n v="1934"/>
    <n v="718"/>
    <n v="24"/>
    <s v="OK"/>
    <s v="Ultra"/>
    <s v="High"/>
    <s v="DRV27"/>
    <s v="East"/>
    <s v="Internal"/>
    <m/>
    <s v="East_Internal"/>
    <n v="1.9999999998835847"/>
    <x v="0"/>
  </r>
  <r>
    <s v="D1161"/>
    <d v="2024-01-07T17:00:00"/>
    <s v="2024-01-08 05:00:00"/>
    <s v="2024-01-08 03:00:00"/>
    <x v="3"/>
    <n v="999"/>
    <n v="3232"/>
    <n v="708"/>
    <n v="24"/>
    <s v="OK"/>
    <s v="Standard"/>
    <s v="High"/>
    <s v="DRV32"/>
    <s v="East"/>
    <s v="Internal"/>
    <n v="3.8"/>
    <s v="East_Internal"/>
    <n v="2.0000000000582077"/>
    <x v="0"/>
  </r>
  <r>
    <s v="D1162"/>
    <d v="2024-01-07T18:00:00"/>
    <s v="2024-01-08 06:00:00"/>
    <s v="2024-01-08 04:00:00"/>
    <x v="4"/>
    <n v="729"/>
    <n v="563"/>
    <n v="458"/>
    <n v="21"/>
    <s v="OK"/>
    <s v="Heavy"/>
    <s v="Medium"/>
    <s v="DRV19"/>
    <s v="Central"/>
    <s v="External"/>
    <n v="3.8"/>
    <s v="Central_External"/>
    <n v="2.0000000000582077"/>
    <x v="0"/>
  </r>
  <r>
    <s v="D1163"/>
    <d v="2024-01-07T19:00:00"/>
    <s v="2024-01-08 07:00:00"/>
    <s v="2024-01-08 05:00:00"/>
    <x v="2"/>
    <n v="58"/>
    <n v="734"/>
    <n v="295"/>
    <n v="8"/>
    <s v="OK"/>
    <s v="Mini"/>
    <s v="Urgent"/>
    <s v="DRV25"/>
    <s v="South"/>
    <s v="Internal"/>
    <n v="4.5"/>
    <s v="South_Internal"/>
    <n v="1.9999999998835847"/>
    <x v="0"/>
  </r>
  <r>
    <s v="D1164"/>
    <d v="2024-01-07T20:00:00"/>
    <s v="2024-01-08 08:00:00"/>
    <s v="2024-01-08 06:00:00"/>
    <x v="1"/>
    <n v="772"/>
    <n v="1335"/>
    <n v="570"/>
    <n v="2"/>
    <s v="OK"/>
    <s v="Ultra"/>
    <s v="High"/>
    <s v="DRV37"/>
    <s v="East"/>
    <s v="External"/>
    <n v="4"/>
    <s v="East_External"/>
    <n v="2.0000000000582077"/>
    <x v="0"/>
  </r>
  <r>
    <s v="D1165"/>
    <d v="2024-01-07T21:00:00"/>
    <s v="2024-01-08 09:00:00"/>
    <s v="2024-01-08 07:00:00"/>
    <x v="3"/>
    <n v="584"/>
    <n v="1657"/>
    <n v="452"/>
    <n v="24"/>
    <s v="OK"/>
    <s v="Standard"/>
    <s v="High"/>
    <s v="DRV25"/>
    <s v="West"/>
    <s v="Internal"/>
    <n v="4.2"/>
    <s v="West_Internal"/>
    <n v="2.0000000000582077"/>
    <x v="0"/>
  </r>
  <r>
    <s v="D1166"/>
    <d v="2024-01-07T22:00:00"/>
    <s v="2024-01-08 10:00:00"/>
    <s v="2024-01-08 08:00:00"/>
    <x v="0"/>
    <n v="847"/>
    <n v="4151"/>
    <n v="203"/>
    <n v="8"/>
    <s v="OK"/>
    <s v="Mini"/>
    <s v="Low"/>
    <s v="DRV23"/>
    <s v="North"/>
    <s v="Internal"/>
    <n v="4.2"/>
    <s v="North_Internal"/>
    <n v="1.9999999998835847"/>
    <x v="0"/>
  </r>
  <r>
    <s v="D1167"/>
    <d v="2024-01-07T23:00:00"/>
    <s v="2024-01-08 11:00:00"/>
    <s v="2024-01-08 09:00:00"/>
    <x v="3"/>
    <n v="339"/>
    <n v="3666"/>
    <n v="645"/>
    <n v="1"/>
    <s v="OK"/>
    <s v="Standard"/>
    <s v="High"/>
    <s v="DRV49"/>
    <s v="East"/>
    <s v="External"/>
    <n v="4"/>
    <s v="East_External"/>
    <n v="2.0000000000582077"/>
    <x v="0"/>
  </r>
  <r>
    <s v="D1168"/>
    <d v="2024-01-08T00:00:00"/>
    <s v="2024-01-08 12:00:00"/>
    <s v="2024-01-08 10:00:00"/>
    <x v="1"/>
    <n v="319"/>
    <n v="3489"/>
    <n v="678"/>
    <n v="21"/>
    <s v="OK"/>
    <s v="Standard"/>
    <s v="Medium"/>
    <s v="DRV23"/>
    <s v="South"/>
    <s v="External"/>
    <m/>
    <s v="South_External"/>
    <n v="2.0000000000582077"/>
    <x v="0"/>
  </r>
  <r>
    <s v="D1169"/>
    <d v="2024-01-08T01:00:00"/>
    <s v="2024-01-08 13:00:00"/>
    <s v="2024-01-08 11:00:00"/>
    <x v="4"/>
    <n v="535"/>
    <n v="1055"/>
    <n v="527"/>
    <n v="19"/>
    <s v="OK"/>
    <s v="Heavy"/>
    <s v="Low"/>
    <s v="DRV22"/>
    <s v="South"/>
    <s v="Internal"/>
    <m/>
    <s v="South_Internal"/>
    <n v="1.9999999998835847"/>
    <x v="0"/>
  </r>
  <r>
    <s v="D1170"/>
    <d v="2024-01-08T02:00:00"/>
    <s v="2024-01-08 14:00:00"/>
    <s v="2024-01-08 12:00:00"/>
    <x v="5"/>
    <n v="855"/>
    <n v="792"/>
    <n v="295"/>
    <n v="25"/>
    <s v="OK"/>
    <s v="Standard"/>
    <s v="High"/>
    <s v="DRV4"/>
    <s v="West"/>
    <s v="Internal"/>
    <m/>
    <s v="West_Internal"/>
    <n v="2.0000000000582077"/>
    <x v="0"/>
  </r>
  <r>
    <s v="D1171"/>
    <d v="2024-01-08T03:00:00"/>
    <s v="2024-01-08 15:00:00"/>
    <s v="2024-01-08 13:00:00"/>
    <x v="3"/>
    <n v="166"/>
    <n v="1281"/>
    <n v="181"/>
    <n v="5"/>
    <s v="OK"/>
    <s v="Ultra"/>
    <s v="Low"/>
    <s v="DRV8"/>
    <s v="Central"/>
    <s v="External"/>
    <m/>
    <s v="Central_External"/>
    <n v="2.0000000000582077"/>
    <x v="0"/>
  </r>
  <r>
    <s v="D1172"/>
    <d v="2024-01-08T04:00:00"/>
    <s v="2024-01-08 16:00:00"/>
    <s v="2024-01-08 14:00:00"/>
    <x v="5"/>
    <n v="904"/>
    <n v="1862"/>
    <n v="582"/>
    <n v="23"/>
    <s v="OK"/>
    <s v="Heavy"/>
    <s v="High"/>
    <s v="DRV14"/>
    <s v="North"/>
    <s v="External"/>
    <n v="4.7"/>
    <s v="North_External"/>
    <n v="1.9999999998835847"/>
    <x v="0"/>
  </r>
  <r>
    <s v="D1173"/>
    <d v="2024-01-08T05:00:00"/>
    <s v="2024-01-08 17:00:00"/>
    <s v="2024-01-08 15:00:00"/>
    <x v="5"/>
    <n v="190"/>
    <n v="2992"/>
    <n v="751"/>
    <n v="24"/>
    <s v="OK"/>
    <s v="Heavy"/>
    <s v="Urgent"/>
    <s v="DRV48"/>
    <s v="East"/>
    <s v="Internal"/>
    <n v="3.8"/>
    <s v="East_Internal"/>
    <n v="2.0000000000582077"/>
    <x v="0"/>
  </r>
  <r>
    <s v="D1174"/>
    <d v="2024-01-08T06:00:00"/>
    <s v="2024-01-08 18:00:00"/>
    <s v="2024-01-08 16:00:00"/>
    <x v="1"/>
    <n v="80"/>
    <n v="3877"/>
    <n v="346"/>
    <n v="19"/>
    <s v="OK"/>
    <s v="Ultra"/>
    <s v="Medium"/>
    <s v="DRV38"/>
    <s v="Central"/>
    <s v="External"/>
    <n v="4.7"/>
    <s v="Central_External"/>
    <n v="2.0000000000582077"/>
    <x v="0"/>
  </r>
  <r>
    <s v="D1175"/>
    <d v="2024-01-08T07:00:00"/>
    <s v="2024-01-08 19:00:00"/>
    <s v="2024-01-08 17:00:00"/>
    <x v="1"/>
    <n v="136"/>
    <n v="1715"/>
    <n v="692"/>
    <n v="10"/>
    <s v="OK"/>
    <s v="Mini"/>
    <s v="Urgent"/>
    <s v="DRV39"/>
    <s v="Central"/>
    <s v="Internal"/>
    <n v="4.5"/>
    <s v="Central_Internal"/>
    <n v="1.9999999998835847"/>
    <x v="0"/>
  </r>
  <r>
    <s v="D1176"/>
    <d v="2024-01-08T08:00:00"/>
    <s v="2024-01-08 20:00:00"/>
    <s v="2024-01-08 18:00:00"/>
    <x v="5"/>
    <n v="764"/>
    <n v="500"/>
    <n v="655"/>
    <n v="27"/>
    <s v="OK"/>
    <s v="Ultra"/>
    <s v="Medium"/>
    <s v="DRV35"/>
    <s v="Central"/>
    <s v="External"/>
    <n v="4.2"/>
    <s v="Central_External"/>
    <n v="2.0000000000582077"/>
    <x v="0"/>
  </r>
  <r>
    <s v="D1177"/>
    <d v="2024-01-08T09:00:00"/>
    <s v="2024-01-08 21:00:00"/>
    <s v="2024-01-08 19:00:00"/>
    <x v="1"/>
    <n v="505"/>
    <n v="2453"/>
    <n v="54"/>
    <n v="29"/>
    <s v="OK"/>
    <s v="Standard"/>
    <s v="High"/>
    <s v="DRV18"/>
    <s v="North"/>
    <s v="Internal"/>
    <m/>
    <s v="North_Internal"/>
    <n v="2.0000000000582077"/>
    <x v="0"/>
  </r>
  <r>
    <s v="D1178"/>
    <d v="2024-01-08T10:00:00"/>
    <s v="2024-01-08 22:00:00"/>
    <s v="2024-01-08 20:00:00"/>
    <x v="0"/>
    <n v="755"/>
    <n v="2959"/>
    <n v="573"/>
    <n v="28"/>
    <s v="OK"/>
    <s v="Mini"/>
    <s v="High"/>
    <s v="DRV32"/>
    <s v="West"/>
    <s v="External"/>
    <m/>
    <s v="West_External"/>
    <n v="1.9999999998835847"/>
    <x v="0"/>
  </r>
  <r>
    <s v="D1179"/>
    <d v="2024-01-08T11:00:00"/>
    <s v="2024-01-08 23:00:00"/>
    <s v="2024-01-08 21:00:00"/>
    <x v="0"/>
    <n v="252"/>
    <n v="719"/>
    <n v="684"/>
    <n v="21"/>
    <s v="OK"/>
    <s v="Mini"/>
    <s v="Low"/>
    <s v="DRV20"/>
    <s v="South"/>
    <s v="External"/>
    <n v="4"/>
    <s v="South_External"/>
    <n v="2.0000000000582077"/>
    <x v="0"/>
  </r>
  <r>
    <s v="D1180"/>
    <d v="2024-01-08T12:00:00"/>
    <s v="2024-01-09 00:00:00"/>
    <s v="2024-01-08 22:00:00"/>
    <x v="0"/>
    <n v="776"/>
    <n v="1148"/>
    <n v="198"/>
    <n v="26"/>
    <s v="OK"/>
    <s v="Mini"/>
    <s v="Urgent"/>
    <s v="DRV18"/>
    <s v="Central"/>
    <s v="External"/>
    <n v="4.2"/>
    <s v="Central_External"/>
    <n v="2.0000000000582077"/>
    <x v="0"/>
  </r>
  <r>
    <s v="D1181"/>
    <d v="2024-01-08T13:00:00"/>
    <s v="2024-01-09 01:00:00"/>
    <s v="2024-01-08 23:00:00"/>
    <x v="0"/>
    <n v="672"/>
    <n v="3679"/>
    <n v="685"/>
    <n v="20"/>
    <s v="OK"/>
    <s v="Heavy"/>
    <s v="Urgent"/>
    <s v="DRV16"/>
    <s v="North"/>
    <s v="External"/>
    <n v="4.2"/>
    <s v="North_External"/>
    <n v="1.9999999998835847"/>
    <x v="0"/>
  </r>
  <r>
    <s v="D1182"/>
    <d v="2024-01-08T14:00:00"/>
    <s v="2024-01-09 02:00:00"/>
    <s v="2024-01-09 00:00:00"/>
    <x v="4"/>
    <n v="201"/>
    <n v="4566"/>
    <n v="737"/>
    <n v="20"/>
    <s v="OK"/>
    <s v="Standard"/>
    <s v="Medium"/>
    <s v="DRV18"/>
    <s v="North"/>
    <s v="Internal"/>
    <n v="3.8"/>
    <s v="North_Internal"/>
    <n v="2.0000000000582077"/>
    <x v="0"/>
  </r>
  <r>
    <s v="D1183"/>
    <d v="2024-01-08T15:00:00"/>
    <s v="2024-01-09 03:00:00"/>
    <s v="2024-01-09 01:00:00"/>
    <x v="2"/>
    <n v="262"/>
    <n v="4326"/>
    <n v="303"/>
    <n v="27"/>
    <s v="OK"/>
    <s v="Standard"/>
    <s v="Medium"/>
    <s v="DRV7"/>
    <s v="North"/>
    <s v="External"/>
    <n v="3.8"/>
    <s v="North_External"/>
    <n v="2.0000000000582077"/>
    <x v="0"/>
  </r>
  <r>
    <s v="D1184"/>
    <d v="2024-01-08T16:00:00"/>
    <s v="2024-01-09 04:00:00"/>
    <s v="2024-01-09 02:00:00"/>
    <x v="0"/>
    <n v="948"/>
    <n v="4854"/>
    <n v="166"/>
    <n v="7"/>
    <s v="OK"/>
    <s v="Mini"/>
    <s v="Urgent"/>
    <s v="DRV47"/>
    <s v="South"/>
    <s v="Internal"/>
    <n v="4.5"/>
    <s v="South_Internal"/>
    <n v="1.9999999998835847"/>
    <x v="0"/>
  </r>
  <r>
    <s v="D1185"/>
    <d v="2024-01-08T17:00:00"/>
    <s v="2024-01-09 05:00:00"/>
    <s v="2024-01-09 03:00:00"/>
    <x v="5"/>
    <n v="221"/>
    <n v="4253"/>
    <n v="269"/>
    <n v="2"/>
    <s v="OK"/>
    <s v="Heavy"/>
    <s v="Low"/>
    <s v="DRV1"/>
    <s v="West"/>
    <s v="External"/>
    <m/>
    <s v="West_External"/>
    <n v="2.0000000000582077"/>
    <x v="0"/>
  </r>
  <r>
    <s v="D1186"/>
    <d v="2024-01-08T18:00:00"/>
    <s v="2024-01-09 06:00:00"/>
    <s v="2024-01-09 04:00:00"/>
    <x v="2"/>
    <n v="918"/>
    <n v="4766"/>
    <n v="332"/>
    <n v="13"/>
    <s v="OK"/>
    <s v="Ultra"/>
    <s v="Medium"/>
    <s v="DRV13"/>
    <s v="East"/>
    <s v="Internal"/>
    <n v="4.2"/>
    <s v="East_Internal"/>
    <n v="2.0000000000582077"/>
    <x v="0"/>
  </r>
  <r>
    <s v="D1187"/>
    <d v="2024-01-08T19:00:00"/>
    <s v="2024-01-09 07:00:00"/>
    <s v="2024-01-09 05:00:00"/>
    <x v="1"/>
    <n v="153"/>
    <n v="1607"/>
    <n v="680"/>
    <n v="11"/>
    <s v="OK"/>
    <s v="Heavy"/>
    <s v="High"/>
    <s v="DRV37"/>
    <s v="West"/>
    <s v="External"/>
    <n v="3.8"/>
    <s v="West_External"/>
    <n v="1.9999999998835847"/>
    <x v="0"/>
  </r>
  <r>
    <s v="D1188"/>
    <d v="2024-01-08T20:00:00"/>
    <s v="2024-01-09 08:00:00"/>
    <s v="2024-01-09 06:00:00"/>
    <x v="2"/>
    <n v="253"/>
    <n v="3730"/>
    <n v="148"/>
    <n v="1"/>
    <s v="OK"/>
    <s v="Heavy"/>
    <s v="Medium"/>
    <s v="DRV42"/>
    <s v="West"/>
    <s v="External"/>
    <m/>
    <s v="West_External"/>
    <n v="2.0000000000582077"/>
    <x v="0"/>
  </r>
  <r>
    <s v="D1189"/>
    <d v="2024-01-08T21:00:00"/>
    <s v="2024-01-09 09:00:00"/>
    <s v="2024-01-09 07:00:00"/>
    <x v="5"/>
    <n v="68"/>
    <n v="1270"/>
    <n v="661"/>
    <n v="20"/>
    <s v="OK"/>
    <s v="Mini"/>
    <s v="Medium"/>
    <s v="DRV22"/>
    <s v="West"/>
    <s v="Internal"/>
    <m/>
    <s v="West_Internal"/>
    <n v="2.0000000000582077"/>
    <x v="0"/>
  </r>
  <r>
    <s v="D1190"/>
    <d v="2024-01-08T22:00:00"/>
    <s v="2024-01-09 10:00:00"/>
    <s v="2024-01-09 08:00:00"/>
    <x v="1"/>
    <n v="779"/>
    <n v="3575"/>
    <n v="299"/>
    <n v="6"/>
    <s v="OK"/>
    <s v="Heavy"/>
    <s v="Medium"/>
    <s v="DRV17"/>
    <s v="South"/>
    <s v="External"/>
    <n v="4.2"/>
    <s v="South_External"/>
    <n v="1.9999999998835847"/>
    <x v="0"/>
  </r>
  <r>
    <s v="D1191"/>
    <d v="2024-01-08T23:00:00"/>
    <s v="2024-01-09 11:00:00"/>
    <s v="2024-01-09 09:00:00"/>
    <x v="2"/>
    <n v="189"/>
    <n v="1728"/>
    <n v="413"/>
    <n v="19"/>
    <s v="OK"/>
    <s v="Heavy"/>
    <s v="Low"/>
    <s v="DRV39"/>
    <s v="South"/>
    <s v="External"/>
    <m/>
    <s v="South_External"/>
    <n v="2.0000000000582077"/>
    <x v="0"/>
  </r>
  <r>
    <s v="D1192"/>
    <d v="2024-01-09T00:00:00"/>
    <s v="2024-01-09 12:00:00"/>
    <s v="2024-01-09 10:00:00"/>
    <x v="2"/>
    <n v="681"/>
    <n v="826"/>
    <n v="615"/>
    <n v="20"/>
    <s v="OK"/>
    <s v="Standard"/>
    <s v="High"/>
    <s v="DRV29"/>
    <s v="South"/>
    <s v="External"/>
    <n v="4"/>
    <s v="South_External"/>
    <n v="2.0000000000582077"/>
    <x v="0"/>
  </r>
  <r>
    <s v="D1193"/>
    <d v="2024-01-09T01:00:00"/>
    <s v="2024-01-09 13:00:00"/>
    <s v="2024-01-09 11:00:00"/>
    <x v="0"/>
    <n v="775"/>
    <n v="571"/>
    <n v="50"/>
    <n v="19"/>
    <s v="OK"/>
    <s v="Mini"/>
    <s v="Low"/>
    <s v="DRV9"/>
    <s v="Central"/>
    <s v="Internal"/>
    <m/>
    <s v="Central_Internal"/>
    <n v="1.9999999998835847"/>
    <x v="0"/>
  </r>
  <r>
    <s v="D1194"/>
    <d v="2024-01-09T02:00:00"/>
    <s v="2024-01-09 14:00:00"/>
    <s v="2024-01-09 12:00:00"/>
    <x v="0"/>
    <n v="198"/>
    <n v="4412"/>
    <n v="350"/>
    <n v="24"/>
    <s v="OK"/>
    <s v="Mini"/>
    <s v="Urgent"/>
    <s v="DRV39"/>
    <s v="West"/>
    <s v="External"/>
    <n v="3.8"/>
    <s v="West_External"/>
    <n v="2.0000000000582077"/>
    <x v="0"/>
  </r>
  <r>
    <s v="D1195"/>
    <d v="2024-01-09T03:00:00"/>
    <s v="2024-01-09 15:00:00"/>
    <s v="2024-01-09 13:00:00"/>
    <x v="1"/>
    <n v="275"/>
    <n v="3872"/>
    <n v="435"/>
    <n v="15"/>
    <s v="OK"/>
    <s v="Standard"/>
    <s v="Urgent"/>
    <s v="DRV32"/>
    <s v="South"/>
    <s v="External"/>
    <n v="4.7"/>
    <s v="South_External"/>
    <n v="2.0000000000582077"/>
    <x v="0"/>
  </r>
  <r>
    <s v="D1196"/>
    <d v="2024-01-09T04:00:00"/>
    <s v="2024-01-09 16:00:00"/>
    <s v="2024-01-09 14:00:00"/>
    <x v="1"/>
    <n v="110"/>
    <n v="606"/>
    <n v="634"/>
    <n v="24"/>
    <s v="OK"/>
    <s v="Standard"/>
    <s v="Medium"/>
    <s v="DRV49"/>
    <s v="North"/>
    <s v="Internal"/>
    <m/>
    <s v="North_Internal"/>
    <n v="1.9999999998835847"/>
    <x v="0"/>
  </r>
  <r>
    <s v="D1197"/>
    <d v="2024-01-09T05:00:00"/>
    <s v="2024-01-09 17:00:00"/>
    <s v="2024-01-09 15:00:00"/>
    <x v="1"/>
    <n v="994"/>
    <n v="2279"/>
    <n v="333"/>
    <n v="25"/>
    <s v="OK"/>
    <s v="Mini"/>
    <s v="Medium"/>
    <s v="DRV15"/>
    <s v="South"/>
    <s v="External"/>
    <n v="3.8"/>
    <s v="South_External"/>
    <n v="2.0000000000582077"/>
    <x v="0"/>
  </r>
  <r>
    <s v="D1198"/>
    <d v="2024-01-09T06:00:00"/>
    <s v="2024-01-09 18:00:00"/>
    <s v="2024-01-09 16:00:00"/>
    <x v="1"/>
    <n v="485"/>
    <n v="1136"/>
    <n v="610"/>
    <n v="11"/>
    <s v="OK"/>
    <s v="Heavy"/>
    <s v="Medium"/>
    <s v="DRV10"/>
    <s v="East"/>
    <s v="Internal"/>
    <n v="4.2"/>
    <s v="East_Internal"/>
    <n v="2.0000000000582077"/>
    <x v="0"/>
  </r>
  <r>
    <s v="D1199"/>
    <d v="2024-01-09T07:00:00"/>
    <s v="2024-01-09 19:00:00"/>
    <s v="2024-01-09 17:00:00"/>
    <x v="3"/>
    <n v="537"/>
    <n v="3224"/>
    <n v="402"/>
    <n v="24"/>
    <s v="OK"/>
    <s v="Standard"/>
    <s v="Medium"/>
    <s v="DRV28"/>
    <s v="West"/>
    <s v="Internal"/>
    <n v="4.7"/>
    <s v="West_Internal"/>
    <n v="1.9999999998835847"/>
    <x v="0"/>
  </r>
  <r>
    <s v="D1200"/>
    <d v="2024-01-09T08:00:00"/>
    <s v="2024-01-09 20:00:00"/>
    <s v="2024-01-09 18:00:00"/>
    <x v="4"/>
    <n v="267"/>
    <n v="3876"/>
    <n v="72"/>
    <n v="5"/>
    <s v="OK"/>
    <s v="Heavy"/>
    <s v="High"/>
    <s v="DRV29"/>
    <s v="East"/>
    <s v="External"/>
    <m/>
    <s v="East_External"/>
    <n v="2.0000000000582077"/>
    <x v="0"/>
  </r>
  <r>
    <s v="D1201"/>
    <d v="2024-01-09T09:00:00"/>
    <s v="2024-01-09 21:00:00"/>
    <s v="2024-01-09 19:00:00"/>
    <x v="5"/>
    <n v="417"/>
    <n v="4333"/>
    <n v="217"/>
    <n v="1"/>
    <s v="OK"/>
    <s v="Standard"/>
    <s v="Low"/>
    <s v="DRV49"/>
    <s v="North"/>
    <s v="External"/>
    <n v="4.5"/>
    <s v="North_External"/>
    <n v="2.0000000000582077"/>
    <x v="0"/>
  </r>
  <r>
    <s v="D1202"/>
    <d v="2024-01-09T10:00:00"/>
    <s v="2024-01-09 22:00:00"/>
    <s v="2024-01-09 20:00:00"/>
    <x v="0"/>
    <n v="845"/>
    <n v="1659"/>
    <n v="142"/>
    <n v="14"/>
    <s v="OK"/>
    <s v="Standard"/>
    <s v="Medium"/>
    <s v="DRV23"/>
    <s v="West"/>
    <s v="External"/>
    <n v="4"/>
    <s v="West_External"/>
    <n v="1.9999999998835847"/>
    <x v="0"/>
  </r>
  <r>
    <s v="D1203"/>
    <d v="2024-01-09T11:00:00"/>
    <s v="2024-01-09 23:00:00"/>
    <s v="2024-01-09 21:00:00"/>
    <x v="5"/>
    <n v="369"/>
    <n v="3573"/>
    <n v="156"/>
    <n v="17"/>
    <s v="OK"/>
    <s v="Mini"/>
    <s v="Medium"/>
    <s v="DRV3"/>
    <s v="Central"/>
    <s v="Internal"/>
    <n v="4.7"/>
    <s v="Central_Internal"/>
    <n v="2.0000000000582077"/>
    <x v="0"/>
  </r>
  <r>
    <s v="D1204"/>
    <d v="2024-01-09T12:00:00"/>
    <s v="2024-01-10 00:00:00"/>
    <s v="2024-01-09 22:00:00"/>
    <x v="1"/>
    <n v="803"/>
    <n v="4895"/>
    <n v="477"/>
    <n v="1"/>
    <s v="OK"/>
    <s v="Heavy"/>
    <s v="Low"/>
    <s v="DRV2"/>
    <s v="West"/>
    <s v="Internal"/>
    <m/>
    <s v="West_Internal"/>
    <n v="2.0000000000582077"/>
    <x v="0"/>
  </r>
  <r>
    <s v="D1205"/>
    <d v="2024-01-09T13:00:00"/>
    <s v="2024-01-10 01:00:00"/>
    <s v="2024-01-09 23:00:00"/>
    <x v="0"/>
    <n v="346"/>
    <n v="4970"/>
    <n v="143"/>
    <n v="21"/>
    <s v="OK"/>
    <s v="Ultra"/>
    <s v="Medium"/>
    <s v="DRV15"/>
    <s v="East"/>
    <s v="Internal"/>
    <n v="4.5"/>
    <s v="East_Internal"/>
    <n v="1.9999999998835847"/>
    <x v="0"/>
  </r>
  <r>
    <s v="D1206"/>
    <d v="2024-01-09T14:00:00"/>
    <s v="2024-01-10 02:00:00"/>
    <s v="2024-01-10 00:00:00"/>
    <x v="4"/>
    <n v="407"/>
    <n v="1939"/>
    <n v="637"/>
    <n v="29"/>
    <s v="OK"/>
    <s v="Standard"/>
    <s v="Medium"/>
    <s v="DRV34"/>
    <s v="South"/>
    <s v="Internal"/>
    <n v="3.8"/>
    <s v="South_Internal"/>
    <n v="2.0000000000582077"/>
    <x v="0"/>
  </r>
  <r>
    <s v="D1207"/>
    <d v="2024-01-09T15:00:00"/>
    <s v="2024-01-10 03:00:00"/>
    <s v="2024-01-10 01:00:00"/>
    <x v="4"/>
    <n v="624"/>
    <n v="1778"/>
    <n v="201"/>
    <n v="23"/>
    <s v="OK"/>
    <s v="Mini"/>
    <s v="Medium"/>
    <s v="DRV33"/>
    <s v="South"/>
    <s v="Internal"/>
    <n v="4.2"/>
    <s v="South_Internal"/>
    <n v="2.0000000000582077"/>
    <x v="0"/>
  </r>
  <r>
    <s v="D1208"/>
    <d v="2024-01-09T16:00:00"/>
    <s v="2024-01-10 04:00:00"/>
    <s v="2024-01-10 02:00:00"/>
    <x v="2"/>
    <n v="956"/>
    <n v="3402"/>
    <n v="273"/>
    <n v="27"/>
    <s v="OK"/>
    <s v="Mini"/>
    <s v="Urgent"/>
    <s v="DRV1"/>
    <s v="East"/>
    <s v="Internal"/>
    <n v="4.2"/>
    <s v="East_Internal"/>
    <n v="1.9999999998835847"/>
    <x v="0"/>
  </r>
  <r>
    <s v="D1209"/>
    <d v="2024-01-09T17:00:00"/>
    <s v="2024-01-10 05:00:00"/>
    <s v="2024-01-10 03:00:00"/>
    <x v="2"/>
    <n v="491"/>
    <n v="3997"/>
    <n v="761"/>
    <n v="19"/>
    <s v="OK"/>
    <s v="Mini"/>
    <s v="Urgent"/>
    <s v="DRV48"/>
    <s v="West"/>
    <s v="External"/>
    <n v="4.2"/>
    <s v="West_External"/>
    <n v="2.0000000000582077"/>
    <x v="0"/>
  </r>
  <r>
    <s v="D1210"/>
    <d v="2024-01-09T18:00:00"/>
    <s v="2024-01-10 06:00:00"/>
    <s v="2024-01-10 04:00:00"/>
    <x v="0"/>
    <n v="300"/>
    <n v="3898"/>
    <n v="148"/>
    <n v="22"/>
    <s v="OK"/>
    <s v="Mini"/>
    <s v="Low"/>
    <s v="DRV36"/>
    <s v="Central"/>
    <s v="Internal"/>
    <n v="3.8"/>
    <s v="Central_Internal"/>
    <n v="2.0000000000582077"/>
    <x v="0"/>
  </r>
  <r>
    <s v="D1211"/>
    <d v="2024-01-09T19:00:00"/>
    <s v="2024-01-10 07:00:00"/>
    <s v="2024-01-10 05:00:00"/>
    <x v="1"/>
    <n v="671"/>
    <n v="2313"/>
    <n v="658"/>
    <n v="18"/>
    <s v="OK"/>
    <s v="Ultra"/>
    <s v="Low"/>
    <s v="DRV42"/>
    <s v="South"/>
    <s v="External"/>
    <n v="4.5"/>
    <s v="South_External"/>
    <n v="1.9999999998835847"/>
    <x v="0"/>
  </r>
  <r>
    <s v="D1212"/>
    <d v="2024-01-09T20:00:00"/>
    <s v="2024-01-10 08:00:00"/>
    <s v="2024-01-10 06:00:00"/>
    <x v="5"/>
    <n v="433"/>
    <n v="1501"/>
    <n v="219"/>
    <n v="26"/>
    <s v="OK"/>
    <s v="Mini"/>
    <s v="Medium"/>
    <s v="DRV3"/>
    <s v="North"/>
    <s v="Internal"/>
    <n v="4.7"/>
    <s v="North_Internal"/>
    <n v="2.0000000000582077"/>
    <x v="0"/>
  </r>
  <r>
    <s v="D1213"/>
    <d v="2024-01-09T21:00:00"/>
    <s v="2024-01-10 09:00:00"/>
    <s v="2024-01-10 07:00:00"/>
    <x v="2"/>
    <n v="474"/>
    <n v="670"/>
    <n v="260"/>
    <n v="2"/>
    <s v="OK"/>
    <s v="Standard"/>
    <s v="High"/>
    <s v="DRV35"/>
    <s v="West"/>
    <s v="External"/>
    <n v="4.2"/>
    <s v="West_External"/>
    <n v="2.0000000000582077"/>
    <x v="0"/>
  </r>
  <r>
    <s v="D1214"/>
    <d v="2024-01-09T22:00:00"/>
    <s v="2024-01-10 10:00:00"/>
    <s v="2024-01-10 08:00:00"/>
    <x v="2"/>
    <n v="304"/>
    <n v="1004"/>
    <n v="738"/>
    <n v="20"/>
    <s v="OK"/>
    <s v="Heavy"/>
    <s v="High"/>
    <s v="DRV40"/>
    <s v="Central"/>
    <s v="External"/>
    <m/>
    <s v="Central_External"/>
    <n v="1.9999999998835847"/>
    <x v="0"/>
  </r>
  <r>
    <s v="D1215"/>
    <d v="2024-01-09T23:00:00"/>
    <s v="2024-01-10 11:00:00"/>
    <s v="2024-01-10 09:00:00"/>
    <x v="4"/>
    <n v="944"/>
    <n v="905"/>
    <n v="350"/>
    <n v="9"/>
    <s v="OK"/>
    <s v="Heavy"/>
    <s v="High"/>
    <s v="DRV21"/>
    <s v="Central"/>
    <s v="External"/>
    <n v="4.5"/>
    <s v="Central_External"/>
    <n v="2.0000000000582077"/>
    <x v="0"/>
  </r>
  <r>
    <s v="D1216"/>
    <d v="2024-01-10T00:00:00"/>
    <s v="2024-01-10 12:00:00"/>
    <s v="2024-01-10 10:00:00"/>
    <x v="1"/>
    <n v="867"/>
    <n v="4563"/>
    <n v="573"/>
    <n v="24"/>
    <s v="OK"/>
    <s v="Mini"/>
    <s v="Medium"/>
    <s v="DRV28"/>
    <s v="East"/>
    <s v="Internal"/>
    <m/>
    <s v="East_Internal"/>
    <n v="2.0000000000582077"/>
    <x v="0"/>
  </r>
  <r>
    <s v="D1217"/>
    <d v="2024-01-10T01:00:00"/>
    <s v="2024-01-10 13:00:00"/>
    <s v="2024-01-10 11:00:00"/>
    <x v="1"/>
    <n v="331"/>
    <n v="3186"/>
    <n v="624"/>
    <n v="4"/>
    <s v="OK"/>
    <s v="Heavy"/>
    <s v="High"/>
    <s v="DRV20"/>
    <s v="South"/>
    <s v="Internal"/>
    <m/>
    <s v="South_Internal"/>
    <n v="1.9999999998835847"/>
    <x v="0"/>
  </r>
  <r>
    <s v="D1218"/>
    <d v="2024-01-10T02:00:00"/>
    <s v="2024-01-10 14:00:00"/>
    <s v="2024-01-10 12:00:00"/>
    <x v="1"/>
    <n v="440"/>
    <n v="3611"/>
    <n v="633"/>
    <n v="1"/>
    <s v="OK"/>
    <s v="Mini"/>
    <s v="Medium"/>
    <s v="DRV2"/>
    <s v="Central"/>
    <s v="Internal"/>
    <n v="4.7"/>
    <s v="Central_Internal"/>
    <n v="2.0000000000582077"/>
    <x v="0"/>
  </r>
  <r>
    <s v="D1219"/>
    <d v="2024-01-10T03:00:00"/>
    <s v="2024-01-10 15:00:00"/>
    <s v="2024-01-10 13:00:00"/>
    <x v="3"/>
    <n v="543"/>
    <n v="3096"/>
    <n v="68"/>
    <n v="10"/>
    <s v="OK"/>
    <s v="Mini"/>
    <s v="Low"/>
    <s v="DRV15"/>
    <s v="Central"/>
    <s v="External"/>
    <n v="4"/>
    <s v="Central_External"/>
    <n v="2.0000000000582077"/>
    <x v="0"/>
  </r>
  <r>
    <s v="D1220"/>
    <d v="2024-01-10T04:00:00"/>
    <s v="2024-01-10 16:00:00"/>
    <s v="2024-01-10 14:00:00"/>
    <x v="5"/>
    <n v="250"/>
    <n v="3594"/>
    <n v="321"/>
    <n v="27"/>
    <s v="OK"/>
    <s v="Standard"/>
    <s v="Urgent"/>
    <s v="DRV20"/>
    <s v="Central"/>
    <s v="Internal"/>
    <m/>
    <s v="Central_Internal"/>
    <n v="1.9999999998835847"/>
    <x v="0"/>
  </r>
  <r>
    <s v="D1221"/>
    <d v="2024-01-10T05:00:00"/>
    <s v="2024-01-10 17:00:00"/>
    <s v="2024-01-10 15:00:00"/>
    <x v="1"/>
    <n v="171"/>
    <n v="637"/>
    <n v="71"/>
    <n v="1"/>
    <s v="OK"/>
    <s v="Standard"/>
    <s v="High"/>
    <s v="DRV45"/>
    <s v="South"/>
    <s v="Internal"/>
    <n v="4.5"/>
    <s v="South_Internal"/>
    <n v="2.0000000000582077"/>
    <x v="0"/>
  </r>
  <r>
    <s v="D1222"/>
    <d v="2024-01-10T06:00:00"/>
    <s v="2024-01-10 18:00:00"/>
    <s v="2024-01-10 16:00:00"/>
    <x v="3"/>
    <n v="378"/>
    <n v="3559"/>
    <n v="748"/>
    <n v="2"/>
    <s v="OK"/>
    <s v="Mini"/>
    <s v="Urgent"/>
    <s v="DRV5"/>
    <s v="North"/>
    <s v="Internal"/>
    <m/>
    <s v="North_Internal"/>
    <n v="2.0000000000582077"/>
    <x v="0"/>
  </r>
  <r>
    <s v="D1223"/>
    <d v="2024-01-10T07:00:00"/>
    <s v="2024-01-10 19:00:00"/>
    <s v="2024-01-10 17:00:00"/>
    <x v="3"/>
    <n v="782"/>
    <n v="1122"/>
    <n v="129"/>
    <n v="14"/>
    <s v="OK"/>
    <s v="Mini"/>
    <s v="Urgent"/>
    <s v="DRV23"/>
    <s v="Central"/>
    <s v="External"/>
    <n v="4.7"/>
    <s v="Central_External"/>
    <n v="1.9999999998835847"/>
    <x v="0"/>
  </r>
  <r>
    <s v="D1224"/>
    <d v="2024-01-10T08:00:00"/>
    <s v="2024-01-10 20:00:00"/>
    <s v="2024-01-10 18:00:00"/>
    <x v="4"/>
    <n v="440"/>
    <n v="2374"/>
    <n v="484"/>
    <n v="19"/>
    <s v="OK"/>
    <s v="Heavy"/>
    <s v="Medium"/>
    <s v="DRV17"/>
    <s v="West"/>
    <s v="External"/>
    <n v="4"/>
    <s v="West_External"/>
    <n v="2.0000000000582077"/>
    <x v="0"/>
  </r>
  <r>
    <s v="D1225"/>
    <d v="2024-01-10T09:00:00"/>
    <s v="2024-01-10 21:00:00"/>
    <s v="2024-01-10 19:00:00"/>
    <x v="2"/>
    <n v="834"/>
    <n v="4050"/>
    <n v="718"/>
    <n v="28"/>
    <s v="OK"/>
    <s v="Mini"/>
    <s v="Urgent"/>
    <s v="DRV46"/>
    <s v="South"/>
    <s v="Internal"/>
    <m/>
    <s v="South_Internal"/>
    <n v="2.0000000000582077"/>
    <x v="0"/>
  </r>
  <r>
    <s v="D1226"/>
    <d v="2024-01-10T10:00:00"/>
    <s v="2024-01-10 22:00:00"/>
    <s v="2024-01-10 20:00:00"/>
    <x v="1"/>
    <n v="531"/>
    <n v="1684"/>
    <n v="506"/>
    <n v="20"/>
    <s v="OK"/>
    <s v="Heavy"/>
    <s v="High"/>
    <s v="DRV19"/>
    <s v="East"/>
    <s v="Internal"/>
    <n v="4"/>
    <s v="East_Internal"/>
    <n v="1.9999999998835847"/>
    <x v="0"/>
  </r>
  <r>
    <s v="D1227"/>
    <d v="2024-01-10T11:00:00"/>
    <s v="2024-01-10 23:00:00"/>
    <s v="2024-01-10 21:00:00"/>
    <x v="0"/>
    <n v="494"/>
    <n v="4269"/>
    <n v="538"/>
    <n v="20"/>
    <s v="OK"/>
    <s v="Heavy"/>
    <s v="Low"/>
    <s v="DRV6"/>
    <s v="West"/>
    <s v="Internal"/>
    <n v="3.8"/>
    <s v="West_Internal"/>
    <n v="2.0000000000582077"/>
    <x v="0"/>
  </r>
  <r>
    <s v="D1228"/>
    <d v="2024-01-10T12:00:00"/>
    <s v="2024-01-11 00:00:00"/>
    <s v="2024-01-10 22:00:00"/>
    <x v="2"/>
    <n v="315"/>
    <n v="4815"/>
    <n v="99"/>
    <n v="8"/>
    <s v="OK"/>
    <s v="Mini"/>
    <s v="High"/>
    <s v="DRV11"/>
    <s v="South"/>
    <s v="External"/>
    <m/>
    <s v="South_External"/>
    <n v="2.0000000000582077"/>
    <x v="0"/>
  </r>
  <r>
    <s v="D1229"/>
    <d v="2024-01-10T13:00:00"/>
    <s v="2024-01-11 01:00:00"/>
    <s v="2024-01-10 23:00:00"/>
    <x v="1"/>
    <n v="513"/>
    <n v="4353"/>
    <n v="531"/>
    <n v="19"/>
    <s v="OK"/>
    <s v="Standard"/>
    <s v="Low"/>
    <s v="DRV39"/>
    <s v="East"/>
    <s v="Internal"/>
    <n v="4.2"/>
    <s v="East_Internal"/>
    <n v="1.9999999998835847"/>
    <x v="0"/>
  </r>
  <r>
    <s v="D1230"/>
    <d v="2024-01-10T14:00:00"/>
    <s v="2024-01-11 02:00:00"/>
    <s v="2024-01-11 00:00:00"/>
    <x v="3"/>
    <n v="951"/>
    <n v="722"/>
    <n v="229"/>
    <n v="8"/>
    <s v="OK"/>
    <s v="Mini"/>
    <s v="High"/>
    <s v="DRV23"/>
    <s v="West"/>
    <s v="Internal"/>
    <m/>
    <s v="West_Internal"/>
    <n v="2.0000000000582077"/>
    <x v="0"/>
  </r>
  <r>
    <s v="D1231"/>
    <d v="2024-01-10T15:00:00"/>
    <s v="2024-01-11 03:00:00"/>
    <s v="2024-01-11 01:00:00"/>
    <x v="5"/>
    <n v="476"/>
    <n v="3965"/>
    <n v="437"/>
    <n v="17"/>
    <s v="OK"/>
    <s v="Ultra"/>
    <s v="High"/>
    <s v="DRV12"/>
    <s v="South"/>
    <s v="External"/>
    <n v="4.7"/>
    <s v="South_External"/>
    <n v="2.0000000000582077"/>
    <x v="0"/>
  </r>
  <r>
    <s v="D1232"/>
    <d v="2024-01-10T16:00:00"/>
    <s v="2024-01-11 04:00:00"/>
    <s v="2024-01-11 02:00:00"/>
    <x v="4"/>
    <n v="790"/>
    <n v="4110"/>
    <n v="289"/>
    <n v="24"/>
    <s v="OK"/>
    <s v="Standard"/>
    <s v="Low"/>
    <s v="DRV40"/>
    <s v="North"/>
    <s v="External"/>
    <m/>
    <s v="North_External"/>
    <n v="1.9999999998835847"/>
    <x v="0"/>
  </r>
  <r>
    <s v="D1233"/>
    <d v="2024-01-10T17:00:00"/>
    <s v="2024-01-11 05:00:00"/>
    <s v="2024-01-11 03:00:00"/>
    <x v="5"/>
    <n v="366"/>
    <n v="2874"/>
    <n v="289"/>
    <n v="2"/>
    <s v="OK"/>
    <s v="Standard"/>
    <s v="Medium"/>
    <s v="DRV43"/>
    <s v="Central"/>
    <s v="External"/>
    <n v="4.7"/>
    <s v="Central_External"/>
    <n v="2.0000000000582077"/>
    <x v="0"/>
  </r>
  <r>
    <s v="D1234"/>
    <d v="2024-01-10T18:00:00"/>
    <s v="2024-01-11 06:00:00"/>
    <s v="2024-01-11 04:00:00"/>
    <x v="3"/>
    <n v="223"/>
    <n v="3441"/>
    <n v="518"/>
    <n v="8"/>
    <s v="OK"/>
    <s v="Heavy"/>
    <s v="Medium"/>
    <s v="DRV39"/>
    <s v="East"/>
    <s v="External"/>
    <n v="4.5"/>
    <s v="East_External"/>
    <n v="2.0000000000582077"/>
    <x v="0"/>
  </r>
  <r>
    <s v="D1235"/>
    <d v="2024-01-10T19:00:00"/>
    <s v="2024-01-11 07:00:00"/>
    <s v="2024-01-11 05:00:00"/>
    <x v="3"/>
    <n v="541"/>
    <n v="2436"/>
    <n v="226"/>
    <n v="10"/>
    <s v="OK"/>
    <s v="Heavy"/>
    <s v="Medium"/>
    <s v="DRV34"/>
    <s v="East"/>
    <s v="External"/>
    <n v="3.8"/>
    <s v="East_External"/>
    <n v="1.9999999998835847"/>
    <x v="0"/>
  </r>
  <r>
    <s v="D1236"/>
    <d v="2024-01-10T20:00:00"/>
    <s v="2024-01-11 08:00:00"/>
    <s v="2024-01-11 06:00:00"/>
    <x v="2"/>
    <n v="99"/>
    <n v="618"/>
    <n v="517"/>
    <n v="29"/>
    <s v="OK"/>
    <s v="Heavy"/>
    <s v="Urgent"/>
    <s v="DRV2"/>
    <s v="East"/>
    <s v="External"/>
    <n v="4.2"/>
    <s v="East_External"/>
    <n v="2.0000000000582077"/>
    <x v="0"/>
  </r>
  <r>
    <s v="D1237"/>
    <d v="2024-01-10T21:00:00"/>
    <s v="2024-01-11 09:00:00"/>
    <s v="2024-01-11 07:00:00"/>
    <x v="1"/>
    <n v="873"/>
    <n v="4371"/>
    <n v="581"/>
    <n v="2"/>
    <s v="OK"/>
    <s v="Heavy"/>
    <s v="Low"/>
    <s v="DRV27"/>
    <s v="West"/>
    <s v="External"/>
    <n v="4.7"/>
    <s v="West_External"/>
    <n v="2.0000000000582077"/>
    <x v="0"/>
  </r>
  <r>
    <s v="D1238"/>
    <d v="2024-01-10T22:00:00"/>
    <s v="2024-01-11 10:00:00"/>
    <s v="2024-01-11 08:00:00"/>
    <x v="1"/>
    <n v="802"/>
    <n v="3396"/>
    <n v="130"/>
    <n v="2"/>
    <s v="OK"/>
    <s v="Standard"/>
    <s v="High"/>
    <s v="DRV38"/>
    <s v="East"/>
    <s v="External"/>
    <n v="4"/>
    <s v="East_External"/>
    <n v="1.9999999998835847"/>
    <x v="0"/>
  </r>
  <r>
    <s v="D1239"/>
    <d v="2024-01-10T23:00:00"/>
    <s v="2024-01-11 11:00:00"/>
    <s v="2024-01-11 09:00:00"/>
    <x v="3"/>
    <n v="152"/>
    <n v="3365"/>
    <n v="272"/>
    <n v="23"/>
    <s v="OK"/>
    <s v="Ultra"/>
    <s v="Low"/>
    <s v="DRV46"/>
    <s v="North"/>
    <s v="Internal"/>
    <n v="4.2"/>
    <s v="North_Internal"/>
    <n v="2.0000000000582077"/>
    <x v="0"/>
  </r>
  <r>
    <s v="D1240"/>
    <d v="2024-01-11T00:00:00"/>
    <s v="2024-01-11 12:00:00"/>
    <s v="2024-01-11 10:00:00"/>
    <x v="5"/>
    <n v="965"/>
    <n v="848"/>
    <n v="99"/>
    <n v="3"/>
    <s v="OK"/>
    <s v="Mini"/>
    <s v="Low"/>
    <s v="DRV46"/>
    <s v="West"/>
    <s v="Internal"/>
    <n v="4"/>
    <s v="West_Internal"/>
    <n v="2.0000000000582077"/>
    <x v="0"/>
  </r>
  <r>
    <s v="D1241"/>
    <d v="2024-01-11T01:00:00"/>
    <s v="2024-01-11 13:00:00"/>
    <s v="2024-01-11 11:00:00"/>
    <x v="1"/>
    <n v="472"/>
    <n v="4709"/>
    <n v="385"/>
    <n v="15"/>
    <s v="OK"/>
    <s v="Heavy"/>
    <s v="Low"/>
    <s v="DRV15"/>
    <s v="East"/>
    <s v="Internal"/>
    <m/>
    <s v="East_Internal"/>
    <n v="1.9999999998835847"/>
    <x v="0"/>
  </r>
  <r>
    <s v="D1242"/>
    <d v="2024-01-11T02:00:00"/>
    <s v="2024-01-11 14:00:00"/>
    <s v="2024-01-11 12:00:00"/>
    <x v="5"/>
    <n v="288"/>
    <n v="3731"/>
    <n v="554"/>
    <n v="23"/>
    <s v="OK"/>
    <s v="Standard"/>
    <s v="Medium"/>
    <s v="DRV43"/>
    <s v="Central"/>
    <s v="External"/>
    <n v="3.8"/>
    <s v="Central_External"/>
    <n v="2.0000000000582077"/>
    <x v="0"/>
  </r>
  <r>
    <s v="D1243"/>
    <d v="2024-01-11T03:00:00"/>
    <s v="2024-01-11 15:00:00"/>
    <s v="2024-01-11 13:00:00"/>
    <x v="5"/>
    <n v="326"/>
    <n v="2800"/>
    <n v="744"/>
    <n v="15"/>
    <s v="OK"/>
    <s v="Ultra"/>
    <s v="Medium"/>
    <s v="DRV14"/>
    <s v="Central"/>
    <s v="Internal"/>
    <m/>
    <s v="Central_Internal"/>
    <n v="2.0000000000582077"/>
    <x v="0"/>
  </r>
  <r>
    <s v="D1244"/>
    <d v="2024-01-11T04:00:00"/>
    <s v="2024-01-11 16:00:00"/>
    <s v="2024-01-11 14:00:00"/>
    <x v="5"/>
    <n v="546"/>
    <n v="3235"/>
    <n v="487"/>
    <n v="23"/>
    <s v="OK"/>
    <s v="Ultra"/>
    <s v="High"/>
    <s v="DRV29"/>
    <s v="East"/>
    <s v="Internal"/>
    <n v="4.7"/>
    <s v="East_Internal"/>
    <n v="1.9999999998835847"/>
    <x v="0"/>
  </r>
  <r>
    <s v="D1245"/>
    <d v="2024-01-11T05:00:00"/>
    <s v="2024-01-11 17:00:00"/>
    <s v="2024-01-11 15:00:00"/>
    <x v="4"/>
    <n v="676"/>
    <n v="901"/>
    <n v="662"/>
    <n v="14"/>
    <s v="OK"/>
    <s v="Heavy"/>
    <s v="Urgent"/>
    <s v="DRV21"/>
    <s v="East"/>
    <s v="Internal"/>
    <n v="4.2"/>
    <s v="East_Internal"/>
    <n v="2.0000000000582077"/>
    <x v="0"/>
  </r>
  <r>
    <s v="D1246"/>
    <d v="2024-01-11T06:00:00"/>
    <s v="2024-01-11 18:00:00"/>
    <s v="2024-01-11 16:00:00"/>
    <x v="4"/>
    <n v="912"/>
    <n v="2369"/>
    <n v="258"/>
    <n v="20"/>
    <s v="OK"/>
    <s v="Mini"/>
    <s v="Urgent"/>
    <s v="DRV23"/>
    <s v="East"/>
    <s v="Internal"/>
    <n v="4.2"/>
    <s v="East_Internal"/>
    <n v="2.0000000000582077"/>
    <x v="0"/>
  </r>
  <r>
    <s v="D1247"/>
    <d v="2024-01-11T07:00:00"/>
    <s v="2024-01-11 19:00:00"/>
    <s v="2024-01-11 17:00:00"/>
    <x v="4"/>
    <n v="134"/>
    <n v="4199"/>
    <n v="230"/>
    <n v="21"/>
    <s v="OK"/>
    <s v="Mini"/>
    <s v="Low"/>
    <s v="DRV32"/>
    <s v="North"/>
    <s v="Internal"/>
    <n v="4.7"/>
    <s v="North_Internal"/>
    <n v="1.9999999998835847"/>
    <x v="0"/>
  </r>
  <r>
    <s v="D1248"/>
    <d v="2024-01-11T08:00:00"/>
    <s v="2024-01-11 20:00:00"/>
    <s v="2024-01-11 18:00:00"/>
    <x v="4"/>
    <n v="128"/>
    <n v="987"/>
    <n v="292"/>
    <n v="11"/>
    <s v="OK"/>
    <s v="Heavy"/>
    <s v="Medium"/>
    <s v="DRV47"/>
    <s v="East"/>
    <s v="External"/>
    <m/>
    <s v="East_External"/>
    <n v="2.0000000000582077"/>
    <x v="0"/>
  </r>
  <r>
    <s v="D1249"/>
    <d v="2024-01-11T09:00:00"/>
    <s v="2024-01-11 21:00:00"/>
    <s v="2024-01-11 19:00:00"/>
    <x v="0"/>
    <n v="429"/>
    <n v="2404"/>
    <n v="471"/>
    <n v="22"/>
    <s v="OK"/>
    <s v="Heavy"/>
    <s v="Low"/>
    <s v="DRV24"/>
    <s v="North"/>
    <s v="External"/>
    <n v="4.7"/>
    <s v="North_External"/>
    <n v="2.0000000000582077"/>
    <x v="0"/>
  </r>
  <r>
    <s v="D1250"/>
    <d v="2024-01-11T10:00:00"/>
    <s v="2024-01-11 22:00:00"/>
    <s v="2024-01-11 20:00:00"/>
    <x v="3"/>
    <n v="339"/>
    <n v="1780"/>
    <n v="661"/>
    <n v="27"/>
    <s v="OK"/>
    <s v="Mini"/>
    <s v="High"/>
    <s v="DRV3"/>
    <s v="Central"/>
    <s v="External"/>
    <n v="3.8"/>
    <s v="Central_External"/>
    <n v="1.9999999998835847"/>
    <x v="0"/>
  </r>
  <r>
    <s v="D1251"/>
    <d v="2024-01-11T11:00:00"/>
    <s v="2024-01-11 23:00:00"/>
    <s v="2024-01-11 21:00:00"/>
    <x v="4"/>
    <n v="250"/>
    <n v="1389"/>
    <n v="439"/>
    <n v="23"/>
    <s v="OK"/>
    <s v="Heavy"/>
    <s v="Medium"/>
    <s v="DRV41"/>
    <s v="West"/>
    <s v="External"/>
    <m/>
    <s v="West_External"/>
    <n v="2.0000000000582077"/>
    <x v="0"/>
  </r>
  <r>
    <s v="D1252"/>
    <d v="2024-01-11T12:00:00"/>
    <s v="2024-01-12 00:00:00"/>
    <s v="2024-01-11 22:00:00"/>
    <x v="2"/>
    <n v="446"/>
    <n v="1935"/>
    <n v="104"/>
    <n v="24"/>
    <s v="OK"/>
    <s v="Mini"/>
    <s v="High"/>
    <s v="DRV35"/>
    <s v="Central"/>
    <s v="External"/>
    <n v="4.2"/>
    <s v="Central_External"/>
    <n v="2.0000000000582077"/>
    <x v="0"/>
  </r>
  <r>
    <s v="D1253"/>
    <d v="2024-01-11T13:00:00"/>
    <s v="2024-01-12 01:00:00"/>
    <s v="2024-01-11 23:00:00"/>
    <x v="3"/>
    <n v="650"/>
    <n v="2926"/>
    <n v="668"/>
    <n v="18"/>
    <s v="OK"/>
    <s v="Ultra"/>
    <s v="Low"/>
    <s v="DRV3"/>
    <s v="Central"/>
    <s v="Internal"/>
    <n v="3.8"/>
    <s v="Central_Internal"/>
    <n v="1.9999999998835847"/>
    <x v="0"/>
  </r>
  <r>
    <s v="D1254"/>
    <d v="2024-01-11T14:00:00"/>
    <s v="2024-01-12 02:00:00"/>
    <s v="2024-01-12 00:00:00"/>
    <x v="0"/>
    <n v="938"/>
    <n v="4534"/>
    <n v="66"/>
    <n v="10"/>
    <s v="OK"/>
    <s v="Ultra"/>
    <s v="Low"/>
    <s v="DRV28"/>
    <s v="South"/>
    <s v="External"/>
    <m/>
    <s v="South_External"/>
    <n v="2.0000000000582077"/>
    <x v="0"/>
  </r>
  <r>
    <s v="D1255"/>
    <d v="2024-01-11T15:00:00"/>
    <s v="2024-01-12 03:00:00"/>
    <s v="2024-01-12 01:00:00"/>
    <x v="5"/>
    <n v="621"/>
    <n v="2179"/>
    <n v="745"/>
    <n v="12"/>
    <s v="OK"/>
    <s v="Standard"/>
    <s v="Urgent"/>
    <s v="DRV13"/>
    <s v="East"/>
    <s v="External"/>
    <m/>
    <s v="East_External"/>
    <n v="2.0000000000582077"/>
    <x v="0"/>
  </r>
  <r>
    <s v="D1256"/>
    <d v="2024-01-11T16:00:00"/>
    <s v="2024-01-12 04:00:00"/>
    <s v="2024-01-12 02:00:00"/>
    <x v="3"/>
    <n v="497"/>
    <n v="2637"/>
    <n v="388"/>
    <n v="3"/>
    <s v="OK"/>
    <s v="Standard"/>
    <s v="Low"/>
    <s v="DRV33"/>
    <s v="East"/>
    <s v="Internal"/>
    <n v="4"/>
    <s v="East_Internal"/>
    <n v="1.9999999998835847"/>
    <x v="0"/>
  </r>
  <r>
    <s v="D1257"/>
    <d v="2024-01-11T17:00:00"/>
    <s v="2024-01-12 05:00:00"/>
    <s v="2024-01-12 03:00:00"/>
    <x v="0"/>
    <n v="371"/>
    <n v="2750"/>
    <n v="530"/>
    <n v="13"/>
    <s v="OK"/>
    <s v="Ultra"/>
    <s v="Urgent"/>
    <s v="DRV12"/>
    <s v="South"/>
    <s v="Internal"/>
    <n v="4"/>
    <s v="South_Internal"/>
    <n v="2.0000000000582077"/>
    <x v="0"/>
  </r>
  <r>
    <s v="D1258"/>
    <d v="2024-01-11T18:00:00"/>
    <s v="2024-01-12 06:00:00"/>
    <s v="2024-01-12 04:00:00"/>
    <x v="1"/>
    <n v="58"/>
    <n v="3348"/>
    <n v="272"/>
    <n v="24"/>
    <s v="OK"/>
    <s v="Ultra"/>
    <s v="High"/>
    <s v="DRV18"/>
    <s v="East"/>
    <s v="Internal"/>
    <n v="4"/>
    <s v="East_Internal"/>
    <n v="2.0000000000582077"/>
    <x v="0"/>
  </r>
  <r>
    <s v="D1259"/>
    <d v="2024-01-11T19:00:00"/>
    <s v="2024-01-12 07:00:00"/>
    <s v="2024-01-12 05:00:00"/>
    <x v="3"/>
    <n v="448"/>
    <n v="4590"/>
    <n v="714"/>
    <n v="27"/>
    <s v="OK"/>
    <s v="Ultra"/>
    <s v="Urgent"/>
    <s v="DRV7"/>
    <s v="East"/>
    <s v="External"/>
    <n v="4"/>
    <s v="East_External"/>
    <n v="1.9999999998835847"/>
    <x v="0"/>
  </r>
  <r>
    <s v="D1260"/>
    <d v="2024-01-11T20:00:00"/>
    <s v="2024-01-12 08:00:00"/>
    <s v="2024-01-12 06:00:00"/>
    <x v="4"/>
    <n v="370"/>
    <n v="3767"/>
    <n v="471"/>
    <n v="18"/>
    <s v="OK"/>
    <s v="Mini"/>
    <s v="Urgent"/>
    <s v="DRV12"/>
    <s v="East"/>
    <s v="External"/>
    <m/>
    <s v="East_External"/>
    <n v="2.0000000000582077"/>
    <x v="0"/>
  </r>
  <r>
    <s v="D1261"/>
    <d v="2024-01-11T21:00:00"/>
    <s v="2024-01-12 09:00:00"/>
    <s v="2024-01-12 07:00:00"/>
    <x v="5"/>
    <n v="601"/>
    <n v="4011"/>
    <n v="300"/>
    <n v="3"/>
    <s v="OK"/>
    <s v="Ultra"/>
    <s v="Low"/>
    <s v="DRV11"/>
    <s v="North"/>
    <s v="External"/>
    <m/>
    <s v="North_External"/>
    <n v="2.0000000000582077"/>
    <x v="0"/>
  </r>
  <r>
    <s v="D1262"/>
    <d v="2024-01-11T22:00:00"/>
    <s v="2024-01-12 10:00:00"/>
    <s v="2024-01-12 08:00:00"/>
    <x v="0"/>
    <n v="599"/>
    <n v="649"/>
    <n v="681"/>
    <n v="6"/>
    <s v="OK"/>
    <s v="Mini"/>
    <s v="Urgent"/>
    <s v="DRV33"/>
    <s v="Central"/>
    <s v="External"/>
    <m/>
    <s v="Central_External"/>
    <n v="1.9999999998835847"/>
    <x v="0"/>
  </r>
  <r>
    <s v="D1263"/>
    <d v="2024-01-11T23:00:00"/>
    <s v="2024-01-12 11:00:00"/>
    <s v="2024-01-12 09:00:00"/>
    <x v="2"/>
    <n v="688"/>
    <n v="4944"/>
    <n v="430"/>
    <n v="2"/>
    <s v="OK"/>
    <s v="Ultra"/>
    <s v="High"/>
    <s v="DRV3"/>
    <s v="Central"/>
    <s v="External"/>
    <m/>
    <s v="Central_External"/>
    <n v="2.0000000000582077"/>
    <x v="0"/>
  </r>
  <r>
    <s v="D1264"/>
    <d v="2024-01-12T00:00:00"/>
    <s v="2024-01-12 12:00:00"/>
    <s v="2024-01-12 10:00:00"/>
    <x v="5"/>
    <n v="902"/>
    <n v="1465"/>
    <n v="253"/>
    <n v="8"/>
    <s v="OK"/>
    <s v="Heavy"/>
    <s v="Medium"/>
    <s v="DRV24"/>
    <s v="East"/>
    <s v="Internal"/>
    <m/>
    <s v="East_Internal"/>
    <n v="2.0000000000582077"/>
    <x v="0"/>
  </r>
  <r>
    <s v="D1265"/>
    <d v="2024-01-12T01:00:00"/>
    <s v="2024-01-12 13:00:00"/>
    <s v="2024-01-12 11:00:00"/>
    <x v="1"/>
    <n v="849"/>
    <n v="2911"/>
    <n v="375"/>
    <n v="17"/>
    <s v="OK"/>
    <s v="Heavy"/>
    <s v="High"/>
    <s v="DRV50"/>
    <s v="East"/>
    <s v="Internal"/>
    <n v="4.5"/>
    <s v="East_Internal"/>
    <n v="1.9999999998835847"/>
    <x v="0"/>
  </r>
  <r>
    <s v="D1266"/>
    <d v="2024-01-12T02:00:00"/>
    <s v="2024-01-12 14:00:00"/>
    <s v="2024-01-12 12:00:00"/>
    <x v="5"/>
    <n v="154"/>
    <n v="3303"/>
    <n v="342"/>
    <n v="7"/>
    <s v="OK"/>
    <s v="Heavy"/>
    <s v="Urgent"/>
    <s v="DRV50"/>
    <s v="East"/>
    <s v="External"/>
    <m/>
    <s v="East_External"/>
    <n v="2.0000000000582077"/>
    <x v="0"/>
  </r>
  <r>
    <s v="D1267"/>
    <d v="2024-01-12T03:00:00"/>
    <s v="2024-01-12 15:00:00"/>
    <s v="2024-01-12 13:00:00"/>
    <x v="2"/>
    <n v="988"/>
    <n v="2035"/>
    <n v="788"/>
    <n v="4"/>
    <s v="OK"/>
    <s v="Standard"/>
    <s v="Medium"/>
    <s v="DRV40"/>
    <s v="North"/>
    <s v="External"/>
    <n v="4.7"/>
    <s v="North_External"/>
    <n v="2.0000000000582077"/>
    <x v="0"/>
  </r>
  <r>
    <s v="D1268"/>
    <d v="2024-01-12T04:00:00"/>
    <s v="2024-01-12 16:00:00"/>
    <s v="2024-01-12 14:00:00"/>
    <x v="5"/>
    <n v="506"/>
    <n v="3477"/>
    <n v="306"/>
    <n v="12"/>
    <s v="OK"/>
    <s v="Standard"/>
    <s v="High"/>
    <s v="DRV49"/>
    <s v="East"/>
    <s v="External"/>
    <m/>
    <s v="East_External"/>
    <n v="1.9999999998835847"/>
    <x v="0"/>
  </r>
  <r>
    <s v="D1269"/>
    <d v="2024-01-12T05:00:00"/>
    <s v="2024-01-12 17:00:00"/>
    <s v="2024-01-12 15:00:00"/>
    <x v="1"/>
    <n v="918"/>
    <n v="4727"/>
    <n v="545"/>
    <n v="16"/>
    <s v="OK"/>
    <s v="Standard"/>
    <s v="High"/>
    <s v="DRV36"/>
    <s v="East"/>
    <s v="External"/>
    <m/>
    <s v="East_External"/>
    <n v="2.0000000000582077"/>
    <x v="0"/>
  </r>
  <r>
    <s v="D1270"/>
    <d v="2024-01-12T06:00:00"/>
    <s v="2024-01-12 18:00:00"/>
    <s v="2024-01-12 16:00:00"/>
    <x v="0"/>
    <n v="775"/>
    <n v="1843"/>
    <n v="137"/>
    <n v="16"/>
    <s v="OK"/>
    <s v="Standard"/>
    <s v="Urgent"/>
    <s v="DRV34"/>
    <s v="North"/>
    <s v="External"/>
    <n v="4.5"/>
    <s v="North_External"/>
    <n v="2.0000000000582077"/>
    <x v="0"/>
  </r>
  <r>
    <s v="D1271"/>
    <d v="2024-01-12T07:00:00"/>
    <s v="2024-01-12 19:00:00"/>
    <s v="2024-01-12 17:00:00"/>
    <x v="2"/>
    <n v="581"/>
    <n v="2118"/>
    <n v="342"/>
    <n v="12"/>
    <s v="OK"/>
    <s v="Heavy"/>
    <s v="High"/>
    <s v="DRV41"/>
    <s v="South"/>
    <s v="Internal"/>
    <m/>
    <s v="South_Internal"/>
    <n v="1.9999999998835847"/>
    <x v="0"/>
  </r>
  <r>
    <s v="D1272"/>
    <d v="2024-01-12T08:00:00"/>
    <s v="2024-01-12 20:00:00"/>
    <s v="2024-01-12 18:00:00"/>
    <x v="1"/>
    <n v="418"/>
    <n v="4448"/>
    <n v="780"/>
    <n v="25"/>
    <s v="OK"/>
    <s v="Ultra"/>
    <s v="Medium"/>
    <s v="DRV10"/>
    <s v="East"/>
    <s v="Internal"/>
    <n v="3.8"/>
    <s v="East_Internal"/>
    <n v="2.0000000000582077"/>
    <x v="0"/>
  </r>
  <r>
    <s v="D1273"/>
    <d v="2024-01-12T09:00:00"/>
    <s v="2024-01-12 21:00:00"/>
    <s v="2024-01-12 19:00:00"/>
    <x v="3"/>
    <n v="66"/>
    <n v="3646"/>
    <n v="258"/>
    <n v="13"/>
    <s v="OK"/>
    <s v="Ultra"/>
    <s v="Low"/>
    <s v="DRV35"/>
    <s v="East"/>
    <s v="Internal"/>
    <m/>
    <s v="East_Internal"/>
    <n v="2.0000000000582077"/>
    <x v="0"/>
  </r>
  <r>
    <s v="D1274"/>
    <d v="2024-01-12T10:00:00"/>
    <s v="2024-01-12 22:00:00"/>
    <s v="2024-01-12 20:00:00"/>
    <x v="2"/>
    <n v="571"/>
    <n v="3969"/>
    <n v="651"/>
    <n v="9"/>
    <s v="OK"/>
    <s v="Ultra"/>
    <s v="Urgent"/>
    <s v="DRV2"/>
    <s v="Central"/>
    <s v="External"/>
    <m/>
    <s v="Central_External"/>
    <n v="1.9999999998835847"/>
    <x v="0"/>
  </r>
  <r>
    <s v="D1275"/>
    <d v="2024-01-12T11:00:00"/>
    <s v="2024-01-12 23:00:00"/>
    <s v="2024-01-12 21:00:00"/>
    <x v="0"/>
    <n v="778"/>
    <n v="2063"/>
    <n v="673"/>
    <n v="16"/>
    <s v="OK"/>
    <s v="Ultra"/>
    <s v="High"/>
    <s v="DRV29"/>
    <s v="Central"/>
    <s v="Internal"/>
    <n v="4"/>
    <s v="Central_Internal"/>
    <n v="2.0000000000582077"/>
    <x v="0"/>
  </r>
  <r>
    <s v="D1276"/>
    <d v="2024-01-12T12:00:00"/>
    <s v="2024-01-13 00:00:00"/>
    <s v="2024-01-12 22:00:00"/>
    <x v="5"/>
    <n v="361"/>
    <n v="2645"/>
    <n v="213"/>
    <n v="4"/>
    <s v="OK"/>
    <s v="Mini"/>
    <s v="High"/>
    <s v="DRV27"/>
    <s v="West"/>
    <s v="External"/>
    <n v="4.2"/>
    <s v="West_External"/>
    <n v="2.0000000000582077"/>
    <x v="0"/>
  </r>
  <r>
    <s v="D1277"/>
    <d v="2024-01-12T13:00:00"/>
    <s v="2024-01-13 01:00:00"/>
    <s v="2024-01-12 23:00:00"/>
    <x v="1"/>
    <n v="760"/>
    <n v="1905"/>
    <n v="228"/>
    <n v="19"/>
    <s v="OK"/>
    <s v="Heavy"/>
    <s v="Urgent"/>
    <s v="DRV42"/>
    <s v="North"/>
    <s v="External"/>
    <n v="4.2"/>
    <s v="North_External"/>
    <n v="1.9999999998835847"/>
    <x v="0"/>
  </r>
  <r>
    <s v="D1278"/>
    <d v="2024-01-12T14:00:00"/>
    <s v="2024-01-13 02:00:00"/>
    <s v="2024-01-13 00:00:00"/>
    <x v="3"/>
    <n v="643"/>
    <n v="2674"/>
    <n v="323"/>
    <n v="25"/>
    <s v="OK"/>
    <s v="Heavy"/>
    <s v="Urgent"/>
    <s v="DRV29"/>
    <s v="North"/>
    <s v="External"/>
    <n v="3.8"/>
    <s v="North_External"/>
    <n v="2.0000000000582077"/>
    <x v="0"/>
  </r>
  <r>
    <s v="D1279"/>
    <d v="2024-01-12T15:00:00"/>
    <s v="2024-01-13 03:00:00"/>
    <s v="2024-01-13 01:00:00"/>
    <x v="3"/>
    <n v="74"/>
    <n v="2745"/>
    <n v="471"/>
    <n v="26"/>
    <s v="OK"/>
    <s v="Standard"/>
    <s v="Urgent"/>
    <s v="DRV45"/>
    <s v="West"/>
    <s v="Internal"/>
    <n v="4.5"/>
    <s v="West_Internal"/>
    <n v="2.0000000000582077"/>
    <x v="0"/>
  </r>
  <r>
    <s v="D1280"/>
    <d v="2024-01-12T16:00:00"/>
    <s v="2024-01-13 04:00:00"/>
    <s v="2024-01-13 02:00:00"/>
    <x v="3"/>
    <n v="547"/>
    <n v="2650"/>
    <n v="484"/>
    <n v="28"/>
    <s v="OK"/>
    <s v="Ultra"/>
    <s v="High"/>
    <s v="DRV47"/>
    <s v="East"/>
    <s v="Internal"/>
    <n v="4"/>
    <s v="East_Internal"/>
    <n v="1.9999999998835847"/>
    <x v="0"/>
  </r>
  <r>
    <s v="D1281"/>
    <d v="2024-01-12T17:00:00"/>
    <s v="2024-01-13 05:00:00"/>
    <s v="2024-01-13 03:00:00"/>
    <x v="2"/>
    <n v="232"/>
    <n v="1189"/>
    <n v="447"/>
    <n v="16"/>
    <s v="OK"/>
    <s v="Standard"/>
    <s v="Urgent"/>
    <s v="DRV46"/>
    <s v="North"/>
    <s v="Internal"/>
    <n v="4.2"/>
    <s v="North_Internal"/>
    <n v="2.0000000000582077"/>
    <x v="0"/>
  </r>
  <r>
    <s v="D1282"/>
    <d v="2024-01-12T18:00:00"/>
    <s v="2024-01-13 06:00:00"/>
    <s v="2024-01-13 04:00:00"/>
    <x v="5"/>
    <n v="900"/>
    <n v="870"/>
    <n v="795"/>
    <n v="3"/>
    <s v="OK"/>
    <s v="Ultra"/>
    <s v="High"/>
    <s v="DRV49"/>
    <s v="West"/>
    <s v="Internal"/>
    <n v="4.7"/>
    <s v="West_Internal"/>
    <n v="2.0000000000582077"/>
    <x v="0"/>
  </r>
  <r>
    <s v="D1283"/>
    <d v="2024-01-12T19:00:00"/>
    <s v="2024-01-13 07:00:00"/>
    <s v="2024-01-13 05:00:00"/>
    <x v="4"/>
    <n v="942"/>
    <n v="3467"/>
    <n v="67"/>
    <n v="7"/>
    <s v="OK"/>
    <s v="Heavy"/>
    <s v="Low"/>
    <s v="DRV1"/>
    <s v="East"/>
    <s v="Internal"/>
    <n v="4.5"/>
    <s v="East_Internal"/>
    <n v="1.9999999998835847"/>
    <x v="0"/>
  </r>
  <r>
    <s v="D1284"/>
    <d v="2024-01-12T20:00:00"/>
    <s v="2024-01-13 08:00:00"/>
    <s v="2024-01-13 06:00:00"/>
    <x v="3"/>
    <n v="404"/>
    <n v="4183"/>
    <n v="783"/>
    <n v="16"/>
    <s v="OK"/>
    <s v="Mini"/>
    <s v="Medium"/>
    <s v="DRV7"/>
    <s v="North"/>
    <s v="Internal"/>
    <n v="4.7"/>
    <s v="North_Internal"/>
    <n v="2.0000000000582077"/>
    <x v="0"/>
  </r>
  <r>
    <s v="D1285"/>
    <d v="2024-01-12T21:00:00"/>
    <s v="2024-01-13 09:00:00"/>
    <s v="2024-01-13 07:00:00"/>
    <x v="2"/>
    <n v="957"/>
    <n v="2118"/>
    <n v="795"/>
    <n v="15"/>
    <s v="OK"/>
    <s v="Mini"/>
    <s v="Low"/>
    <s v="DRV48"/>
    <s v="North"/>
    <s v="Internal"/>
    <n v="4"/>
    <s v="North_Internal"/>
    <n v="2.0000000000582077"/>
    <x v="0"/>
  </r>
  <r>
    <s v="D1286"/>
    <d v="2024-01-12T22:00:00"/>
    <s v="2024-01-13 10:00:00"/>
    <s v="2024-01-13 08:00:00"/>
    <x v="5"/>
    <n v="802"/>
    <n v="1537"/>
    <n v="576"/>
    <n v="2"/>
    <s v="OK"/>
    <s v="Standard"/>
    <s v="Urgent"/>
    <s v="DRV11"/>
    <s v="Central"/>
    <s v="External"/>
    <n v="4"/>
    <s v="Central_External"/>
    <n v="1.9999999998835847"/>
    <x v="0"/>
  </r>
  <r>
    <s v="D1287"/>
    <d v="2024-01-12T23:00:00"/>
    <s v="2024-01-13 11:00:00"/>
    <s v="2024-01-13 09:00:00"/>
    <x v="4"/>
    <n v="770"/>
    <n v="3452"/>
    <n v="50"/>
    <n v="3"/>
    <s v="OK"/>
    <s v="Heavy"/>
    <s v="Medium"/>
    <s v="DRV47"/>
    <s v="West"/>
    <s v="External"/>
    <n v="4.5"/>
    <s v="West_External"/>
    <n v="2.0000000000582077"/>
    <x v="0"/>
  </r>
  <r>
    <s v="D1288"/>
    <d v="2024-01-13T00:00:00"/>
    <s v="2024-01-13 12:00:00"/>
    <s v="2024-01-13 10:00:00"/>
    <x v="1"/>
    <n v="338"/>
    <n v="1231"/>
    <n v="242"/>
    <n v="14"/>
    <s v="OK"/>
    <s v="Mini"/>
    <s v="Low"/>
    <s v="DRV33"/>
    <s v="Central"/>
    <s v="Internal"/>
    <n v="4.5"/>
    <s v="Central_Internal"/>
    <n v="2.0000000000582077"/>
    <x v="0"/>
  </r>
  <r>
    <s v="D1289"/>
    <d v="2024-01-13T01:00:00"/>
    <s v="2024-01-13 13:00:00"/>
    <s v="2024-01-13 11:00:00"/>
    <x v="3"/>
    <n v="892"/>
    <n v="2343"/>
    <n v="388"/>
    <n v="10"/>
    <s v="OK"/>
    <s v="Standard"/>
    <s v="High"/>
    <s v="DRV15"/>
    <s v="North"/>
    <s v="External"/>
    <n v="4.7"/>
    <s v="North_External"/>
    <n v="1.9999999998835847"/>
    <x v="0"/>
  </r>
  <r>
    <s v="D1290"/>
    <d v="2024-01-13T02:00:00"/>
    <s v="2024-01-13 14:00:00"/>
    <s v="2024-01-13 12:00:00"/>
    <x v="2"/>
    <n v="200"/>
    <n v="3610"/>
    <n v="743"/>
    <n v="25"/>
    <s v="OK"/>
    <s v="Mini"/>
    <s v="Medium"/>
    <s v="DRV33"/>
    <s v="Central"/>
    <s v="External"/>
    <n v="4"/>
    <s v="Central_External"/>
    <n v="2.0000000000582077"/>
    <x v="0"/>
  </r>
  <r>
    <s v="D1291"/>
    <d v="2024-01-13T03:00:00"/>
    <s v="2024-01-13 15:00:00"/>
    <s v="2024-01-13 13:00:00"/>
    <x v="2"/>
    <n v="400"/>
    <n v="1297"/>
    <n v="138"/>
    <n v="6"/>
    <s v="OK"/>
    <s v="Ultra"/>
    <s v="Medium"/>
    <s v="DRV44"/>
    <s v="South"/>
    <s v="External"/>
    <n v="4"/>
    <s v="South_External"/>
    <n v="2.0000000000582077"/>
    <x v="0"/>
  </r>
  <r>
    <s v="D1292"/>
    <d v="2024-01-13T04:00:00"/>
    <s v="2024-01-13 16:00:00"/>
    <s v="2024-01-13 14:00:00"/>
    <x v="3"/>
    <n v="385"/>
    <n v="2827"/>
    <n v="630"/>
    <n v="25"/>
    <s v="OK"/>
    <s v="Mini"/>
    <s v="High"/>
    <s v="DRV48"/>
    <s v="West"/>
    <s v="Internal"/>
    <n v="4.2"/>
    <s v="West_Internal"/>
    <n v="1.9999999998835847"/>
    <x v="0"/>
  </r>
  <r>
    <s v="D1293"/>
    <d v="2024-01-13T05:00:00"/>
    <s v="2024-01-13 17:00:00"/>
    <s v="2024-01-13 15:00:00"/>
    <x v="2"/>
    <n v="55"/>
    <n v="1369"/>
    <n v="182"/>
    <n v="2"/>
    <s v="OK"/>
    <s v="Ultra"/>
    <s v="High"/>
    <s v="DRV41"/>
    <s v="West"/>
    <s v="Internal"/>
    <n v="4"/>
    <s v="West_Internal"/>
    <n v="2.0000000000582077"/>
    <x v="0"/>
  </r>
  <r>
    <s v="D1294"/>
    <d v="2024-01-13T06:00:00"/>
    <s v="2024-01-13 18:00:00"/>
    <s v="2024-01-13 16:00:00"/>
    <x v="5"/>
    <n v="846"/>
    <n v="1950"/>
    <n v="621"/>
    <n v="20"/>
    <s v="OK"/>
    <s v="Standard"/>
    <s v="Low"/>
    <s v="DRV43"/>
    <s v="North"/>
    <s v="External"/>
    <n v="4.5"/>
    <s v="North_External"/>
    <n v="2.0000000000582077"/>
    <x v="0"/>
  </r>
  <r>
    <s v="D1295"/>
    <d v="2024-01-13T07:00:00"/>
    <s v="2024-01-13 19:00:00"/>
    <s v="2024-01-13 17:00:00"/>
    <x v="2"/>
    <n v="554"/>
    <n v="2810"/>
    <n v="235"/>
    <n v="28"/>
    <s v="OK"/>
    <s v="Ultra"/>
    <s v="Medium"/>
    <s v="DRV28"/>
    <s v="Central"/>
    <s v="External"/>
    <n v="3.8"/>
    <s v="Central_External"/>
    <n v="1.9999999998835847"/>
    <x v="0"/>
  </r>
  <r>
    <s v="D1296"/>
    <d v="2024-01-13T08:00:00"/>
    <s v="2024-01-13 20:00:00"/>
    <s v="2024-01-13 18:00:00"/>
    <x v="0"/>
    <n v="317"/>
    <n v="1052"/>
    <n v="185"/>
    <n v="27"/>
    <s v="OK"/>
    <s v="Standard"/>
    <s v="Medium"/>
    <s v="DRV47"/>
    <s v="North"/>
    <s v="External"/>
    <n v="4.7"/>
    <s v="North_External"/>
    <n v="2.0000000000582077"/>
    <x v="0"/>
  </r>
  <r>
    <s v="D1297"/>
    <d v="2024-01-13T09:00:00"/>
    <s v="2024-01-13 21:00:00"/>
    <s v="2024-01-13 19:00:00"/>
    <x v="3"/>
    <n v="744"/>
    <n v="1976"/>
    <n v="144"/>
    <n v="10"/>
    <s v="OK"/>
    <s v="Heavy"/>
    <s v="Low"/>
    <s v="DRV12"/>
    <s v="South"/>
    <s v="Internal"/>
    <n v="4.5"/>
    <s v="South_Internal"/>
    <n v="2.0000000000582077"/>
    <x v="0"/>
  </r>
  <r>
    <s v="D1298"/>
    <d v="2024-01-13T10:00:00"/>
    <s v="2024-01-13 22:00:00"/>
    <s v="2024-01-13 20:00:00"/>
    <x v="3"/>
    <n v="876"/>
    <n v="3936"/>
    <n v="298"/>
    <n v="10"/>
    <s v="OK"/>
    <s v="Standard"/>
    <s v="Urgent"/>
    <s v="DRV40"/>
    <s v="Central"/>
    <s v="Internal"/>
    <n v="3.8"/>
    <s v="Central_Internal"/>
    <n v="1.9999999998835847"/>
    <x v="0"/>
  </r>
  <r>
    <s v="D1299"/>
    <d v="2024-01-13T11:00:00"/>
    <s v="2024-01-13 23:00:00"/>
    <s v="2024-01-13 21:00:00"/>
    <x v="1"/>
    <n v="395"/>
    <n v="1330"/>
    <n v="77"/>
    <n v="29"/>
    <s v="OK"/>
    <s v="Standard"/>
    <s v="Medium"/>
    <s v="DRV3"/>
    <s v="North"/>
    <s v="External"/>
    <m/>
    <s v="North_External"/>
    <n v="2.0000000000582077"/>
    <x v="0"/>
  </r>
  <r>
    <s v="D1300"/>
    <d v="2024-01-13T12:00:00"/>
    <s v="2024-01-14 00:00:00"/>
    <s v="2024-01-13 22:00:00"/>
    <x v="4"/>
    <n v="495"/>
    <n v="4638"/>
    <n v="257"/>
    <n v="9"/>
    <s v="OK"/>
    <s v="Ultra"/>
    <s v="Urgent"/>
    <s v="DRV21"/>
    <s v="Central"/>
    <s v="Internal"/>
    <n v="4.2"/>
    <s v="Central_Internal"/>
    <n v="2.0000000000582077"/>
    <x v="0"/>
  </r>
  <r>
    <s v="D1301"/>
    <d v="2024-01-13T13:00:00"/>
    <s v="2024-01-14 01:00:00"/>
    <s v="2024-01-13 23:00:00"/>
    <x v="5"/>
    <n v="778"/>
    <n v="1288"/>
    <n v="384"/>
    <n v="4"/>
    <s v="OK"/>
    <s v="Mini"/>
    <s v="Urgent"/>
    <s v="DRV30"/>
    <s v="South"/>
    <s v="External"/>
    <m/>
    <s v="South_External"/>
    <n v="1.9999999998835847"/>
    <x v="0"/>
  </r>
  <r>
    <s v="D1302"/>
    <d v="2024-01-13T14:00:00"/>
    <s v="2024-01-14 02:00:00"/>
    <s v="2024-01-14 00:00:00"/>
    <x v="1"/>
    <n v="623"/>
    <n v="4042"/>
    <n v="457"/>
    <n v="28"/>
    <s v="OK"/>
    <s v="Ultra"/>
    <s v="Low"/>
    <s v="DRV9"/>
    <s v="East"/>
    <s v="Internal"/>
    <m/>
    <s v="East_Internal"/>
    <n v="2.0000000000582077"/>
    <x v="0"/>
  </r>
  <r>
    <s v="D1303"/>
    <d v="2024-01-13T15:00:00"/>
    <s v="2024-01-14 03:00:00"/>
    <s v="2024-01-14 01:00:00"/>
    <x v="1"/>
    <n v="478"/>
    <n v="1938"/>
    <n v="238"/>
    <n v="16"/>
    <s v="OK"/>
    <s v="Standard"/>
    <s v="Urgent"/>
    <s v="DRV38"/>
    <s v="Central"/>
    <s v="Internal"/>
    <n v="3.8"/>
    <s v="Central_Internal"/>
    <n v="2.0000000000582077"/>
    <x v="0"/>
  </r>
  <r>
    <s v="D1304"/>
    <d v="2024-01-13T16:00:00"/>
    <s v="2024-01-14 04:00:00"/>
    <s v="2024-01-14 02:00:00"/>
    <x v="2"/>
    <n v="853"/>
    <n v="3982"/>
    <n v="161"/>
    <n v="7"/>
    <s v="OK"/>
    <s v="Standard"/>
    <s v="Low"/>
    <s v="DRV15"/>
    <s v="Central"/>
    <s v="Internal"/>
    <m/>
    <s v="Central_Internal"/>
    <n v="1.9999999998835847"/>
    <x v="0"/>
  </r>
  <r>
    <s v="D1305"/>
    <d v="2024-01-13T17:00:00"/>
    <s v="2024-01-14 05:00:00"/>
    <s v="2024-01-14 03:00:00"/>
    <x v="0"/>
    <n v="905"/>
    <n v="4980"/>
    <n v="719"/>
    <n v="17"/>
    <s v="OK"/>
    <s v="Standard"/>
    <s v="High"/>
    <s v="DRV8"/>
    <s v="West"/>
    <s v="External"/>
    <n v="4.5"/>
    <s v="West_External"/>
    <n v="2.0000000000582077"/>
    <x v="0"/>
  </r>
  <r>
    <s v="D1306"/>
    <d v="2024-01-13T18:00:00"/>
    <s v="2024-01-14 06:00:00"/>
    <s v="2024-01-14 04:00:00"/>
    <x v="0"/>
    <n v="563"/>
    <n v="1787"/>
    <n v="520"/>
    <n v="28"/>
    <s v="OK"/>
    <s v="Heavy"/>
    <s v="Low"/>
    <s v="DRV21"/>
    <s v="South"/>
    <s v="Internal"/>
    <n v="4.7"/>
    <s v="South_Internal"/>
    <n v="2.0000000000582077"/>
    <x v="0"/>
  </r>
  <r>
    <s v="D1307"/>
    <d v="2024-01-13T19:00:00"/>
    <s v="2024-01-14 07:00:00"/>
    <s v="2024-01-14 05:00:00"/>
    <x v="1"/>
    <n v="933"/>
    <n v="4944"/>
    <n v="647"/>
    <n v="3"/>
    <s v="OK"/>
    <s v="Ultra"/>
    <s v="Urgent"/>
    <s v="DRV14"/>
    <s v="East"/>
    <s v="External"/>
    <m/>
    <s v="East_External"/>
    <n v="1.9999999998835847"/>
    <x v="0"/>
  </r>
  <r>
    <s v="D1308"/>
    <d v="2024-01-13T20:00:00"/>
    <s v="2024-01-14 08:00:00"/>
    <s v="2024-01-14 06:00:00"/>
    <x v="2"/>
    <n v="327"/>
    <n v="2645"/>
    <n v="624"/>
    <n v="11"/>
    <s v="OK"/>
    <s v="Ultra"/>
    <s v="Low"/>
    <s v="DRV14"/>
    <s v="North"/>
    <s v="Internal"/>
    <m/>
    <s v="North_Internal"/>
    <n v="2.0000000000582077"/>
    <x v="0"/>
  </r>
  <r>
    <s v="D1309"/>
    <d v="2024-01-13T21:00:00"/>
    <s v="2024-01-14 09:00:00"/>
    <s v="2024-01-14 07:00:00"/>
    <x v="0"/>
    <n v="938"/>
    <n v="4177"/>
    <n v="213"/>
    <n v="29"/>
    <s v="OK"/>
    <s v="Ultra"/>
    <s v="Urgent"/>
    <s v="DRV25"/>
    <s v="Central"/>
    <s v="External"/>
    <n v="4"/>
    <s v="Central_External"/>
    <n v="2.0000000000582077"/>
    <x v="0"/>
  </r>
  <r>
    <s v="D1310"/>
    <d v="2024-01-13T22:00:00"/>
    <s v="2024-01-14 10:00:00"/>
    <s v="2024-01-14 08:00:00"/>
    <x v="0"/>
    <n v="469"/>
    <n v="4596"/>
    <n v="280"/>
    <n v="4"/>
    <s v="OK"/>
    <s v="Standard"/>
    <s v="Low"/>
    <s v="DRV27"/>
    <s v="West"/>
    <s v="Internal"/>
    <m/>
    <s v="West_Internal"/>
    <n v="1.9999999998835847"/>
    <x v="0"/>
  </r>
  <r>
    <s v="D1311"/>
    <d v="2024-01-13T23:00:00"/>
    <s v="2024-01-14 11:00:00"/>
    <s v="2024-01-14 09:00:00"/>
    <x v="5"/>
    <n v="329"/>
    <n v="587"/>
    <n v="54"/>
    <n v="9"/>
    <s v="OK"/>
    <s v="Ultra"/>
    <s v="High"/>
    <s v="DRV16"/>
    <s v="South"/>
    <s v="External"/>
    <n v="4.5"/>
    <s v="South_External"/>
    <n v="2.0000000000582077"/>
    <x v="0"/>
  </r>
  <r>
    <s v="D1312"/>
    <d v="2024-01-14T00:00:00"/>
    <s v="2024-01-14 12:00:00"/>
    <s v="2024-01-14 10:00:00"/>
    <x v="3"/>
    <n v="222"/>
    <n v="869"/>
    <n v="716"/>
    <n v="20"/>
    <s v="OK"/>
    <s v="Standard"/>
    <s v="Low"/>
    <s v="DRV40"/>
    <s v="North"/>
    <s v="External"/>
    <n v="4"/>
    <s v="North_External"/>
    <n v="2.0000000000582077"/>
    <x v="0"/>
  </r>
  <r>
    <s v="D1313"/>
    <d v="2024-01-14T01:00:00"/>
    <s v="2024-01-14 13:00:00"/>
    <s v="2024-01-14 11:00:00"/>
    <x v="3"/>
    <n v="909"/>
    <n v="1033"/>
    <n v="787"/>
    <n v="12"/>
    <s v="OK"/>
    <s v="Standard"/>
    <s v="Medium"/>
    <s v="DRV33"/>
    <s v="South"/>
    <s v="External"/>
    <n v="4.7"/>
    <s v="South_External"/>
    <n v="1.9999999998835847"/>
    <x v="0"/>
  </r>
  <r>
    <s v="D1314"/>
    <d v="2024-01-14T02:00:00"/>
    <s v="2024-01-14 14:00:00"/>
    <s v="2024-01-14 12:00:00"/>
    <x v="2"/>
    <n v="926"/>
    <n v="1884"/>
    <n v="552"/>
    <n v="23"/>
    <s v="OK"/>
    <s v="Mini"/>
    <s v="Low"/>
    <s v="DRV18"/>
    <s v="South"/>
    <s v="External"/>
    <n v="4.7"/>
    <s v="South_External"/>
    <n v="2.0000000000582077"/>
    <x v="0"/>
  </r>
  <r>
    <s v="D1315"/>
    <d v="2024-01-14T03:00:00"/>
    <s v="2024-01-14 15:00:00"/>
    <s v="2024-01-14 13:00:00"/>
    <x v="2"/>
    <n v="579"/>
    <n v="779"/>
    <n v="78"/>
    <n v="16"/>
    <s v="OK"/>
    <s v="Standard"/>
    <s v="Urgent"/>
    <s v="DRV41"/>
    <s v="West"/>
    <s v="External"/>
    <n v="4.5"/>
    <s v="West_External"/>
    <n v="2.0000000000582077"/>
    <x v="0"/>
  </r>
  <r>
    <s v="D1316"/>
    <d v="2024-01-14T04:00:00"/>
    <s v="2024-01-14 16:00:00"/>
    <s v="2024-01-14 14:00:00"/>
    <x v="3"/>
    <n v="730"/>
    <n v="3421"/>
    <n v="476"/>
    <n v="15"/>
    <s v="OK"/>
    <s v="Heavy"/>
    <s v="Medium"/>
    <s v="DRV13"/>
    <s v="South"/>
    <s v="External"/>
    <m/>
    <s v="South_External"/>
    <n v="1.9999999998835847"/>
    <x v="0"/>
  </r>
  <r>
    <s v="D1317"/>
    <d v="2024-01-14T05:00:00"/>
    <s v="2024-01-14 17:00:00"/>
    <s v="2024-01-14 15:00:00"/>
    <x v="5"/>
    <n v="425"/>
    <n v="4524"/>
    <n v="480"/>
    <n v="6"/>
    <s v="OK"/>
    <s v="Standard"/>
    <s v="Medium"/>
    <s v="DRV42"/>
    <s v="West"/>
    <s v="External"/>
    <m/>
    <s v="West_External"/>
    <n v="2.0000000000582077"/>
    <x v="0"/>
  </r>
  <r>
    <s v="D1318"/>
    <d v="2024-01-14T06:00:00"/>
    <s v="2024-01-14 18:00:00"/>
    <s v="2024-01-14 16:00:00"/>
    <x v="2"/>
    <n v="614"/>
    <n v="3966"/>
    <n v="382"/>
    <n v="25"/>
    <s v="OK"/>
    <s v="Mini"/>
    <s v="Low"/>
    <s v="DRV5"/>
    <s v="West"/>
    <s v="External"/>
    <n v="4"/>
    <s v="West_External"/>
    <n v="2.0000000000582077"/>
    <x v="0"/>
  </r>
  <r>
    <s v="D1319"/>
    <d v="2024-01-14T07:00:00"/>
    <s v="2024-01-14 19:00:00"/>
    <s v="2024-01-14 17:00:00"/>
    <x v="0"/>
    <n v="471"/>
    <n v="4025"/>
    <n v="636"/>
    <n v="24"/>
    <s v="OK"/>
    <s v="Heavy"/>
    <s v="Urgent"/>
    <s v="DRV6"/>
    <s v="South"/>
    <s v="Internal"/>
    <n v="4"/>
    <s v="South_Internal"/>
    <n v="1.9999999998835847"/>
    <x v="0"/>
  </r>
  <r>
    <s v="D1320"/>
    <d v="2024-01-14T08:00:00"/>
    <s v="2024-01-14 20:00:00"/>
    <s v="2024-01-14 18:00:00"/>
    <x v="3"/>
    <n v="287"/>
    <n v="4240"/>
    <n v="570"/>
    <n v="18"/>
    <s v="OK"/>
    <s v="Heavy"/>
    <s v="Medium"/>
    <s v="DRV14"/>
    <s v="West"/>
    <s v="Internal"/>
    <n v="4"/>
    <s v="West_Internal"/>
    <n v="2.0000000000582077"/>
    <x v="0"/>
  </r>
  <r>
    <s v="D1321"/>
    <d v="2024-01-14T09:00:00"/>
    <s v="2024-01-14 21:00:00"/>
    <s v="2024-01-14 19:00:00"/>
    <x v="2"/>
    <n v="479"/>
    <n v="2924"/>
    <n v="714"/>
    <n v="16"/>
    <s v="OK"/>
    <s v="Standard"/>
    <s v="High"/>
    <s v="DRV3"/>
    <s v="East"/>
    <s v="Internal"/>
    <n v="4.7"/>
    <s v="East_Internal"/>
    <n v="2.0000000000582077"/>
    <x v="0"/>
  </r>
  <r>
    <s v="D1322"/>
    <d v="2024-01-14T10:00:00"/>
    <s v="2024-01-14 22:00:00"/>
    <s v="2024-01-14 20:00:00"/>
    <x v="3"/>
    <n v="626"/>
    <n v="945"/>
    <n v="189"/>
    <n v="25"/>
    <s v="OK"/>
    <s v="Ultra"/>
    <s v="Low"/>
    <s v="DRV31"/>
    <s v="North"/>
    <s v="External"/>
    <m/>
    <s v="North_External"/>
    <n v="1.9999999998835847"/>
    <x v="0"/>
  </r>
  <r>
    <s v="D1323"/>
    <d v="2024-01-14T11:00:00"/>
    <s v="2024-01-14 23:00:00"/>
    <s v="2024-01-14 21:00:00"/>
    <x v="1"/>
    <n v="729"/>
    <n v="2055"/>
    <n v="775"/>
    <n v="1"/>
    <s v="OK"/>
    <s v="Standard"/>
    <s v="Low"/>
    <s v="DRV20"/>
    <s v="Central"/>
    <s v="External"/>
    <n v="4.2"/>
    <s v="Central_External"/>
    <n v="2.0000000000582077"/>
    <x v="0"/>
  </r>
  <r>
    <s v="D1324"/>
    <d v="2024-01-14T12:00:00"/>
    <s v="2024-01-15 00:00:00"/>
    <s v="2024-01-14 22:00:00"/>
    <x v="5"/>
    <n v="61"/>
    <n v="2888"/>
    <n v="285"/>
    <n v="28"/>
    <s v="OK"/>
    <s v="Standard"/>
    <s v="Low"/>
    <s v="DRV6"/>
    <s v="West"/>
    <s v="External"/>
    <n v="4.5"/>
    <s v="West_External"/>
    <n v="2.0000000000582077"/>
    <x v="0"/>
  </r>
  <r>
    <s v="D1325"/>
    <d v="2024-01-14T13:00:00"/>
    <s v="2024-01-15 01:00:00"/>
    <s v="2024-01-14 23:00:00"/>
    <x v="0"/>
    <n v="370"/>
    <n v="3561"/>
    <n v="387"/>
    <n v="28"/>
    <s v="OK"/>
    <s v="Heavy"/>
    <s v="Medium"/>
    <s v="DRV32"/>
    <s v="West"/>
    <s v="Internal"/>
    <m/>
    <s v="West_Internal"/>
    <n v="1.9999999998835847"/>
    <x v="0"/>
  </r>
  <r>
    <s v="D1326"/>
    <d v="2024-01-14T14:00:00"/>
    <s v="2024-01-15 02:00:00"/>
    <s v="2024-01-15 00:00:00"/>
    <x v="3"/>
    <n v="900"/>
    <n v="972"/>
    <n v="559"/>
    <n v="15"/>
    <s v="OK"/>
    <s v="Ultra"/>
    <s v="Urgent"/>
    <s v="DRV4"/>
    <s v="Central"/>
    <s v="External"/>
    <n v="4.2"/>
    <s v="Central_External"/>
    <n v="2.0000000000582077"/>
    <x v="0"/>
  </r>
  <r>
    <s v="D1327"/>
    <d v="2024-01-14T15:00:00"/>
    <s v="2024-01-15 03:00:00"/>
    <s v="2024-01-15 01:00:00"/>
    <x v="2"/>
    <n v="992"/>
    <n v="3529"/>
    <n v="324"/>
    <n v="29"/>
    <s v="OK"/>
    <s v="Mini"/>
    <s v="Medium"/>
    <s v="DRV32"/>
    <s v="East"/>
    <s v="External"/>
    <n v="4.2"/>
    <s v="East_External"/>
    <n v="2.0000000000582077"/>
    <x v="0"/>
  </r>
  <r>
    <s v="D1328"/>
    <d v="2024-01-14T16:00:00"/>
    <s v="2024-01-15 04:00:00"/>
    <s v="2024-01-15 02:00:00"/>
    <x v="2"/>
    <n v="863"/>
    <n v="3593"/>
    <n v="465"/>
    <n v="6"/>
    <s v="OK"/>
    <s v="Mini"/>
    <s v="Low"/>
    <s v="DRV35"/>
    <s v="East"/>
    <s v="External"/>
    <n v="4.2"/>
    <s v="East_External"/>
    <n v="1.9999999998835847"/>
    <x v="0"/>
  </r>
  <r>
    <s v="D1329"/>
    <d v="2024-01-14T17:00:00"/>
    <s v="2024-01-15 05:00:00"/>
    <s v="2024-01-15 03:00:00"/>
    <x v="0"/>
    <n v="606"/>
    <n v="883"/>
    <n v="731"/>
    <n v="23"/>
    <s v="OK"/>
    <s v="Ultra"/>
    <s v="High"/>
    <s v="DRV15"/>
    <s v="Central"/>
    <s v="External"/>
    <n v="4.5"/>
    <s v="Central_External"/>
    <n v="2.0000000000582077"/>
    <x v="0"/>
  </r>
  <r>
    <s v="D1330"/>
    <d v="2024-01-14T18:00:00"/>
    <s v="2024-01-15 06:00:00"/>
    <s v="2024-01-15 04:00:00"/>
    <x v="4"/>
    <n v="244"/>
    <n v="3856"/>
    <n v="712"/>
    <n v="18"/>
    <s v="OK"/>
    <s v="Ultra"/>
    <s v="High"/>
    <s v="DRV46"/>
    <s v="South"/>
    <s v="External"/>
    <n v="4.5"/>
    <s v="South_External"/>
    <n v="2.0000000000582077"/>
    <x v="0"/>
  </r>
  <r>
    <s v="D1331"/>
    <d v="2024-01-14T19:00:00"/>
    <s v="2024-01-15 07:00:00"/>
    <s v="2024-01-15 05:00:00"/>
    <x v="4"/>
    <n v="725"/>
    <n v="4311"/>
    <n v="256"/>
    <n v="10"/>
    <s v="OK"/>
    <s v="Ultra"/>
    <s v="High"/>
    <s v="DRV2"/>
    <s v="South"/>
    <s v="External"/>
    <n v="3.8"/>
    <s v="South_External"/>
    <n v="1.9999999998835847"/>
    <x v="0"/>
  </r>
  <r>
    <s v="D1332"/>
    <d v="2024-01-14T20:00:00"/>
    <s v="2024-01-15 08:00:00"/>
    <s v="2024-01-15 06:00:00"/>
    <x v="3"/>
    <n v="254"/>
    <n v="1926"/>
    <n v="56"/>
    <n v="14"/>
    <s v="OK"/>
    <s v="Standard"/>
    <s v="Urgent"/>
    <s v="DRV12"/>
    <s v="North"/>
    <s v="External"/>
    <m/>
    <s v="North_External"/>
    <n v="2.0000000000582077"/>
    <x v="0"/>
  </r>
  <r>
    <s v="D1333"/>
    <d v="2024-01-14T21:00:00"/>
    <s v="2024-01-15 09:00:00"/>
    <s v="2024-01-15 07:00:00"/>
    <x v="0"/>
    <n v="695"/>
    <n v="4608"/>
    <n v="484"/>
    <n v="18"/>
    <s v="OK"/>
    <s v="Heavy"/>
    <s v="High"/>
    <s v="DRV13"/>
    <s v="West"/>
    <s v="External"/>
    <m/>
    <s v="West_External"/>
    <n v="2.0000000000582077"/>
    <x v="0"/>
  </r>
  <r>
    <s v="D1334"/>
    <d v="2024-01-14T22:00:00"/>
    <s v="2024-01-15 10:00:00"/>
    <s v="2024-01-15 08:00:00"/>
    <x v="0"/>
    <n v="681"/>
    <n v="4120"/>
    <n v="226"/>
    <n v="15"/>
    <s v="OK"/>
    <s v="Mini"/>
    <s v="Urgent"/>
    <s v="DRV42"/>
    <s v="Central"/>
    <s v="Internal"/>
    <m/>
    <s v="Central_Internal"/>
    <n v="1.9999999998835847"/>
    <x v="0"/>
  </r>
  <r>
    <s v="D1335"/>
    <d v="2024-01-14T23:00:00"/>
    <s v="2024-01-15 11:00:00"/>
    <s v="2024-01-15 09:00:00"/>
    <x v="5"/>
    <n v="892"/>
    <n v="2024"/>
    <n v="513"/>
    <n v="11"/>
    <s v="OK"/>
    <s v="Standard"/>
    <s v="Urgent"/>
    <s v="DRV48"/>
    <s v="North"/>
    <s v="External"/>
    <n v="4.2"/>
    <s v="North_External"/>
    <n v="2.0000000000582077"/>
    <x v="0"/>
  </r>
  <r>
    <s v="D1336"/>
    <d v="2024-01-15T00:00:00"/>
    <s v="2024-01-15 12:00:00"/>
    <s v="2024-01-15 10:00:00"/>
    <x v="1"/>
    <n v="283"/>
    <n v="1094"/>
    <n v="678"/>
    <n v="10"/>
    <s v="OK"/>
    <s v="Heavy"/>
    <s v="Urgent"/>
    <s v="DRV20"/>
    <s v="East"/>
    <s v="External"/>
    <m/>
    <s v="East_External"/>
    <n v="2.0000000000582077"/>
    <x v="0"/>
  </r>
  <r>
    <s v="D1337"/>
    <d v="2024-01-15T01:00:00"/>
    <s v="2024-01-15 13:00:00"/>
    <s v="2024-01-15 11:00:00"/>
    <x v="3"/>
    <n v="135"/>
    <n v="1856"/>
    <n v="719"/>
    <n v="11"/>
    <s v="OK"/>
    <s v="Standard"/>
    <s v="High"/>
    <s v="DRV46"/>
    <s v="East"/>
    <s v="Internal"/>
    <n v="4.7"/>
    <s v="East_Internal"/>
    <n v="1.9999999998835847"/>
    <x v="0"/>
  </r>
  <r>
    <s v="D1338"/>
    <d v="2024-01-15T02:00:00"/>
    <s v="2024-01-15 14:00:00"/>
    <s v="2024-01-15 12:00:00"/>
    <x v="5"/>
    <n v="875"/>
    <n v="3058"/>
    <n v="234"/>
    <n v="5"/>
    <s v="OK"/>
    <s v="Mini"/>
    <s v="Urgent"/>
    <s v="DRV33"/>
    <s v="South"/>
    <s v="Internal"/>
    <n v="3.8"/>
    <s v="South_Internal"/>
    <n v="2.0000000000582077"/>
    <x v="0"/>
  </r>
  <r>
    <s v="D1339"/>
    <d v="2024-01-15T03:00:00"/>
    <s v="2024-01-15 15:00:00"/>
    <s v="2024-01-15 13:00:00"/>
    <x v="1"/>
    <n v="700"/>
    <n v="1514"/>
    <n v="267"/>
    <n v="23"/>
    <s v="OK"/>
    <s v="Standard"/>
    <s v="Medium"/>
    <s v="DRV22"/>
    <s v="South"/>
    <s v="External"/>
    <n v="3.8"/>
    <s v="South_External"/>
    <n v="2.0000000000582077"/>
    <x v="0"/>
  </r>
  <r>
    <s v="D1340"/>
    <d v="2024-01-15T04:00:00"/>
    <s v="2024-01-15 16:00:00"/>
    <s v="2024-01-15 14:00:00"/>
    <x v="3"/>
    <n v="257"/>
    <n v="4023"/>
    <n v="228"/>
    <n v="26"/>
    <s v="OK"/>
    <s v="Mini"/>
    <s v="High"/>
    <s v="DRV48"/>
    <s v="North"/>
    <s v="Internal"/>
    <n v="4.7"/>
    <s v="North_Internal"/>
    <n v="1.9999999998835847"/>
    <x v="0"/>
  </r>
  <r>
    <s v="D1341"/>
    <d v="2024-01-15T05:00:00"/>
    <s v="2024-01-15 17:00:00"/>
    <s v="2024-01-15 15:00:00"/>
    <x v="2"/>
    <n v="434"/>
    <n v="3035"/>
    <n v="374"/>
    <n v="23"/>
    <s v="OK"/>
    <s v="Mini"/>
    <s v="Low"/>
    <s v="DRV39"/>
    <s v="Central"/>
    <s v="Internal"/>
    <m/>
    <s v="Central_Internal"/>
    <n v="2.0000000000582077"/>
    <x v="0"/>
  </r>
  <r>
    <s v="D1342"/>
    <d v="2024-01-15T06:00:00"/>
    <s v="2024-01-15 18:00:00"/>
    <s v="2024-01-15 16:00:00"/>
    <x v="2"/>
    <n v="958"/>
    <n v="4731"/>
    <n v="69"/>
    <n v="20"/>
    <s v="OK"/>
    <s v="Mini"/>
    <s v="Low"/>
    <s v="DRV6"/>
    <s v="North"/>
    <s v="External"/>
    <n v="4.7"/>
    <s v="North_External"/>
    <n v="2.0000000000582077"/>
    <x v="0"/>
  </r>
  <r>
    <s v="D1343"/>
    <d v="2024-01-15T07:00:00"/>
    <s v="2024-01-15 19:00:00"/>
    <s v="2024-01-15 17:00:00"/>
    <x v="5"/>
    <n v="989"/>
    <n v="4909"/>
    <n v="159"/>
    <n v="7"/>
    <s v="OK"/>
    <s v="Heavy"/>
    <s v="Medium"/>
    <s v="DRV40"/>
    <s v="South"/>
    <s v="External"/>
    <m/>
    <s v="South_External"/>
    <n v="1.9999999998835847"/>
    <x v="0"/>
  </r>
  <r>
    <s v="D1344"/>
    <d v="2024-01-15T08:00:00"/>
    <s v="2024-01-15 20:00:00"/>
    <s v="2024-01-15 18:00:00"/>
    <x v="3"/>
    <n v="265"/>
    <n v="4163"/>
    <n v="555"/>
    <n v="28"/>
    <s v="OK"/>
    <s v="Heavy"/>
    <s v="Urgent"/>
    <s v="DRV18"/>
    <s v="East"/>
    <s v="External"/>
    <m/>
    <s v="East_External"/>
    <n v="2.0000000000582077"/>
    <x v="0"/>
  </r>
  <r>
    <s v="D1345"/>
    <d v="2024-01-15T09:00:00"/>
    <s v="2024-01-15 21:00:00"/>
    <s v="2024-01-15 19:00:00"/>
    <x v="5"/>
    <n v="633"/>
    <n v="4152"/>
    <n v="505"/>
    <n v="16"/>
    <s v="OK"/>
    <s v="Standard"/>
    <s v="Urgent"/>
    <s v="DRV32"/>
    <s v="Central"/>
    <s v="External"/>
    <n v="4"/>
    <s v="Central_External"/>
    <n v="2.0000000000582077"/>
    <x v="0"/>
  </r>
  <r>
    <s v="D1346"/>
    <d v="2024-01-15T10:00:00"/>
    <s v="2024-01-15 22:00:00"/>
    <s v="2024-01-15 20:00:00"/>
    <x v="2"/>
    <n v="649"/>
    <n v="3058"/>
    <n v="487"/>
    <n v="29"/>
    <s v="OK"/>
    <s v="Standard"/>
    <s v="Low"/>
    <s v="DRV40"/>
    <s v="East"/>
    <s v="External"/>
    <n v="4.5"/>
    <s v="East_External"/>
    <n v="1.9999999998835847"/>
    <x v="0"/>
  </r>
  <r>
    <s v="D1347"/>
    <d v="2024-01-15T11:00:00"/>
    <s v="2024-01-15 23:00:00"/>
    <s v="2024-01-15 21:00:00"/>
    <x v="4"/>
    <n v="489"/>
    <n v="1166"/>
    <n v="242"/>
    <n v="27"/>
    <s v="OK"/>
    <s v="Ultra"/>
    <s v="Medium"/>
    <s v="DRV47"/>
    <s v="North"/>
    <s v="Internal"/>
    <n v="3.8"/>
    <s v="North_Internal"/>
    <n v="2.0000000000582077"/>
    <x v="0"/>
  </r>
  <r>
    <s v="D1348"/>
    <d v="2024-01-15T12:00:00"/>
    <s v="2024-01-16 00:00:00"/>
    <s v="2024-01-15 22:00:00"/>
    <x v="3"/>
    <n v="468"/>
    <n v="1810"/>
    <n v="146"/>
    <n v="15"/>
    <s v="OK"/>
    <s v="Mini"/>
    <s v="Medium"/>
    <s v="DRV1"/>
    <s v="West"/>
    <s v="External"/>
    <n v="4.2"/>
    <s v="West_External"/>
    <n v="2.0000000000582077"/>
    <x v="0"/>
  </r>
  <r>
    <s v="D1349"/>
    <d v="2024-01-15T13:00:00"/>
    <s v="2024-01-16 01:00:00"/>
    <s v="2024-01-15 23:00:00"/>
    <x v="1"/>
    <n v="462"/>
    <n v="4955"/>
    <n v="80"/>
    <n v="10"/>
    <s v="OK"/>
    <s v="Heavy"/>
    <s v="Low"/>
    <s v="DRV9"/>
    <s v="South"/>
    <s v="Internal"/>
    <m/>
    <s v="South_Internal"/>
    <n v="1.9999999998835847"/>
    <x v="0"/>
  </r>
  <r>
    <s v="D1350"/>
    <d v="2024-01-15T14:00:00"/>
    <s v="2024-01-16 02:00:00"/>
    <s v="2024-01-16 00:00:00"/>
    <x v="3"/>
    <n v="982"/>
    <n v="2080"/>
    <n v="451"/>
    <n v="17"/>
    <s v="OK"/>
    <s v="Mini"/>
    <s v="Urgent"/>
    <s v="DRV14"/>
    <s v="South"/>
    <s v="External"/>
    <n v="4"/>
    <s v="South_External"/>
    <n v="2.0000000000582077"/>
    <x v="0"/>
  </r>
  <r>
    <s v="D1351"/>
    <d v="2024-01-15T15:00:00"/>
    <s v="2024-01-16 03:00:00"/>
    <s v="2024-01-16 01:00:00"/>
    <x v="1"/>
    <n v="398"/>
    <n v="976"/>
    <n v="416"/>
    <n v="24"/>
    <s v="OK"/>
    <s v="Heavy"/>
    <s v="Urgent"/>
    <s v="DRV40"/>
    <s v="South"/>
    <s v="External"/>
    <n v="3.8"/>
    <s v="South_External"/>
    <n v="2.0000000000582077"/>
    <x v="0"/>
  </r>
  <r>
    <s v="D1352"/>
    <d v="2024-01-15T16:00:00"/>
    <s v="2024-01-16 04:00:00"/>
    <s v="2024-01-16 02:00:00"/>
    <x v="5"/>
    <n v="472"/>
    <n v="2981"/>
    <n v="585"/>
    <n v="19"/>
    <s v="OK"/>
    <s v="Heavy"/>
    <s v="Medium"/>
    <s v="DRV22"/>
    <s v="North"/>
    <s v="External"/>
    <n v="4.7"/>
    <s v="North_External"/>
    <n v="1.9999999998835847"/>
    <x v="0"/>
  </r>
  <r>
    <s v="D1353"/>
    <d v="2024-01-15T17:00:00"/>
    <s v="2024-01-16 05:00:00"/>
    <s v="2024-01-16 03:00:00"/>
    <x v="1"/>
    <n v="675"/>
    <n v="4430"/>
    <n v="548"/>
    <n v="2"/>
    <s v="OK"/>
    <s v="Ultra"/>
    <s v="Urgent"/>
    <s v="DRV26"/>
    <s v="South"/>
    <s v="External"/>
    <n v="3.8"/>
    <s v="South_External"/>
    <n v="2.0000000000582077"/>
    <x v="0"/>
  </r>
  <r>
    <s v="D1354"/>
    <d v="2024-01-15T18:00:00"/>
    <s v="2024-01-16 06:00:00"/>
    <s v="2024-01-16 04:00:00"/>
    <x v="4"/>
    <n v="744"/>
    <n v="3303"/>
    <n v="417"/>
    <n v="18"/>
    <s v="OK"/>
    <s v="Mini"/>
    <s v="Medium"/>
    <s v="DRV39"/>
    <s v="West"/>
    <s v="External"/>
    <n v="4.2"/>
    <s v="West_External"/>
    <n v="2.0000000000582077"/>
    <x v="0"/>
  </r>
  <r>
    <s v="D1355"/>
    <d v="2024-01-15T19:00:00"/>
    <s v="2024-01-16 07:00:00"/>
    <s v="2024-01-16 05:00:00"/>
    <x v="5"/>
    <n v="600"/>
    <n v="2512"/>
    <n v="652"/>
    <n v="3"/>
    <s v="OK"/>
    <s v="Standard"/>
    <s v="Low"/>
    <s v="DRV4"/>
    <s v="South"/>
    <s v="Internal"/>
    <m/>
    <s v="South_Internal"/>
    <n v="1.9999999998835847"/>
    <x v="0"/>
  </r>
  <r>
    <s v="D1356"/>
    <d v="2024-01-15T20:00:00"/>
    <s v="2024-01-16 08:00:00"/>
    <s v="2024-01-16 06:00:00"/>
    <x v="5"/>
    <n v="336"/>
    <n v="2839"/>
    <n v="181"/>
    <n v="24"/>
    <s v="OK"/>
    <s v="Standard"/>
    <s v="Urgent"/>
    <s v="DRV43"/>
    <s v="East"/>
    <s v="External"/>
    <n v="3.8"/>
    <s v="East_External"/>
    <n v="2.0000000000582077"/>
    <x v="0"/>
  </r>
  <r>
    <s v="D1357"/>
    <d v="2024-01-15T21:00:00"/>
    <s v="2024-01-16 09:00:00"/>
    <s v="2024-01-16 07:00:00"/>
    <x v="3"/>
    <n v="794"/>
    <n v="3170"/>
    <n v="524"/>
    <n v="15"/>
    <s v="OK"/>
    <s v="Mini"/>
    <s v="High"/>
    <s v="DRV14"/>
    <s v="East"/>
    <s v="Internal"/>
    <n v="3.8"/>
    <s v="East_Internal"/>
    <n v="2.0000000000582077"/>
    <x v="0"/>
  </r>
  <r>
    <s v="D1358"/>
    <d v="2024-01-15T22:00:00"/>
    <s v="2024-01-16 10:00:00"/>
    <s v="2024-01-16 08:00:00"/>
    <x v="2"/>
    <n v="579"/>
    <n v="4315"/>
    <n v="189"/>
    <n v="3"/>
    <s v="OK"/>
    <s v="Mini"/>
    <s v="High"/>
    <s v="DRV28"/>
    <s v="East"/>
    <s v="Internal"/>
    <n v="4.2"/>
    <s v="East_Internal"/>
    <n v="1.9999999998835847"/>
    <x v="0"/>
  </r>
  <r>
    <s v="D1359"/>
    <d v="2024-01-15T23:00:00"/>
    <s v="2024-01-16 11:00:00"/>
    <s v="2024-01-16 09:00:00"/>
    <x v="0"/>
    <n v="203"/>
    <n v="1181"/>
    <n v="758"/>
    <n v="29"/>
    <s v="OK"/>
    <s v="Mini"/>
    <s v="Urgent"/>
    <s v="DRV27"/>
    <s v="Central"/>
    <s v="Internal"/>
    <n v="3.8"/>
    <s v="Central_Internal"/>
    <n v="2.0000000000582077"/>
    <x v="0"/>
  </r>
  <r>
    <s v="D1360"/>
    <d v="2024-01-16T00:00:00"/>
    <s v="2024-01-16 12:00:00"/>
    <s v="2024-01-16 10:00:00"/>
    <x v="1"/>
    <n v="723"/>
    <n v="3390"/>
    <n v="685"/>
    <n v="25"/>
    <s v="OK"/>
    <s v="Mini"/>
    <s v="Low"/>
    <s v="DRV50"/>
    <s v="South"/>
    <s v="Internal"/>
    <m/>
    <s v="South_Internal"/>
    <n v="2.0000000000582077"/>
    <x v="0"/>
  </r>
  <r>
    <s v="D1361"/>
    <d v="2024-01-16T01:00:00"/>
    <s v="2024-01-16 13:00:00"/>
    <s v="2024-01-16 11:00:00"/>
    <x v="2"/>
    <n v="62"/>
    <n v="1591"/>
    <n v="448"/>
    <n v="14"/>
    <s v="OK"/>
    <s v="Mini"/>
    <s v="Medium"/>
    <s v="DRV12"/>
    <s v="North"/>
    <s v="Internal"/>
    <m/>
    <s v="North_Internal"/>
    <n v="1.9999999998835847"/>
    <x v="0"/>
  </r>
  <r>
    <s v="D1362"/>
    <d v="2024-01-16T02:00:00"/>
    <s v="2024-01-16 14:00:00"/>
    <s v="2024-01-16 12:00:00"/>
    <x v="0"/>
    <n v="983"/>
    <n v="3466"/>
    <n v="609"/>
    <n v="28"/>
    <s v="OK"/>
    <s v="Standard"/>
    <s v="Low"/>
    <s v="DRV1"/>
    <s v="East"/>
    <s v="External"/>
    <n v="3.8"/>
    <s v="East_External"/>
    <n v="2.0000000000582077"/>
    <x v="0"/>
  </r>
  <r>
    <s v="D1363"/>
    <d v="2024-01-16T03:00:00"/>
    <s v="2024-01-16 15:00:00"/>
    <s v="2024-01-16 13:00:00"/>
    <x v="0"/>
    <n v="776"/>
    <n v="1056"/>
    <n v="646"/>
    <n v="11"/>
    <s v="OK"/>
    <s v="Mini"/>
    <s v="Medium"/>
    <s v="DRV6"/>
    <s v="West"/>
    <s v="External"/>
    <n v="4.7"/>
    <s v="West_External"/>
    <n v="2.0000000000582077"/>
    <x v="0"/>
  </r>
  <r>
    <s v="D1364"/>
    <d v="2024-01-16T04:00:00"/>
    <s v="2024-01-16 16:00:00"/>
    <s v="2024-01-16 14:00:00"/>
    <x v="1"/>
    <n v="797"/>
    <n v="3843"/>
    <n v="427"/>
    <n v="29"/>
    <s v="OK"/>
    <s v="Standard"/>
    <s v="Urgent"/>
    <s v="DRV17"/>
    <s v="South"/>
    <s v="Internal"/>
    <n v="4.2"/>
    <s v="South_Internal"/>
    <n v="1.9999999998835847"/>
    <x v="0"/>
  </r>
  <r>
    <s v="D1365"/>
    <d v="2024-01-16T05:00:00"/>
    <s v="2024-01-16 17:00:00"/>
    <s v="2024-01-16 15:00:00"/>
    <x v="3"/>
    <n v="686"/>
    <n v="3785"/>
    <n v="584"/>
    <n v="16"/>
    <s v="OK"/>
    <s v="Mini"/>
    <s v="High"/>
    <s v="DRV34"/>
    <s v="North"/>
    <s v="External"/>
    <n v="4.7"/>
    <s v="North_External"/>
    <n v="2.0000000000582077"/>
    <x v="0"/>
  </r>
  <r>
    <s v="D1366"/>
    <d v="2024-01-16T06:00:00"/>
    <s v="2024-01-16 18:00:00"/>
    <s v="2024-01-16 16:00:00"/>
    <x v="2"/>
    <n v="434"/>
    <n v="4390"/>
    <n v="300"/>
    <n v="7"/>
    <s v="OK"/>
    <s v="Ultra"/>
    <s v="Medium"/>
    <s v="DRV27"/>
    <s v="Central"/>
    <s v="Internal"/>
    <m/>
    <s v="Central_Internal"/>
    <n v="2.0000000000582077"/>
    <x v="0"/>
  </r>
  <r>
    <s v="D1367"/>
    <d v="2024-01-16T07:00:00"/>
    <s v="2024-01-16 19:00:00"/>
    <s v="2024-01-16 17:00:00"/>
    <x v="1"/>
    <n v="629"/>
    <n v="1372"/>
    <n v="280"/>
    <n v="4"/>
    <s v="OK"/>
    <s v="Ultra"/>
    <s v="Urgent"/>
    <s v="DRV11"/>
    <s v="East"/>
    <s v="Internal"/>
    <n v="4"/>
    <s v="East_Internal"/>
    <n v="1.9999999998835847"/>
    <x v="0"/>
  </r>
  <r>
    <s v="D1368"/>
    <d v="2024-01-16T08:00:00"/>
    <s v="2024-01-16 20:00:00"/>
    <s v="2024-01-16 18:00:00"/>
    <x v="0"/>
    <n v="334"/>
    <n v="2384"/>
    <n v="405"/>
    <n v="16"/>
    <s v="OK"/>
    <s v="Standard"/>
    <s v="Low"/>
    <s v="DRV21"/>
    <s v="South"/>
    <s v="Internal"/>
    <n v="3.8"/>
    <s v="South_Internal"/>
    <n v="2.0000000000582077"/>
    <x v="0"/>
  </r>
  <r>
    <s v="D1369"/>
    <d v="2024-01-16T09:00:00"/>
    <s v="2024-01-16 21:00:00"/>
    <s v="2024-01-16 19:00:00"/>
    <x v="3"/>
    <n v="793"/>
    <n v="1950"/>
    <n v="51"/>
    <n v="27"/>
    <s v="OK"/>
    <s v="Mini"/>
    <s v="High"/>
    <s v="DRV38"/>
    <s v="North"/>
    <s v="External"/>
    <n v="4.7"/>
    <s v="North_External"/>
    <n v="2.0000000000582077"/>
    <x v="0"/>
  </r>
  <r>
    <s v="D1370"/>
    <d v="2024-01-16T10:00:00"/>
    <s v="2024-01-16 22:00:00"/>
    <s v="2024-01-16 20:00:00"/>
    <x v="5"/>
    <n v="728"/>
    <n v="657"/>
    <n v="414"/>
    <n v="5"/>
    <s v="OK"/>
    <s v="Mini"/>
    <s v="Urgent"/>
    <s v="DRV34"/>
    <s v="North"/>
    <s v="External"/>
    <n v="4"/>
    <s v="North_External"/>
    <n v="1.9999999998835847"/>
    <x v="0"/>
  </r>
  <r>
    <s v="D1371"/>
    <d v="2024-01-16T11:00:00"/>
    <s v="2024-01-16 23:00:00"/>
    <s v="2024-01-16 21:00:00"/>
    <x v="0"/>
    <n v="862"/>
    <n v="3737"/>
    <n v="676"/>
    <n v="22"/>
    <s v="OK"/>
    <s v="Heavy"/>
    <s v="Medium"/>
    <s v="DRV42"/>
    <s v="East"/>
    <s v="External"/>
    <n v="4.5"/>
    <s v="East_External"/>
    <n v="2.0000000000582077"/>
    <x v="0"/>
  </r>
  <r>
    <s v="D1372"/>
    <d v="2024-01-16T12:00:00"/>
    <s v="2024-01-17 00:00:00"/>
    <s v="2024-01-16 22:00:00"/>
    <x v="5"/>
    <n v="521"/>
    <n v="2156"/>
    <n v="76"/>
    <n v="27"/>
    <s v="OK"/>
    <s v="Mini"/>
    <s v="Urgent"/>
    <s v="DRV32"/>
    <s v="Central"/>
    <s v="Internal"/>
    <n v="4.7"/>
    <s v="Central_Internal"/>
    <n v="2.0000000000582077"/>
    <x v="0"/>
  </r>
  <r>
    <s v="D1373"/>
    <d v="2024-01-16T13:00:00"/>
    <s v="2024-01-17 01:00:00"/>
    <s v="2024-01-16 23:00:00"/>
    <x v="4"/>
    <n v="545"/>
    <n v="4903"/>
    <n v="182"/>
    <n v="1"/>
    <s v="OK"/>
    <s v="Mini"/>
    <s v="High"/>
    <s v="DRV49"/>
    <s v="East"/>
    <s v="Internal"/>
    <n v="4.2"/>
    <s v="East_Internal"/>
    <n v="1.9999999998835847"/>
    <x v="0"/>
  </r>
  <r>
    <s v="D1374"/>
    <d v="2024-01-16T14:00:00"/>
    <s v="2024-01-17 02:00:00"/>
    <s v="2024-01-17 00:00:00"/>
    <x v="4"/>
    <n v="729"/>
    <n v="2664"/>
    <n v="520"/>
    <n v="28"/>
    <s v="OK"/>
    <s v="Mini"/>
    <s v="Urgent"/>
    <s v="DRV5"/>
    <s v="North"/>
    <s v="Internal"/>
    <n v="4"/>
    <s v="North_Internal"/>
    <n v="2.0000000000582077"/>
    <x v="0"/>
  </r>
  <r>
    <s v="D1375"/>
    <d v="2024-01-16T15:00:00"/>
    <s v="2024-01-17 03:00:00"/>
    <s v="2024-01-17 01:00:00"/>
    <x v="2"/>
    <n v="288"/>
    <n v="2007"/>
    <n v="108"/>
    <n v="14"/>
    <s v="OK"/>
    <s v="Heavy"/>
    <s v="Urgent"/>
    <s v="DRV37"/>
    <s v="North"/>
    <s v="Internal"/>
    <n v="4.2"/>
    <s v="North_Internal"/>
    <n v="2.0000000000582077"/>
    <x v="0"/>
  </r>
  <r>
    <s v="D1376"/>
    <d v="2024-01-16T16:00:00"/>
    <s v="2024-01-17 04:00:00"/>
    <s v="2024-01-17 02:00:00"/>
    <x v="0"/>
    <n v="340"/>
    <n v="4617"/>
    <n v="296"/>
    <n v="4"/>
    <s v="OK"/>
    <s v="Ultra"/>
    <s v="Urgent"/>
    <s v="DRV2"/>
    <s v="West"/>
    <s v="External"/>
    <n v="4.5"/>
    <s v="West_External"/>
    <n v="1.9999999998835847"/>
    <x v="0"/>
  </r>
  <r>
    <s v="D1377"/>
    <d v="2024-01-16T17:00:00"/>
    <s v="2024-01-17 05:00:00"/>
    <s v="2024-01-17 03:00:00"/>
    <x v="2"/>
    <n v="838"/>
    <n v="4429"/>
    <n v="125"/>
    <n v="10"/>
    <s v="OK"/>
    <s v="Ultra"/>
    <s v="Medium"/>
    <s v="DRV18"/>
    <s v="North"/>
    <s v="Internal"/>
    <n v="4"/>
    <s v="North_Internal"/>
    <n v="2.0000000000582077"/>
    <x v="0"/>
  </r>
  <r>
    <s v="D1378"/>
    <d v="2024-01-16T18:00:00"/>
    <s v="2024-01-17 06:00:00"/>
    <s v="2024-01-17 04:00:00"/>
    <x v="2"/>
    <n v="364"/>
    <n v="1733"/>
    <n v="90"/>
    <n v="11"/>
    <s v="OK"/>
    <s v="Heavy"/>
    <s v="High"/>
    <s v="DRV36"/>
    <s v="East"/>
    <s v="External"/>
    <m/>
    <s v="East_External"/>
    <n v="2.0000000000582077"/>
    <x v="0"/>
  </r>
  <r>
    <s v="D1379"/>
    <d v="2024-01-16T19:00:00"/>
    <s v="2024-01-17 07:00:00"/>
    <s v="2024-01-17 05:00:00"/>
    <x v="4"/>
    <n v="539"/>
    <n v="2015"/>
    <n v="788"/>
    <n v="21"/>
    <s v="OK"/>
    <s v="Mini"/>
    <s v="Medium"/>
    <s v="DRV44"/>
    <s v="West"/>
    <s v="Internal"/>
    <n v="4.7"/>
    <s v="West_Internal"/>
    <n v="1.9999999998835847"/>
    <x v="0"/>
  </r>
  <r>
    <s v="D1380"/>
    <d v="2024-01-16T20:00:00"/>
    <s v="2024-01-17 08:00:00"/>
    <s v="2024-01-17 06:00:00"/>
    <x v="1"/>
    <n v="207"/>
    <n v="2942"/>
    <n v="134"/>
    <n v="6"/>
    <s v="OK"/>
    <s v="Mini"/>
    <s v="Medium"/>
    <s v="DRV2"/>
    <s v="West"/>
    <s v="Internal"/>
    <m/>
    <s v="West_Internal"/>
    <n v="2.0000000000582077"/>
    <x v="0"/>
  </r>
  <r>
    <s v="D1381"/>
    <d v="2024-01-16T21:00:00"/>
    <s v="2024-01-17 09:00:00"/>
    <s v="2024-01-17 07:00:00"/>
    <x v="4"/>
    <n v="435"/>
    <n v="4276"/>
    <n v="311"/>
    <n v="25"/>
    <s v="OK"/>
    <s v="Ultra"/>
    <s v="Urgent"/>
    <s v="DRV14"/>
    <s v="South"/>
    <s v="External"/>
    <n v="3.8"/>
    <s v="South_External"/>
    <n v="2.0000000000582077"/>
    <x v="0"/>
  </r>
  <r>
    <s v="D1382"/>
    <d v="2024-01-16T22:00:00"/>
    <s v="2024-01-17 10:00:00"/>
    <s v="2024-01-17 08:00:00"/>
    <x v="2"/>
    <n v="332"/>
    <n v="2200"/>
    <n v="464"/>
    <n v="7"/>
    <s v="OK"/>
    <s v="Ultra"/>
    <s v="High"/>
    <s v="DRV23"/>
    <s v="North"/>
    <s v="Internal"/>
    <m/>
    <s v="North_Internal"/>
    <n v="1.9999999998835847"/>
    <x v="0"/>
  </r>
  <r>
    <s v="D1383"/>
    <d v="2024-01-16T23:00:00"/>
    <s v="2024-01-17 11:00:00"/>
    <s v="2024-01-17 09:00:00"/>
    <x v="4"/>
    <n v="556"/>
    <n v="3547"/>
    <n v="561"/>
    <n v="4"/>
    <s v="OK"/>
    <s v="Heavy"/>
    <s v="Urgent"/>
    <s v="DRV23"/>
    <s v="Central"/>
    <s v="Internal"/>
    <n v="4.7"/>
    <s v="Central_Internal"/>
    <n v="2.0000000000582077"/>
    <x v="0"/>
  </r>
  <r>
    <s v="D1384"/>
    <d v="2024-01-17T00:00:00"/>
    <s v="2024-01-17 12:00:00"/>
    <s v="2024-01-17 10:00:00"/>
    <x v="3"/>
    <n v="272"/>
    <n v="821"/>
    <n v="271"/>
    <n v="7"/>
    <s v="OK"/>
    <s v="Heavy"/>
    <s v="Medium"/>
    <s v="DRV40"/>
    <s v="Central"/>
    <s v="External"/>
    <n v="3.8"/>
    <s v="Central_External"/>
    <n v="2.0000000000582077"/>
    <x v="0"/>
  </r>
  <r>
    <s v="D1385"/>
    <d v="2024-01-17T01:00:00"/>
    <s v="2024-01-17 13:00:00"/>
    <s v="2024-01-17 11:00:00"/>
    <x v="5"/>
    <n v="729"/>
    <n v="1785"/>
    <n v="197"/>
    <n v="27"/>
    <s v="OK"/>
    <s v="Mini"/>
    <s v="High"/>
    <s v="DRV20"/>
    <s v="East"/>
    <s v="Internal"/>
    <n v="3.8"/>
    <s v="East_Internal"/>
    <n v="1.9999999998835847"/>
    <x v="0"/>
  </r>
  <r>
    <s v="D1386"/>
    <d v="2024-01-17T02:00:00"/>
    <s v="2024-01-17 14:00:00"/>
    <s v="2024-01-17 12:00:00"/>
    <x v="2"/>
    <n v="368"/>
    <n v="3473"/>
    <n v="186"/>
    <n v="21"/>
    <s v="OK"/>
    <s v="Standard"/>
    <s v="Medium"/>
    <s v="DRV49"/>
    <s v="East"/>
    <s v="External"/>
    <m/>
    <s v="East_External"/>
    <n v="2.0000000000582077"/>
    <x v="0"/>
  </r>
  <r>
    <s v="D1387"/>
    <d v="2024-01-17T03:00:00"/>
    <s v="2024-01-17 15:00:00"/>
    <s v="2024-01-17 13:00:00"/>
    <x v="0"/>
    <n v="255"/>
    <n v="2719"/>
    <n v="326"/>
    <n v="19"/>
    <s v="OK"/>
    <s v="Mini"/>
    <s v="Medium"/>
    <s v="DRV37"/>
    <s v="North"/>
    <s v="External"/>
    <n v="3.8"/>
    <s v="North_External"/>
    <n v="2.0000000000582077"/>
    <x v="0"/>
  </r>
  <r>
    <s v="D1388"/>
    <d v="2024-01-17T04:00:00"/>
    <s v="2024-01-17 16:00:00"/>
    <s v="2024-01-17 14:00:00"/>
    <x v="0"/>
    <n v="211"/>
    <n v="2675"/>
    <n v="794"/>
    <n v="28"/>
    <s v="OK"/>
    <s v="Heavy"/>
    <s v="Urgent"/>
    <s v="DRV18"/>
    <s v="North"/>
    <s v="Internal"/>
    <n v="4.5"/>
    <s v="North_Internal"/>
    <n v="1.9999999998835847"/>
    <x v="0"/>
  </r>
  <r>
    <s v="D1389"/>
    <d v="2024-01-17T05:00:00"/>
    <s v="2024-01-17 17:00:00"/>
    <s v="2024-01-17 15:00:00"/>
    <x v="2"/>
    <n v="233"/>
    <n v="1759"/>
    <n v="241"/>
    <n v="18"/>
    <s v="OK"/>
    <s v="Standard"/>
    <s v="Urgent"/>
    <s v="DRV42"/>
    <s v="East"/>
    <s v="Internal"/>
    <n v="4.5"/>
    <s v="East_Internal"/>
    <n v="2.0000000000582077"/>
    <x v="0"/>
  </r>
  <r>
    <s v="D1390"/>
    <d v="2024-01-17T06:00:00"/>
    <s v="2024-01-17 18:00:00"/>
    <s v="2024-01-17 16:00:00"/>
    <x v="3"/>
    <n v="922"/>
    <n v="2949"/>
    <n v="466"/>
    <n v="7"/>
    <s v="OK"/>
    <s v="Mini"/>
    <s v="High"/>
    <s v="DRV16"/>
    <s v="North"/>
    <s v="External"/>
    <n v="3.8"/>
    <s v="North_External"/>
    <n v="2.0000000000582077"/>
    <x v="0"/>
  </r>
  <r>
    <s v="D1391"/>
    <d v="2024-01-17T07:00:00"/>
    <s v="2024-01-17 19:00:00"/>
    <s v="2024-01-17 17:00:00"/>
    <x v="4"/>
    <n v="574"/>
    <n v="3065"/>
    <n v="353"/>
    <n v="3"/>
    <s v="OK"/>
    <s v="Standard"/>
    <s v="High"/>
    <s v="DRV35"/>
    <s v="South"/>
    <s v="External"/>
    <n v="4"/>
    <s v="South_External"/>
    <n v="1.9999999998835847"/>
    <x v="0"/>
  </r>
  <r>
    <s v="D1392"/>
    <d v="2024-01-17T08:00:00"/>
    <s v="2024-01-17 20:00:00"/>
    <s v="2024-01-17 18:00:00"/>
    <x v="1"/>
    <n v="142"/>
    <n v="3527"/>
    <n v="779"/>
    <n v="6"/>
    <s v="OK"/>
    <s v="Ultra"/>
    <s v="High"/>
    <s v="DRV40"/>
    <s v="South"/>
    <s v="Internal"/>
    <m/>
    <s v="South_Internal"/>
    <n v="2.0000000000582077"/>
    <x v="0"/>
  </r>
  <r>
    <s v="D1393"/>
    <d v="2024-01-17T09:00:00"/>
    <s v="2024-01-17 21:00:00"/>
    <s v="2024-01-17 19:00:00"/>
    <x v="0"/>
    <n v="509"/>
    <n v="1979"/>
    <n v="499"/>
    <n v="6"/>
    <s v="OK"/>
    <s v="Standard"/>
    <s v="Urgent"/>
    <s v="DRV50"/>
    <s v="South"/>
    <s v="External"/>
    <n v="4"/>
    <s v="South_External"/>
    <n v="2.0000000000582077"/>
    <x v="0"/>
  </r>
  <r>
    <s v="D1394"/>
    <d v="2024-01-17T10:00:00"/>
    <s v="2024-01-17 22:00:00"/>
    <s v="2024-01-17 20:00:00"/>
    <x v="5"/>
    <n v="966"/>
    <n v="2074"/>
    <n v="340"/>
    <n v="19"/>
    <s v="OK"/>
    <s v="Ultra"/>
    <s v="Urgent"/>
    <s v="DRV18"/>
    <s v="North"/>
    <s v="External"/>
    <n v="4.5"/>
    <s v="North_External"/>
    <n v="1.9999999998835847"/>
    <x v="0"/>
  </r>
  <r>
    <s v="D1395"/>
    <d v="2024-01-17T11:00:00"/>
    <s v="2024-01-17 23:00:00"/>
    <s v="2024-01-17 21:00:00"/>
    <x v="4"/>
    <n v="135"/>
    <n v="4787"/>
    <n v="325"/>
    <n v="6"/>
    <s v="OK"/>
    <s v="Heavy"/>
    <s v="Urgent"/>
    <s v="DRV26"/>
    <s v="South"/>
    <s v="Internal"/>
    <n v="4"/>
    <s v="South_Internal"/>
    <n v="2.0000000000582077"/>
    <x v="0"/>
  </r>
  <r>
    <s v="D1396"/>
    <d v="2024-01-17T12:00:00"/>
    <s v="2024-01-18 00:00:00"/>
    <s v="2024-01-17 22:00:00"/>
    <x v="4"/>
    <n v="117"/>
    <n v="4968"/>
    <n v="153"/>
    <n v="20"/>
    <s v="OK"/>
    <s v="Standard"/>
    <s v="Urgent"/>
    <s v="DRV12"/>
    <s v="North"/>
    <s v="Internal"/>
    <n v="4.5"/>
    <s v="North_Internal"/>
    <n v="2.0000000000582077"/>
    <x v="0"/>
  </r>
  <r>
    <s v="D1397"/>
    <d v="2024-01-17T13:00:00"/>
    <s v="2024-01-18 01:00:00"/>
    <s v="2024-01-17 23:00:00"/>
    <x v="0"/>
    <n v="876"/>
    <n v="506"/>
    <n v="174"/>
    <n v="10"/>
    <s v="OK"/>
    <s v="Mini"/>
    <s v="Medium"/>
    <s v="DRV41"/>
    <s v="North"/>
    <s v="External"/>
    <n v="4.2"/>
    <s v="North_External"/>
    <n v="1.9999999998835847"/>
    <x v="0"/>
  </r>
  <r>
    <s v="D1398"/>
    <d v="2024-01-17T14:00:00"/>
    <s v="2024-01-18 02:00:00"/>
    <s v="2024-01-18 00:00:00"/>
    <x v="1"/>
    <n v="696"/>
    <n v="644"/>
    <n v="442"/>
    <n v="19"/>
    <s v="OK"/>
    <s v="Mini"/>
    <s v="Medium"/>
    <s v="DRV27"/>
    <s v="East"/>
    <s v="Internal"/>
    <n v="3.8"/>
    <s v="East_Internal"/>
    <n v="2.0000000000582077"/>
    <x v="0"/>
  </r>
  <r>
    <s v="D1399"/>
    <d v="2024-01-17T15:00:00"/>
    <s v="2024-01-18 03:00:00"/>
    <s v="2024-01-18 01:00:00"/>
    <x v="0"/>
    <n v="220"/>
    <n v="3946"/>
    <n v="256"/>
    <n v="26"/>
    <s v="OK"/>
    <s v="Heavy"/>
    <s v="Medium"/>
    <s v="DRV35"/>
    <s v="Central"/>
    <s v="Internal"/>
    <n v="4.7"/>
    <s v="Central_Internal"/>
    <n v="2.0000000000582077"/>
    <x v="0"/>
  </r>
  <r>
    <s v="D1400"/>
    <d v="2024-01-17T16:00:00"/>
    <s v="2024-01-18 04:00:00"/>
    <s v="2024-01-18 02:00:00"/>
    <x v="4"/>
    <n v="495"/>
    <n v="2943"/>
    <n v="115"/>
    <n v="21"/>
    <s v="OK"/>
    <s v="Standard"/>
    <s v="High"/>
    <s v="DRV9"/>
    <s v="South"/>
    <s v="External"/>
    <n v="4"/>
    <s v="South_External"/>
    <n v="1.9999999998835847"/>
    <x v="0"/>
  </r>
  <r>
    <s v="D1401"/>
    <d v="2024-01-17T17:00:00"/>
    <s v="2024-01-18 05:00:00"/>
    <s v="2024-01-18 03:00:00"/>
    <x v="4"/>
    <n v="385"/>
    <n v="1820"/>
    <n v="90"/>
    <n v="19"/>
    <s v="OK"/>
    <s v="Mini"/>
    <s v="Low"/>
    <s v="DRV3"/>
    <s v="Central"/>
    <s v="Internal"/>
    <m/>
    <s v="Central_Internal"/>
    <n v="2.0000000000582077"/>
    <x v="0"/>
  </r>
  <r>
    <s v="D1402"/>
    <d v="2024-01-17T18:00:00"/>
    <s v="2024-01-18 06:00:00"/>
    <s v="2024-01-18 04:00:00"/>
    <x v="5"/>
    <n v="354"/>
    <n v="4386"/>
    <n v="535"/>
    <n v="27"/>
    <s v="OK"/>
    <s v="Standard"/>
    <s v="Medium"/>
    <s v="DRV38"/>
    <s v="North"/>
    <s v="Internal"/>
    <n v="4.7"/>
    <s v="North_Internal"/>
    <n v="2.0000000000582077"/>
    <x v="0"/>
  </r>
  <r>
    <s v="D1403"/>
    <d v="2024-01-17T19:00:00"/>
    <s v="2024-01-18 07:00:00"/>
    <s v="2024-01-18 05:00:00"/>
    <x v="4"/>
    <n v="987"/>
    <n v="785"/>
    <n v="513"/>
    <n v="19"/>
    <s v="OK"/>
    <s v="Standard"/>
    <s v="Low"/>
    <s v="DRV23"/>
    <s v="Central"/>
    <s v="External"/>
    <n v="4.7"/>
    <s v="Central_External"/>
    <n v="1.9999999998835847"/>
    <x v="0"/>
  </r>
  <r>
    <s v="D1404"/>
    <d v="2024-01-17T20:00:00"/>
    <s v="2024-01-18 08:00:00"/>
    <s v="2024-01-18 06:00:00"/>
    <x v="4"/>
    <n v="490"/>
    <n v="552"/>
    <n v="647"/>
    <n v="14"/>
    <s v="OK"/>
    <s v="Standard"/>
    <s v="Urgent"/>
    <s v="DRV48"/>
    <s v="East"/>
    <s v="External"/>
    <n v="3.8"/>
    <s v="East_External"/>
    <n v="2.0000000000582077"/>
    <x v="0"/>
  </r>
  <r>
    <s v="D1405"/>
    <d v="2024-01-17T21:00:00"/>
    <s v="2024-01-18 09:00:00"/>
    <s v="2024-01-18 07:00:00"/>
    <x v="3"/>
    <n v="668"/>
    <n v="4408"/>
    <n v="619"/>
    <n v="18"/>
    <s v="OK"/>
    <s v="Heavy"/>
    <s v="High"/>
    <s v="DRV30"/>
    <s v="Central"/>
    <s v="Internal"/>
    <n v="4"/>
    <s v="Central_Internal"/>
    <n v="2.0000000000582077"/>
    <x v="0"/>
  </r>
  <r>
    <s v="D1406"/>
    <d v="2024-01-17T22:00:00"/>
    <s v="2024-01-18 10:00:00"/>
    <s v="2024-01-18 08:00:00"/>
    <x v="3"/>
    <n v="492"/>
    <n v="1967"/>
    <n v="342"/>
    <n v="28"/>
    <s v="OK"/>
    <s v="Heavy"/>
    <s v="High"/>
    <s v="DRV5"/>
    <s v="Central"/>
    <s v="External"/>
    <n v="4.2"/>
    <s v="Central_External"/>
    <n v="1.9999999998835847"/>
    <x v="0"/>
  </r>
  <r>
    <s v="D1407"/>
    <d v="2024-01-17T23:00:00"/>
    <s v="2024-01-18 11:00:00"/>
    <s v="2024-01-18 09:00:00"/>
    <x v="1"/>
    <n v="190"/>
    <n v="3232"/>
    <n v="436"/>
    <n v="13"/>
    <s v="OK"/>
    <s v="Heavy"/>
    <s v="Low"/>
    <s v="DRV16"/>
    <s v="Central"/>
    <s v="Internal"/>
    <m/>
    <s v="Central_Internal"/>
    <n v="2.0000000000582077"/>
    <x v="0"/>
  </r>
  <r>
    <s v="D1408"/>
    <d v="2024-01-18T00:00:00"/>
    <s v="2024-01-18 12:00:00"/>
    <s v="2024-01-18 10:00:00"/>
    <x v="2"/>
    <n v="633"/>
    <n v="2269"/>
    <n v="460"/>
    <n v="2"/>
    <s v="OK"/>
    <s v="Ultra"/>
    <s v="Urgent"/>
    <s v="DRV33"/>
    <s v="North"/>
    <s v="External"/>
    <n v="4.2"/>
    <s v="North_External"/>
    <n v="2.0000000000582077"/>
    <x v="0"/>
  </r>
  <r>
    <s v="D1409"/>
    <d v="2024-01-18T01:00:00"/>
    <s v="2024-01-18 13:00:00"/>
    <s v="2024-01-18 11:00:00"/>
    <x v="4"/>
    <n v="698"/>
    <n v="3289"/>
    <n v="380"/>
    <n v="22"/>
    <s v="OK"/>
    <s v="Heavy"/>
    <s v="High"/>
    <s v="DRV2"/>
    <s v="South"/>
    <s v="Internal"/>
    <n v="4.7"/>
    <s v="South_Internal"/>
    <n v="1.9999999998835847"/>
    <x v="0"/>
  </r>
  <r>
    <s v="D1410"/>
    <d v="2024-01-18T02:00:00"/>
    <s v="2024-01-18 14:00:00"/>
    <s v="2024-01-18 12:00:00"/>
    <x v="5"/>
    <n v="733"/>
    <n v="2493"/>
    <n v="139"/>
    <n v="18"/>
    <s v="OK"/>
    <s v="Standard"/>
    <s v="Low"/>
    <s v="DRV33"/>
    <s v="East"/>
    <s v="External"/>
    <n v="4.7"/>
    <s v="East_External"/>
    <n v="2.0000000000582077"/>
    <x v="0"/>
  </r>
  <r>
    <s v="D1411"/>
    <d v="2024-01-18T03:00:00"/>
    <s v="2024-01-18 15:00:00"/>
    <s v="2024-01-18 13:00:00"/>
    <x v="1"/>
    <n v="447"/>
    <n v="4670"/>
    <n v="227"/>
    <n v="10"/>
    <s v="OK"/>
    <s v="Ultra"/>
    <s v="Medium"/>
    <s v="DRV6"/>
    <s v="East"/>
    <s v="External"/>
    <n v="4.2"/>
    <s v="East_External"/>
    <n v="2.0000000000582077"/>
    <x v="0"/>
  </r>
  <r>
    <s v="D1412"/>
    <d v="2024-01-18T04:00:00"/>
    <s v="2024-01-18 16:00:00"/>
    <s v="2024-01-18 14:00:00"/>
    <x v="0"/>
    <n v="937"/>
    <n v="1358"/>
    <n v="623"/>
    <n v="4"/>
    <s v="OK"/>
    <s v="Ultra"/>
    <s v="Urgent"/>
    <s v="DRV10"/>
    <s v="North"/>
    <s v="Internal"/>
    <n v="4.2"/>
    <s v="North_Internal"/>
    <n v="1.9999999998835847"/>
    <x v="0"/>
  </r>
  <r>
    <s v="D1413"/>
    <d v="2024-01-18T05:00:00"/>
    <s v="2024-01-18 17:00:00"/>
    <s v="2024-01-18 15:00:00"/>
    <x v="0"/>
    <n v="975"/>
    <n v="2433"/>
    <n v="65"/>
    <n v="26"/>
    <s v="OK"/>
    <s v="Ultra"/>
    <s v="Low"/>
    <s v="DRV15"/>
    <s v="Central"/>
    <s v="Internal"/>
    <n v="3.8"/>
    <s v="Central_Internal"/>
    <n v="2.0000000000582077"/>
    <x v="0"/>
  </r>
  <r>
    <s v="D1414"/>
    <d v="2024-01-18T06:00:00"/>
    <s v="2024-01-18 18:00:00"/>
    <s v="2024-01-18 16:00:00"/>
    <x v="0"/>
    <n v="208"/>
    <n v="4476"/>
    <n v="583"/>
    <n v="15"/>
    <s v="OK"/>
    <s v="Ultra"/>
    <s v="High"/>
    <s v="DRV48"/>
    <s v="North"/>
    <s v="External"/>
    <m/>
    <s v="North_External"/>
    <n v="2.0000000000582077"/>
    <x v="0"/>
  </r>
  <r>
    <s v="D1415"/>
    <d v="2024-01-18T07:00:00"/>
    <s v="2024-01-18 19:00:00"/>
    <s v="2024-01-18 17:00:00"/>
    <x v="2"/>
    <n v="260"/>
    <n v="2740"/>
    <n v="169"/>
    <n v="20"/>
    <s v="OK"/>
    <s v="Heavy"/>
    <s v="Low"/>
    <s v="DRV31"/>
    <s v="West"/>
    <s v="Internal"/>
    <n v="4.7"/>
    <s v="West_Internal"/>
    <n v="1.9999999998835847"/>
    <x v="0"/>
  </r>
  <r>
    <s v="D1416"/>
    <d v="2024-01-18T08:00:00"/>
    <s v="2024-01-18 20:00:00"/>
    <s v="2024-01-18 18:00:00"/>
    <x v="3"/>
    <n v="165"/>
    <n v="1687"/>
    <n v="335"/>
    <n v="18"/>
    <s v="OK"/>
    <s v="Ultra"/>
    <s v="Low"/>
    <s v="DRV26"/>
    <s v="Central"/>
    <s v="Internal"/>
    <n v="4.7"/>
    <s v="Central_Internal"/>
    <n v="2.0000000000582077"/>
    <x v="0"/>
  </r>
  <r>
    <s v="D1417"/>
    <d v="2024-01-18T09:00:00"/>
    <s v="2024-01-18 21:00:00"/>
    <s v="2024-01-18 19:00:00"/>
    <x v="4"/>
    <n v="779"/>
    <n v="4258"/>
    <n v="488"/>
    <n v="13"/>
    <s v="OK"/>
    <s v="Mini"/>
    <s v="High"/>
    <s v="DRV40"/>
    <s v="North"/>
    <s v="Internal"/>
    <n v="4"/>
    <s v="North_Internal"/>
    <n v="2.0000000000582077"/>
    <x v="0"/>
  </r>
  <r>
    <s v="D1418"/>
    <d v="2024-01-18T10:00:00"/>
    <s v="2024-01-18 22:00:00"/>
    <s v="2024-01-18 20:00:00"/>
    <x v="5"/>
    <n v="173"/>
    <n v="4400"/>
    <n v="221"/>
    <n v="27"/>
    <s v="OK"/>
    <s v="Ultra"/>
    <s v="High"/>
    <s v="DRV50"/>
    <s v="South"/>
    <s v="External"/>
    <n v="4"/>
    <s v="South_External"/>
    <n v="1.9999999998835847"/>
    <x v="0"/>
  </r>
  <r>
    <s v="D1419"/>
    <d v="2024-01-18T11:00:00"/>
    <s v="2024-01-18 23:00:00"/>
    <s v="2024-01-18 21:00:00"/>
    <x v="2"/>
    <n v="141"/>
    <n v="4177"/>
    <n v="91"/>
    <n v="14"/>
    <s v="OK"/>
    <s v="Standard"/>
    <s v="Urgent"/>
    <s v="DRV36"/>
    <s v="South"/>
    <s v="Internal"/>
    <n v="4.7"/>
    <s v="South_Internal"/>
    <n v="2.0000000000582077"/>
    <x v="0"/>
  </r>
  <r>
    <s v="D1420"/>
    <d v="2024-01-18T12:00:00"/>
    <s v="2024-01-19 00:00:00"/>
    <s v="2024-01-18 22:00:00"/>
    <x v="4"/>
    <n v="536"/>
    <n v="4657"/>
    <n v="225"/>
    <n v="25"/>
    <s v="OK"/>
    <s v="Standard"/>
    <s v="Medium"/>
    <s v="DRV25"/>
    <s v="East"/>
    <s v="Internal"/>
    <n v="3.8"/>
    <s v="East_Internal"/>
    <n v="2.0000000000582077"/>
    <x v="0"/>
  </r>
  <r>
    <s v="D1421"/>
    <d v="2024-01-18T13:00:00"/>
    <s v="2024-01-19 01:00:00"/>
    <s v="2024-01-18 23:00:00"/>
    <x v="1"/>
    <n v="771"/>
    <n v="4851"/>
    <n v="492"/>
    <n v="10"/>
    <s v="OK"/>
    <s v="Ultra"/>
    <s v="Medium"/>
    <s v="DRV45"/>
    <s v="West"/>
    <s v="Internal"/>
    <n v="4.7"/>
    <s v="West_Internal"/>
    <n v="1.9999999998835847"/>
    <x v="0"/>
  </r>
  <r>
    <s v="D1422"/>
    <d v="2024-01-18T14:00:00"/>
    <s v="2024-01-19 02:00:00"/>
    <s v="2024-01-19 00:00:00"/>
    <x v="0"/>
    <n v="493"/>
    <n v="4008"/>
    <n v="631"/>
    <n v="19"/>
    <s v="OK"/>
    <s v="Heavy"/>
    <s v="Medium"/>
    <s v="DRV42"/>
    <s v="West"/>
    <s v="External"/>
    <n v="3.8"/>
    <s v="West_External"/>
    <n v="2.0000000000582077"/>
    <x v="0"/>
  </r>
  <r>
    <s v="D1423"/>
    <d v="2024-01-18T15:00:00"/>
    <s v="2024-01-19 03:00:00"/>
    <s v="2024-01-19 01:00:00"/>
    <x v="2"/>
    <n v="981"/>
    <n v="1500"/>
    <n v="600"/>
    <n v="5"/>
    <s v="OK"/>
    <s v="Standard"/>
    <s v="Low"/>
    <s v="DRV45"/>
    <s v="West"/>
    <s v="Internal"/>
    <n v="4.5"/>
    <s v="West_Internal"/>
    <n v="2.0000000000582077"/>
    <x v="0"/>
  </r>
  <r>
    <s v="D1424"/>
    <d v="2024-01-18T16:00:00"/>
    <s v="2024-01-19 04:00:00"/>
    <s v="2024-01-19 02:00:00"/>
    <x v="2"/>
    <n v="779"/>
    <n v="4017"/>
    <n v="583"/>
    <n v="12"/>
    <s v="OK"/>
    <s v="Standard"/>
    <s v="High"/>
    <s v="DRV43"/>
    <s v="North"/>
    <s v="Internal"/>
    <n v="4.5"/>
    <s v="North_Internal"/>
    <n v="1.9999999998835847"/>
    <x v="0"/>
  </r>
  <r>
    <s v="D1425"/>
    <d v="2024-01-18T17:00:00"/>
    <s v="2024-01-19 05:00:00"/>
    <s v="2024-01-19 03:00:00"/>
    <x v="0"/>
    <n v="135"/>
    <n v="604"/>
    <n v="242"/>
    <n v="6"/>
    <s v="OK"/>
    <s v="Standard"/>
    <s v="Medium"/>
    <s v="DRV44"/>
    <s v="South"/>
    <s v="External"/>
    <n v="4.2"/>
    <s v="South_External"/>
    <n v="2.0000000000582077"/>
    <x v="0"/>
  </r>
  <r>
    <s v="D1426"/>
    <d v="2024-01-18T18:00:00"/>
    <s v="2024-01-19 06:00:00"/>
    <s v="2024-01-19 04:00:00"/>
    <x v="1"/>
    <n v="571"/>
    <n v="2890"/>
    <n v="290"/>
    <n v="7"/>
    <s v="OK"/>
    <s v="Heavy"/>
    <s v="Urgent"/>
    <s v="DRV13"/>
    <s v="Central"/>
    <s v="Internal"/>
    <n v="4"/>
    <s v="Central_Internal"/>
    <n v="2.0000000000582077"/>
    <x v="0"/>
  </r>
  <r>
    <s v="D1427"/>
    <d v="2024-01-18T19:00:00"/>
    <s v="2024-01-19 07:00:00"/>
    <s v="2024-01-19 05:00:00"/>
    <x v="5"/>
    <n v="620"/>
    <n v="2683"/>
    <n v="309"/>
    <n v="23"/>
    <s v="OK"/>
    <s v="Heavy"/>
    <s v="Medium"/>
    <s v="DRV23"/>
    <s v="South"/>
    <s v="Internal"/>
    <m/>
    <s v="South_Internal"/>
    <n v="1.9999999998835847"/>
    <x v="0"/>
  </r>
  <r>
    <s v="D1428"/>
    <d v="2024-01-18T20:00:00"/>
    <s v="2024-01-19 08:00:00"/>
    <s v="2024-01-19 06:00:00"/>
    <x v="3"/>
    <n v="889"/>
    <n v="4073"/>
    <n v="221"/>
    <n v="22"/>
    <s v="OK"/>
    <s v="Heavy"/>
    <s v="Medium"/>
    <s v="DRV33"/>
    <s v="North"/>
    <s v="External"/>
    <n v="4.5"/>
    <s v="North_External"/>
    <n v="2.0000000000582077"/>
    <x v="0"/>
  </r>
  <r>
    <s v="D1429"/>
    <d v="2024-01-18T21:00:00"/>
    <s v="2024-01-19 09:00:00"/>
    <s v="2024-01-19 07:00:00"/>
    <x v="3"/>
    <n v="523"/>
    <n v="4485"/>
    <n v="244"/>
    <n v="4"/>
    <s v="OK"/>
    <s v="Ultra"/>
    <s v="High"/>
    <s v="DRV35"/>
    <s v="West"/>
    <s v="External"/>
    <n v="3.8"/>
    <s v="West_External"/>
    <n v="2.0000000000582077"/>
    <x v="0"/>
  </r>
  <r>
    <s v="D1430"/>
    <d v="2024-01-18T22:00:00"/>
    <s v="2024-01-19 10:00:00"/>
    <s v="2024-01-19 08:00:00"/>
    <x v="3"/>
    <n v="546"/>
    <n v="4429"/>
    <n v="426"/>
    <n v="26"/>
    <s v="OK"/>
    <s v="Heavy"/>
    <s v="Low"/>
    <s v="DRV20"/>
    <s v="Central"/>
    <s v="Internal"/>
    <n v="3.8"/>
    <s v="Central_Internal"/>
    <n v="1.9999999998835847"/>
    <x v="0"/>
  </r>
  <r>
    <s v="D1431"/>
    <d v="2024-01-18T23:00:00"/>
    <s v="2024-01-19 11:00:00"/>
    <s v="2024-01-19 09:00:00"/>
    <x v="4"/>
    <n v="303"/>
    <n v="4497"/>
    <n v="663"/>
    <n v="20"/>
    <s v="OK"/>
    <s v="Heavy"/>
    <s v="High"/>
    <s v="DRV39"/>
    <s v="Central"/>
    <s v="External"/>
    <n v="4.7"/>
    <s v="Central_External"/>
    <n v="2.0000000000582077"/>
    <x v="0"/>
  </r>
  <r>
    <s v="D1432"/>
    <d v="2024-01-19T00:00:00"/>
    <s v="2024-01-19 12:00:00"/>
    <s v="2024-01-19 10:00:00"/>
    <x v="5"/>
    <n v="294"/>
    <n v="1803"/>
    <n v="463"/>
    <n v="11"/>
    <s v="OK"/>
    <s v="Mini"/>
    <s v="Medium"/>
    <s v="DRV38"/>
    <s v="Central"/>
    <s v="Internal"/>
    <m/>
    <s v="Central_Internal"/>
    <n v="2.0000000000582077"/>
    <x v="0"/>
  </r>
  <r>
    <s v="D1433"/>
    <d v="2024-01-19T01:00:00"/>
    <s v="2024-01-19 13:00:00"/>
    <s v="2024-01-19 11:00:00"/>
    <x v="1"/>
    <n v="186"/>
    <n v="1890"/>
    <n v="501"/>
    <n v="25"/>
    <s v="OK"/>
    <s v="Standard"/>
    <s v="Low"/>
    <s v="DRV16"/>
    <s v="South"/>
    <s v="Internal"/>
    <n v="4.7"/>
    <s v="South_Internal"/>
    <n v="1.9999999998835847"/>
    <x v="0"/>
  </r>
  <r>
    <s v="D1434"/>
    <d v="2024-01-19T02:00:00"/>
    <s v="2024-01-19 14:00:00"/>
    <s v="2024-01-19 12:00:00"/>
    <x v="3"/>
    <n v="718"/>
    <n v="2311"/>
    <n v="123"/>
    <n v="20"/>
    <s v="OK"/>
    <s v="Ultra"/>
    <s v="High"/>
    <s v="DRV6"/>
    <s v="West"/>
    <s v="Internal"/>
    <m/>
    <s v="West_Internal"/>
    <n v="2.0000000000582077"/>
    <x v="0"/>
  </r>
  <r>
    <s v="D1435"/>
    <d v="2024-01-19T03:00:00"/>
    <s v="2024-01-19 15:00:00"/>
    <s v="2024-01-19 13:00:00"/>
    <x v="4"/>
    <n v="505"/>
    <n v="630"/>
    <n v="620"/>
    <n v="27"/>
    <s v="OK"/>
    <s v="Standard"/>
    <s v="High"/>
    <s v="DRV20"/>
    <s v="West"/>
    <s v="Internal"/>
    <n v="4"/>
    <s v="West_Internal"/>
    <n v="2.0000000000582077"/>
    <x v="0"/>
  </r>
  <r>
    <s v="D1436"/>
    <d v="2024-01-19T04:00:00"/>
    <s v="2024-01-19 16:00:00"/>
    <s v="2024-01-19 14:00:00"/>
    <x v="4"/>
    <n v="968"/>
    <n v="1146"/>
    <n v="568"/>
    <n v="17"/>
    <s v="OK"/>
    <s v="Ultra"/>
    <s v="Medium"/>
    <s v="DRV29"/>
    <s v="North"/>
    <s v="External"/>
    <n v="4.7"/>
    <s v="North_External"/>
    <n v="1.9999999998835847"/>
    <x v="0"/>
  </r>
  <r>
    <s v="D1437"/>
    <d v="2024-01-19T05:00:00"/>
    <s v="2024-01-19 17:00:00"/>
    <s v="2024-01-19 15:00:00"/>
    <x v="3"/>
    <n v="309"/>
    <n v="4213"/>
    <n v="273"/>
    <n v="8"/>
    <s v="OK"/>
    <s v="Standard"/>
    <s v="Medium"/>
    <s v="DRV21"/>
    <s v="Central"/>
    <s v="Internal"/>
    <n v="3.8"/>
    <s v="Central_Internal"/>
    <n v="2.0000000000582077"/>
    <x v="0"/>
  </r>
  <r>
    <s v="D1438"/>
    <d v="2024-01-19T06:00:00"/>
    <s v="2024-01-19 18:00:00"/>
    <s v="2024-01-19 16:00:00"/>
    <x v="1"/>
    <n v="293"/>
    <n v="3622"/>
    <n v="747"/>
    <n v="23"/>
    <s v="OK"/>
    <s v="Heavy"/>
    <s v="High"/>
    <s v="DRV32"/>
    <s v="Central"/>
    <s v="External"/>
    <m/>
    <s v="Central_External"/>
    <n v="2.0000000000582077"/>
    <x v="0"/>
  </r>
  <r>
    <s v="D1439"/>
    <d v="2024-01-19T07:00:00"/>
    <s v="2024-01-19 19:00:00"/>
    <s v="2024-01-19 17:00:00"/>
    <x v="2"/>
    <n v="202"/>
    <n v="2822"/>
    <n v="326"/>
    <n v="12"/>
    <s v="OK"/>
    <s v="Mini"/>
    <s v="Low"/>
    <s v="DRV22"/>
    <s v="East"/>
    <s v="Internal"/>
    <n v="4.5"/>
    <s v="East_Internal"/>
    <n v="1.9999999998835847"/>
    <x v="0"/>
  </r>
  <r>
    <s v="D1440"/>
    <d v="2024-01-19T08:00:00"/>
    <s v="2024-01-19 20:00:00"/>
    <s v="2024-01-19 18:00:00"/>
    <x v="5"/>
    <n v="908"/>
    <n v="4377"/>
    <n v="475"/>
    <n v="29"/>
    <s v="OK"/>
    <s v="Ultra"/>
    <s v="Medium"/>
    <s v="DRV8"/>
    <s v="Central"/>
    <s v="External"/>
    <n v="4"/>
    <s v="Central_External"/>
    <n v="2.0000000000582077"/>
    <x v="0"/>
  </r>
  <r>
    <s v="D1441"/>
    <d v="2024-01-19T09:00:00"/>
    <s v="2024-01-19 21:00:00"/>
    <s v="2024-01-19 19:00:00"/>
    <x v="1"/>
    <n v="981"/>
    <n v="1742"/>
    <n v="624"/>
    <n v="29"/>
    <s v="OK"/>
    <s v="Mini"/>
    <s v="Low"/>
    <s v="DRV2"/>
    <s v="South"/>
    <s v="Internal"/>
    <n v="4.7"/>
    <s v="South_Internal"/>
    <n v="2.0000000000582077"/>
    <x v="0"/>
  </r>
  <r>
    <s v="D1442"/>
    <d v="2024-01-19T10:00:00"/>
    <s v="2024-01-19 22:00:00"/>
    <s v="2024-01-19 20:00:00"/>
    <x v="4"/>
    <n v="616"/>
    <n v="1917"/>
    <n v="348"/>
    <n v="7"/>
    <s v="OK"/>
    <s v="Standard"/>
    <s v="Low"/>
    <s v="DRV41"/>
    <s v="East"/>
    <s v="External"/>
    <n v="4"/>
    <s v="East_External"/>
    <n v="1.9999999998835847"/>
    <x v="0"/>
  </r>
  <r>
    <s v="D1443"/>
    <d v="2024-01-19T11:00:00"/>
    <s v="2024-01-19 23:00:00"/>
    <s v="2024-01-19 21:00:00"/>
    <x v="5"/>
    <n v="392"/>
    <n v="2425"/>
    <n v="150"/>
    <n v="5"/>
    <s v="OK"/>
    <s v="Mini"/>
    <s v="Urgent"/>
    <s v="DRV19"/>
    <s v="East"/>
    <s v="External"/>
    <n v="4"/>
    <s v="East_External"/>
    <n v="2.0000000000582077"/>
    <x v="0"/>
  </r>
  <r>
    <s v="D1444"/>
    <d v="2024-01-19T12:00:00"/>
    <s v="2024-01-20 00:00:00"/>
    <s v="2024-01-19 22:00:00"/>
    <x v="5"/>
    <n v="329"/>
    <n v="697"/>
    <n v="57"/>
    <n v="26"/>
    <s v="OK"/>
    <s v="Standard"/>
    <s v="Medium"/>
    <s v="DRV48"/>
    <s v="Central"/>
    <s v="External"/>
    <n v="4"/>
    <s v="Central_External"/>
    <n v="2.0000000000582077"/>
    <x v="0"/>
  </r>
  <r>
    <s v="D1445"/>
    <d v="2024-01-19T13:00:00"/>
    <s v="2024-01-20 01:00:00"/>
    <s v="2024-01-19 23:00:00"/>
    <x v="4"/>
    <n v="168"/>
    <n v="1692"/>
    <n v="464"/>
    <n v="14"/>
    <s v="OK"/>
    <s v="Standard"/>
    <s v="Low"/>
    <s v="DRV2"/>
    <s v="East"/>
    <s v="External"/>
    <n v="4"/>
    <s v="East_External"/>
    <n v="1.9999999998835847"/>
    <x v="0"/>
  </r>
  <r>
    <s v="D1446"/>
    <d v="2024-01-19T14:00:00"/>
    <s v="2024-01-20 02:00:00"/>
    <s v="2024-01-20 00:00:00"/>
    <x v="1"/>
    <n v="206"/>
    <n v="3376"/>
    <n v="558"/>
    <n v="2"/>
    <s v="OK"/>
    <s v="Mini"/>
    <s v="High"/>
    <s v="DRV8"/>
    <s v="West"/>
    <s v="External"/>
    <n v="4.2"/>
    <s v="West_External"/>
    <n v="2.0000000000582077"/>
    <x v="0"/>
  </r>
  <r>
    <s v="D1447"/>
    <d v="2024-01-19T15:00:00"/>
    <s v="2024-01-20 03:00:00"/>
    <s v="2024-01-20 01:00:00"/>
    <x v="2"/>
    <n v="812"/>
    <n v="3463"/>
    <n v="409"/>
    <n v="18"/>
    <s v="OK"/>
    <s v="Mini"/>
    <s v="Urgent"/>
    <s v="DRV24"/>
    <s v="South"/>
    <s v="External"/>
    <n v="3.8"/>
    <s v="South_External"/>
    <n v="2.0000000000582077"/>
    <x v="0"/>
  </r>
  <r>
    <s v="D1448"/>
    <d v="2024-01-19T16:00:00"/>
    <s v="2024-01-20 04:00:00"/>
    <s v="2024-01-20 02:00:00"/>
    <x v="5"/>
    <n v="826"/>
    <n v="3220"/>
    <n v="183"/>
    <n v="21"/>
    <s v="OK"/>
    <s v="Mini"/>
    <s v="Low"/>
    <s v="DRV38"/>
    <s v="North"/>
    <s v="External"/>
    <n v="4"/>
    <s v="North_External"/>
    <n v="1.9999999998835847"/>
    <x v="0"/>
  </r>
  <r>
    <s v="D1449"/>
    <d v="2024-01-19T17:00:00"/>
    <s v="2024-01-20 05:00:00"/>
    <s v="2024-01-20 03:00:00"/>
    <x v="5"/>
    <n v="339"/>
    <n v="1448"/>
    <n v="796"/>
    <n v="29"/>
    <s v="OK"/>
    <s v="Mini"/>
    <s v="Low"/>
    <s v="DRV36"/>
    <s v="East"/>
    <s v="External"/>
    <n v="3.8"/>
    <s v="East_External"/>
    <n v="2.0000000000582077"/>
    <x v="0"/>
  </r>
  <r>
    <s v="D1450"/>
    <d v="2024-01-19T18:00:00"/>
    <s v="2024-01-20 06:00:00"/>
    <s v="2024-01-20 04:00:00"/>
    <x v="0"/>
    <n v="142"/>
    <n v="3997"/>
    <n v="756"/>
    <n v="20"/>
    <s v="OK"/>
    <s v="Ultra"/>
    <s v="High"/>
    <s v="DRV3"/>
    <s v="South"/>
    <s v="External"/>
    <n v="4.5"/>
    <s v="South_External"/>
    <n v="2.0000000000582077"/>
    <x v="0"/>
  </r>
  <r>
    <s v="D1451"/>
    <d v="2024-01-19T19:00:00"/>
    <s v="2024-01-20 07:00:00"/>
    <s v="2024-01-20 05:00:00"/>
    <x v="5"/>
    <n v="451"/>
    <n v="2927"/>
    <n v="760"/>
    <n v="2"/>
    <s v="OK"/>
    <s v="Mini"/>
    <s v="Medium"/>
    <s v="DRV16"/>
    <s v="Central"/>
    <s v="External"/>
    <n v="4.2"/>
    <s v="Central_External"/>
    <n v="1.9999999998835847"/>
    <x v="0"/>
  </r>
  <r>
    <s v="D1452"/>
    <d v="2024-01-19T20:00:00"/>
    <s v="2024-01-20 08:00:00"/>
    <s v="2024-01-20 06:00:00"/>
    <x v="0"/>
    <n v="115"/>
    <n v="4850"/>
    <n v="692"/>
    <n v="27"/>
    <s v="OK"/>
    <s v="Standard"/>
    <s v="Low"/>
    <s v="DRV18"/>
    <s v="East"/>
    <s v="Internal"/>
    <n v="4.5"/>
    <s v="East_Internal"/>
    <n v="2.0000000000582077"/>
    <x v="0"/>
  </r>
  <r>
    <s v="D1453"/>
    <d v="2024-01-19T21:00:00"/>
    <s v="2024-01-20 09:00:00"/>
    <s v="2024-01-20 07:00:00"/>
    <x v="2"/>
    <n v="918"/>
    <n v="1873"/>
    <n v="620"/>
    <n v="5"/>
    <s v="OK"/>
    <s v="Heavy"/>
    <s v="High"/>
    <s v="DRV10"/>
    <s v="South"/>
    <s v="External"/>
    <m/>
    <s v="South_External"/>
    <n v="2.0000000000582077"/>
    <x v="0"/>
  </r>
  <r>
    <s v="D1454"/>
    <d v="2024-01-19T22:00:00"/>
    <s v="2024-01-20 10:00:00"/>
    <s v="2024-01-20 08:00:00"/>
    <x v="4"/>
    <n v="245"/>
    <n v="3824"/>
    <n v="209"/>
    <n v="18"/>
    <s v="OK"/>
    <s v="Ultra"/>
    <s v="Medium"/>
    <s v="DRV32"/>
    <s v="Central"/>
    <s v="External"/>
    <n v="4"/>
    <s v="Central_External"/>
    <n v="1.9999999998835847"/>
    <x v="0"/>
  </r>
  <r>
    <s v="D1455"/>
    <d v="2024-01-19T23:00:00"/>
    <s v="2024-01-20 11:00:00"/>
    <s v="2024-01-20 09:00:00"/>
    <x v="3"/>
    <n v="83"/>
    <n v="865"/>
    <n v="444"/>
    <n v="5"/>
    <s v="OK"/>
    <s v="Ultra"/>
    <s v="Urgent"/>
    <s v="DRV25"/>
    <s v="East"/>
    <s v="External"/>
    <n v="4.2"/>
    <s v="East_External"/>
    <n v="2.0000000000582077"/>
    <x v="0"/>
  </r>
  <r>
    <s v="D1456"/>
    <d v="2024-01-20T00:00:00"/>
    <s v="2024-01-20 12:00:00"/>
    <s v="2024-01-20 10:00:00"/>
    <x v="1"/>
    <n v="896"/>
    <n v="2495"/>
    <n v="317"/>
    <n v="26"/>
    <s v="OK"/>
    <s v="Heavy"/>
    <s v="Low"/>
    <s v="DRV37"/>
    <s v="East"/>
    <s v="External"/>
    <m/>
    <s v="East_External"/>
    <n v="2.0000000000582077"/>
    <x v="0"/>
  </r>
  <r>
    <s v="D1457"/>
    <d v="2024-01-20T01:00:00"/>
    <s v="2024-01-20 13:00:00"/>
    <s v="2024-01-20 11:00:00"/>
    <x v="0"/>
    <n v="826"/>
    <n v="2106"/>
    <n v="424"/>
    <n v="4"/>
    <s v="OK"/>
    <s v="Mini"/>
    <s v="High"/>
    <s v="DRV5"/>
    <s v="West"/>
    <s v="External"/>
    <m/>
    <s v="West_External"/>
    <n v="1.9999999998835847"/>
    <x v="0"/>
  </r>
  <r>
    <s v="D1458"/>
    <d v="2024-01-20T02:00:00"/>
    <s v="2024-01-20 14:00:00"/>
    <s v="2024-01-20 12:00:00"/>
    <x v="2"/>
    <n v="324"/>
    <n v="3941"/>
    <n v="398"/>
    <n v="5"/>
    <s v="OK"/>
    <s v="Heavy"/>
    <s v="High"/>
    <s v="DRV2"/>
    <s v="North"/>
    <s v="Internal"/>
    <n v="4.7"/>
    <s v="North_Internal"/>
    <n v="2.0000000000582077"/>
    <x v="0"/>
  </r>
  <r>
    <s v="D1459"/>
    <d v="2024-01-20T03:00:00"/>
    <s v="2024-01-20 15:00:00"/>
    <s v="2024-01-20 13:00:00"/>
    <x v="1"/>
    <n v="206"/>
    <n v="595"/>
    <n v="112"/>
    <n v="21"/>
    <s v="OK"/>
    <s v="Ultra"/>
    <s v="Medium"/>
    <s v="DRV10"/>
    <s v="North"/>
    <s v="Internal"/>
    <m/>
    <s v="North_Internal"/>
    <n v="2.0000000000582077"/>
    <x v="0"/>
  </r>
  <r>
    <s v="D1460"/>
    <d v="2024-01-20T04:00:00"/>
    <s v="2024-01-20 16:00:00"/>
    <s v="2024-01-20 14:00:00"/>
    <x v="4"/>
    <n v="290"/>
    <n v="3135"/>
    <n v="230"/>
    <n v="4"/>
    <s v="OK"/>
    <s v="Ultra"/>
    <s v="High"/>
    <s v="DRV24"/>
    <s v="North"/>
    <s v="Internal"/>
    <n v="4.7"/>
    <s v="North_Internal"/>
    <n v="1.9999999998835847"/>
    <x v="0"/>
  </r>
  <r>
    <s v="D1461"/>
    <d v="2024-01-20T05:00:00"/>
    <s v="2024-01-20 17:00:00"/>
    <s v="2024-01-20 15:00:00"/>
    <x v="4"/>
    <n v="537"/>
    <n v="571"/>
    <n v="190"/>
    <n v="5"/>
    <s v="OK"/>
    <s v="Mini"/>
    <s v="Urgent"/>
    <s v="DRV50"/>
    <s v="West"/>
    <s v="Internal"/>
    <n v="3.8"/>
    <s v="West_Internal"/>
    <n v="2.0000000000582077"/>
    <x v="0"/>
  </r>
  <r>
    <s v="D1462"/>
    <d v="2024-01-20T06:00:00"/>
    <s v="2024-01-20 18:00:00"/>
    <s v="2024-01-20 16:00:00"/>
    <x v="0"/>
    <n v="144"/>
    <n v="3086"/>
    <n v="677"/>
    <n v="25"/>
    <s v="OK"/>
    <s v="Standard"/>
    <s v="High"/>
    <s v="DRV32"/>
    <s v="North"/>
    <s v="External"/>
    <n v="4.2"/>
    <s v="North_External"/>
    <n v="2.0000000000582077"/>
    <x v="0"/>
  </r>
  <r>
    <s v="D1463"/>
    <d v="2024-01-20T07:00:00"/>
    <s v="2024-01-20 19:00:00"/>
    <s v="2024-01-20 17:00:00"/>
    <x v="4"/>
    <n v="326"/>
    <n v="3765"/>
    <n v="178"/>
    <n v="21"/>
    <s v="OK"/>
    <s v="Heavy"/>
    <s v="High"/>
    <s v="DRV26"/>
    <s v="East"/>
    <s v="External"/>
    <n v="3.8"/>
    <s v="East_External"/>
    <n v="1.9999999998835847"/>
    <x v="0"/>
  </r>
  <r>
    <s v="D1464"/>
    <d v="2024-01-20T08:00:00"/>
    <s v="2024-01-20 20:00:00"/>
    <s v="2024-01-20 18:00:00"/>
    <x v="2"/>
    <n v="313"/>
    <n v="1549"/>
    <n v="314"/>
    <n v="12"/>
    <s v="OK"/>
    <s v="Heavy"/>
    <s v="High"/>
    <s v="DRV29"/>
    <s v="East"/>
    <s v="External"/>
    <n v="4"/>
    <s v="East_External"/>
    <n v="2.0000000000582077"/>
    <x v="0"/>
  </r>
  <r>
    <s v="D1465"/>
    <d v="2024-01-20T09:00:00"/>
    <s v="2024-01-20 21:00:00"/>
    <s v="2024-01-20 19:00:00"/>
    <x v="5"/>
    <n v="776"/>
    <n v="2170"/>
    <n v="55"/>
    <n v="16"/>
    <s v="OK"/>
    <s v="Heavy"/>
    <s v="Low"/>
    <s v="DRV42"/>
    <s v="East"/>
    <s v="Internal"/>
    <n v="4.7"/>
    <s v="East_Internal"/>
    <n v="2.0000000000582077"/>
    <x v="0"/>
  </r>
  <r>
    <s v="D1466"/>
    <d v="2024-01-20T10:00:00"/>
    <s v="2024-01-20 22:00:00"/>
    <s v="2024-01-20 20:00:00"/>
    <x v="2"/>
    <n v="916"/>
    <n v="3341"/>
    <n v="228"/>
    <n v="1"/>
    <s v="OK"/>
    <s v="Heavy"/>
    <s v="Medium"/>
    <s v="DRV16"/>
    <s v="North"/>
    <s v="Internal"/>
    <n v="4.2"/>
    <s v="North_Internal"/>
    <n v="1.9999999998835847"/>
    <x v="0"/>
  </r>
  <r>
    <s v="D1467"/>
    <d v="2024-01-20T11:00:00"/>
    <s v="2024-01-20 23:00:00"/>
    <s v="2024-01-20 21:00:00"/>
    <x v="4"/>
    <n v="857"/>
    <n v="1625"/>
    <n v="667"/>
    <n v="10"/>
    <s v="OK"/>
    <s v="Ultra"/>
    <s v="Urgent"/>
    <s v="DRV17"/>
    <s v="East"/>
    <s v="External"/>
    <n v="4.5"/>
    <s v="East_External"/>
    <n v="2.0000000000582077"/>
    <x v="0"/>
  </r>
  <r>
    <s v="D1468"/>
    <d v="2024-01-20T12:00:00"/>
    <s v="2024-01-21 00:00:00"/>
    <s v="2024-01-20 22:00:00"/>
    <x v="2"/>
    <n v="971"/>
    <n v="1272"/>
    <n v="212"/>
    <n v="28"/>
    <s v="OK"/>
    <s v="Mini"/>
    <s v="Medium"/>
    <s v="DRV28"/>
    <s v="South"/>
    <s v="Internal"/>
    <m/>
    <s v="South_Internal"/>
    <n v="2.0000000000582077"/>
    <x v="0"/>
  </r>
  <r>
    <s v="D1469"/>
    <d v="2024-01-20T13:00:00"/>
    <s v="2024-01-21 01:00:00"/>
    <s v="2024-01-20 23:00:00"/>
    <x v="4"/>
    <n v="740"/>
    <n v="1867"/>
    <n v="242"/>
    <n v="4"/>
    <s v="OK"/>
    <s v="Ultra"/>
    <s v="Urgent"/>
    <s v="DRV46"/>
    <s v="Central"/>
    <s v="Internal"/>
    <n v="3.8"/>
    <s v="Central_Internal"/>
    <n v="1.9999999998835847"/>
    <x v="0"/>
  </r>
  <r>
    <s v="D1470"/>
    <d v="2024-01-20T14:00:00"/>
    <s v="2024-01-21 02:00:00"/>
    <s v="2024-01-21 00:00:00"/>
    <x v="4"/>
    <n v="631"/>
    <n v="2411"/>
    <n v="408"/>
    <n v="14"/>
    <s v="OK"/>
    <s v="Ultra"/>
    <s v="High"/>
    <s v="DRV4"/>
    <s v="South"/>
    <s v="External"/>
    <n v="4"/>
    <s v="South_External"/>
    <n v="2.0000000000582077"/>
    <x v="0"/>
  </r>
  <r>
    <s v="D1471"/>
    <d v="2024-01-20T15:00:00"/>
    <s v="2024-01-21 03:00:00"/>
    <s v="2024-01-21 01:00:00"/>
    <x v="3"/>
    <n v="207"/>
    <n v="3658"/>
    <n v="249"/>
    <n v="17"/>
    <s v="OK"/>
    <s v="Ultra"/>
    <s v="High"/>
    <s v="DRV7"/>
    <s v="South"/>
    <s v="Internal"/>
    <m/>
    <s v="South_Internal"/>
    <n v="2.0000000000582077"/>
    <x v="0"/>
  </r>
  <r>
    <s v="D1472"/>
    <d v="2024-01-20T16:00:00"/>
    <s v="2024-01-21 04:00:00"/>
    <s v="2024-01-21 02:00:00"/>
    <x v="4"/>
    <n v="380"/>
    <n v="2077"/>
    <n v="395"/>
    <n v="19"/>
    <s v="OK"/>
    <s v="Heavy"/>
    <s v="Low"/>
    <s v="DRV9"/>
    <s v="North"/>
    <s v="Internal"/>
    <n v="4.7"/>
    <s v="North_Internal"/>
    <n v="1.9999999998835847"/>
    <x v="0"/>
  </r>
  <r>
    <s v="D1473"/>
    <d v="2024-01-20T17:00:00"/>
    <s v="2024-01-21 05:00:00"/>
    <s v="2024-01-21 03:00:00"/>
    <x v="3"/>
    <n v="301"/>
    <n v="3502"/>
    <n v="492"/>
    <n v="26"/>
    <s v="OK"/>
    <s v="Mini"/>
    <s v="Medium"/>
    <s v="DRV45"/>
    <s v="East"/>
    <s v="Internal"/>
    <m/>
    <s v="East_Internal"/>
    <n v="2.0000000000582077"/>
    <x v="0"/>
  </r>
  <r>
    <s v="D1474"/>
    <d v="2024-01-20T18:00:00"/>
    <s v="2024-01-21 06:00:00"/>
    <s v="2024-01-21 04:00:00"/>
    <x v="2"/>
    <n v="522"/>
    <n v="3650"/>
    <n v="159"/>
    <n v="15"/>
    <s v="OK"/>
    <s v="Heavy"/>
    <s v="High"/>
    <s v="DRV38"/>
    <s v="West"/>
    <s v="External"/>
    <m/>
    <s v="West_External"/>
    <n v="2.0000000000582077"/>
    <x v="0"/>
  </r>
  <r>
    <s v="D1475"/>
    <d v="2024-01-20T19:00:00"/>
    <s v="2024-01-21 07:00:00"/>
    <s v="2024-01-21 05:00:00"/>
    <x v="3"/>
    <n v="255"/>
    <n v="1692"/>
    <n v="286"/>
    <n v="23"/>
    <s v="OK"/>
    <s v="Standard"/>
    <s v="Medium"/>
    <s v="DRV10"/>
    <s v="West"/>
    <s v="Internal"/>
    <m/>
    <s v="West_Internal"/>
    <n v="1.9999999998835847"/>
    <x v="0"/>
  </r>
  <r>
    <s v="D1476"/>
    <d v="2024-01-20T20:00:00"/>
    <s v="2024-01-21 08:00:00"/>
    <s v="2024-01-21 06:00:00"/>
    <x v="2"/>
    <n v="255"/>
    <n v="2090"/>
    <n v="155"/>
    <n v="17"/>
    <s v="OK"/>
    <s v="Ultra"/>
    <s v="Medium"/>
    <s v="DRV13"/>
    <s v="Central"/>
    <s v="Internal"/>
    <n v="4.7"/>
    <s v="Central_Internal"/>
    <n v="2.0000000000582077"/>
    <x v="0"/>
  </r>
  <r>
    <s v="D1477"/>
    <d v="2024-01-20T21:00:00"/>
    <s v="2024-01-21 09:00:00"/>
    <s v="2024-01-21 07:00:00"/>
    <x v="3"/>
    <n v="607"/>
    <n v="2734"/>
    <n v="393"/>
    <n v="29"/>
    <s v="OK"/>
    <s v="Mini"/>
    <s v="Low"/>
    <s v="DRV26"/>
    <s v="North"/>
    <s v="External"/>
    <m/>
    <s v="North_External"/>
    <n v="2.0000000000582077"/>
    <x v="0"/>
  </r>
  <r>
    <s v="D1478"/>
    <d v="2024-01-20T22:00:00"/>
    <s v="2024-01-21 10:00:00"/>
    <s v="2024-01-21 08:00:00"/>
    <x v="4"/>
    <n v="710"/>
    <n v="2793"/>
    <n v="479"/>
    <n v="18"/>
    <s v="OK"/>
    <s v="Heavy"/>
    <s v="Low"/>
    <s v="DRV12"/>
    <s v="Central"/>
    <s v="External"/>
    <n v="4.5"/>
    <s v="Central_External"/>
    <n v="1.9999999998835847"/>
    <x v="0"/>
  </r>
  <r>
    <s v="D1479"/>
    <d v="2024-01-20T23:00:00"/>
    <s v="2024-01-21 11:00:00"/>
    <s v="2024-01-21 09:00:00"/>
    <x v="5"/>
    <n v="468"/>
    <n v="2585"/>
    <n v="100"/>
    <n v="17"/>
    <s v="OK"/>
    <s v="Ultra"/>
    <s v="Low"/>
    <s v="DRV27"/>
    <s v="South"/>
    <s v="External"/>
    <n v="4.5"/>
    <s v="South_External"/>
    <n v="2.0000000000582077"/>
    <x v="0"/>
  </r>
  <r>
    <s v="D1480"/>
    <d v="2024-01-21T00:00:00"/>
    <s v="2024-01-21 12:00:00"/>
    <s v="2024-01-21 10:00:00"/>
    <x v="3"/>
    <n v="358"/>
    <n v="2634"/>
    <n v="167"/>
    <n v="11"/>
    <s v="OK"/>
    <s v="Mini"/>
    <s v="Urgent"/>
    <s v="DRV24"/>
    <s v="Central"/>
    <s v="External"/>
    <n v="4"/>
    <s v="Central_External"/>
    <n v="2.0000000000582077"/>
    <x v="0"/>
  </r>
  <r>
    <s v="D1481"/>
    <d v="2024-01-21T01:00:00"/>
    <s v="2024-01-21 13:00:00"/>
    <s v="2024-01-21 11:00:00"/>
    <x v="5"/>
    <n v="219"/>
    <n v="2573"/>
    <n v="446"/>
    <n v="6"/>
    <s v="OK"/>
    <s v="Heavy"/>
    <s v="Low"/>
    <s v="DRV19"/>
    <s v="East"/>
    <s v="External"/>
    <n v="4.2"/>
    <s v="East_External"/>
    <n v="1.9999999998835847"/>
    <x v="0"/>
  </r>
  <r>
    <s v="D1482"/>
    <d v="2024-01-21T02:00:00"/>
    <s v="2024-01-21 14:00:00"/>
    <s v="2024-01-21 12:00:00"/>
    <x v="2"/>
    <n v="693"/>
    <n v="1382"/>
    <n v="150"/>
    <n v="20"/>
    <s v="OK"/>
    <s v="Ultra"/>
    <s v="Low"/>
    <s v="DRV10"/>
    <s v="Central"/>
    <s v="Internal"/>
    <m/>
    <s v="Central_Internal"/>
    <n v="2.0000000000582077"/>
    <x v="0"/>
  </r>
  <r>
    <s v="D1483"/>
    <d v="2024-01-21T03:00:00"/>
    <s v="2024-01-21 15:00:00"/>
    <s v="2024-01-21 13:00:00"/>
    <x v="3"/>
    <n v="193"/>
    <n v="2984"/>
    <n v="538"/>
    <n v="15"/>
    <s v="OK"/>
    <s v="Mini"/>
    <s v="High"/>
    <s v="DRV11"/>
    <s v="South"/>
    <s v="External"/>
    <n v="4.2"/>
    <s v="South_External"/>
    <n v="2.0000000000582077"/>
    <x v="0"/>
  </r>
  <r>
    <s v="D1484"/>
    <d v="2024-01-21T04:00:00"/>
    <s v="2024-01-21 16:00:00"/>
    <s v="2024-01-21 14:00:00"/>
    <x v="2"/>
    <n v="370"/>
    <n v="1984"/>
    <n v="326"/>
    <n v="18"/>
    <s v="OK"/>
    <s v="Ultra"/>
    <s v="High"/>
    <s v="DRV16"/>
    <s v="North"/>
    <s v="Internal"/>
    <n v="4.5"/>
    <s v="North_Internal"/>
    <n v="1.9999999998835847"/>
    <x v="0"/>
  </r>
  <r>
    <s v="D1485"/>
    <d v="2024-01-21T05:00:00"/>
    <s v="2024-01-21 17:00:00"/>
    <s v="2024-01-21 15:00:00"/>
    <x v="4"/>
    <n v="138"/>
    <n v="995"/>
    <n v="573"/>
    <n v="16"/>
    <s v="OK"/>
    <s v="Heavy"/>
    <s v="Urgent"/>
    <s v="DRV13"/>
    <s v="South"/>
    <s v="Internal"/>
    <n v="4.5"/>
    <s v="South_Internal"/>
    <n v="2.0000000000582077"/>
    <x v="0"/>
  </r>
  <r>
    <s v="D1486"/>
    <d v="2024-01-21T06:00:00"/>
    <s v="2024-01-21 18:00:00"/>
    <s v="2024-01-21 16:00:00"/>
    <x v="2"/>
    <n v="401"/>
    <n v="4580"/>
    <n v="617"/>
    <n v="5"/>
    <s v="OK"/>
    <s v="Standard"/>
    <s v="Urgent"/>
    <s v="DRV3"/>
    <s v="South"/>
    <s v="External"/>
    <n v="4.2"/>
    <s v="South_External"/>
    <n v="2.0000000000582077"/>
    <x v="0"/>
  </r>
  <r>
    <s v="D1487"/>
    <d v="2024-01-21T07:00:00"/>
    <s v="2024-01-21 19:00:00"/>
    <s v="2024-01-21 17:00:00"/>
    <x v="0"/>
    <n v="93"/>
    <n v="3055"/>
    <n v="575"/>
    <n v="25"/>
    <s v="OK"/>
    <s v="Heavy"/>
    <s v="High"/>
    <s v="DRV46"/>
    <s v="East"/>
    <s v="External"/>
    <n v="3.8"/>
    <s v="East_External"/>
    <n v="1.9999999998835847"/>
    <x v="0"/>
  </r>
  <r>
    <s v="D1488"/>
    <d v="2024-01-21T08:00:00"/>
    <s v="2024-01-21 20:00:00"/>
    <s v="2024-01-21 18:00:00"/>
    <x v="1"/>
    <n v="479"/>
    <n v="2040"/>
    <n v="312"/>
    <n v="9"/>
    <s v="OK"/>
    <s v="Ultra"/>
    <s v="Urgent"/>
    <s v="DRV30"/>
    <s v="North"/>
    <s v="External"/>
    <n v="4.2"/>
    <s v="North_External"/>
    <n v="2.0000000000582077"/>
    <x v="0"/>
  </r>
  <r>
    <s v="D1489"/>
    <d v="2024-01-21T09:00:00"/>
    <s v="2024-01-21 21:00:00"/>
    <s v="2024-01-21 19:00:00"/>
    <x v="2"/>
    <n v="413"/>
    <n v="1248"/>
    <n v="257"/>
    <n v="12"/>
    <s v="OK"/>
    <s v="Heavy"/>
    <s v="Low"/>
    <s v="DRV38"/>
    <s v="North"/>
    <s v="Internal"/>
    <n v="3.8"/>
    <s v="North_Internal"/>
    <n v="2.0000000000582077"/>
    <x v="0"/>
  </r>
  <r>
    <s v="D1490"/>
    <d v="2024-01-21T10:00:00"/>
    <s v="2024-01-21 22:00:00"/>
    <s v="2024-01-21 20:00:00"/>
    <x v="1"/>
    <n v="257"/>
    <n v="2932"/>
    <n v="523"/>
    <n v="18"/>
    <s v="OK"/>
    <s v="Standard"/>
    <s v="Urgent"/>
    <s v="DRV9"/>
    <s v="West"/>
    <s v="Internal"/>
    <m/>
    <s v="West_Internal"/>
    <n v="1.9999999998835847"/>
    <x v="0"/>
  </r>
  <r>
    <s v="D1491"/>
    <d v="2024-01-21T11:00:00"/>
    <s v="2024-01-21 23:00:00"/>
    <s v="2024-01-21 21:00:00"/>
    <x v="3"/>
    <n v="450"/>
    <n v="2663"/>
    <n v="340"/>
    <n v="21"/>
    <s v="OK"/>
    <s v="Heavy"/>
    <s v="High"/>
    <s v="DRV5"/>
    <s v="South"/>
    <s v="Internal"/>
    <m/>
    <s v="South_Internal"/>
    <n v="2.0000000000582077"/>
    <x v="0"/>
  </r>
  <r>
    <s v="D1492"/>
    <d v="2024-01-21T12:00:00"/>
    <s v="2024-01-22 00:00:00"/>
    <s v="2024-01-21 22:00:00"/>
    <x v="3"/>
    <n v="126"/>
    <n v="2971"/>
    <n v="238"/>
    <n v="3"/>
    <s v="OK"/>
    <s v="Standard"/>
    <s v="Medium"/>
    <s v="DRV42"/>
    <s v="East"/>
    <s v="Internal"/>
    <n v="4"/>
    <s v="East_Internal"/>
    <n v="2.0000000000582077"/>
    <x v="0"/>
  </r>
  <r>
    <s v="D1493"/>
    <d v="2024-01-21T13:00:00"/>
    <s v="2024-01-22 01:00:00"/>
    <s v="2024-01-21 23:00:00"/>
    <x v="1"/>
    <n v="852"/>
    <n v="989"/>
    <n v="476"/>
    <n v="11"/>
    <s v="OK"/>
    <s v="Mini"/>
    <s v="Urgent"/>
    <s v="DRV5"/>
    <s v="North"/>
    <s v="Internal"/>
    <m/>
    <s v="North_Internal"/>
    <n v="1.9999999998835847"/>
    <x v="0"/>
  </r>
  <r>
    <s v="D1494"/>
    <d v="2024-01-21T14:00:00"/>
    <s v="2024-01-22 02:00:00"/>
    <s v="2024-01-22 00:00:00"/>
    <x v="2"/>
    <n v="708"/>
    <n v="4608"/>
    <n v="162"/>
    <n v="18"/>
    <s v="OK"/>
    <s v="Heavy"/>
    <s v="High"/>
    <s v="DRV38"/>
    <s v="Central"/>
    <s v="Internal"/>
    <n v="3.8"/>
    <s v="Central_Internal"/>
    <n v="2.0000000000582077"/>
    <x v="0"/>
  </r>
  <r>
    <s v="D1495"/>
    <d v="2024-01-21T15:00:00"/>
    <s v="2024-01-22 03:00:00"/>
    <s v="2024-01-22 01:00:00"/>
    <x v="3"/>
    <n v="56"/>
    <n v="2561"/>
    <n v="147"/>
    <n v="15"/>
    <s v="OK"/>
    <s v="Heavy"/>
    <s v="Low"/>
    <s v="DRV30"/>
    <s v="West"/>
    <s v="Internal"/>
    <m/>
    <s v="West_Internal"/>
    <n v="2.0000000000582077"/>
    <x v="0"/>
  </r>
  <r>
    <s v="D1496"/>
    <d v="2024-01-21T16:00:00"/>
    <s v="2024-01-22 04:00:00"/>
    <s v="2024-01-22 02:00:00"/>
    <x v="1"/>
    <n v="141"/>
    <n v="2042"/>
    <n v="162"/>
    <n v="11"/>
    <s v="OK"/>
    <s v="Ultra"/>
    <s v="Urgent"/>
    <s v="DRV6"/>
    <s v="Central"/>
    <s v="External"/>
    <m/>
    <s v="Central_External"/>
    <n v="1.9999999998835847"/>
    <x v="0"/>
  </r>
  <r>
    <s v="D1497"/>
    <d v="2024-01-21T17:00:00"/>
    <s v="2024-01-22 05:00:00"/>
    <s v="2024-01-22 03:00:00"/>
    <x v="2"/>
    <n v="876"/>
    <n v="711"/>
    <n v="393"/>
    <n v="21"/>
    <s v="OK"/>
    <s v="Standard"/>
    <s v="Urgent"/>
    <s v="DRV7"/>
    <s v="North"/>
    <s v="External"/>
    <m/>
    <s v="North_External"/>
    <n v="2.0000000000582077"/>
    <x v="0"/>
  </r>
  <r>
    <s v="D1498"/>
    <d v="2024-01-21T18:00:00"/>
    <s v="2024-01-22 06:00:00"/>
    <s v="2024-01-22 04:00:00"/>
    <x v="1"/>
    <n v="423"/>
    <n v="2992"/>
    <n v="335"/>
    <n v="16"/>
    <s v="OK"/>
    <s v="Standard"/>
    <s v="Low"/>
    <s v="DRV1"/>
    <s v="East"/>
    <s v="Internal"/>
    <n v="4.5"/>
    <s v="East_Internal"/>
    <n v="2.0000000000582077"/>
    <x v="0"/>
  </r>
  <r>
    <s v="D1499"/>
    <d v="2024-01-21T19:00:00"/>
    <s v="2024-01-22 07:00:00"/>
    <s v="2024-01-22 05:00:00"/>
    <x v="2"/>
    <n v="840"/>
    <n v="3357"/>
    <n v="277"/>
    <n v="8"/>
    <s v="OK"/>
    <s v="Mini"/>
    <s v="Medium"/>
    <s v="DRV48"/>
    <s v="East"/>
    <s v="Internal"/>
    <m/>
    <s v="East_Internal"/>
    <n v="1.9999999998835847"/>
    <x v="0"/>
  </r>
  <r>
    <s v="D1500"/>
    <d v="2024-01-21T20:00:00"/>
    <s v="2024-01-22 08:00:00"/>
    <s v="2024-01-22 06:00:00"/>
    <x v="3"/>
    <n v="818"/>
    <n v="4871"/>
    <n v="768"/>
    <n v="8"/>
    <s v="OK"/>
    <s v="Heavy"/>
    <s v="Medium"/>
    <s v="DRV43"/>
    <s v="North"/>
    <s v="Internal"/>
    <n v="3.8"/>
    <s v="North_Internal"/>
    <n v="2.0000000000582077"/>
    <x v="0"/>
  </r>
  <r>
    <s v="D1501"/>
    <d v="2024-01-21T21:00:00"/>
    <s v="2024-01-22 09:00:00"/>
    <s v="2024-01-22 07:00:00"/>
    <x v="1"/>
    <n v="346"/>
    <n v="1057"/>
    <n v="670"/>
    <n v="9"/>
    <s v="OK"/>
    <s v="Heavy"/>
    <s v="High"/>
    <s v="DRV44"/>
    <s v="East"/>
    <s v="External"/>
    <n v="4.7"/>
    <s v="East_External"/>
    <n v="2.0000000000582077"/>
    <x v="0"/>
  </r>
  <r>
    <s v="D1502"/>
    <d v="2024-01-21T22:00:00"/>
    <s v="2024-01-22 10:00:00"/>
    <s v="2024-01-22 08:00:00"/>
    <x v="3"/>
    <n v="416"/>
    <n v="3351"/>
    <n v="97"/>
    <n v="6"/>
    <s v="OK"/>
    <s v="Mini"/>
    <s v="Urgent"/>
    <s v="DRV3"/>
    <s v="West"/>
    <s v="External"/>
    <m/>
    <s v="West_External"/>
    <n v="1.9999999998835847"/>
    <x v="0"/>
  </r>
  <r>
    <s v="D1503"/>
    <d v="2024-01-21T23:00:00"/>
    <s v="2024-01-22 11:00:00"/>
    <s v="2024-01-22 09:00:00"/>
    <x v="5"/>
    <n v="443"/>
    <n v="4178"/>
    <n v="649"/>
    <n v="16"/>
    <s v="OK"/>
    <s v="Heavy"/>
    <s v="High"/>
    <s v="DRV43"/>
    <s v="West"/>
    <s v="External"/>
    <n v="4.5"/>
    <s v="West_External"/>
    <n v="2.0000000000582077"/>
    <x v="0"/>
  </r>
  <r>
    <s v="D1504"/>
    <d v="2024-01-22T00:00:00"/>
    <s v="2024-01-22 12:00:00"/>
    <s v="2024-01-22 10:00:00"/>
    <x v="0"/>
    <n v="51"/>
    <n v="1991"/>
    <n v="381"/>
    <n v="2"/>
    <s v="OK"/>
    <s v="Heavy"/>
    <s v="Low"/>
    <s v="DRV33"/>
    <s v="East"/>
    <s v="Internal"/>
    <n v="3.8"/>
    <s v="East_Internal"/>
    <n v="2.0000000000582077"/>
    <x v="0"/>
  </r>
  <r>
    <s v="D1505"/>
    <d v="2024-01-22T01:00:00"/>
    <s v="2024-01-22 13:00:00"/>
    <s v="2024-01-22 11:00:00"/>
    <x v="2"/>
    <n v="155"/>
    <n v="4287"/>
    <n v="509"/>
    <n v="23"/>
    <s v="OK"/>
    <s v="Standard"/>
    <s v="Medium"/>
    <s v="DRV46"/>
    <s v="South"/>
    <s v="Internal"/>
    <m/>
    <s v="South_Internal"/>
    <n v="1.9999999998835847"/>
    <x v="0"/>
  </r>
  <r>
    <s v="D1506"/>
    <d v="2024-01-22T02:00:00"/>
    <s v="2024-01-22 14:00:00"/>
    <s v="2024-01-22 12:00:00"/>
    <x v="2"/>
    <n v="930"/>
    <n v="3082"/>
    <n v="257"/>
    <n v="28"/>
    <s v="OK"/>
    <s v="Heavy"/>
    <s v="High"/>
    <s v="DRV15"/>
    <s v="East"/>
    <s v="Internal"/>
    <n v="4.7"/>
    <s v="East_Internal"/>
    <n v="2.0000000000582077"/>
    <x v="0"/>
  </r>
  <r>
    <s v="D1507"/>
    <d v="2024-01-22T03:00:00"/>
    <s v="2024-01-22 15:00:00"/>
    <s v="2024-01-22 13:00:00"/>
    <x v="2"/>
    <n v="620"/>
    <n v="953"/>
    <n v="251"/>
    <n v="11"/>
    <s v="OK"/>
    <s v="Standard"/>
    <s v="Medium"/>
    <s v="DRV13"/>
    <s v="North"/>
    <s v="External"/>
    <m/>
    <s v="North_External"/>
    <n v="2.0000000000582077"/>
    <x v="0"/>
  </r>
  <r>
    <s v="D1508"/>
    <d v="2024-01-22T04:00:00"/>
    <s v="2024-01-22 16:00:00"/>
    <s v="2024-01-22 14:00:00"/>
    <x v="0"/>
    <n v="723"/>
    <n v="3169"/>
    <n v="233"/>
    <n v="6"/>
    <s v="OK"/>
    <s v="Ultra"/>
    <s v="Urgent"/>
    <s v="DRV38"/>
    <s v="South"/>
    <s v="External"/>
    <m/>
    <s v="South_External"/>
    <n v="1.9999999998835847"/>
    <x v="0"/>
  </r>
  <r>
    <s v="D1509"/>
    <d v="2024-01-22T05:00:00"/>
    <s v="2024-01-22 17:00:00"/>
    <s v="2024-01-22 15:00:00"/>
    <x v="3"/>
    <n v="888"/>
    <n v="1431"/>
    <n v="65"/>
    <n v="26"/>
    <s v="OK"/>
    <s v="Standard"/>
    <s v="Medium"/>
    <s v="DRV14"/>
    <s v="Central"/>
    <s v="Internal"/>
    <m/>
    <s v="Central_Internal"/>
    <n v="2.0000000000582077"/>
    <x v="0"/>
  </r>
  <r>
    <s v="D1510"/>
    <d v="2024-01-22T06:00:00"/>
    <s v="2024-01-22 18:00:00"/>
    <s v="2024-01-22 16:00:00"/>
    <x v="3"/>
    <n v="971"/>
    <n v="1950"/>
    <n v="688"/>
    <n v="17"/>
    <s v="OK"/>
    <s v="Mini"/>
    <s v="High"/>
    <s v="DRV31"/>
    <s v="West"/>
    <s v="Internal"/>
    <n v="4"/>
    <s v="West_Internal"/>
    <n v="2.0000000000582077"/>
    <x v="0"/>
  </r>
  <r>
    <s v="D1511"/>
    <d v="2024-01-22T07:00:00"/>
    <s v="2024-01-22 19:00:00"/>
    <s v="2024-01-22 17:00:00"/>
    <x v="3"/>
    <n v="407"/>
    <n v="753"/>
    <n v="86"/>
    <n v="3"/>
    <s v="OK"/>
    <s v="Heavy"/>
    <s v="Urgent"/>
    <s v="DRV13"/>
    <s v="Central"/>
    <s v="External"/>
    <m/>
    <s v="Central_External"/>
    <n v="1.9999999998835847"/>
    <x v="0"/>
  </r>
  <r>
    <s v="D1512"/>
    <d v="2024-01-22T08:00:00"/>
    <s v="2024-01-22 20:00:00"/>
    <s v="2024-01-22 18:00:00"/>
    <x v="1"/>
    <n v="714"/>
    <n v="1385"/>
    <n v="262"/>
    <n v="27"/>
    <s v="OK"/>
    <s v="Mini"/>
    <s v="High"/>
    <s v="DRV31"/>
    <s v="East"/>
    <s v="Internal"/>
    <n v="4.5"/>
    <s v="East_Internal"/>
    <n v="2.0000000000582077"/>
    <x v="0"/>
  </r>
  <r>
    <s v="D1513"/>
    <d v="2024-01-22T09:00:00"/>
    <s v="2024-01-22 21:00:00"/>
    <s v="2024-01-22 19:00:00"/>
    <x v="2"/>
    <n v="331"/>
    <n v="3136"/>
    <n v="328"/>
    <n v="19"/>
    <s v="OK"/>
    <s v="Heavy"/>
    <s v="High"/>
    <s v="DRV13"/>
    <s v="West"/>
    <s v="Internal"/>
    <n v="4.5"/>
    <s v="West_Internal"/>
    <n v="2.0000000000582077"/>
    <x v="0"/>
  </r>
  <r>
    <s v="D1514"/>
    <d v="2024-01-22T10:00:00"/>
    <s v="2024-01-22 22:00:00"/>
    <s v="2024-01-22 20:00:00"/>
    <x v="5"/>
    <n v="574"/>
    <n v="4494"/>
    <n v="416"/>
    <n v="17"/>
    <s v="OK"/>
    <s v="Heavy"/>
    <s v="Medium"/>
    <s v="DRV31"/>
    <s v="South"/>
    <s v="External"/>
    <n v="4.2"/>
    <s v="South_External"/>
    <n v="1.9999999998835847"/>
    <x v="0"/>
  </r>
  <r>
    <s v="D1515"/>
    <d v="2024-01-22T11:00:00"/>
    <s v="2024-01-22 23:00:00"/>
    <s v="2024-01-22 21:00:00"/>
    <x v="4"/>
    <n v="451"/>
    <n v="955"/>
    <n v="708"/>
    <n v="28"/>
    <s v="OK"/>
    <s v="Standard"/>
    <s v="Low"/>
    <s v="DRV17"/>
    <s v="Central"/>
    <s v="External"/>
    <n v="4.5"/>
    <s v="Central_External"/>
    <n v="2.0000000000582077"/>
    <x v="0"/>
  </r>
  <r>
    <s v="D1516"/>
    <d v="2024-01-22T12:00:00"/>
    <s v="2024-01-23 00:00:00"/>
    <s v="2024-01-22 22:00:00"/>
    <x v="4"/>
    <n v="752"/>
    <n v="1040"/>
    <n v="489"/>
    <n v="21"/>
    <s v="OK"/>
    <s v="Ultra"/>
    <s v="High"/>
    <s v="DRV5"/>
    <s v="Central"/>
    <s v="External"/>
    <n v="4.7"/>
    <s v="Central_External"/>
    <n v="2.0000000000582077"/>
    <x v="0"/>
  </r>
  <r>
    <s v="D1517"/>
    <d v="2024-01-22T13:00:00"/>
    <s v="2024-01-23 01:00:00"/>
    <s v="2024-01-22 23:00:00"/>
    <x v="3"/>
    <n v="974"/>
    <n v="2919"/>
    <n v="254"/>
    <n v="26"/>
    <s v="OK"/>
    <s v="Mini"/>
    <s v="Low"/>
    <s v="DRV33"/>
    <s v="North"/>
    <s v="Internal"/>
    <n v="4.2"/>
    <s v="North_Internal"/>
    <n v="1.9999999998835847"/>
    <x v="0"/>
  </r>
  <r>
    <s v="D1518"/>
    <d v="2024-01-22T14:00:00"/>
    <s v="2024-01-23 02:00:00"/>
    <s v="2024-01-23 00:00:00"/>
    <x v="3"/>
    <n v="371"/>
    <n v="2403"/>
    <n v="749"/>
    <n v="2"/>
    <s v="OK"/>
    <s v="Standard"/>
    <s v="Low"/>
    <s v="DRV46"/>
    <s v="East"/>
    <s v="External"/>
    <n v="4.2"/>
    <s v="East_External"/>
    <n v="2.0000000000582077"/>
    <x v="0"/>
  </r>
  <r>
    <s v="D1519"/>
    <d v="2024-01-22T15:00:00"/>
    <s v="2024-01-23 03:00:00"/>
    <s v="2024-01-23 01:00:00"/>
    <x v="3"/>
    <n v="237"/>
    <n v="2774"/>
    <n v="641"/>
    <n v="13"/>
    <s v="OK"/>
    <s v="Mini"/>
    <s v="Urgent"/>
    <s v="DRV30"/>
    <s v="Central"/>
    <s v="Internal"/>
    <n v="4.7"/>
    <s v="Central_Internal"/>
    <n v="2.0000000000582077"/>
    <x v="0"/>
  </r>
  <r>
    <s v="D1520"/>
    <d v="2024-01-22T16:00:00"/>
    <s v="2024-01-23 04:00:00"/>
    <s v="2024-01-23 02:00:00"/>
    <x v="5"/>
    <n v="716"/>
    <n v="2727"/>
    <n v="463"/>
    <n v="21"/>
    <s v="OK"/>
    <s v="Mini"/>
    <s v="Low"/>
    <s v="DRV41"/>
    <s v="South"/>
    <s v="Internal"/>
    <n v="4.7"/>
    <s v="South_Internal"/>
    <n v="1.9999999998835847"/>
    <x v="0"/>
  </r>
  <r>
    <s v="D1521"/>
    <d v="2024-01-22T17:00:00"/>
    <s v="2024-01-23 05:00:00"/>
    <s v="2024-01-23 03:00:00"/>
    <x v="4"/>
    <n v="509"/>
    <n v="3886"/>
    <n v="453"/>
    <n v="24"/>
    <s v="OK"/>
    <s v="Ultra"/>
    <s v="Medium"/>
    <s v="DRV31"/>
    <s v="North"/>
    <s v="Internal"/>
    <n v="4.2"/>
    <s v="North_Internal"/>
    <n v="2.0000000000582077"/>
    <x v="0"/>
  </r>
  <r>
    <s v="D1522"/>
    <d v="2024-01-22T18:00:00"/>
    <s v="2024-01-23 06:00:00"/>
    <s v="2024-01-23 04:00:00"/>
    <x v="5"/>
    <n v="924"/>
    <n v="1799"/>
    <n v="163"/>
    <n v="23"/>
    <s v="OK"/>
    <s v="Standard"/>
    <s v="Low"/>
    <s v="DRV41"/>
    <s v="West"/>
    <s v="External"/>
    <n v="4.7"/>
    <s v="West_External"/>
    <n v="2.0000000000582077"/>
    <x v="0"/>
  </r>
  <r>
    <s v="D1523"/>
    <d v="2024-01-22T19:00:00"/>
    <s v="2024-01-23 07:00:00"/>
    <s v="2024-01-23 05:00:00"/>
    <x v="4"/>
    <n v="402"/>
    <n v="2992"/>
    <n v="470"/>
    <n v="11"/>
    <s v="OK"/>
    <s v="Heavy"/>
    <s v="Medium"/>
    <s v="DRV19"/>
    <s v="East"/>
    <s v="Internal"/>
    <n v="4.5"/>
    <s v="East_Internal"/>
    <n v="1.9999999998835847"/>
    <x v="0"/>
  </r>
  <r>
    <s v="D1524"/>
    <d v="2024-01-22T20:00:00"/>
    <s v="2024-01-23 08:00:00"/>
    <s v="2024-01-23 06:00:00"/>
    <x v="5"/>
    <n v="483"/>
    <n v="3679"/>
    <n v="605"/>
    <n v="2"/>
    <s v="OK"/>
    <s v="Mini"/>
    <s v="Low"/>
    <s v="DRV25"/>
    <s v="North"/>
    <s v="Internal"/>
    <m/>
    <s v="North_Internal"/>
    <n v="2.0000000000582077"/>
    <x v="0"/>
  </r>
  <r>
    <s v="D1525"/>
    <d v="2024-01-22T21:00:00"/>
    <s v="2024-01-23 09:00:00"/>
    <s v="2024-01-23 07:00:00"/>
    <x v="2"/>
    <n v="485"/>
    <n v="4119"/>
    <n v="240"/>
    <n v="9"/>
    <s v="OK"/>
    <s v="Heavy"/>
    <s v="Medium"/>
    <s v="DRV18"/>
    <s v="Central"/>
    <s v="Internal"/>
    <n v="4.5"/>
    <s v="Central_Internal"/>
    <n v="2.0000000000582077"/>
    <x v="0"/>
  </r>
  <r>
    <s v="D1526"/>
    <d v="2024-01-22T22:00:00"/>
    <s v="2024-01-23 10:00:00"/>
    <s v="2024-01-23 08:00:00"/>
    <x v="5"/>
    <n v="226"/>
    <n v="3602"/>
    <n v="538"/>
    <n v="21"/>
    <s v="OK"/>
    <s v="Heavy"/>
    <s v="High"/>
    <s v="DRV39"/>
    <s v="South"/>
    <s v="External"/>
    <n v="4.5"/>
    <s v="South_External"/>
    <n v="1.9999999998835847"/>
    <x v="0"/>
  </r>
  <r>
    <s v="D1527"/>
    <d v="2024-01-22T23:00:00"/>
    <s v="2024-01-23 11:00:00"/>
    <s v="2024-01-23 09:00:00"/>
    <x v="2"/>
    <n v="810"/>
    <n v="3839"/>
    <n v="717"/>
    <n v="3"/>
    <s v="OK"/>
    <s v="Ultra"/>
    <s v="High"/>
    <s v="DRV11"/>
    <s v="West"/>
    <s v="External"/>
    <n v="3.8"/>
    <s v="West_External"/>
    <n v="2.0000000000582077"/>
    <x v="0"/>
  </r>
  <r>
    <s v="D1528"/>
    <d v="2024-01-23T00:00:00"/>
    <s v="2024-01-23 12:00:00"/>
    <s v="2024-01-23 10:00:00"/>
    <x v="3"/>
    <n v="657"/>
    <n v="1286"/>
    <n v="613"/>
    <n v="17"/>
    <s v="OK"/>
    <s v="Heavy"/>
    <s v="High"/>
    <s v="DRV50"/>
    <s v="West"/>
    <s v="Internal"/>
    <n v="4.5"/>
    <s v="West_Internal"/>
    <n v="2.0000000000582077"/>
    <x v="0"/>
  </r>
  <r>
    <s v="D1529"/>
    <d v="2024-01-23T01:00:00"/>
    <s v="2024-01-23 13:00:00"/>
    <s v="2024-01-23 11:00:00"/>
    <x v="4"/>
    <n v="341"/>
    <n v="1816"/>
    <n v="590"/>
    <n v="13"/>
    <s v="OK"/>
    <s v="Heavy"/>
    <s v="Low"/>
    <s v="DRV13"/>
    <s v="West"/>
    <s v="External"/>
    <m/>
    <s v="West_External"/>
    <n v="1.9999999998835847"/>
    <x v="0"/>
  </r>
  <r>
    <s v="D1530"/>
    <d v="2024-01-23T02:00:00"/>
    <s v="2024-01-23 14:00:00"/>
    <s v="2024-01-23 12:00:00"/>
    <x v="2"/>
    <n v="466"/>
    <n v="3684"/>
    <n v="502"/>
    <n v="8"/>
    <s v="OK"/>
    <s v="Heavy"/>
    <s v="Urgent"/>
    <s v="DRV35"/>
    <s v="West"/>
    <s v="External"/>
    <m/>
    <s v="West_External"/>
    <n v="2.0000000000582077"/>
    <x v="0"/>
  </r>
  <r>
    <s v="D1531"/>
    <d v="2024-01-23T03:00:00"/>
    <s v="2024-01-23 15:00:00"/>
    <s v="2024-01-23 13:00:00"/>
    <x v="0"/>
    <n v="676"/>
    <n v="2825"/>
    <n v="172"/>
    <n v="11"/>
    <s v="OK"/>
    <s v="Mini"/>
    <s v="Low"/>
    <s v="DRV1"/>
    <s v="South"/>
    <s v="External"/>
    <n v="4"/>
    <s v="South_External"/>
    <n v="2.0000000000582077"/>
    <x v="0"/>
  </r>
  <r>
    <s v="D1532"/>
    <d v="2024-01-23T04:00:00"/>
    <s v="2024-01-23 16:00:00"/>
    <s v="2024-01-23 14:00:00"/>
    <x v="1"/>
    <n v="719"/>
    <n v="2777"/>
    <n v="787"/>
    <n v="23"/>
    <s v="OK"/>
    <s v="Standard"/>
    <s v="Medium"/>
    <s v="DRV8"/>
    <s v="West"/>
    <s v="Internal"/>
    <m/>
    <s v="West_Internal"/>
    <n v="1.9999999998835847"/>
    <x v="0"/>
  </r>
  <r>
    <s v="D1533"/>
    <d v="2024-01-23T05:00:00"/>
    <s v="2024-01-23 17:00:00"/>
    <s v="2024-01-23 15:00:00"/>
    <x v="3"/>
    <n v="346"/>
    <n v="4655"/>
    <n v="270"/>
    <n v="12"/>
    <s v="OK"/>
    <s v="Ultra"/>
    <s v="Low"/>
    <s v="DRV14"/>
    <s v="Central"/>
    <s v="Internal"/>
    <n v="4"/>
    <s v="Central_Internal"/>
    <n v="2.0000000000582077"/>
    <x v="0"/>
  </r>
  <r>
    <s v="D1534"/>
    <d v="2024-01-23T06:00:00"/>
    <s v="2024-01-23 18:00:00"/>
    <s v="2024-01-23 16:00:00"/>
    <x v="2"/>
    <n v="761"/>
    <n v="2113"/>
    <n v="600"/>
    <n v="24"/>
    <s v="OK"/>
    <s v="Mini"/>
    <s v="Medium"/>
    <s v="DRV8"/>
    <s v="West"/>
    <s v="Internal"/>
    <n v="3.8"/>
    <s v="West_Internal"/>
    <n v="2.0000000000582077"/>
    <x v="0"/>
  </r>
  <r>
    <s v="D1535"/>
    <d v="2024-01-23T07:00:00"/>
    <s v="2024-01-23 19:00:00"/>
    <s v="2024-01-23 17:00:00"/>
    <x v="2"/>
    <n v="859"/>
    <n v="4469"/>
    <n v="239"/>
    <n v="12"/>
    <s v="OK"/>
    <s v="Standard"/>
    <s v="Low"/>
    <s v="DRV12"/>
    <s v="North"/>
    <s v="External"/>
    <n v="3.8"/>
    <s v="North_External"/>
    <n v="1.9999999998835847"/>
    <x v="0"/>
  </r>
  <r>
    <s v="D1536"/>
    <d v="2024-01-23T08:00:00"/>
    <s v="2024-01-23 20:00:00"/>
    <s v="2024-01-23 18:00:00"/>
    <x v="0"/>
    <n v="471"/>
    <n v="3555"/>
    <n v="786"/>
    <n v="12"/>
    <s v="OK"/>
    <s v="Mini"/>
    <s v="High"/>
    <s v="DRV48"/>
    <s v="East"/>
    <s v="External"/>
    <n v="4.7"/>
    <s v="East_External"/>
    <n v="2.0000000000582077"/>
    <x v="0"/>
  </r>
  <r>
    <s v="D1537"/>
    <d v="2024-01-23T09:00:00"/>
    <s v="2024-01-23 21:00:00"/>
    <s v="2024-01-23 19:00:00"/>
    <x v="5"/>
    <n v="883"/>
    <n v="1255"/>
    <n v="139"/>
    <n v="29"/>
    <s v="OK"/>
    <s v="Standard"/>
    <s v="Urgent"/>
    <s v="DRV43"/>
    <s v="East"/>
    <s v="External"/>
    <n v="4.7"/>
    <s v="East_External"/>
    <n v="2.0000000000582077"/>
    <x v="0"/>
  </r>
  <r>
    <s v="D1538"/>
    <d v="2024-01-23T10:00:00"/>
    <s v="2024-01-23 22:00:00"/>
    <s v="2024-01-23 20:00:00"/>
    <x v="5"/>
    <n v="204"/>
    <n v="4590"/>
    <n v="449"/>
    <n v="10"/>
    <s v="OK"/>
    <s v="Mini"/>
    <s v="Urgent"/>
    <s v="DRV40"/>
    <s v="South"/>
    <s v="External"/>
    <n v="4.7"/>
    <s v="South_External"/>
    <n v="1.9999999998835847"/>
    <x v="0"/>
  </r>
  <r>
    <s v="D1539"/>
    <d v="2024-01-23T11:00:00"/>
    <s v="2024-01-23 23:00:00"/>
    <s v="2024-01-23 21:00:00"/>
    <x v="2"/>
    <n v="82"/>
    <n v="763"/>
    <n v="384"/>
    <n v="26"/>
    <s v="OK"/>
    <s v="Mini"/>
    <s v="Medium"/>
    <s v="DRV29"/>
    <s v="Central"/>
    <s v="External"/>
    <n v="3.8"/>
    <s v="Central_External"/>
    <n v="2.0000000000582077"/>
    <x v="0"/>
  </r>
  <r>
    <s v="D1540"/>
    <d v="2024-01-23T12:00:00"/>
    <s v="2024-01-24 00:00:00"/>
    <s v="2024-01-23 22:00:00"/>
    <x v="5"/>
    <n v="760"/>
    <n v="3379"/>
    <n v="227"/>
    <n v="12"/>
    <s v="OK"/>
    <s v="Ultra"/>
    <s v="Urgent"/>
    <s v="DRV34"/>
    <s v="South"/>
    <s v="External"/>
    <n v="4.2"/>
    <s v="South_External"/>
    <n v="2.0000000000582077"/>
    <x v="0"/>
  </r>
  <r>
    <s v="D1541"/>
    <d v="2024-01-23T13:00:00"/>
    <s v="2024-01-24 01:00:00"/>
    <s v="2024-01-23 23:00:00"/>
    <x v="1"/>
    <n v="673"/>
    <n v="851"/>
    <n v="212"/>
    <n v="21"/>
    <s v="OK"/>
    <s v="Standard"/>
    <s v="Medium"/>
    <s v="DRV13"/>
    <s v="Central"/>
    <s v="External"/>
    <n v="3.8"/>
    <s v="Central_External"/>
    <n v="1.9999999998835847"/>
    <x v="0"/>
  </r>
  <r>
    <s v="D1542"/>
    <d v="2024-01-23T14:00:00"/>
    <s v="2024-01-24 02:00:00"/>
    <s v="2024-01-24 00:00:00"/>
    <x v="4"/>
    <n v="876"/>
    <n v="2457"/>
    <n v="232"/>
    <n v="6"/>
    <s v="OK"/>
    <s v="Heavy"/>
    <s v="Medium"/>
    <s v="DRV17"/>
    <s v="East"/>
    <s v="Internal"/>
    <n v="4"/>
    <s v="East_Internal"/>
    <n v="2.0000000000582077"/>
    <x v="0"/>
  </r>
  <r>
    <s v="D1543"/>
    <d v="2024-01-23T15:00:00"/>
    <s v="2024-01-24 03:00:00"/>
    <s v="2024-01-24 01:00:00"/>
    <x v="2"/>
    <n v="158"/>
    <n v="4705"/>
    <n v="224"/>
    <n v="20"/>
    <s v="OK"/>
    <s v="Standard"/>
    <s v="High"/>
    <s v="DRV35"/>
    <s v="South"/>
    <s v="Internal"/>
    <m/>
    <s v="South_Internal"/>
    <n v="2.0000000000582077"/>
    <x v="0"/>
  </r>
  <r>
    <s v="D1544"/>
    <d v="2024-01-23T16:00:00"/>
    <s v="2024-01-24 04:00:00"/>
    <s v="2024-01-24 02:00:00"/>
    <x v="0"/>
    <n v="539"/>
    <n v="1701"/>
    <n v="277"/>
    <n v="13"/>
    <s v="OK"/>
    <s v="Heavy"/>
    <s v="High"/>
    <s v="DRV15"/>
    <s v="North"/>
    <s v="External"/>
    <n v="3.8"/>
    <s v="North_External"/>
    <n v="1.9999999998835847"/>
    <x v="0"/>
  </r>
  <r>
    <s v="D1545"/>
    <d v="2024-01-23T17:00:00"/>
    <s v="2024-01-24 05:00:00"/>
    <s v="2024-01-24 03:00:00"/>
    <x v="3"/>
    <n v="138"/>
    <n v="3947"/>
    <n v="98"/>
    <n v="28"/>
    <s v="OK"/>
    <s v="Ultra"/>
    <s v="Urgent"/>
    <s v="DRV48"/>
    <s v="South"/>
    <s v="External"/>
    <m/>
    <s v="South_External"/>
    <n v="2.0000000000582077"/>
    <x v="0"/>
  </r>
  <r>
    <s v="D1546"/>
    <d v="2024-01-23T18:00:00"/>
    <s v="2024-01-24 06:00:00"/>
    <s v="2024-01-24 04:00:00"/>
    <x v="5"/>
    <n v="278"/>
    <n v="3767"/>
    <n v="144"/>
    <n v="3"/>
    <s v="OK"/>
    <s v="Heavy"/>
    <s v="Low"/>
    <s v="DRV38"/>
    <s v="North"/>
    <s v="External"/>
    <n v="4.5"/>
    <s v="North_External"/>
    <n v="2.0000000000582077"/>
    <x v="0"/>
  </r>
  <r>
    <s v="D1547"/>
    <d v="2024-01-23T19:00:00"/>
    <s v="2024-01-24 07:00:00"/>
    <s v="2024-01-24 05:00:00"/>
    <x v="3"/>
    <n v="792"/>
    <n v="545"/>
    <n v="106"/>
    <n v="4"/>
    <s v="OK"/>
    <s v="Ultra"/>
    <s v="High"/>
    <s v="DRV32"/>
    <s v="South"/>
    <s v="External"/>
    <m/>
    <s v="South_External"/>
    <n v="1.9999999998835847"/>
    <x v="0"/>
  </r>
  <r>
    <s v="D1548"/>
    <d v="2024-01-23T20:00:00"/>
    <s v="2024-01-24 08:00:00"/>
    <s v="2024-01-24 06:00:00"/>
    <x v="4"/>
    <n v="733"/>
    <n v="2703"/>
    <n v="250"/>
    <n v="12"/>
    <s v="OK"/>
    <s v="Heavy"/>
    <s v="Urgent"/>
    <s v="DRV7"/>
    <s v="Central"/>
    <s v="Internal"/>
    <m/>
    <s v="Central_Internal"/>
    <n v="2.0000000000582077"/>
    <x v="0"/>
  </r>
  <r>
    <s v="D1549"/>
    <d v="2024-01-23T21:00:00"/>
    <s v="2024-01-24 09:00:00"/>
    <s v="2024-01-24 07:00:00"/>
    <x v="3"/>
    <n v="504"/>
    <n v="4746"/>
    <n v="410"/>
    <n v="13"/>
    <s v="OK"/>
    <s v="Mini"/>
    <s v="Medium"/>
    <s v="DRV8"/>
    <s v="South"/>
    <s v="External"/>
    <n v="4.5"/>
    <s v="South_External"/>
    <n v="2.0000000000582077"/>
    <x v="0"/>
  </r>
  <r>
    <s v="D1550"/>
    <d v="2024-01-23T22:00:00"/>
    <s v="2024-01-24 10:00:00"/>
    <s v="2024-01-24 08:00:00"/>
    <x v="1"/>
    <n v="502"/>
    <n v="823"/>
    <n v="102"/>
    <n v="11"/>
    <s v="OK"/>
    <s v="Mini"/>
    <s v="Urgent"/>
    <s v="DRV37"/>
    <s v="South"/>
    <s v="Internal"/>
    <n v="4.2"/>
    <s v="South_Internal"/>
    <n v="1.9999999998835847"/>
    <x v="0"/>
  </r>
  <r>
    <s v="D1551"/>
    <d v="2024-01-23T23:00:00"/>
    <s v="2024-01-24 11:00:00"/>
    <s v="2024-01-24 09:00:00"/>
    <x v="3"/>
    <n v="357"/>
    <n v="1000"/>
    <n v="215"/>
    <n v="11"/>
    <s v="OK"/>
    <s v="Ultra"/>
    <s v="Low"/>
    <s v="DRV37"/>
    <s v="South"/>
    <s v="Internal"/>
    <m/>
    <s v="South_Internal"/>
    <n v="2.0000000000582077"/>
    <x v="0"/>
  </r>
  <r>
    <s v="D1552"/>
    <d v="2024-01-24T00:00:00"/>
    <s v="2024-01-24 12:00:00"/>
    <s v="2024-01-24 10:00:00"/>
    <x v="5"/>
    <n v="643"/>
    <n v="3929"/>
    <n v="224"/>
    <n v="25"/>
    <s v="OK"/>
    <s v="Mini"/>
    <s v="Low"/>
    <s v="DRV33"/>
    <s v="South"/>
    <s v="Internal"/>
    <n v="4.5"/>
    <s v="South_Internal"/>
    <n v="2.0000000000582077"/>
    <x v="0"/>
  </r>
  <r>
    <s v="D1553"/>
    <d v="2024-01-24T01:00:00"/>
    <s v="2024-01-24 13:00:00"/>
    <s v="2024-01-24 11:00:00"/>
    <x v="3"/>
    <n v="701"/>
    <n v="2411"/>
    <n v="172"/>
    <n v="15"/>
    <s v="OK"/>
    <s v="Heavy"/>
    <s v="Low"/>
    <s v="DRV26"/>
    <s v="East"/>
    <s v="Internal"/>
    <m/>
    <s v="East_Internal"/>
    <n v="1.9999999998835847"/>
    <x v="0"/>
  </r>
  <r>
    <s v="D1554"/>
    <d v="2024-01-24T02:00:00"/>
    <s v="2024-01-24 14:00:00"/>
    <s v="2024-01-24 12:00:00"/>
    <x v="1"/>
    <n v="508"/>
    <n v="4066"/>
    <n v="281"/>
    <n v="22"/>
    <s v="OK"/>
    <s v="Heavy"/>
    <s v="Low"/>
    <s v="DRV18"/>
    <s v="West"/>
    <s v="External"/>
    <n v="4.7"/>
    <s v="West_External"/>
    <n v="2.0000000000582077"/>
    <x v="0"/>
  </r>
  <r>
    <s v="D1555"/>
    <d v="2024-01-24T03:00:00"/>
    <s v="2024-01-24 15:00:00"/>
    <s v="2024-01-24 13:00:00"/>
    <x v="3"/>
    <n v="667"/>
    <n v="707"/>
    <n v="739"/>
    <n v="20"/>
    <s v="OK"/>
    <s v="Ultra"/>
    <s v="Urgent"/>
    <s v="DRV30"/>
    <s v="Central"/>
    <s v="External"/>
    <m/>
    <s v="Central_External"/>
    <n v="2.0000000000582077"/>
    <x v="0"/>
  </r>
  <r>
    <s v="D1556"/>
    <d v="2024-01-24T04:00:00"/>
    <s v="2024-01-24 16:00:00"/>
    <s v="2024-01-24 14:00:00"/>
    <x v="3"/>
    <n v="479"/>
    <n v="1471"/>
    <n v="592"/>
    <n v="15"/>
    <s v="OK"/>
    <s v="Heavy"/>
    <s v="Urgent"/>
    <s v="DRV28"/>
    <s v="East"/>
    <s v="External"/>
    <n v="4.7"/>
    <s v="East_External"/>
    <n v="1.9999999998835847"/>
    <x v="0"/>
  </r>
  <r>
    <s v="D1557"/>
    <d v="2024-01-24T05:00:00"/>
    <s v="2024-01-24 17:00:00"/>
    <s v="2024-01-24 15:00:00"/>
    <x v="5"/>
    <n v="933"/>
    <n v="1720"/>
    <n v="352"/>
    <n v="13"/>
    <s v="OK"/>
    <s v="Heavy"/>
    <s v="Medium"/>
    <s v="DRV5"/>
    <s v="East"/>
    <s v="Internal"/>
    <n v="4.5"/>
    <s v="East_Internal"/>
    <n v="2.0000000000582077"/>
    <x v="0"/>
  </r>
  <r>
    <s v="D1558"/>
    <d v="2024-01-24T06:00:00"/>
    <s v="2024-01-24 18:00:00"/>
    <s v="2024-01-24 16:00:00"/>
    <x v="3"/>
    <n v="352"/>
    <n v="3953"/>
    <n v="673"/>
    <n v="17"/>
    <s v="OK"/>
    <s v="Standard"/>
    <s v="High"/>
    <s v="DRV36"/>
    <s v="Central"/>
    <s v="Internal"/>
    <n v="4"/>
    <s v="Central_Internal"/>
    <n v="2.0000000000582077"/>
    <x v="0"/>
  </r>
  <r>
    <s v="D1559"/>
    <d v="2024-01-24T07:00:00"/>
    <s v="2024-01-24 19:00:00"/>
    <s v="2024-01-24 17:00:00"/>
    <x v="0"/>
    <n v="541"/>
    <n v="1424"/>
    <n v="568"/>
    <n v="25"/>
    <s v="OK"/>
    <s v="Ultra"/>
    <s v="Low"/>
    <s v="DRV4"/>
    <s v="South"/>
    <s v="Internal"/>
    <n v="3.8"/>
    <s v="South_Internal"/>
    <n v="1.9999999998835847"/>
    <x v="0"/>
  </r>
  <r>
    <s v="D1560"/>
    <d v="2024-01-24T08:00:00"/>
    <s v="2024-01-24 20:00:00"/>
    <s v="2024-01-24 18:00:00"/>
    <x v="0"/>
    <n v="666"/>
    <n v="4050"/>
    <n v="137"/>
    <n v="10"/>
    <s v="OK"/>
    <s v="Standard"/>
    <s v="Medium"/>
    <s v="DRV1"/>
    <s v="North"/>
    <s v="External"/>
    <n v="3.8"/>
    <s v="North_External"/>
    <n v="2.0000000000582077"/>
    <x v="0"/>
  </r>
  <r>
    <s v="D1561"/>
    <d v="2024-01-24T09:00:00"/>
    <s v="2024-01-24 21:00:00"/>
    <s v="2024-01-24 19:00:00"/>
    <x v="2"/>
    <n v="214"/>
    <n v="1540"/>
    <n v="550"/>
    <n v="4"/>
    <s v="OK"/>
    <s v="Standard"/>
    <s v="Low"/>
    <s v="DRV40"/>
    <s v="West"/>
    <s v="Internal"/>
    <n v="4"/>
    <s v="West_Internal"/>
    <n v="2.0000000000582077"/>
    <x v="0"/>
  </r>
  <r>
    <s v="D1562"/>
    <d v="2024-01-24T10:00:00"/>
    <s v="2024-01-24 22:00:00"/>
    <s v="2024-01-24 20:00:00"/>
    <x v="2"/>
    <n v="483"/>
    <n v="2529"/>
    <n v="129"/>
    <n v="8"/>
    <s v="OK"/>
    <s v="Standard"/>
    <s v="High"/>
    <s v="DRV40"/>
    <s v="West"/>
    <s v="Internal"/>
    <n v="4.7"/>
    <s v="West_Internal"/>
    <n v="1.9999999998835847"/>
    <x v="0"/>
  </r>
  <r>
    <s v="D1563"/>
    <d v="2024-01-24T11:00:00"/>
    <s v="2024-01-24 23:00:00"/>
    <s v="2024-01-24 21:00:00"/>
    <x v="1"/>
    <n v="987"/>
    <n v="3453"/>
    <n v="343"/>
    <n v="7"/>
    <s v="OK"/>
    <s v="Ultra"/>
    <s v="Low"/>
    <s v="DRV29"/>
    <s v="North"/>
    <s v="Internal"/>
    <n v="3.8"/>
    <s v="North_Internal"/>
    <n v="2.0000000000582077"/>
    <x v="0"/>
  </r>
  <r>
    <s v="D1564"/>
    <d v="2024-01-24T12:00:00"/>
    <s v="2024-01-25 00:00:00"/>
    <s v="2024-01-24 22:00:00"/>
    <x v="2"/>
    <n v="638"/>
    <n v="550"/>
    <n v="720"/>
    <n v="19"/>
    <s v="OK"/>
    <s v="Standard"/>
    <s v="Medium"/>
    <s v="DRV42"/>
    <s v="Central"/>
    <s v="External"/>
    <m/>
    <s v="Central_External"/>
    <n v="2.0000000000582077"/>
    <x v="0"/>
  </r>
  <r>
    <s v="D1565"/>
    <d v="2024-01-24T13:00:00"/>
    <s v="2024-01-25 01:00:00"/>
    <s v="2024-01-24 23:00:00"/>
    <x v="3"/>
    <n v="484"/>
    <n v="1142"/>
    <n v="282"/>
    <n v="26"/>
    <s v="OK"/>
    <s v="Ultra"/>
    <s v="High"/>
    <s v="DRV35"/>
    <s v="Central"/>
    <s v="Internal"/>
    <n v="4.5"/>
    <s v="Central_Internal"/>
    <n v="1.9999999998835847"/>
    <x v="0"/>
  </r>
  <r>
    <s v="D1566"/>
    <d v="2024-01-24T14:00:00"/>
    <s v="2024-01-25 02:00:00"/>
    <s v="2024-01-25 00:00:00"/>
    <x v="2"/>
    <n v="567"/>
    <n v="3034"/>
    <n v="181"/>
    <n v="7"/>
    <s v="OK"/>
    <s v="Mini"/>
    <s v="Medium"/>
    <s v="DRV23"/>
    <s v="West"/>
    <s v="External"/>
    <n v="3.8"/>
    <s v="West_External"/>
    <n v="2.0000000000582077"/>
    <x v="0"/>
  </r>
  <r>
    <s v="D1567"/>
    <d v="2024-01-24T15:00:00"/>
    <s v="2024-01-25 03:00:00"/>
    <s v="2024-01-25 01:00:00"/>
    <x v="3"/>
    <n v="88"/>
    <n v="846"/>
    <n v="545"/>
    <n v="11"/>
    <s v="OK"/>
    <s v="Mini"/>
    <s v="Urgent"/>
    <s v="DRV15"/>
    <s v="South"/>
    <s v="External"/>
    <n v="4.7"/>
    <s v="South_External"/>
    <n v="2.0000000000582077"/>
    <x v="0"/>
  </r>
  <r>
    <s v="D1568"/>
    <d v="2024-01-24T16:00:00"/>
    <s v="2024-01-25 04:00:00"/>
    <s v="2024-01-25 02:00:00"/>
    <x v="4"/>
    <n v="278"/>
    <n v="2455"/>
    <n v="335"/>
    <n v="12"/>
    <s v="OK"/>
    <s v="Heavy"/>
    <s v="Low"/>
    <s v="DRV22"/>
    <s v="West"/>
    <s v="External"/>
    <n v="4.5"/>
    <s v="West_External"/>
    <n v="1.9999999998835847"/>
    <x v="0"/>
  </r>
  <r>
    <s v="D1569"/>
    <d v="2024-01-24T17:00:00"/>
    <s v="2024-01-25 05:00:00"/>
    <s v="2024-01-25 03:00:00"/>
    <x v="3"/>
    <n v="733"/>
    <n v="3794"/>
    <n v="285"/>
    <n v="23"/>
    <s v="OK"/>
    <s v="Mini"/>
    <s v="Medium"/>
    <s v="DRV15"/>
    <s v="Central"/>
    <s v="Internal"/>
    <n v="4"/>
    <s v="Central_Internal"/>
    <n v="2.0000000000582077"/>
    <x v="0"/>
  </r>
  <r>
    <s v="D1570"/>
    <d v="2024-01-24T18:00:00"/>
    <s v="2024-01-25 06:00:00"/>
    <s v="2024-01-25 04:00:00"/>
    <x v="3"/>
    <n v="373"/>
    <n v="2343"/>
    <n v="616"/>
    <n v="7"/>
    <s v="OK"/>
    <s v="Heavy"/>
    <s v="Low"/>
    <s v="DRV11"/>
    <s v="Central"/>
    <s v="External"/>
    <n v="4.2"/>
    <s v="Central_External"/>
    <n v="2.0000000000582077"/>
    <x v="0"/>
  </r>
  <r>
    <s v="D1571"/>
    <d v="2024-01-24T19:00:00"/>
    <s v="2024-01-25 07:00:00"/>
    <s v="2024-01-25 05:00:00"/>
    <x v="4"/>
    <n v="847"/>
    <n v="3261"/>
    <n v="175"/>
    <n v="12"/>
    <s v="OK"/>
    <s v="Heavy"/>
    <s v="Medium"/>
    <s v="DRV37"/>
    <s v="South"/>
    <s v="Internal"/>
    <n v="4.5"/>
    <s v="South_Internal"/>
    <n v="1.9999999998835847"/>
    <x v="0"/>
  </r>
  <r>
    <s v="D1572"/>
    <d v="2024-01-24T20:00:00"/>
    <s v="2024-01-25 08:00:00"/>
    <s v="2024-01-25 06:00:00"/>
    <x v="3"/>
    <n v="810"/>
    <n v="4801"/>
    <n v="522"/>
    <n v="13"/>
    <s v="OK"/>
    <s v="Heavy"/>
    <s v="High"/>
    <s v="DRV5"/>
    <s v="Central"/>
    <s v="Internal"/>
    <n v="4"/>
    <s v="Central_Internal"/>
    <n v="2.0000000000582077"/>
    <x v="0"/>
  </r>
  <r>
    <s v="D1573"/>
    <d v="2024-01-24T21:00:00"/>
    <s v="2024-01-25 09:00:00"/>
    <s v="2024-01-25 07:00:00"/>
    <x v="4"/>
    <n v="905"/>
    <n v="2751"/>
    <n v="233"/>
    <n v="23"/>
    <s v="OK"/>
    <s v="Heavy"/>
    <s v="Low"/>
    <s v="DRV39"/>
    <s v="South"/>
    <s v="Internal"/>
    <n v="3.8"/>
    <s v="South_Internal"/>
    <n v="2.0000000000582077"/>
    <x v="0"/>
  </r>
  <r>
    <s v="D1574"/>
    <d v="2024-01-24T22:00:00"/>
    <s v="2024-01-25 10:00:00"/>
    <s v="2024-01-25 08:00:00"/>
    <x v="5"/>
    <n v="244"/>
    <n v="2434"/>
    <n v="334"/>
    <n v="12"/>
    <s v="OK"/>
    <s v="Ultra"/>
    <s v="Low"/>
    <s v="DRV14"/>
    <s v="West"/>
    <s v="External"/>
    <m/>
    <s v="West_External"/>
    <n v="1.9999999998835847"/>
    <x v="0"/>
  </r>
  <r>
    <s v="D1575"/>
    <d v="2024-01-24T23:00:00"/>
    <s v="2024-01-25 11:00:00"/>
    <s v="2024-01-25 09:00:00"/>
    <x v="4"/>
    <n v="519"/>
    <n v="4716"/>
    <n v="637"/>
    <n v="21"/>
    <s v="OK"/>
    <s v="Standard"/>
    <s v="Low"/>
    <s v="DRV42"/>
    <s v="North"/>
    <s v="Internal"/>
    <n v="4.7"/>
    <s v="North_Internal"/>
    <n v="2.0000000000582077"/>
    <x v="0"/>
  </r>
  <r>
    <s v="D1576"/>
    <d v="2024-01-25T00:00:00"/>
    <s v="2024-01-25 12:00:00"/>
    <s v="2024-01-25 10:00:00"/>
    <x v="2"/>
    <n v="113"/>
    <n v="674"/>
    <n v="102"/>
    <n v="11"/>
    <s v="OK"/>
    <s v="Heavy"/>
    <s v="High"/>
    <s v="DRV7"/>
    <s v="North"/>
    <s v="External"/>
    <n v="4.5"/>
    <s v="North_External"/>
    <n v="2.0000000000582077"/>
    <x v="0"/>
  </r>
  <r>
    <s v="D1577"/>
    <d v="2024-01-25T01:00:00"/>
    <s v="2024-01-25 13:00:00"/>
    <s v="2024-01-25 11:00:00"/>
    <x v="1"/>
    <n v="946"/>
    <n v="2776"/>
    <n v="285"/>
    <n v="19"/>
    <s v="OK"/>
    <s v="Ultra"/>
    <s v="Urgent"/>
    <s v="DRV10"/>
    <s v="North"/>
    <s v="External"/>
    <n v="4.5"/>
    <s v="North_External"/>
    <n v="1.9999999998835847"/>
    <x v="0"/>
  </r>
  <r>
    <s v="D1578"/>
    <d v="2024-01-25T02:00:00"/>
    <s v="2024-01-25 14:00:00"/>
    <s v="2024-01-25 12:00:00"/>
    <x v="2"/>
    <n v="972"/>
    <n v="3715"/>
    <n v="756"/>
    <n v="26"/>
    <s v="OK"/>
    <s v="Heavy"/>
    <s v="High"/>
    <s v="DRV47"/>
    <s v="East"/>
    <s v="External"/>
    <n v="4"/>
    <s v="East_External"/>
    <n v="2.0000000000582077"/>
    <x v="0"/>
  </r>
  <r>
    <s v="D1579"/>
    <d v="2024-01-25T03:00:00"/>
    <s v="2024-01-25 15:00:00"/>
    <s v="2024-01-25 13:00:00"/>
    <x v="3"/>
    <n v="637"/>
    <n v="1066"/>
    <n v="475"/>
    <n v="21"/>
    <s v="OK"/>
    <s v="Ultra"/>
    <s v="Medium"/>
    <s v="DRV34"/>
    <s v="North"/>
    <s v="Internal"/>
    <n v="4.2"/>
    <s v="North_Internal"/>
    <n v="2.0000000000582077"/>
    <x v="0"/>
  </r>
  <r>
    <s v="D1580"/>
    <d v="2024-01-25T04:00:00"/>
    <s v="2024-01-25 16:00:00"/>
    <s v="2024-01-25 14:00:00"/>
    <x v="5"/>
    <n v="189"/>
    <n v="3153"/>
    <n v="548"/>
    <n v="11"/>
    <s v="OK"/>
    <s v="Heavy"/>
    <s v="Urgent"/>
    <s v="DRV29"/>
    <s v="Central"/>
    <s v="External"/>
    <n v="4.7"/>
    <s v="Central_External"/>
    <n v="1.9999999998835847"/>
    <x v="0"/>
  </r>
  <r>
    <s v="D1581"/>
    <d v="2024-01-25T05:00:00"/>
    <s v="2024-01-25 17:00:00"/>
    <s v="2024-01-25 15:00:00"/>
    <x v="2"/>
    <n v="402"/>
    <n v="1568"/>
    <n v="679"/>
    <n v="9"/>
    <s v="OK"/>
    <s v="Standard"/>
    <s v="Low"/>
    <s v="DRV42"/>
    <s v="North"/>
    <s v="Internal"/>
    <m/>
    <s v="North_Internal"/>
    <n v="2.0000000000582077"/>
    <x v="0"/>
  </r>
  <r>
    <s v="D1582"/>
    <d v="2024-01-25T06:00:00"/>
    <s v="2024-01-25 18:00:00"/>
    <s v="2024-01-25 16:00:00"/>
    <x v="5"/>
    <n v="321"/>
    <n v="4803"/>
    <n v="181"/>
    <n v="10"/>
    <s v="OK"/>
    <s v="Standard"/>
    <s v="Low"/>
    <s v="DRV5"/>
    <s v="North"/>
    <s v="External"/>
    <m/>
    <s v="North_External"/>
    <n v="2.0000000000582077"/>
    <x v="0"/>
  </r>
  <r>
    <s v="D1583"/>
    <d v="2024-01-25T07:00:00"/>
    <s v="2024-01-25 19:00:00"/>
    <s v="2024-01-25 17:00:00"/>
    <x v="3"/>
    <n v="403"/>
    <n v="3678"/>
    <n v="493"/>
    <n v="28"/>
    <s v="OK"/>
    <s v="Heavy"/>
    <s v="High"/>
    <s v="DRV43"/>
    <s v="East"/>
    <s v="Internal"/>
    <n v="4.2"/>
    <s v="East_Internal"/>
    <n v="1.9999999998835847"/>
    <x v="0"/>
  </r>
  <r>
    <s v="D1584"/>
    <d v="2024-01-25T08:00:00"/>
    <s v="2024-01-25 20:00:00"/>
    <s v="2024-01-25 18:00:00"/>
    <x v="3"/>
    <n v="816"/>
    <n v="4419"/>
    <n v="676"/>
    <n v="19"/>
    <s v="OK"/>
    <s v="Heavy"/>
    <s v="High"/>
    <s v="DRV18"/>
    <s v="South"/>
    <s v="Internal"/>
    <m/>
    <s v="South_Internal"/>
    <n v="2.0000000000582077"/>
    <x v="0"/>
  </r>
  <r>
    <s v="D1585"/>
    <d v="2024-01-25T09:00:00"/>
    <s v="2024-01-25 21:00:00"/>
    <s v="2024-01-25 19:00:00"/>
    <x v="3"/>
    <n v="885"/>
    <n v="3937"/>
    <n v="101"/>
    <n v="1"/>
    <s v="OK"/>
    <s v="Heavy"/>
    <s v="High"/>
    <s v="DRV30"/>
    <s v="South"/>
    <s v="External"/>
    <n v="4.5"/>
    <s v="South_External"/>
    <n v="2.0000000000582077"/>
    <x v="0"/>
  </r>
  <r>
    <s v="D1586"/>
    <d v="2024-01-25T10:00:00"/>
    <s v="2024-01-25 22:00:00"/>
    <s v="2024-01-25 20:00:00"/>
    <x v="4"/>
    <n v="479"/>
    <n v="1711"/>
    <n v="535"/>
    <n v="17"/>
    <s v="OK"/>
    <s v="Heavy"/>
    <s v="Low"/>
    <s v="DRV23"/>
    <s v="Central"/>
    <s v="Internal"/>
    <m/>
    <s v="Central_Internal"/>
    <n v="1.9999999998835847"/>
    <x v="0"/>
  </r>
  <r>
    <s v="D1587"/>
    <d v="2024-01-25T11:00:00"/>
    <s v="2024-01-25 23:00:00"/>
    <s v="2024-01-25 21:00:00"/>
    <x v="2"/>
    <n v="494"/>
    <n v="842"/>
    <n v="704"/>
    <n v="29"/>
    <s v="OK"/>
    <s v="Heavy"/>
    <s v="Low"/>
    <s v="DRV31"/>
    <s v="South"/>
    <s v="External"/>
    <n v="4.7"/>
    <s v="South_External"/>
    <n v="2.0000000000582077"/>
    <x v="0"/>
  </r>
  <r>
    <s v="D1588"/>
    <d v="2024-01-25T12:00:00"/>
    <s v="2024-01-26 00:00:00"/>
    <s v="2024-01-25 22:00:00"/>
    <x v="0"/>
    <n v="485"/>
    <n v="2969"/>
    <n v="357"/>
    <n v="24"/>
    <s v="OK"/>
    <s v="Standard"/>
    <s v="Low"/>
    <s v="DRV4"/>
    <s v="West"/>
    <s v="External"/>
    <n v="3.8"/>
    <s v="West_External"/>
    <n v="2.0000000000582077"/>
    <x v="0"/>
  </r>
  <r>
    <s v="D1589"/>
    <d v="2024-01-25T13:00:00"/>
    <s v="2024-01-26 01:00:00"/>
    <s v="2024-01-25 23:00:00"/>
    <x v="1"/>
    <n v="456"/>
    <n v="2010"/>
    <n v="482"/>
    <n v="28"/>
    <s v="OK"/>
    <s v="Heavy"/>
    <s v="Low"/>
    <s v="DRV22"/>
    <s v="West"/>
    <s v="Internal"/>
    <m/>
    <s v="West_Internal"/>
    <n v="1.9999999998835847"/>
    <x v="0"/>
  </r>
  <r>
    <s v="D1590"/>
    <d v="2024-01-25T14:00:00"/>
    <s v="2024-01-26 02:00:00"/>
    <s v="2024-01-26 00:00:00"/>
    <x v="3"/>
    <n v="265"/>
    <n v="4668"/>
    <n v="310"/>
    <n v="9"/>
    <s v="OK"/>
    <s v="Ultra"/>
    <s v="Low"/>
    <s v="DRV50"/>
    <s v="South"/>
    <s v="Internal"/>
    <n v="4"/>
    <s v="South_Internal"/>
    <n v="2.0000000000582077"/>
    <x v="0"/>
  </r>
  <r>
    <s v="D1591"/>
    <d v="2024-01-25T15:00:00"/>
    <s v="2024-01-26 03:00:00"/>
    <s v="2024-01-26 01:00:00"/>
    <x v="0"/>
    <n v="305"/>
    <n v="974"/>
    <n v="502"/>
    <n v="17"/>
    <s v="OK"/>
    <s v="Mini"/>
    <s v="Medium"/>
    <s v="DRV35"/>
    <s v="East"/>
    <s v="External"/>
    <n v="4"/>
    <s v="East_External"/>
    <n v="2.0000000000582077"/>
    <x v="0"/>
  </r>
  <r>
    <s v="D1592"/>
    <d v="2024-01-25T16:00:00"/>
    <s v="2024-01-26 04:00:00"/>
    <s v="2024-01-26 02:00:00"/>
    <x v="5"/>
    <n v="802"/>
    <n v="4522"/>
    <n v="242"/>
    <n v="4"/>
    <s v="OK"/>
    <s v="Mini"/>
    <s v="Medium"/>
    <s v="DRV40"/>
    <s v="South"/>
    <s v="Internal"/>
    <m/>
    <s v="South_Internal"/>
    <n v="1.9999999998835847"/>
    <x v="0"/>
  </r>
  <r>
    <s v="D1593"/>
    <d v="2024-01-25T17:00:00"/>
    <s v="2024-01-26 05:00:00"/>
    <s v="2024-01-26 03:00:00"/>
    <x v="4"/>
    <n v="229"/>
    <n v="1249"/>
    <n v="248"/>
    <n v="9"/>
    <s v="OK"/>
    <s v="Standard"/>
    <s v="Low"/>
    <s v="DRV38"/>
    <s v="North"/>
    <s v="External"/>
    <n v="4.5"/>
    <s v="North_External"/>
    <n v="2.0000000000582077"/>
    <x v="0"/>
  </r>
  <r>
    <s v="D1594"/>
    <d v="2024-01-25T18:00:00"/>
    <s v="2024-01-26 06:00:00"/>
    <s v="2024-01-26 04:00:00"/>
    <x v="3"/>
    <n v="494"/>
    <n v="899"/>
    <n v="586"/>
    <n v="16"/>
    <s v="OK"/>
    <s v="Heavy"/>
    <s v="Urgent"/>
    <s v="DRV30"/>
    <s v="South"/>
    <s v="Internal"/>
    <m/>
    <s v="South_Internal"/>
    <n v="2.0000000000582077"/>
    <x v="0"/>
  </r>
  <r>
    <s v="D1595"/>
    <d v="2024-01-25T19:00:00"/>
    <s v="2024-01-26 07:00:00"/>
    <s v="2024-01-26 05:00:00"/>
    <x v="2"/>
    <n v="812"/>
    <n v="3052"/>
    <n v="691"/>
    <n v="27"/>
    <s v="OK"/>
    <s v="Mini"/>
    <s v="High"/>
    <s v="DRV47"/>
    <s v="West"/>
    <s v="Internal"/>
    <m/>
    <s v="West_Internal"/>
    <n v="1.9999999998835847"/>
    <x v="0"/>
  </r>
  <r>
    <s v="D1596"/>
    <d v="2024-01-25T20:00:00"/>
    <s v="2024-01-26 08:00:00"/>
    <s v="2024-01-26 06:00:00"/>
    <x v="0"/>
    <n v="634"/>
    <n v="3994"/>
    <n v="456"/>
    <n v="17"/>
    <s v="OK"/>
    <s v="Standard"/>
    <s v="Urgent"/>
    <s v="DRV12"/>
    <s v="East"/>
    <s v="External"/>
    <n v="4.7"/>
    <s v="East_External"/>
    <n v="2.0000000000582077"/>
    <x v="0"/>
  </r>
  <r>
    <s v="D1597"/>
    <d v="2024-01-25T21:00:00"/>
    <s v="2024-01-26 09:00:00"/>
    <s v="2024-01-26 07:00:00"/>
    <x v="5"/>
    <n v="73"/>
    <n v="1743"/>
    <n v="487"/>
    <n v="23"/>
    <s v="OK"/>
    <s v="Mini"/>
    <s v="Low"/>
    <s v="DRV31"/>
    <s v="Central"/>
    <s v="External"/>
    <m/>
    <s v="Central_External"/>
    <n v="2.0000000000582077"/>
    <x v="0"/>
  </r>
  <r>
    <s v="D1598"/>
    <d v="2024-01-25T22:00:00"/>
    <s v="2024-01-26 10:00:00"/>
    <s v="2024-01-26 08:00:00"/>
    <x v="2"/>
    <n v="677"/>
    <n v="2922"/>
    <n v="710"/>
    <n v="26"/>
    <s v="OK"/>
    <s v="Standard"/>
    <s v="Low"/>
    <s v="DRV27"/>
    <s v="West"/>
    <s v="External"/>
    <m/>
    <s v="West_External"/>
    <n v="1.9999999998835847"/>
    <x v="0"/>
  </r>
  <r>
    <s v="D1599"/>
    <d v="2024-01-25T23:00:00"/>
    <s v="2024-01-26 11:00:00"/>
    <s v="2024-01-26 09:00:00"/>
    <x v="1"/>
    <n v="506"/>
    <n v="4436"/>
    <n v="133"/>
    <n v="15"/>
    <s v="OK"/>
    <s v="Ultra"/>
    <s v="Urgent"/>
    <s v="DRV49"/>
    <s v="West"/>
    <s v="External"/>
    <m/>
    <s v="West_External"/>
    <n v="2.0000000000582077"/>
    <x v="0"/>
  </r>
  <r>
    <s v="D1600"/>
    <d v="2024-01-26T00:00:00"/>
    <s v="2024-01-26 12:00:00"/>
    <s v="2024-01-26 10:00:00"/>
    <x v="2"/>
    <n v="362"/>
    <n v="804"/>
    <n v="778"/>
    <n v="11"/>
    <s v="OK"/>
    <s v="Standard"/>
    <s v="Urgent"/>
    <s v="DRV5"/>
    <s v="West"/>
    <s v="External"/>
    <n v="4.2"/>
    <s v="West_External"/>
    <n v="2.0000000000582077"/>
    <x v="0"/>
  </r>
  <r>
    <s v="D1601"/>
    <d v="2024-01-26T01:00:00"/>
    <s v="2024-01-26 13:00:00"/>
    <s v="2024-01-26 11:00:00"/>
    <x v="4"/>
    <n v="419"/>
    <n v="3377"/>
    <n v="484"/>
    <n v="27"/>
    <s v="OK"/>
    <s v="Heavy"/>
    <s v="Low"/>
    <s v="DRV45"/>
    <s v="East"/>
    <s v="Internal"/>
    <m/>
    <s v="East_Internal"/>
    <n v="1.9999999998835847"/>
    <x v="0"/>
  </r>
  <r>
    <s v="D1602"/>
    <d v="2024-01-26T02:00:00"/>
    <s v="2024-01-26 14:00:00"/>
    <s v="2024-01-26 12:00:00"/>
    <x v="2"/>
    <n v="945"/>
    <n v="857"/>
    <n v="289"/>
    <n v="28"/>
    <s v="OK"/>
    <s v="Mini"/>
    <s v="Medium"/>
    <s v="DRV24"/>
    <s v="South"/>
    <s v="External"/>
    <n v="4"/>
    <s v="South_External"/>
    <n v="2.0000000000582077"/>
    <x v="0"/>
  </r>
  <r>
    <s v="D1603"/>
    <d v="2024-01-26T03:00:00"/>
    <s v="2024-01-26 15:00:00"/>
    <s v="2024-01-26 13:00:00"/>
    <x v="3"/>
    <n v="106"/>
    <n v="1476"/>
    <n v="596"/>
    <n v="12"/>
    <s v="OK"/>
    <s v="Standard"/>
    <s v="Low"/>
    <s v="DRV50"/>
    <s v="North"/>
    <s v="Internal"/>
    <m/>
    <s v="North_Internal"/>
    <n v="2.0000000000582077"/>
    <x v="0"/>
  </r>
  <r>
    <s v="D1604"/>
    <d v="2024-01-26T04:00:00"/>
    <s v="2024-01-26 16:00:00"/>
    <s v="2024-01-26 14:00:00"/>
    <x v="3"/>
    <n v="901"/>
    <n v="2294"/>
    <n v="164"/>
    <n v="21"/>
    <s v="OK"/>
    <s v="Ultra"/>
    <s v="Medium"/>
    <s v="DRV37"/>
    <s v="East"/>
    <s v="Internal"/>
    <m/>
    <s v="East_Internal"/>
    <n v="1.9999999998835847"/>
    <x v="0"/>
  </r>
  <r>
    <s v="D1605"/>
    <d v="2024-01-26T05:00:00"/>
    <s v="2024-01-26 17:00:00"/>
    <s v="2024-01-26 15:00:00"/>
    <x v="2"/>
    <n v="692"/>
    <n v="4560"/>
    <n v="305"/>
    <n v="17"/>
    <s v="OK"/>
    <s v="Standard"/>
    <s v="Medium"/>
    <s v="DRV47"/>
    <s v="Central"/>
    <s v="External"/>
    <n v="4.7"/>
    <s v="Central_External"/>
    <n v="2.0000000000582077"/>
    <x v="0"/>
  </r>
  <r>
    <s v="D1606"/>
    <d v="2024-01-26T06:00:00"/>
    <s v="2024-01-26 18:00:00"/>
    <s v="2024-01-26 16:00:00"/>
    <x v="1"/>
    <n v="233"/>
    <n v="3740"/>
    <n v="726"/>
    <n v="23"/>
    <s v="OK"/>
    <s v="Heavy"/>
    <s v="High"/>
    <s v="DRV30"/>
    <s v="North"/>
    <s v="External"/>
    <n v="4.7"/>
    <s v="North_External"/>
    <n v="2.0000000000582077"/>
    <x v="0"/>
  </r>
  <r>
    <s v="D1607"/>
    <d v="2024-01-26T07:00:00"/>
    <s v="2024-01-26 19:00:00"/>
    <s v="2024-01-26 17:00:00"/>
    <x v="3"/>
    <n v="604"/>
    <n v="4430"/>
    <n v="355"/>
    <n v="19"/>
    <s v="OK"/>
    <s v="Heavy"/>
    <s v="Low"/>
    <s v="DRV48"/>
    <s v="North"/>
    <s v="Internal"/>
    <n v="4"/>
    <s v="North_Internal"/>
    <n v="1.9999999998835847"/>
    <x v="0"/>
  </r>
  <r>
    <s v="D1608"/>
    <d v="2024-01-26T08:00:00"/>
    <s v="2024-01-26 20:00:00"/>
    <s v="2024-01-26 18:00:00"/>
    <x v="2"/>
    <n v="888"/>
    <n v="3012"/>
    <n v="457"/>
    <n v="25"/>
    <s v="OK"/>
    <s v="Heavy"/>
    <s v="Urgent"/>
    <s v="DRV1"/>
    <s v="North"/>
    <s v="Internal"/>
    <m/>
    <s v="North_Internal"/>
    <n v="2.0000000000582077"/>
    <x v="0"/>
  </r>
  <r>
    <s v="D1609"/>
    <d v="2024-01-26T09:00:00"/>
    <s v="2024-01-26 21:00:00"/>
    <s v="2024-01-26 19:00:00"/>
    <x v="4"/>
    <n v="226"/>
    <n v="1281"/>
    <n v="741"/>
    <n v="1"/>
    <s v="OK"/>
    <s v="Ultra"/>
    <s v="Low"/>
    <s v="DRV42"/>
    <s v="South"/>
    <s v="Internal"/>
    <m/>
    <s v="South_Internal"/>
    <n v="2.0000000000582077"/>
    <x v="0"/>
  </r>
  <r>
    <s v="D1610"/>
    <d v="2024-01-26T10:00:00"/>
    <s v="2024-01-26 22:00:00"/>
    <s v="2024-01-26 20:00:00"/>
    <x v="1"/>
    <n v="859"/>
    <n v="2481"/>
    <n v="640"/>
    <n v="10"/>
    <s v="OK"/>
    <s v="Mini"/>
    <s v="Medium"/>
    <s v="DRV23"/>
    <s v="West"/>
    <s v="External"/>
    <n v="4"/>
    <s v="West_External"/>
    <n v="1.9999999998835847"/>
    <x v="0"/>
  </r>
  <r>
    <s v="D1611"/>
    <d v="2024-01-26T11:00:00"/>
    <s v="2024-01-26 23:00:00"/>
    <s v="2024-01-26 21:00:00"/>
    <x v="1"/>
    <n v="801"/>
    <n v="3256"/>
    <n v="496"/>
    <n v="12"/>
    <s v="OK"/>
    <s v="Heavy"/>
    <s v="Urgent"/>
    <s v="DRV26"/>
    <s v="Central"/>
    <s v="Internal"/>
    <n v="4.2"/>
    <s v="Central_Internal"/>
    <n v="2.0000000000582077"/>
    <x v="0"/>
  </r>
  <r>
    <s v="D1612"/>
    <d v="2024-01-26T12:00:00"/>
    <s v="2024-01-27 00:00:00"/>
    <s v="2024-01-26 22:00:00"/>
    <x v="0"/>
    <n v="978"/>
    <n v="2381"/>
    <n v="168"/>
    <n v="7"/>
    <s v="OK"/>
    <s v="Ultra"/>
    <s v="Low"/>
    <s v="DRV17"/>
    <s v="South"/>
    <s v="Internal"/>
    <n v="4.5"/>
    <s v="South_Internal"/>
    <n v="2.0000000000582077"/>
    <x v="0"/>
  </r>
  <r>
    <s v="D1613"/>
    <d v="2024-01-26T13:00:00"/>
    <s v="2024-01-27 01:00:00"/>
    <s v="2024-01-26 23:00:00"/>
    <x v="4"/>
    <n v="252"/>
    <n v="4658"/>
    <n v="70"/>
    <n v="25"/>
    <s v="OK"/>
    <s v="Ultra"/>
    <s v="Medium"/>
    <s v="DRV41"/>
    <s v="South"/>
    <s v="Internal"/>
    <n v="4.5"/>
    <s v="South_Internal"/>
    <n v="1.9999999998835847"/>
    <x v="0"/>
  </r>
  <r>
    <s v="D1614"/>
    <d v="2024-01-26T14:00:00"/>
    <s v="2024-01-27 02:00:00"/>
    <s v="2024-01-27 00:00:00"/>
    <x v="3"/>
    <n v="104"/>
    <n v="948"/>
    <n v="93"/>
    <n v="25"/>
    <s v="OK"/>
    <s v="Standard"/>
    <s v="Low"/>
    <s v="DRV23"/>
    <s v="Central"/>
    <s v="External"/>
    <n v="3.8"/>
    <s v="Central_External"/>
    <n v="2.0000000000582077"/>
    <x v="0"/>
  </r>
  <r>
    <s v="D1615"/>
    <d v="2024-01-26T15:00:00"/>
    <s v="2024-01-27 03:00:00"/>
    <s v="2024-01-27 01:00:00"/>
    <x v="5"/>
    <n v="910"/>
    <n v="3457"/>
    <n v="483"/>
    <n v="23"/>
    <s v="OK"/>
    <s v="Standard"/>
    <s v="Urgent"/>
    <s v="DRV16"/>
    <s v="Central"/>
    <s v="Internal"/>
    <n v="4.5"/>
    <s v="Central_Internal"/>
    <n v="2.0000000000582077"/>
    <x v="0"/>
  </r>
  <r>
    <s v="D1616"/>
    <d v="2024-01-26T16:00:00"/>
    <s v="2024-01-27 04:00:00"/>
    <s v="2024-01-27 02:00:00"/>
    <x v="4"/>
    <n v="61"/>
    <n v="2728"/>
    <n v="727"/>
    <n v="6"/>
    <s v="OK"/>
    <s v="Heavy"/>
    <s v="High"/>
    <s v="DRV13"/>
    <s v="West"/>
    <s v="Internal"/>
    <n v="3.8"/>
    <s v="West_Internal"/>
    <n v="1.9999999998835847"/>
    <x v="0"/>
  </r>
  <r>
    <s v="D1617"/>
    <d v="2024-01-26T17:00:00"/>
    <s v="2024-01-27 05:00:00"/>
    <s v="2024-01-27 03:00:00"/>
    <x v="3"/>
    <n v="950"/>
    <n v="2191"/>
    <n v="333"/>
    <n v="15"/>
    <s v="OK"/>
    <s v="Heavy"/>
    <s v="Urgent"/>
    <s v="DRV37"/>
    <s v="West"/>
    <s v="External"/>
    <n v="4.2"/>
    <s v="West_External"/>
    <n v="2.0000000000582077"/>
    <x v="0"/>
  </r>
  <r>
    <s v="D1618"/>
    <d v="2024-01-26T18:00:00"/>
    <s v="2024-01-27 06:00:00"/>
    <s v="2024-01-27 04:00:00"/>
    <x v="2"/>
    <n v="954"/>
    <n v="4782"/>
    <n v="554"/>
    <n v="27"/>
    <s v="OK"/>
    <s v="Standard"/>
    <s v="Medium"/>
    <s v="DRV1"/>
    <s v="North"/>
    <s v="External"/>
    <n v="4.7"/>
    <s v="North_External"/>
    <n v="2.0000000000582077"/>
    <x v="0"/>
  </r>
  <r>
    <s v="D1619"/>
    <d v="2024-01-26T19:00:00"/>
    <s v="2024-01-27 07:00:00"/>
    <s v="2024-01-27 05:00:00"/>
    <x v="5"/>
    <n v="816"/>
    <n v="4466"/>
    <n v="222"/>
    <n v="2"/>
    <s v="OK"/>
    <s v="Ultra"/>
    <s v="Low"/>
    <s v="DRV30"/>
    <s v="North"/>
    <s v="Internal"/>
    <n v="3.8"/>
    <s v="North_Internal"/>
    <n v="1.9999999998835847"/>
    <x v="0"/>
  </r>
  <r>
    <s v="D1620"/>
    <d v="2024-01-26T20:00:00"/>
    <s v="2024-01-27 08:00:00"/>
    <s v="2024-01-27 06:00:00"/>
    <x v="4"/>
    <n v="693"/>
    <n v="883"/>
    <n v="408"/>
    <n v="21"/>
    <s v="OK"/>
    <s v="Heavy"/>
    <s v="Low"/>
    <s v="DRV41"/>
    <s v="Central"/>
    <s v="Internal"/>
    <n v="4.2"/>
    <s v="Central_Internal"/>
    <n v="2.0000000000582077"/>
    <x v="0"/>
  </r>
  <r>
    <s v="D1621"/>
    <d v="2024-01-26T21:00:00"/>
    <s v="2024-01-27 09:00:00"/>
    <s v="2024-01-27 07:00:00"/>
    <x v="0"/>
    <n v="95"/>
    <n v="4746"/>
    <n v="384"/>
    <n v="8"/>
    <s v="OK"/>
    <s v="Heavy"/>
    <s v="High"/>
    <s v="DRV50"/>
    <s v="West"/>
    <s v="Internal"/>
    <n v="4.5"/>
    <s v="West_Internal"/>
    <n v="2.0000000000582077"/>
    <x v="0"/>
  </r>
  <r>
    <s v="D1622"/>
    <d v="2024-01-26T22:00:00"/>
    <s v="2024-01-27 10:00:00"/>
    <s v="2024-01-27 08:00:00"/>
    <x v="2"/>
    <n v="365"/>
    <n v="3530"/>
    <n v="326"/>
    <n v="29"/>
    <s v="OK"/>
    <s v="Ultra"/>
    <s v="Low"/>
    <s v="DRV15"/>
    <s v="West"/>
    <s v="External"/>
    <n v="4"/>
    <s v="West_External"/>
    <n v="1.9999999998835847"/>
    <x v="0"/>
  </r>
  <r>
    <s v="D1623"/>
    <d v="2024-01-26T23:00:00"/>
    <s v="2024-01-27 11:00:00"/>
    <s v="2024-01-27 09:00:00"/>
    <x v="3"/>
    <n v="470"/>
    <n v="2173"/>
    <n v="189"/>
    <n v="20"/>
    <s v="OK"/>
    <s v="Standard"/>
    <s v="Low"/>
    <s v="DRV36"/>
    <s v="East"/>
    <s v="Internal"/>
    <n v="4.7"/>
    <s v="East_Internal"/>
    <n v="2.0000000000582077"/>
    <x v="0"/>
  </r>
  <r>
    <s v="D1624"/>
    <d v="2024-01-27T00:00:00"/>
    <s v="2024-01-27 12:00:00"/>
    <s v="2024-01-27 10:00:00"/>
    <x v="4"/>
    <n v="561"/>
    <n v="4228"/>
    <n v="696"/>
    <n v="15"/>
    <s v="OK"/>
    <s v="Standard"/>
    <s v="Medium"/>
    <s v="DRV31"/>
    <s v="South"/>
    <s v="External"/>
    <n v="4"/>
    <s v="South_External"/>
    <n v="2.0000000000582077"/>
    <x v="0"/>
  </r>
  <r>
    <s v="D1625"/>
    <d v="2024-01-27T01:00:00"/>
    <s v="2024-01-27 13:00:00"/>
    <s v="2024-01-27 11:00:00"/>
    <x v="1"/>
    <n v="255"/>
    <n v="1199"/>
    <n v="84"/>
    <n v="10"/>
    <s v="OK"/>
    <s v="Mini"/>
    <s v="Low"/>
    <s v="DRV6"/>
    <s v="South"/>
    <s v="Internal"/>
    <m/>
    <s v="South_Internal"/>
    <n v="1.9999999998835847"/>
    <x v="0"/>
  </r>
  <r>
    <s v="D1626"/>
    <d v="2024-01-27T02:00:00"/>
    <s v="2024-01-27 14:00:00"/>
    <s v="2024-01-27 12:00:00"/>
    <x v="5"/>
    <n v="89"/>
    <n v="4073"/>
    <n v="749"/>
    <n v="24"/>
    <s v="OK"/>
    <s v="Standard"/>
    <s v="Low"/>
    <s v="DRV47"/>
    <s v="East"/>
    <s v="External"/>
    <n v="4"/>
    <s v="East_External"/>
    <n v="2.0000000000582077"/>
    <x v="0"/>
  </r>
  <r>
    <s v="D1627"/>
    <d v="2024-01-27T03:00:00"/>
    <s v="2024-01-27 15:00:00"/>
    <s v="2024-01-27 13:00:00"/>
    <x v="4"/>
    <n v="500"/>
    <n v="1444"/>
    <n v="214"/>
    <n v="23"/>
    <s v="OK"/>
    <s v="Mini"/>
    <s v="Medium"/>
    <s v="DRV12"/>
    <s v="Central"/>
    <s v="Internal"/>
    <n v="4.5"/>
    <s v="Central_Internal"/>
    <n v="2.0000000000582077"/>
    <x v="0"/>
  </r>
  <r>
    <s v="D1628"/>
    <d v="2024-01-27T04:00:00"/>
    <s v="2024-01-27 16:00:00"/>
    <s v="2024-01-27 14:00:00"/>
    <x v="0"/>
    <n v="459"/>
    <n v="3106"/>
    <n v="97"/>
    <n v="6"/>
    <s v="OK"/>
    <s v="Mini"/>
    <s v="Medium"/>
    <s v="DRV18"/>
    <s v="South"/>
    <s v="Internal"/>
    <m/>
    <s v="South_Internal"/>
    <n v="1.9999999998835847"/>
    <x v="0"/>
  </r>
  <r>
    <s v="D1629"/>
    <d v="2024-01-27T05:00:00"/>
    <s v="2024-01-27 17:00:00"/>
    <s v="2024-01-27 15:00:00"/>
    <x v="4"/>
    <n v="341"/>
    <n v="4451"/>
    <n v="673"/>
    <n v="14"/>
    <s v="OK"/>
    <s v="Standard"/>
    <s v="Urgent"/>
    <s v="DRV39"/>
    <s v="West"/>
    <s v="External"/>
    <n v="4.7"/>
    <s v="West_External"/>
    <n v="2.0000000000582077"/>
    <x v="0"/>
  </r>
  <r>
    <s v="D1630"/>
    <d v="2024-01-27T06:00:00"/>
    <s v="2024-01-27 18:00:00"/>
    <s v="2024-01-27 16:00:00"/>
    <x v="0"/>
    <n v="438"/>
    <n v="834"/>
    <n v="232"/>
    <n v="22"/>
    <s v="OK"/>
    <s v="Mini"/>
    <s v="Medium"/>
    <s v="DRV8"/>
    <s v="East"/>
    <s v="External"/>
    <n v="3.8"/>
    <s v="East_External"/>
    <n v="2.0000000000582077"/>
    <x v="0"/>
  </r>
  <r>
    <s v="D1631"/>
    <d v="2024-01-27T07:00:00"/>
    <s v="2024-01-27 19:00:00"/>
    <s v="2024-01-27 17:00:00"/>
    <x v="1"/>
    <n v="970"/>
    <n v="931"/>
    <n v="166"/>
    <n v="17"/>
    <s v="OK"/>
    <s v="Heavy"/>
    <s v="High"/>
    <s v="DRV41"/>
    <s v="North"/>
    <s v="Internal"/>
    <n v="3.8"/>
    <s v="North_Internal"/>
    <n v="1.9999999998835847"/>
    <x v="0"/>
  </r>
  <r>
    <s v="D1632"/>
    <d v="2024-01-27T08:00:00"/>
    <s v="2024-01-27 20:00:00"/>
    <s v="2024-01-27 18:00:00"/>
    <x v="4"/>
    <n v="552"/>
    <n v="2628"/>
    <n v="157"/>
    <n v="18"/>
    <s v="OK"/>
    <s v="Ultra"/>
    <s v="Urgent"/>
    <s v="DRV6"/>
    <s v="North"/>
    <s v="Internal"/>
    <n v="3.8"/>
    <s v="North_Internal"/>
    <n v="2.0000000000582077"/>
    <x v="0"/>
  </r>
  <r>
    <s v="D1633"/>
    <d v="2024-01-27T09:00:00"/>
    <s v="2024-01-27 21:00:00"/>
    <s v="2024-01-27 19:00:00"/>
    <x v="5"/>
    <n v="990"/>
    <n v="4637"/>
    <n v="91"/>
    <n v="25"/>
    <s v="OK"/>
    <s v="Heavy"/>
    <s v="High"/>
    <s v="DRV30"/>
    <s v="South"/>
    <s v="External"/>
    <n v="4"/>
    <s v="South_External"/>
    <n v="2.0000000000582077"/>
    <x v="0"/>
  </r>
  <r>
    <s v="D1634"/>
    <d v="2024-01-27T10:00:00"/>
    <s v="2024-01-27 22:00:00"/>
    <s v="2024-01-27 20:00:00"/>
    <x v="5"/>
    <n v="58"/>
    <n v="1437"/>
    <n v="389"/>
    <n v="26"/>
    <s v="OK"/>
    <s v="Mini"/>
    <s v="High"/>
    <s v="DRV48"/>
    <s v="North"/>
    <s v="External"/>
    <m/>
    <s v="North_External"/>
    <n v="1.9999999998835847"/>
    <x v="0"/>
  </r>
  <r>
    <s v="D1635"/>
    <d v="2024-01-27T11:00:00"/>
    <s v="2024-01-27 23:00:00"/>
    <s v="2024-01-27 21:00:00"/>
    <x v="3"/>
    <n v="831"/>
    <n v="3391"/>
    <n v="665"/>
    <n v="11"/>
    <s v="OK"/>
    <s v="Mini"/>
    <s v="Urgent"/>
    <s v="DRV15"/>
    <s v="South"/>
    <s v="External"/>
    <n v="3.8"/>
    <s v="South_External"/>
    <n v="2.0000000000582077"/>
    <x v="0"/>
  </r>
  <r>
    <s v="D1636"/>
    <d v="2024-01-27T12:00:00"/>
    <s v="2024-01-28 00:00:00"/>
    <s v="2024-01-27 22:00:00"/>
    <x v="4"/>
    <n v="744"/>
    <n v="3973"/>
    <n v="373"/>
    <n v="26"/>
    <s v="OK"/>
    <s v="Ultra"/>
    <s v="High"/>
    <s v="DRV17"/>
    <s v="North"/>
    <s v="Internal"/>
    <n v="4.5"/>
    <s v="North_Internal"/>
    <n v="2.0000000000582077"/>
    <x v="0"/>
  </r>
  <r>
    <s v="D1637"/>
    <d v="2024-01-27T13:00:00"/>
    <s v="2024-01-28 01:00:00"/>
    <s v="2024-01-27 23:00:00"/>
    <x v="2"/>
    <n v="387"/>
    <n v="3109"/>
    <n v="610"/>
    <n v="7"/>
    <s v="OK"/>
    <s v="Standard"/>
    <s v="Low"/>
    <s v="DRV27"/>
    <s v="East"/>
    <s v="Internal"/>
    <m/>
    <s v="East_Internal"/>
    <n v="1.9999999998835847"/>
    <x v="0"/>
  </r>
  <r>
    <s v="D1638"/>
    <d v="2024-01-27T14:00:00"/>
    <s v="2024-01-28 02:00:00"/>
    <s v="2024-01-28 00:00:00"/>
    <x v="3"/>
    <n v="659"/>
    <n v="3044"/>
    <n v="349"/>
    <n v="29"/>
    <s v="OK"/>
    <s v="Standard"/>
    <s v="Low"/>
    <s v="DRV42"/>
    <s v="West"/>
    <s v="Internal"/>
    <m/>
    <s v="West_Internal"/>
    <n v="2.0000000000582077"/>
    <x v="0"/>
  </r>
  <r>
    <s v="D1639"/>
    <d v="2024-01-27T15:00:00"/>
    <s v="2024-01-28 03:00:00"/>
    <s v="2024-01-28 01:00:00"/>
    <x v="2"/>
    <n v="646"/>
    <n v="2712"/>
    <n v="605"/>
    <n v="10"/>
    <s v="OK"/>
    <s v="Standard"/>
    <s v="High"/>
    <s v="DRV20"/>
    <s v="North"/>
    <s v="External"/>
    <n v="4"/>
    <s v="North_External"/>
    <n v="2.0000000000582077"/>
    <x v="0"/>
  </r>
  <r>
    <s v="D1640"/>
    <d v="2024-01-27T16:00:00"/>
    <s v="2024-01-28 04:00:00"/>
    <s v="2024-01-28 02:00:00"/>
    <x v="1"/>
    <n v="197"/>
    <n v="1700"/>
    <n v="740"/>
    <n v="18"/>
    <s v="OK"/>
    <s v="Ultra"/>
    <s v="High"/>
    <s v="DRV18"/>
    <s v="Central"/>
    <s v="Internal"/>
    <n v="3.8"/>
    <s v="Central_Internal"/>
    <n v="1.9999999998835847"/>
    <x v="0"/>
  </r>
  <r>
    <s v="D1641"/>
    <d v="2024-01-27T17:00:00"/>
    <s v="2024-01-28 05:00:00"/>
    <s v="2024-01-28 03:00:00"/>
    <x v="1"/>
    <n v="286"/>
    <n v="2444"/>
    <n v="413"/>
    <n v="14"/>
    <s v="OK"/>
    <s v="Heavy"/>
    <s v="High"/>
    <s v="DRV13"/>
    <s v="West"/>
    <s v="External"/>
    <m/>
    <s v="West_External"/>
    <n v="2.0000000000582077"/>
    <x v="0"/>
  </r>
  <r>
    <s v="D1642"/>
    <d v="2024-01-27T18:00:00"/>
    <s v="2024-01-28 06:00:00"/>
    <s v="2024-01-28 04:00:00"/>
    <x v="1"/>
    <n v="468"/>
    <n v="3005"/>
    <n v="495"/>
    <n v="7"/>
    <s v="OK"/>
    <s v="Heavy"/>
    <s v="Urgent"/>
    <s v="DRV29"/>
    <s v="North"/>
    <s v="Internal"/>
    <n v="4.5"/>
    <s v="North_Internal"/>
    <n v="2.0000000000582077"/>
    <x v="0"/>
  </r>
  <r>
    <s v="D1643"/>
    <d v="2024-01-27T19:00:00"/>
    <s v="2024-01-28 07:00:00"/>
    <s v="2024-01-28 05:00:00"/>
    <x v="0"/>
    <n v="590"/>
    <n v="1405"/>
    <n v="303"/>
    <n v="16"/>
    <s v="OK"/>
    <s v="Ultra"/>
    <s v="Medium"/>
    <s v="DRV10"/>
    <s v="Central"/>
    <s v="Internal"/>
    <n v="4"/>
    <s v="Central_Internal"/>
    <n v="1.9999999998835847"/>
    <x v="0"/>
  </r>
  <r>
    <s v="D1644"/>
    <d v="2024-01-27T20:00:00"/>
    <s v="2024-01-28 08:00:00"/>
    <s v="2024-01-28 06:00:00"/>
    <x v="3"/>
    <n v="443"/>
    <n v="3477"/>
    <n v="480"/>
    <n v="19"/>
    <s v="OK"/>
    <s v="Heavy"/>
    <s v="Urgent"/>
    <s v="DRV16"/>
    <s v="East"/>
    <s v="External"/>
    <n v="4.7"/>
    <s v="East_External"/>
    <n v="2.0000000000582077"/>
    <x v="0"/>
  </r>
  <r>
    <s v="D1645"/>
    <d v="2024-01-27T21:00:00"/>
    <s v="2024-01-28 09:00:00"/>
    <s v="2024-01-28 07:00:00"/>
    <x v="5"/>
    <n v="277"/>
    <n v="4349"/>
    <n v="306"/>
    <n v="2"/>
    <s v="OK"/>
    <s v="Mini"/>
    <s v="Low"/>
    <s v="DRV5"/>
    <s v="East"/>
    <s v="External"/>
    <n v="4.7"/>
    <s v="East_External"/>
    <n v="2.0000000000582077"/>
    <x v="0"/>
  </r>
  <r>
    <s v="D1646"/>
    <d v="2024-01-27T22:00:00"/>
    <s v="2024-01-28 10:00:00"/>
    <s v="2024-01-28 08:00:00"/>
    <x v="4"/>
    <n v="985"/>
    <n v="2887"/>
    <n v="228"/>
    <n v="2"/>
    <s v="OK"/>
    <s v="Mini"/>
    <s v="Medium"/>
    <s v="DRV11"/>
    <s v="South"/>
    <s v="External"/>
    <n v="3.8"/>
    <s v="South_External"/>
    <n v="1.9999999998835847"/>
    <x v="0"/>
  </r>
  <r>
    <s v="D1647"/>
    <d v="2024-01-27T23:00:00"/>
    <s v="2024-01-28 11:00:00"/>
    <s v="2024-01-28 09:00:00"/>
    <x v="4"/>
    <n v="328"/>
    <n v="2045"/>
    <n v="420"/>
    <n v="12"/>
    <s v="OK"/>
    <s v="Ultra"/>
    <s v="Low"/>
    <s v="DRV36"/>
    <s v="West"/>
    <s v="Internal"/>
    <n v="3.8"/>
    <s v="West_Internal"/>
    <n v="2.0000000000582077"/>
    <x v="0"/>
  </r>
  <r>
    <s v="D1648"/>
    <d v="2024-01-28T00:00:00"/>
    <s v="2024-01-28 12:00:00"/>
    <s v="2024-01-28 10:00:00"/>
    <x v="3"/>
    <n v="996"/>
    <n v="4233"/>
    <n v="542"/>
    <n v="5"/>
    <s v="OK"/>
    <s v="Ultra"/>
    <s v="Urgent"/>
    <s v="DRV25"/>
    <s v="East"/>
    <s v="External"/>
    <n v="4"/>
    <s v="East_External"/>
    <n v="2.0000000000582077"/>
    <x v="0"/>
  </r>
  <r>
    <s v="D1649"/>
    <d v="2024-01-28T01:00:00"/>
    <s v="2024-01-28 13:00:00"/>
    <s v="2024-01-28 11:00:00"/>
    <x v="2"/>
    <n v="453"/>
    <n v="675"/>
    <n v="412"/>
    <n v="6"/>
    <s v="OK"/>
    <s v="Mini"/>
    <s v="Medium"/>
    <s v="DRV42"/>
    <s v="East"/>
    <s v="External"/>
    <n v="4.5"/>
    <s v="East_External"/>
    <n v="1.9999999998835847"/>
    <x v="0"/>
  </r>
  <r>
    <s v="D1650"/>
    <d v="2024-01-28T02:00:00"/>
    <s v="2024-01-28 14:00:00"/>
    <s v="2024-01-28 12:00:00"/>
    <x v="0"/>
    <n v="596"/>
    <n v="3542"/>
    <n v="470"/>
    <n v="29"/>
    <s v="OK"/>
    <s v="Heavy"/>
    <s v="Medium"/>
    <s v="DRV18"/>
    <s v="South"/>
    <s v="External"/>
    <n v="4.5"/>
    <s v="South_External"/>
    <n v="2.0000000000582077"/>
    <x v="0"/>
  </r>
  <r>
    <s v="D1651"/>
    <d v="2024-01-28T03:00:00"/>
    <s v="2024-01-28 15:00:00"/>
    <s v="2024-01-28 13:00:00"/>
    <x v="2"/>
    <n v="301"/>
    <n v="3144"/>
    <n v="493"/>
    <n v="6"/>
    <s v="OK"/>
    <s v="Mini"/>
    <s v="High"/>
    <s v="DRV22"/>
    <s v="South"/>
    <s v="External"/>
    <n v="4.7"/>
    <s v="South_External"/>
    <n v="2.0000000000582077"/>
    <x v="0"/>
  </r>
  <r>
    <s v="D1652"/>
    <d v="2024-01-28T04:00:00"/>
    <s v="2024-01-28 16:00:00"/>
    <s v="2024-01-28 14:00:00"/>
    <x v="4"/>
    <n v="903"/>
    <n v="2728"/>
    <n v="467"/>
    <n v="12"/>
    <s v="OK"/>
    <s v="Heavy"/>
    <s v="Urgent"/>
    <s v="DRV23"/>
    <s v="West"/>
    <s v="Internal"/>
    <n v="4.7"/>
    <s v="West_Internal"/>
    <n v="1.9999999998835847"/>
    <x v="0"/>
  </r>
  <r>
    <s v="D1653"/>
    <d v="2024-01-28T05:00:00"/>
    <s v="2024-01-28 17:00:00"/>
    <s v="2024-01-28 15:00:00"/>
    <x v="3"/>
    <n v="511"/>
    <n v="4281"/>
    <n v="594"/>
    <n v="11"/>
    <s v="OK"/>
    <s v="Mini"/>
    <s v="Urgent"/>
    <s v="DRV38"/>
    <s v="East"/>
    <s v="External"/>
    <n v="4"/>
    <s v="East_External"/>
    <n v="2.0000000000582077"/>
    <x v="0"/>
  </r>
  <r>
    <s v="D1654"/>
    <d v="2024-01-28T06:00:00"/>
    <s v="2024-01-28 18:00:00"/>
    <s v="2024-01-28 16:00:00"/>
    <x v="1"/>
    <n v="788"/>
    <n v="4156"/>
    <n v="541"/>
    <n v="4"/>
    <s v="OK"/>
    <s v="Ultra"/>
    <s v="Medium"/>
    <s v="DRV29"/>
    <s v="North"/>
    <s v="Internal"/>
    <m/>
    <s v="North_Internal"/>
    <n v="2.0000000000582077"/>
    <x v="0"/>
  </r>
  <r>
    <s v="D1655"/>
    <d v="2024-01-28T07:00:00"/>
    <s v="2024-01-28 19:00:00"/>
    <s v="2024-01-28 17:00:00"/>
    <x v="5"/>
    <n v="668"/>
    <n v="2500"/>
    <n v="184"/>
    <n v="13"/>
    <s v="OK"/>
    <s v="Ultra"/>
    <s v="Medium"/>
    <s v="DRV15"/>
    <s v="West"/>
    <s v="Internal"/>
    <n v="4"/>
    <s v="West_Internal"/>
    <n v="1.9999999998835847"/>
    <x v="0"/>
  </r>
  <r>
    <s v="D1656"/>
    <d v="2024-01-28T08:00:00"/>
    <s v="2024-01-28 20:00:00"/>
    <s v="2024-01-28 18:00:00"/>
    <x v="1"/>
    <n v="657"/>
    <n v="3768"/>
    <n v="421"/>
    <n v="29"/>
    <s v="OK"/>
    <s v="Mini"/>
    <s v="Medium"/>
    <s v="DRV14"/>
    <s v="South"/>
    <s v="Internal"/>
    <n v="4.2"/>
    <s v="South_Internal"/>
    <n v="2.0000000000582077"/>
    <x v="0"/>
  </r>
  <r>
    <s v="D1657"/>
    <d v="2024-01-28T09:00:00"/>
    <s v="2024-01-28 21:00:00"/>
    <s v="2024-01-28 19:00:00"/>
    <x v="1"/>
    <n v="286"/>
    <n v="1254"/>
    <n v="485"/>
    <n v="12"/>
    <s v="OK"/>
    <s v="Standard"/>
    <s v="Low"/>
    <s v="DRV22"/>
    <s v="West"/>
    <s v="External"/>
    <n v="4.7"/>
    <s v="West_External"/>
    <n v="2.0000000000582077"/>
    <x v="0"/>
  </r>
  <r>
    <s v="D1658"/>
    <d v="2024-01-28T10:00:00"/>
    <s v="2024-01-28 22:00:00"/>
    <s v="2024-01-28 20:00:00"/>
    <x v="1"/>
    <n v="886"/>
    <n v="4081"/>
    <n v="552"/>
    <n v="14"/>
    <s v="OK"/>
    <s v="Heavy"/>
    <s v="Medium"/>
    <s v="DRV47"/>
    <s v="West"/>
    <s v="External"/>
    <m/>
    <s v="West_External"/>
    <n v="1.9999999998835847"/>
    <x v="0"/>
  </r>
  <r>
    <s v="D1659"/>
    <d v="2024-01-28T11:00:00"/>
    <s v="2024-01-28 23:00:00"/>
    <s v="2024-01-28 21:00:00"/>
    <x v="2"/>
    <n v="475"/>
    <n v="3672"/>
    <n v="651"/>
    <n v="15"/>
    <s v="OK"/>
    <s v="Mini"/>
    <s v="High"/>
    <s v="DRV49"/>
    <s v="East"/>
    <s v="Internal"/>
    <m/>
    <s v="East_Internal"/>
    <n v="2.0000000000582077"/>
    <x v="0"/>
  </r>
  <r>
    <s v="D1660"/>
    <d v="2024-01-28T12:00:00"/>
    <s v="2024-01-29 00:00:00"/>
    <s v="2024-01-28 22:00:00"/>
    <x v="2"/>
    <n v="542"/>
    <n v="4869"/>
    <n v="706"/>
    <n v="22"/>
    <s v="OK"/>
    <s v="Mini"/>
    <s v="Urgent"/>
    <s v="DRV50"/>
    <s v="Central"/>
    <s v="External"/>
    <n v="4"/>
    <s v="Central_External"/>
    <n v="2.0000000000582077"/>
    <x v="0"/>
  </r>
  <r>
    <s v="D1661"/>
    <d v="2024-01-28T13:00:00"/>
    <s v="2024-01-29 01:00:00"/>
    <s v="2024-01-28 23:00:00"/>
    <x v="3"/>
    <n v="980"/>
    <n v="2751"/>
    <n v="476"/>
    <n v="5"/>
    <s v="OK"/>
    <s v="Mini"/>
    <s v="Urgent"/>
    <s v="DRV24"/>
    <s v="Central"/>
    <s v="Internal"/>
    <n v="4"/>
    <s v="Central_Internal"/>
    <n v="1.9999999998835847"/>
    <x v="0"/>
  </r>
  <r>
    <s v="D1662"/>
    <d v="2024-01-28T14:00:00"/>
    <s v="2024-01-29 02:00:00"/>
    <s v="2024-01-29 00:00:00"/>
    <x v="0"/>
    <n v="902"/>
    <n v="3835"/>
    <n v="669"/>
    <n v="23"/>
    <s v="OK"/>
    <s v="Ultra"/>
    <s v="Low"/>
    <s v="DRV25"/>
    <s v="West"/>
    <s v="External"/>
    <n v="4.2"/>
    <s v="West_External"/>
    <n v="2.0000000000582077"/>
    <x v="0"/>
  </r>
  <r>
    <s v="D1663"/>
    <d v="2024-01-28T15:00:00"/>
    <s v="2024-01-29 03:00:00"/>
    <s v="2024-01-29 01:00:00"/>
    <x v="5"/>
    <n v="618"/>
    <n v="1674"/>
    <n v="513"/>
    <n v="26"/>
    <s v="OK"/>
    <s v="Ultra"/>
    <s v="Urgent"/>
    <s v="DRV34"/>
    <s v="West"/>
    <s v="Internal"/>
    <n v="4"/>
    <s v="West_Internal"/>
    <n v="2.0000000000582077"/>
    <x v="0"/>
  </r>
  <r>
    <s v="D1664"/>
    <d v="2024-01-28T16:00:00"/>
    <s v="2024-01-29 04:00:00"/>
    <s v="2024-01-29 02:00:00"/>
    <x v="2"/>
    <n v="521"/>
    <n v="2894"/>
    <n v="149"/>
    <n v="5"/>
    <s v="OK"/>
    <s v="Standard"/>
    <s v="Medium"/>
    <s v="DRV16"/>
    <s v="South"/>
    <s v="External"/>
    <n v="4.5"/>
    <s v="South_External"/>
    <n v="1.9999999998835847"/>
    <x v="0"/>
  </r>
  <r>
    <s v="D1665"/>
    <d v="2024-01-28T17:00:00"/>
    <s v="2024-01-29 05:00:00"/>
    <s v="2024-01-29 03:00:00"/>
    <x v="3"/>
    <n v="367"/>
    <n v="809"/>
    <n v="709"/>
    <n v="26"/>
    <s v="OK"/>
    <s v="Heavy"/>
    <s v="Low"/>
    <s v="DRV17"/>
    <s v="South"/>
    <s v="External"/>
    <n v="4"/>
    <s v="South_External"/>
    <n v="2.0000000000582077"/>
    <x v="0"/>
  </r>
  <r>
    <s v="D1666"/>
    <d v="2024-01-28T18:00:00"/>
    <s v="2024-01-29 06:00:00"/>
    <s v="2024-01-29 04:00:00"/>
    <x v="5"/>
    <n v="568"/>
    <n v="2236"/>
    <n v="547"/>
    <n v="28"/>
    <s v="OK"/>
    <s v="Mini"/>
    <s v="Low"/>
    <s v="DRV25"/>
    <s v="East"/>
    <s v="External"/>
    <n v="4"/>
    <s v="East_External"/>
    <n v="2.0000000000582077"/>
    <x v="0"/>
  </r>
  <r>
    <s v="D1667"/>
    <d v="2024-01-28T19:00:00"/>
    <s v="2024-01-29 07:00:00"/>
    <s v="2024-01-29 05:00:00"/>
    <x v="5"/>
    <n v="604"/>
    <n v="2802"/>
    <n v="351"/>
    <n v="7"/>
    <s v="OK"/>
    <s v="Ultra"/>
    <s v="Urgent"/>
    <s v="DRV12"/>
    <s v="Central"/>
    <s v="Internal"/>
    <n v="4.5"/>
    <s v="Central_Internal"/>
    <n v="1.9999999998835847"/>
    <x v="0"/>
  </r>
  <r>
    <s v="D1668"/>
    <d v="2024-01-28T20:00:00"/>
    <s v="2024-01-29 08:00:00"/>
    <s v="2024-01-29 06:00:00"/>
    <x v="0"/>
    <n v="193"/>
    <n v="1380"/>
    <n v="431"/>
    <n v="25"/>
    <s v="OK"/>
    <s v="Heavy"/>
    <s v="Low"/>
    <s v="DRV48"/>
    <s v="Central"/>
    <s v="Internal"/>
    <n v="4.2"/>
    <s v="Central_Internal"/>
    <n v="2.0000000000582077"/>
    <x v="0"/>
  </r>
  <r>
    <s v="D1669"/>
    <d v="2024-01-28T21:00:00"/>
    <s v="2024-01-29 09:00:00"/>
    <s v="2024-01-29 07:00:00"/>
    <x v="5"/>
    <n v="383"/>
    <n v="3600"/>
    <n v="436"/>
    <n v="10"/>
    <s v="OK"/>
    <s v="Heavy"/>
    <s v="Urgent"/>
    <s v="DRV32"/>
    <s v="South"/>
    <s v="External"/>
    <m/>
    <s v="South_External"/>
    <n v="2.0000000000582077"/>
    <x v="0"/>
  </r>
  <r>
    <s v="D1670"/>
    <d v="2024-01-28T22:00:00"/>
    <s v="2024-01-29 10:00:00"/>
    <s v="2024-01-29 08:00:00"/>
    <x v="5"/>
    <n v="592"/>
    <n v="2052"/>
    <n v="393"/>
    <n v="28"/>
    <s v="OK"/>
    <s v="Heavy"/>
    <s v="Low"/>
    <s v="DRV11"/>
    <s v="Central"/>
    <s v="Internal"/>
    <m/>
    <s v="Central_Internal"/>
    <n v="1.9999999998835847"/>
    <x v="0"/>
  </r>
  <r>
    <s v="D1671"/>
    <d v="2024-01-28T23:00:00"/>
    <s v="2024-01-29 11:00:00"/>
    <s v="2024-01-29 09:00:00"/>
    <x v="2"/>
    <n v="388"/>
    <n v="992"/>
    <n v="227"/>
    <n v="9"/>
    <s v="OK"/>
    <s v="Mini"/>
    <s v="Medium"/>
    <s v="DRV35"/>
    <s v="East"/>
    <s v="Internal"/>
    <n v="4"/>
    <s v="East_Internal"/>
    <n v="2.0000000000582077"/>
    <x v="0"/>
  </r>
  <r>
    <s v="D1672"/>
    <d v="2024-01-29T00:00:00"/>
    <s v="2024-01-29 12:00:00"/>
    <s v="2024-01-29 10:00:00"/>
    <x v="2"/>
    <n v="907"/>
    <n v="4943"/>
    <n v="478"/>
    <n v="9"/>
    <s v="OK"/>
    <s v="Heavy"/>
    <s v="Low"/>
    <s v="DRV34"/>
    <s v="West"/>
    <s v="External"/>
    <n v="4.2"/>
    <s v="West_External"/>
    <n v="2.0000000000582077"/>
    <x v="0"/>
  </r>
  <r>
    <s v="D1673"/>
    <d v="2024-01-29T01:00:00"/>
    <s v="2024-01-29 13:00:00"/>
    <s v="2024-01-29 11:00:00"/>
    <x v="1"/>
    <n v="359"/>
    <n v="1585"/>
    <n v="447"/>
    <n v="29"/>
    <s v="OK"/>
    <s v="Standard"/>
    <s v="High"/>
    <s v="DRV17"/>
    <s v="Central"/>
    <s v="Internal"/>
    <n v="4"/>
    <s v="Central_Internal"/>
    <n v="1.9999999998835847"/>
    <x v="0"/>
  </r>
  <r>
    <s v="D1674"/>
    <d v="2024-01-29T02:00:00"/>
    <s v="2024-01-29 14:00:00"/>
    <s v="2024-01-29 12:00:00"/>
    <x v="4"/>
    <n v="302"/>
    <n v="4508"/>
    <n v="215"/>
    <n v="8"/>
    <s v="OK"/>
    <s v="Ultra"/>
    <s v="Medium"/>
    <s v="DRV4"/>
    <s v="North"/>
    <s v="External"/>
    <m/>
    <s v="North_External"/>
    <n v="2.0000000000582077"/>
    <x v="0"/>
  </r>
  <r>
    <s v="D1675"/>
    <d v="2024-01-29T03:00:00"/>
    <s v="2024-01-29 15:00:00"/>
    <s v="2024-01-29 13:00:00"/>
    <x v="4"/>
    <n v="375"/>
    <n v="2562"/>
    <n v="685"/>
    <n v="10"/>
    <s v="OK"/>
    <s v="Ultra"/>
    <s v="Medium"/>
    <s v="DRV12"/>
    <s v="East"/>
    <s v="Internal"/>
    <n v="4"/>
    <s v="East_Internal"/>
    <n v="2.0000000000582077"/>
    <x v="0"/>
  </r>
  <r>
    <s v="D1676"/>
    <d v="2024-01-29T04:00:00"/>
    <s v="2024-01-29 16:00:00"/>
    <s v="2024-01-29 14:00:00"/>
    <x v="4"/>
    <n v="490"/>
    <n v="4355"/>
    <n v="482"/>
    <n v="2"/>
    <s v="OK"/>
    <s v="Heavy"/>
    <s v="Low"/>
    <s v="DRV40"/>
    <s v="East"/>
    <s v="Internal"/>
    <m/>
    <s v="East_Internal"/>
    <n v="1.9999999998835847"/>
    <x v="0"/>
  </r>
  <r>
    <s v="D1677"/>
    <d v="2024-01-29T05:00:00"/>
    <s v="2024-01-29 17:00:00"/>
    <s v="2024-01-29 15:00:00"/>
    <x v="3"/>
    <n v="934"/>
    <n v="1072"/>
    <n v="281"/>
    <n v="3"/>
    <s v="OK"/>
    <s v="Mini"/>
    <s v="Medium"/>
    <s v="DRV27"/>
    <s v="East"/>
    <s v="External"/>
    <n v="4.5"/>
    <s v="East_External"/>
    <n v="2.0000000000582077"/>
    <x v="0"/>
  </r>
  <r>
    <s v="D1678"/>
    <d v="2024-01-29T06:00:00"/>
    <s v="2024-01-29 18:00:00"/>
    <s v="2024-01-29 16:00:00"/>
    <x v="3"/>
    <n v="402"/>
    <n v="849"/>
    <n v="674"/>
    <n v="20"/>
    <s v="OK"/>
    <s v="Ultra"/>
    <s v="High"/>
    <s v="DRV15"/>
    <s v="East"/>
    <s v="External"/>
    <m/>
    <s v="East_External"/>
    <n v="2.0000000000582077"/>
    <x v="0"/>
  </r>
  <r>
    <s v="D1679"/>
    <d v="2024-01-29T07:00:00"/>
    <s v="2024-01-29 19:00:00"/>
    <s v="2024-01-29 17:00:00"/>
    <x v="5"/>
    <n v="247"/>
    <n v="4933"/>
    <n v="454"/>
    <n v="7"/>
    <s v="OK"/>
    <s v="Ultra"/>
    <s v="High"/>
    <s v="DRV38"/>
    <s v="South"/>
    <s v="External"/>
    <n v="4"/>
    <s v="South_External"/>
    <n v="1.9999999998835847"/>
    <x v="0"/>
  </r>
  <r>
    <s v="D1680"/>
    <d v="2024-01-29T08:00:00"/>
    <s v="2024-01-29 20:00:00"/>
    <s v="2024-01-29 18:00:00"/>
    <x v="3"/>
    <n v="441"/>
    <n v="2805"/>
    <n v="298"/>
    <n v="9"/>
    <s v="OK"/>
    <s v="Mini"/>
    <s v="High"/>
    <s v="DRV38"/>
    <s v="North"/>
    <s v="Internal"/>
    <n v="4.5"/>
    <s v="North_Internal"/>
    <n v="2.0000000000582077"/>
    <x v="0"/>
  </r>
  <r>
    <s v="D1681"/>
    <d v="2024-01-29T09:00:00"/>
    <s v="2024-01-29 21:00:00"/>
    <s v="2024-01-29 19:00:00"/>
    <x v="0"/>
    <n v="835"/>
    <n v="3000"/>
    <n v="549"/>
    <n v="5"/>
    <s v="OK"/>
    <s v="Mini"/>
    <s v="Urgent"/>
    <s v="DRV27"/>
    <s v="North"/>
    <s v="External"/>
    <n v="4"/>
    <s v="North_External"/>
    <n v="2.0000000000582077"/>
    <x v="0"/>
  </r>
  <r>
    <s v="D1682"/>
    <d v="2024-01-29T10:00:00"/>
    <s v="2024-01-29 22:00:00"/>
    <s v="2024-01-29 20:00:00"/>
    <x v="2"/>
    <n v="394"/>
    <n v="1785"/>
    <n v="446"/>
    <n v="15"/>
    <s v="OK"/>
    <s v="Standard"/>
    <s v="Low"/>
    <s v="DRV15"/>
    <s v="East"/>
    <s v="External"/>
    <n v="4.2"/>
    <s v="East_External"/>
    <n v="1.9999999998835847"/>
    <x v="0"/>
  </r>
  <r>
    <s v="D1683"/>
    <d v="2024-01-29T11:00:00"/>
    <s v="2024-01-29 23:00:00"/>
    <s v="2024-01-29 21:00:00"/>
    <x v="5"/>
    <n v="313"/>
    <n v="2915"/>
    <n v="777"/>
    <n v="27"/>
    <s v="OK"/>
    <s v="Mini"/>
    <s v="High"/>
    <s v="DRV46"/>
    <s v="Central"/>
    <s v="External"/>
    <n v="4.5"/>
    <s v="Central_External"/>
    <n v="2.0000000000582077"/>
    <x v="0"/>
  </r>
  <r>
    <s v="D1684"/>
    <d v="2024-01-29T12:00:00"/>
    <s v="2024-01-30 00:00:00"/>
    <s v="2024-01-29 22:00:00"/>
    <x v="4"/>
    <n v="552"/>
    <n v="2082"/>
    <n v="521"/>
    <n v="18"/>
    <s v="OK"/>
    <s v="Ultra"/>
    <s v="High"/>
    <s v="DRV20"/>
    <s v="Central"/>
    <s v="External"/>
    <n v="3.8"/>
    <s v="Central_External"/>
    <n v="2.0000000000582077"/>
    <x v="0"/>
  </r>
  <r>
    <s v="D1685"/>
    <d v="2024-01-29T13:00:00"/>
    <s v="2024-01-30 01:00:00"/>
    <s v="2024-01-29 23:00:00"/>
    <x v="3"/>
    <n v="138"/>
    <n v="4285"/>
    <n v="120"/>
    <n v="18"/>
    <s v="OK"/>
    <s v="Ultra"/>
    <s v="Urgent"/>
    <s v="DRV48"/>
    <s v="East"/>
    <s v="External"/>
    <n v="3.8"/>
    <s v="East_External"/>
    <n v="1.9999999998835847"/>
    <x v="0"/>
  </r>
  <r>
    <s v="D1686"/>
    <d v="2024-01-29T14:00:00"/>
    <s v="2024-01-30 02:00:00"/>
    <s v="2024-01-30 00:00:00"/>
    <x v="3"/>
    <n v="372"/>
    <n v="4694"/>
    <n v="483"/>
    <n v="27"/>
    <s v="OK"/>
    <s v="Mini"/>
    <s v="Low"/>
    <s v="DRV15"/>
    <s v="North"/>
    <s v="Internal"/>
    <m/>
    <s v="North_Internal"/>
    <n v="2.0000000000582077"/>
    <x v="0"/>
  </r>
  <r>
    <s v="D1687"/>
    <d v="2024-01-29T15:00:00"/>
    <s v="2024-01-30 03:00:00"/>
    <s v="2024-01-30 01:00:00"/>
    <x v="3"/>
    <n v="180"/>
    <n v="2990"/>
    <n v="608"/>
    <n v="13"/>
    <s v="OK"/>
    <s v="Mini"/>
    <s v="Low"/>
    <s v="DRV39"/>
    <s v="West"/>
    <s v="External"/>
    <n v="4.2"/>
    <s v="West_External"/>
    <n v="2.0000000000582077"/>
    <x v="0"/>
  </r>
  <r>
    <s v="D1688"/>
    <d v="2024-01-29T16:00:00"/>
    <s v="2024-01-30 04:00:00"/>
    <s v="2024-01-30 02:00:00"/>
    <x v="3"/>
    <n v="650"/>
    <n v="3708"/>
    <n v="437"/>
    <n v="9"/>
    <s v="OK"/>
    <s v="Heavy"/>
    <s v="Medium"/>
    <s v="DRV23"/>
    <s v="East"/>
    <s v="Internal"/>
    <n v="4"/>
    <s v="East_Internal"/>
    <n v="1.9999999998835847"/>
    <x v="0"/>
  </r>
  <r>
    <s v="D1689"/>
    <d v="2024-01-29T17:00:00"/>
    <s v="2024-01-30 05:00:00"/>
    <s v="2024-01-30 03:00:00"/>
    <x v="4"/>
    <n v="317"/>
    <n v="4688"/>
    <n v="529"/>
    <n v="28"/>
    <s v="OK"/>
    <s v="Heavy"/>
    <s v="High"/>
    <s v="DRV42"/>
    <s v="North"/>
    <s v="External"/>
    <n v="4.7"/>
    <s v="North_External"/>
    <n v="2.0000000000582077"/>
    <x v="0"/>
  </r>
  <r>
    <s v="D1690"/>
    <d v="2024-01-29T18:00:00"/>
    <s v="2024-01-30 06:00:00"/>
    <s v="2024-01-30 04:00:00"/>
    <x v="2"/>
    <n v="183"/>
    <n v="1026"/>
    <n v="89"/>
    <n v="15"/>
    <s v="OK"/>
    <s v="Ultra"/>
    <s v="Low"/>
    <s v="DRV9"/>
    <s v="North"/>
    <s v="Internal"/>
    <n v="4"/>
    <s v="North_Internal"/>
    <n v="2.0000000000582077"/>
    <x v="0"/>
  </r>
  <r>
    <s v="D1691"/>
    <d v="2024-01-29T19:00:00"/>
    <s v="2024-01-30 07:00:00"/>
    <s v="2024-01-30 05:00:00"/>
    <x v="3"/>
    <n v="68"/>
    <n v="4685"/>
    <n v="648"/>
    <n v="28"/>
    <s v="OK"/>
    <s v="Heavy"/>
    <s v="Medium"/>
    <s v="DRV30"/>
    <s v="East"/>
    <s v="External"/>
    <m/>
    <s v="East_External"/>
    <n v="1.9999999998835847"/>
    <x v="0"/>
  </r>
  <r>
    <s v="D1692"/>
    <d v="2024-01-29T20:00:00"/>
    <s v="2024-01-30 08:00:00"/>
    <s v="2024-01-30 06:00:00"/>
    <x v="1"/>
    <n v="346"/>
    <n v="4904"/>
    <n v="375"/>
    <n v="29"/>
    <s v="OK"/>
    <s v="Ultra"/>
    <s v="Low"/>
    <s v="DRV22"/>
    <s v="East"/>
    <s v="Internal"/>
    <m/>
    <s v="East_Internal"/>
    <n v="2.0000000000582077"/>
    <x v="0"/>
  </r>
  <r>
    <s v="D1693"/>
    <d v="2024-01-29T21:00:00"/>
    <s v="2024-01-30 09:00:00"/>
    <s v="2024-01-30 07:00:00"/>
    <x v="3"/>
    <n v="510"/>
    <n v="1671"/>
    <n v="386"/>
    <n v="28"/>
    <s v="OK"/>
    <s v="Standard"/>
    <s v="Medium"/>
    <s v="DRV22"/>
    <s v="South"/>
    <s v="Internal"/>
    <n v="4.2"/>
    <s v="South_Internal"/>
    <n v="2.0000000000582077"/>
    <x v="0"/>
  </r>
  <r>
    <s v="D1694"/>
    <d v="2024-01-29T22:00:00"/>
    <s v="2024-01-30 10:00:00"/>
    <s v="2024-01-30 08:00:00"/>
    <x v="3"/>
    <n v="907"/>
    <n v="3035"/>
    <n v="161"/>
    <n v="27"/>
    <s v="OK"/>
    <s v="Heavy"/>
    <s v="Urgent"/>
    <s v="DRV1"/>
    <s v="South"/>
    <s v="External"/>
    <n v="3.8"/>
    <s v="South_External"/>
    <n v="1.9999999998835847"/>
    <x v="0"/>
  </r>
  <r>
    <s v="D1695"/>
    <d v="2024-01-29T23:00:00"/>
    <s v="2024-01-30 11:00:00"/>
    <s v="2024-01-30 09:00:00"/>
    <x v="3"/>
    <n v="500"/>
    <n v="4506"/>
    <n v="261"/>
    <n v="28"/>
    <s v="OK"/>
    <s v="Standard"/>
    <s v="Low"/>
    <s v="DRV27"/>
    <s v="East"/>
    <s v="External"/>
    <n v="4"/>
    <s v="East_External"/>
    <n v="2.0000000000582077"/>
    <x v="0"/>
  </r>
  <r>
    <s v="D1696"/>
    <d v="2024-01-30T00:00:00"/>
    <s v="2024-01-30 12:00:00"/>
    <s v="2024-01-30 10:00:00"/>
    <x v="0"/>
    <n v="839"/>
    <n v="3434"/>
    <n v="543"/>
    <n v="8"/>
    <s v="OK"/>
    <s v="Mini"/>
    <s v="High"/>
    <s v="DRV24"/>
    <s v="South"/>
    <s v="Internal"/>
    <m/>
    <s v="South_Internal"/>
    <n v="2.0000000000582077"/>
    <x v="0"/>
  </r>
  <r>
    <s v="D1697"/>
    <d v="2024-01-30T01:00:00"/>
    <s v="2024-01-30 13:00:00"/>
    <s v="2024-01-30 11:00:00"/>
    <x v="2"/>
    <n v="553"/>
    <n v="897"/>
    <n v="250"/>
    <n v="22"/>
    <s v="OK"/>
    <s v="Ultra"/>
    <s v="High"/>
    <s v="DRV44"/>
    <s v="Central"/>
    <s v="External"/>
    <n v="4.5"/>
    <s v="Central_External"/>
    <n v="1.9999999998835847"/>
    <x v="0"/>
  </r>
  <r>
    <s v="D1698"/>
    <d v="2024-01-30T02:00:00"/>
    <s v="2024-01-30 14:00:00"/>
    <s v="2024-01-30 12:00:00"/>
    <x v="3"/>
    <n v="945"/>
    <n v="3452"/>
    <n v="550"/>
    <n v="21"/>
    <s v="OK"/>
    <s v="Mini"/>
    <s v="High"/>
    <s v="DRV2"/>
    <s v="North"/>
    <s v="External"/>
    <m/>
    <s v="North_External"/>
    <n v="2.0000000000582077"/>
    <x v="0"/>
  </r>
  <r>
    <s v="D1699"/>
    <d v="2024-01-30T03:00:00"/>
    <s v="2024-01-30 15:00:00"/>
    <s v="2024-01-30 13:00:00"/>
    <x v="2"/>
    <n v="655"/>
    <n v="518"/>
    <n v="568"/>
    <n v="4"/>
    <s v="OK"/>
    <s v="Ultra"/>
    <s v="Medium"/>
    <s v="DRV38"/>
    <s v="North"/>
    <s v="Internal"/>
    <n v="4"/>
    <s v="North_Internal"/>
    <n v="2.0000000000582077"/>
    <x v="0"/>
  </r>
  <r>
    <s v="D1700"/>
    <d v="2024-01-30T04:00:00"/>
    <s v="2024-01-30 16:00:00"/>
    <s v="2024-01-30 14:00:00"/>
    <x v="2"/>
    <n v="645"/>
    <n v="3177"/>
    <n v="306"/>
    <n v="12"/>
    <s v="OK"/>
    <s v="Standard"/>
    <s v="High"/>
    <s v="DRV40"/>
    <s v="South"/>
    <s v="Internal"/>
    <n v="4"/>
    <s v="South_Internal"/>
    <n v="1.9999999998835847"/>
    <x v="0"/>
  </r>
  <r>
    <s v="D1701"/>
    <d v="2024-01-30T05:00:00"/>
    <s v="2024-01-30 17:00:00"/>
    <s v="2024-01-30 15:00:00"/>
    <x v="0"/>
    <n v="484"/>
    <n v="4540"/>
    <n v="528"/>
    <n v="24"/>
    <s v="OK"/>
    <s v="Heavy"/>
    <s v="Medium"/>
    <s v="DRV35"/>
    <s v="West"/>
    <s v="Internal"/>
    <n v="4.7"/>
    <s v="West_Internal"/>
    <n v="2.0000000000582077"/>
    <x v="0"/>
  </r>
  <r>
    <s v="D1702"/>
    <d v="2024-01-30T06:00:00"/>
    <s v="2024-01-30 18:00:00"/>
    <s v="2024-01-30 16:00:00"/>
    <x v="2"/>
    <n v="807"/>
    <n v="2198"/>
    <n v="89"/>
    <n v="9"/>
    <s v="OK"/>
    <s v="Standard"/>
    <s v="Medium"/>
    <s v="DRV23"/>
    <s v="West"/>
    <s v="Internal"/>
    <n v="4"/>
    <s v="West_Internal"/>
    <n v="2.0000000000582077"/>
    <x v="0"/>
  </r>
  <r>
    <s v="D1703"/>
    <d v="2024-01-30T07:00:00"/>
    <s v="2024-01-30 19:00:00"/>
    <s v="2024-01-30 17:00:00"/>
    <x v="1"/>
    <n v="941"/>
    <n v="2337"/>
    <n v="663"/>
    <n v="12"/>
    <s v="OK"/>
    <s v="Heavy"/>
    <s v="Urgent"/>
    <s v="DRV17"/>
    <s v="North"/>
    <s v="External"/>
    <n v="4.5"/>
    <s v="North_External"/>
    <n v="1.9999999998835847"/>
    <x v="0"/>
  </r>
  <r>
    <s v="D1704"/>
    <d v="2024-01-30T08:00:00"/>
    <s v="2024-01-30 20:00:00"/>
    <s v="2024-01-30 18:00:00"/>
    <x v="0"/>
    <n v="917"/>
    <n v="2661"/>
    <n v="170"/>
    <n v="9"/>
    <s v="OK"/>
    <s v="Standard"/>
    <s v="High"/>
    <s v="DRV28"/>
    <s v="North"/>
    <s v="Internal"/>
    <n v="4.2"/>
    <s v="North_Internal"/>
    <n v="2.0000000000582077"/>
    <x v="0"/>
  </r>
  <r>
    <s v="D1705"/>
    <d v="2024-01-30T09:00:00"/>
    <s v="2024-01-30 21:00:00"/>
    <s v="2024-01-30 19:00:00"/>
    <x v="2"/>
    <n v="880"/>
    <n v="1550"/>
    <n v="413"/>
    <n v="16"/>
    <s v="OK"/>
    <s v="Standard"/>
    <s v="Medium"/>
    <s v="DRV45"/>
    <s v="Central"/>
    <s v="External"/>
    <n v="4.7"/>
    <s v="Central_External"/>
    <n v="2.0000000000582077"/>
    <x v="0"/>
  </r>
  <r>
    <s v="D1706"/>
    <d v="2024-01-30T10:00:00"/>
    <s v="2024-01-30 22:00:00"/>
    <s v="2024-01-30 20:00:00"/>
    <x v="3"/>
    <n v="100"/>
    <n v="4642"/>
    <n v="393"/>
    <n v="24"/>
    <s v="OK"/>
    <s v="Standard"/>
    <s v="Medium"/>
    <s v="DRV33"/>
    <s v="East"/>
    <s v="External"/>
    <m/>
    <s v="East_External"/>
    <n v="1.9999999998835847"/>
    <x v="0"/>
  </r>
  <r>
    <s v="D1707"/>
    <d v="2024-01-30T11:00:00"/>
    <s v="2024-01-30 23:00:00"/>
    <s v="2024-01-30 21:00:00"/>
    <x v="3"/>
    <n v="529"/>
    <n v="4395"/>
    <n v="331"/>
    <n v="23"/>
    <s v="OK"/>
    <s v="Ultra"/>
    <s v="High"/>
    <s v="DRV11"/>
    <s v="East"/>
    <s v="Internal"/>
    <n v="4.7"/>
    <s v="East_Internal"/>
    <n v="2.0000000000582077"/>
    <x v="0"/>
  </r>
  <r>
    <s v="D1708"/>
    <d v="2024-01-30T12:00:00"/>
    <s v="2024-01-31 00:00:00"/>
    <s v="2024-01-30 22:00:00"/>
    <x v="3"/>
    <n v="953"/>
    <n v="3488"/>
    <n v="667"/>
    <n v="29"/>
    <s v="OK"/>
    <s v="Mini"/>
    <s v="Low"/>
    <s v="DRV35"/>
    <s v="West"/>
    <s v="Internal"/>
    <n v="4.2"/>
    <s v="West_Internal"/>
    <n v="2.0000000000582077"/>
    <x v="0"/>
  </r>
  <r>
    <s v="D1709"/>
    <d v="2024-01-30T13:00:00"/>
    <s v="2024-01-31 01:00:00"/>
    <s v="2024-01-30 23:00:00"/>
    <x v="4"/>
    <n v="576"/>
    <n v="4957"/>
    <n v="87"/>
    <n v="28"/>
    <s v="OK"/>
    <s v="Heavy"/>
    <s v="High"/>
    <s v="DRV33"/>
    <s v="West"/>
    <s v="Internal"/>
    <n v="4.2"/>
    <s v="West_Internal"/>
    <n v="1.9999999998835847"/>
    <x v="0"/>
  </r>
  <r>
    <s v="D1710"/>
    <d v="2024-01-30T14:00:00"/>
    <s v="2024-01-31 02:00:00"/>
    <s v="2024-01-31 00:00:00"/>
    <x v="5"/>
    <n v="111"/>
    <n v="872"/>
    <n v="629"/>
    <n v="27"/>
    <s v="OK"/>
    <s v="Ultra"/>
    <s v="High"/>
    <s v="DRV45"/>
    <s v="South"/>
    <s v="Internal"/>
    <n v="4.7"/>
    <s v="South_Internal"/>
    <n v="2.0000000000582077"/>
    <x v="0"/>
  </r>
  <r>
    <s v="D1711"/>
    <d v="2024-01-30T15:00:00"/>
    <s v="2024-01-31 03:00:00"/>
    <s v="2024-01-31 01:00:00"/>
    <x v="5"/>
    <n v="492"/>
    <n v="2783"/>
    <n v="484"/>
    <n v="20"/>
    <s v="OK"/>
    <s v="Mini"/>
    <s v="High"/>
    <s v="DRV49"/>
    <s v="Central"/>
    <s v="Internal"/>
    <n v="3.8"/>
    <s v="Central_Internal"/>
    <n v="2.0000000000582077"/>
    <x v="0"/>
  </r>
  <r>
    <s v="D1712"/>
    <d v="2024-01-30T16:00:00"/>
    <s v="2024-01-31 04:00:00"/>
    <s v="2024-01-31 02:00:00"/>
    <x v="2"/>
    <n v="496"/>
    <n v="4924"/>
    <n v="311"/>
    <n v="2"/>
    <s v="OK"/>
    <s v="Mini"/>
    <s v="Medium"/>
    <s v="DRV10"/>
    <s v="West"/>
    <s v="Internal"/>
    <n v="4.5"/>
    <s v="West_Internal"/>
    <n v="1.9999999998835847"/>
    <x v="0"/>
  </r>
  <r>
    <s v="D1713"/>
    <d v="2024-01-30T17:00:00"/>
    <s v="2024-01-31 05:00:00"/>
    <s v="2024-01-31 03:00:00"/>
    <x v="1"/>
    <n v="315"/>
    <n v="3802"/>
    <n v="93"/>
    <n v="7"/>
    <s v="OK"/>
    <s v="Ultra"/>
    <s v="High"/>
    <s v="DRV4"/>
    <s v="North"/>
    <s v="External"/>
    <n v="4"/>
    <s v="North_External"/>
    <n v="2.0000000000582077"/>
    <x v="0"/>
  </r>
  <r>
    <s v="D1714"/>
    <d v="2024-01-30T18:00:00"/>
    <s v="2024-01-31 06:00:00"/>
    <s v="2024-01-31 04:00:00"/>
    <x v="3"/>
    <n v="225"/>
    <n v="666"/>
    <n v="651"/>
    <n v="15"/>
    <s v="OK"/>
    <s v="Heavy"/>
    <s v="Urgent"/>
    <s v="DRV7"/>
    <s v="Central"/>
    <s v="External"/>
    <m/>
    <s v="Central_External"/>
    <n v="2.0000000000582077"/>
    <x v="0"/>
  </r>
  <r>
    <s v="D1715"/>
    <d v="2024-01-30T19:00:00"/>
    <s v="2024-01-31 07:00:00"/>
    <s v="2024-01-31 05:00:00"/>
    <x v="3"/>
    <n v="537"/>
    <n v="2148"/>
    <n v="424"/>
    <n v="20"/>
    <s v="OK"/>
    <s v="Ultra"/>
    <s v="Urgent"/>
    <s v="DRV34"/>
    <s v="East"/>
    <s v="External"/>
    <n v="4.5"/>
    <s v="East_External"/>
    <n v="1.9999999998835847"/>
    <x v="0"/>
  </r>
  <r>
    <s v="D1716"/>
    <d v="2024-01-30T20:00:00"/>
    <s v="2024-01-31 08:00:00"/>
    <s v="2024-01-31 06:00:00"/>
    <x v="0"/>
    <n v="146"/>
    <n v="1319"/>
    <n v="247"/>
    <n v="23"/>
    <s v="OK"/>
    <s v="Standard"/>
    <s v="Low"/>
    <s v="DRV14"/>
    <s v="South"/>
    <s v="Internal"/>
    <m/>
    <s v="South_Internal"/>
    <n v="2.0000000000582077"/>
    <x v="0"/>
  </r>
  <r>
    <s v="D1717"/>
    <d v="2024-01-30T21:00:00"/>
    <s v="2024-01-31 09:00:00"/>
    <s v="2024-01-31 07:00:00"/>
    <x v="3"/>
    <n v="556"/>
    <n v="1187"/>
    <n v="625"/>
    <n v="28"/>
    <s v="OK"/>
    <s v="Standard"/>
    <s v="Low"/>
    <s v="DRV31"/>
    <s v="Central"/>
    <s v="Internal"/>
    <m/>
    <s v="Central_Internal"/>
    <n v="2.0000000000582077"/>
    <x v="0"/>
  </r>
  <r>
    <s v="D1718"/>
    <d v="2024-01-30T22:00:00"/>
    <s v="2024-01-31 10:00:00"/>
    <s v="2024-01-31 08:00:00"/>
    <x v="0"/>
    <n v="345"/>
    <n v="3640"/>
    <n v="162"/>
    <n v="26"/>
    <s v="OK"/>
    <s v="Standard"/>
    <s v="High"/>
    <s v="DRV20"/>
    <s v="Central"/>
    <s v="External"/>
    <n v="4.7"/>
    <s v="Central_External"/>
    <n v="1.9999999998835847"/>
    <x v="0"/>
  </r>
  <r>
    <s v="D1719"/>
    <d v="2024-01-30T23:00:00"/>
    <s v="2024-01-31 11:00:00"/>
    <s v="2024-01-31 09:00:00"/>
    <x v="2"/>
    <n v="941"/>
    <n v="4289"/>
    <n v="423"/>
    <n v="16"/>
    <s v="OK"/>
    <s v="Mini"/>
    <s v="Low"/>
    <s v="DRV17"/>
    <s v="West"/>
    <s v="Internal"/>
    <n v="4.5"/>
    <s v="West_Internal"/>
    <n v="2.0000000000582077"/>
    <x v="0"/>
  </r>
  <r>
    <s v="D1720"/>
    <d v="2024-01-31T00:00:00"/>
    <s v="2024-01-31 12:00:00"/>
    <s v="2024-01-31 10:00:00"/>
    <x v="5"/>
    <n v="137"/>
    <n v="1644"/>
    <n v="417"/>
    <n v="2"/>
    <s v="OK"/>
    <s v="Heavy"/>
    <s v="High"/>
    <s v="DRV8"/>
    <s v="East"/>
    <s v="Internal"/>
    <m/>
    <s v="East_Internal"/>
    <n v="2.0000000000582077"/>
    <x v="0"/>
  </r>
  <r>
    <s v="D1721"/>
    <d v="2024-01-31T01:00:00"/>
    <s v="2024-01-31 13:00:00"/>
    <s v="2024-01-31 11:00:00"/>
    <x v="2"/>
    <n v="148"/>
    <n v="1319"/>
    <n v="239"/>
    <n v="26"/>
    <s v="OK"/>
    <s v="Standard"/>
    <s v="Urgent"/>
    <s v="DRV13"/>
    <s v="South"/>
    <s v="Internal"/>
    <n v="4.2"/>
    <s v="South_Internal"/>
    <n v="1.9999999998835847"/>
    <x v="0"/>
  </r>
  <r>
    <s v="D1722"/>
    <d v="2024-01-31T02:00:00"/>
    <s v="2024-01-31 14:00:00"/>
    <s v="2024-01-31 12:00:00"/>
    <x v="5"/>
    <n v="481"/>
    <n v="2795"/>
    <n v="91"/>
    <n v="16"/>
    <s v="OK"/>
    <s v="Ultra"/>
    <s v="High"/>
    <s v="DRV2"/>
    <s v="East"/>
    <s v="External"/>
    <n v="4.7"/>
    <s v="East_External"/>
    <n v="2.0000000000582077"/>
    <x v="0"/>
  </r>
  <r>
    <s v="D1723"/>
    <d v="2024-01-31T03:00:00"/>
    <s v="2024-01-31 15:00:00"/>
    <s v="2024-01-31 13:00:00"/>
    <x v="0"/>
    <n v="188"/>
    <n v="2472"/>
    <n v="650"/>
    <n v="4"/>
    <s v="OK"/>
    <s v="Mini"/>
    <s v="Medium"/>
    <s v="DRV3"/>
    <s v="East"/>
    <s v="External"/>
    <n v="3.8"/>
    <s v="East_External"/>
    <n v="2.0000000000582077"/>
    <x v="0"/>
  </r>
  <r>
    <s v="D1724"/>
    <d v="2024-01-31T04:00:00"/>
    <s v="2024-01-31 16:00:00"/>
    <s v="2024-01-31 14:00:00"/>
    <x v="3"/>
    <n v="200"/>
    <n v="4246"/>
    <n v="503"/>
    <n v="15"/>
    <s v="OK"/>
    <s v="Standard"/>
    <s v="Low"/>
    <s v="DRV49"/>
    <s v="Central"/>
    <s v="Internal"/>
    <n v="3.8"/>
    <s v="Central_Internal"/>
    <n v="1.9999999998835847"/>
    <x v="0"/>
  </r>
  <r>
    <s v="D1725"/>
    <d v="2024-01-31T05:00:00"/>
    <s v="2024-01-31 17:00:00"/>
    <s v="2024-01-31 15:00:00"/>
    <x v="4"/>
    <n v="113"/>
    <n v="1662"/>
    <n v="472"/>
    <n v="24"/>
    <s v="OK"/>
    <s v="Ultra"/>
    <s v="High"/>
    <s v="DRV42"/>
    <s v="Central"/>
    <s v="Internal"/>
    <m/>
    <s v="Central_Internal"/>
    <n v="2.0000000000582077"/>
    <x v="0"/>
  </r>
  <r>
    <s v="D1726"/>
    <d v="2024-01-31T06:00:00"/>
    <s v="2024-01-31 18:00:00"/>
    <s v="2024-01-31 16:00:00"/>
    <x v="2"/>
    <n v="206"/>
    <n v="4192"/>
    <n v="94"/>
    <n v="14"/>
    <s v="OK"/>
    <s v="Standard"/>
    <s v="Low"/>
    <s v="DRV33"/>
    <s v="West"/>
    <s v="Internal"/>
    <m/>
    <s v="West_Internal"/>
    <n v="2.0000000000582077"/>
    <x v="0"/>
  </r>
  <r>
    <s v="D1727"/>
    <d v="2024-01-31T07:00:00"/>
    <s v="2024-01-31 19:00:00"/>
    <s v="2024-01-31 17:00:00"/>
    <x v="0"/>
    <n v="63"/>
    <n v="506"/>
    <n v="565"/>
    <n v="25"/>
    <s v="OK"/>
    <s v="Heavy"/>
    <s v="Low"/>
    <s v="DRV8"/>
    <s v="East"/>
    <s v="Internal"/>
    <n v="4.7"/>
    <s v="East_Internal"/>
    <n v="1.9999999998835847"/>
    <x v="0"/>
  </r>
  <r>
    <s v="D1728"/>
    <d v="2024-01-31T08:00:00"/>
    <s v="2024-01-31 20:00:00"/>
    <s v="2024-01-31 18:00:00"/>
    <x v="1"/>
    <n v="156"/>
    <n v="4724"/>
    <n v="798"/>
    <n v="26"/>
    <s v="OK"/>
    <s v="Standard"/>
    <s v="Medium"/>
    <s v="DRV1"/>
    <s v="North"/>
    <s v="Internal"/>
    <m/>
    <s v="North_Internal"/>
    <n v="2.0000000000582077"/>
    <x v="0"/>
  </r>
  <r>
    <s v="D1729"/>
    <d v="2024-01-31T09:00:00"/>
    <s v="2024-01-31 21:00:00"/>
    <s v="2024-01-31 19:00:00"/>
    <x v="0"/>
    <n v="905"/>
    <n v="4667"/>
    <n v="547"/>
    <n v="1"/>
    <s v="OK"/>
    <s v="Heavy"/>
    <s v="Medium"/>
    <s v="DRV9"/>
    <s v="West"/>
    <s v="External"/>
    <n v="4.2"/>
    <s v="West_External"/>
    <n v="2.0000000000582077"/>
    <x v="0"/>
  </r>
  <r>
    <s v="D1730"/>
    <d v="2024-01-31T10:00:00"/>
    <s v="2024-01-31 22:00:00"/>
    <s v="2024-01-31 20:00:00"/>
    <x v="3"/>
    <n v="669"/>
    <n v="1377"/>
    <n v="792"/>
    <n v="1"/>
    <s v="OK"/>
    <s v="Standard"/>
    <s v="High"/>
    <s v="DRV21"/>
    <s v="West"/>
    <s v="External"/>
    <n v="4.7"/>
    <s v="West_External"/>
    <n v="1.9999999998835847"/>
    <x v="0"/>
  </r>
  <r>
    <s v="D1731"/>
    <d v="2024-01-31T11:00:00"/>
    <s v="2024-01-31 23:00:00"/>
    <s v="2024-01-31 21:00:00"/>
    <x v="5"/>
    <n v="153"/>
    <n v="3190"/>
    <n v="304"/>
    <n v="4"/>
    <s v="OK"/>
    <s v="Mini"/>
    <s v="Low"/>
    <s v="DRV47"/>
    <s v="Central"/>
    <s v="Internal"/>
    <n v="3.8"/>
    <s v="Central_Internal"/>
    <n v="2.0000000000582077"/>
    <x v="0"/>
  </r>
  <r>
    <s v="D1732"/>
    <d v="2024-01-31T12:00:00"/>
    <s v="2024-02-01 00:00:00"/>
    <s v="2024-01-31 22:00:00"/>
    <x v="2"/>
    <n v="179"/>
    <n v="2206"/>
    <n v="647"/>
    <n v="27"/>
    <s v="OK"/>
    <s v="Ultra"/>
    <s v="Low"/>
    <s v="DRV19"/>
    <s v="East"/>
    <s v="External"/>
    <m/>
    <s v="East_External"/>
    <n v="2.0000000000582077"/>
    <x v="0"/>
  </r>
  <r>
    <s v="D1733"/>
    <d v="2024-01-31T13:00:00"/>
    <s v="2024-02-01 01:00:00"/>
    <s v="2024-01-31 23:00:00"/>
    <x v="1"/>
    <n v="387"/>
    <n v="4914"/>
    <n v="660"/>
    <n v="17"/>
    <s v="OK"/>
    <s v="Heavy"/>
    <s v="Urgent"/>
    <s v="DRV3"/>
    <s v="East"/>
    <s v="Internal"/>
    <n v="4.7"/>
    <s v="East_Internal"/>
    <n v="1.9999999998835847"/>
    <x v="0"/>
  </r>
  <r>
    <s v="D1734"/>
    <d v="2024-01-31T14:00:00"/>
    <s v="2024-02-01 02:00:00"/>
    <s v="2024-02-01 00:00:00"/>
    <x v="2"/>
    <n v="261"/>
    <n v="2100"/>
    <n v="150"/>
    <n v="5"/>
    <s v="OK"/>
    <s v="Ultra"/>
    <s v="Low"/>
    <s v="DRV22"/>
    <s v="East"/>
    <s v="Internal"/>
    <n v="4.7"/>
    <s v="East_Internal"/>
    <n v="2.0000000000582077"/>
    <x v="0"/>
  </r>
  <r>
    <s v="D1735"/>
    <d v="2024-01-31T15:00:00"/>
    <s v="2024-02-01 03:00:00"/>
    <s v="2024-02-01 01:00:00"/>
    <x v="2"/>
    <n v="956"/>
    <n v="540"/>
    <n v="609"/>
    <n v="13"/>
    <s v="OK"/>
    <s v="Standard"/>
    <s v="Urgent"/>
    <s v="DRV40"/>
    <s v="North"/>
    <s v="Internal"/>
    <n v="4.2"/>
    <s v="North_Internal"/>
    <n v="2.0000000000582077"/>
    <x v="0"/>
  </r>
  <r>
    <s v="D1736"/>
    <d v="2024-01-31T16:00:00"/>
    <s v="2024-02-01 04:00:00"/>
    <s v="2024-02-01 02:00:00"/>
    <x v="2"/>
    <n v="276"/>
    <n v="4512"/>
    <n v="180"/>
    <n v="29"/>
    <s v="OK"/>
    <s v="Heavy"/>
    <s v="Low"/>
    <s v="DRV18"/>
    <s v="East"/>
    <s v="External"/>
    <n v="4"/>
    <s v="East_External"/>
    <n v="1.9999999998835847"/>
    <x v="0"/>
  </r>
  <r>
    <s v="D1737"/>
    <d v="2024-01-31T17:00:00"/>
    <s v="2024-02-01 05:00:00"/>
    <s v="2024-02-01 03:00:00"/>
    <x v="5"/>
    <n v="56"/>
    <n v="3741"/>
    <n v="539"/>
    <n v="18"/>
    <s v="OK"/>
    <s v="Heavy"/>
    <s v="High"/>
    <s v="DRV37"/>
    <s v="South"/>
    <s v="External"/>
    <n v="4.2"/>
    <s v="South_External"/>
    <n v="2.0000000000582077"/>
    <x v="0"/>
  </r>
  <r>
    <s v="D1738"/>
    <d v="2024-01-31T18:00:00"/>
    <s v="2024-02-01 06:00:00"/>
    <s v="2024-02-01 04:00:00"/>
    <x v="2"/>
    <n v="654"/>
    <n v="2331"/>
    <n v="272"/>
    <n v="23"/>
    <s v="OK"/>
    <s v="Standard"/>
    <s v="Low"/>
    <s v="DRV44"/>
    <s v="North"/>
    <s v="External"/>
    <m/>
    <s v="North_External"/>
    <n v="2.0000000000582077"/>
    <x v="0"/>
  </r>
  <r>
    <s v="D1739"/>
    <d v="2024-01-31T19:00:00"/>
    <s v="2024-02-01 07:00:00"/>
    <s v="2024-02-01 05:00:00"/>
    <x v="4"/>
    <n v="514"/>
    <n v="2484"/>
    <n v="127"/>
    <n v="18"/>
    <s v="OK"/>
    <s v="Ultra"/>
    <s v="Low"/>
    <s v="DRV13"/>
    <s v="South"/>
    <s v="Internal"/>
    <m/>
    <s v="South_Internal"/>
    <n v="1.9999999998835847"/>
    <x v="0"/>
  </r>
  <r>
    <s v="D1740"/>
    <d v="2024-01-31T20:00:00"/>
    <s v="2024-02-01 08:00:00"/>
    <s v="2024-02-01 06:00:00"/>
    <x v="1"/>
    <n v="222"/>
    <n v="2343"/>
    <n v="324"/>
    <n v="26"/>
    <s v="OK"/>
    <s v="Standard"/>
    <s v="Low"/>
    <s v="DRV22"/>
    <s v="South"/>
    <s v="External"/>
    <n v="4.7"/>
    <s v="South_External"/>
    <n v="2.0000000000582077"/>
    <x v="0"/>
  </r>
  <r>
    <s v="D1741"/>
    <d v="2024-01-31T21:00:00"/>
    <s v="2024-02-01 09:00:00"/>
    <s v="2024-02-01 07:00:00"/>
    <x v="2"/>
    <n v="290"/>
    <n v="4700"/>
    <n v="379"/>
    <n v="3"/>
    <s v="OK"/>
    <s v="Heavy"/>
    <s v="Low"/>
    <s v="DRV39"/>
    <s v="South"/>
    <s v="Internal"/>
    <n v="4.5"/>
    <s v="South_Internal"/>
    <n v="2.0000000000582077"/>
    <x v="0"/>
  </r>
  <r>
    <s v="D1742"/>
    <d v="2024-01-31T22:00:00"/>
    <s v="2024-02-01 10:00:00"/>
    <s v="2024-02-01 08:00:00"/>
    <x v="4"/>
    <n v="960"/>
    <n v="4522"/>
    <n v="471"/>
    <n v="17"/>
    <s v="OK"/>
    <s v="Heavy"/>
    <s v="Medium"/>
    <s v="DRV40"/>
    <s v="North"/>
    <s v="External"/>
    <n v="4.5"/>
    <s v="North_External"/>
    <n v="1.9999999998835847"/>
    <x v="0"/>
  </r>
  <r>
    <s v="D1743"/>
    <d v="2024-01-31T23:00:00"/>
    <s v="2024-02-01 11:00:00"/>
    <s v="2024-02-01 09:00:00"/>
    <x v="0"/>
    <n v="758"/>
    <n v="1663"/>
    <n v="240"/>
    <n v="24"/>
    <s v="OK"/>
    <s v="Mini"/>
    <s v="Low"/>
    <s v="DRV47"/>
    <s v="North"/>
    <s v="External"/>
    <n v="4"/>
    <s v="North_External"/>
    <n v="2.0000000000582077"/>
    <x v="0"/>
  </r>
  <r>
    <s v="D1744"/>
    <d v="2024-02-01T00:00:00"/>
    <s v="2024-02-01 12:00:00"/>
    <s v="2024-02-01 10:00:00"/>
    <x v="4"/>
    <n v="946"/>
    <n v="1803"/>
    <n v="440"/>
    <n v="9"/>
    <s v="OK"/>
    <s v="Heavy"/>
    <s v="Medium"/>
    <s v="DRV4"/>
    <s v="South"/>
    <s v="Internal"/>
    <m/>
    <s v="South_Internal"/>
    <n v="2.0000000000582077"/>
    <x v="0"/>
  </r>
  <r>
    <s v="D1745"/>
    <d v="2024-02-01T01:00:00"/>
    <s v="2024-02-01 13:00:00"/>
    <s v="2024-02-01 11:00:00"/>
    <x v="3"/>
    <n v="100"/>
    <n v="4562"/>
    <n v="353"/>
    <n v="3"/>
    <s v="OK"/>
    <s v="Ultra"/>
    <s v="High"/>
    <s v="DRV9"/>
    <s v="North"/>
    <s v="Internal"/>
    <n v="4.7"/>
    <s v="North_Internal"/>
    <n v="1.9999999998835847"/>
    <x v="0"/>
  </r>
  <r>
    <s v="D1746"/>
    <d v="2024-02-01T02:00:00"/>
    <s v="2024-02-01 14:00:00"/>
    <s v="2024-02-01 12:00:00"/>
    <x v="4"/>
    <n v="484"/>
    <n v="4296"/>
    <n v="563"/>
    <n v="9"/>
    <s v="OK"/>
    <s v="Standard"/>
    <s v="Low"/>
    <s v="DRV35"/>
    <s v="Central"/>
    <s v="Internal"/>
    <m/>
    <s v="Central_Internal"/>
    <n v="2.0000000000582077"/>
    <x v="0"/>
  </r>
  <r>
    <s v="D1747"/>
    <d v="2024-02-01T03:00:00"/>
    <s v="2024-02-01 15:00:00"/>
    <s v="2024-02-01 13:00:00"/>
    <x v="2"/>
    <n v="321"/>
    <n v="2676"/>
    <n v="704"/>
    <n v="1"/>
    <s v="OK"/>
    <s v="Mini"/>
    <s v="Medium"/>
    <s v="DRV25"/>
    <s v="East"/>
    <s v="External"/>
    <n v="4.2"/>
    <s v="East_External"/>
    <n v="2.0000000000582077"/>
    <x v="0"/>
  </r>
  <r>
    <s v="D1748"/>
    <d v="2024-02-01T04:00:00"/>
    <s v="2024-02-01 16:00:00"/>
    <s v="2024-02-01 14:00:00"/>
    <x v="3"/>
    <n v="190"/>
    <n v="4873"/>
    <n v="442"/>
    <n v="12"/>
    <s v="OK"/>
    <s v="Standard"/>
    <s v="Medium"/>
    <s v="DRV13"/>
    <s v="East"/>
    <s v="Internal"/>
    <n v="4.5"/>
    <s v="East_Internal"/>
    <n v="1.9999999998835847"/>
    <x v="0"/>
  </r>
  <r>
    <s v="D1749"/>
    <d v="2024-02-01T05:00:00"/>
    <s v="2024-02-01 17:00:00"/>
    <s v="2024-02-01 15:00:00"/>
    <x v="4"/>
    <n v="464"/>
    <n v="1023"/>
    <n v="55"/>
    <n v="27"/>
    <s v="OK"/>
    <s v="Mini"/>
    <s v="High"/>
    <s v="DRV6"/>
    <s v="South"/>
    <s v="Internal"/>
    <m/>
    <s v="South_Internal"/>
    <n v="2.0000000000582077"/>
    <x v="0"/>
  </r>
  <r>
    <s v="D1750"/>
    <d v="2024-02-01T06:00:00"/>
    <s v="2024-02-01 18:00:00"/>
    <s v="2024-02-01 16:00:00"/>
    <x v="4"/>
    <n v="836"/>
    <n v="4405"/>
    <n v="173"/>
    <n v="28"/>
    <s v="OK"/>
    <s v="Standard"/>
    <s v="Low"/>
    <s v="DRV29"/>
    <s v="South"/>
    <s v="External"/>
    <m/>
    <s v="South_External"/>
    <n v="2.0000000000582077"/>
    <x v="0"/>
  </r>
  <r>
    <s v="D1751"/>
    <d v="2024-02-01T07:00:00"/>
    <s v="2024-02-01 19:00:00"/>
    <s v="2024-02-01 17:00:00"/>
    <x v="3"/>
    <n v="556"/>
    <n v="4077"/>
    <n v="385"/>
    <n v="3"/>
    <s v="OK"/>
    <s v="Heavy"/>
    <s v="Low"/>
    <s v="DRV45"/>
    <s v="East"/>
    <s v="Internal"/>
    <m/>
    <s v="East_Internal"/>
    <n v="1.9999999998835847"/>
    <x v="0"/>
  </r>
  <r>
    <s v="D1752"/>
    <d v="2024-02-01T08:00:00"/>
    <s v="2024-02-01 20:00:00"/>
    <s v="2024-02-01 18:00:00"/>
    <x v="4"/>
    <n v="901"/>
    <n v="3972"/>
    <n v="462"/>
    <n v="20"/>
    <s v="OK"/>
    <s v="Standard"/>
    <s v="Urgent"/>
    <s v="DRV42"/>
    <s v="Central"/>
    <s v="External"/>
    <n v="4"/>
    <s v="Central_External"/>
    <n v="2.0000000000582077"/>
    <x v="0"/>
  </r>
  <r>
    <s v="D1753"/>
    <d v="2024-02-01T09:00:00"/>
    <s v="2024-02-01 21:00:00"/>
    <s v="2024-02-01 19:00:00"/>
    <x v="4"/>
    <n v="509"/>
    <n v="4781"/>
    <n v="561"/>
    <n v="15"/>
    <s v="OK"/>
    <s v="Ultra"/>
    <s v="High"/>
    <s v="DRV28"/>
    <s v="North"/>
    <s v="External"/>
    <n v="4.7"/>
    <s v="North_External"/>
    <n v="2.0000000000582077"/>
    <x v="0"/>
  </r>
  <r>
    <s v="D1754"/>
    <d v="2024-02-01T10:00:00"/>
    <s v="2024-02-01 22:00:00"/>
    <s v="2024-02-01 20:00:00"/>
    <x v="2"/>
    <n v="978"/>
    <n v="2158"/>
    <n v="643"/>
    <n v="23"/>
    <s v="OK"/>
    <s v="Heavy"/>
    <s v="Medium"/>
    <s v="DRV28"/>
    <s v="West"/>
    <s v="External"/>
    <n v="4.7"/>
    <s v="West_External"/>
    <n v="1.9999999998835847"/>
    <x v="0"/>
  </r>
  <r>
    <s v="D1755"/>
    <d v="2024-02-01T11:00:00"/>
    <s v="2024-02-01 23:00:00"/>
    <s v="2024-02-01 21:00:00"/>
    <x v="3"/>
    <n v="495"/>
    <n v="897"/>
    <n v="364"/>
    <n v="10"/>
    <s v="OK"/>
    <s v="Mini"/>
    <s v="Urgent"/>
    <s v="DRV44"/>
    <s v="Central"/>
    <s v="External"/>
    <n v="4.7"/>
    <s v="Central_External"/>
    <n v="2.0000000000582077"/>
    <x v="0"/>
  </r>
  <r>
    <s v="D1756"/>
    <d v="2024-02-01T12:00:00"/>
    <s v="2024-02-02 00:00:00"/>
    <s v="2024-02-01 22:00:00"/>
    <x v="0"/>
    <n v="146"/>
    <n v="3649"/>
    <n v="481"/>
    <n v="1"/>
    <s v="OK"/>
    <s v="Standard"/>
    <s v="Urgent"/>
    <s v="DRV46"/>
    <s v="West"/>
    <s v="External"/>
    <n v="3.8"/>
    <s v="West_External"/>
    <n v="2.0000000000582077"/>
    <x v="0"/>
  </r>
  <r>
    <s v="D1757"/>
    <d v="2024-02-01T13:00:00"/>
    <s v="2024-02-02 01:00:00"/>
    <s v="2024-02-01 23:00:00"/>
    <x v="0"/>
    <n v="682"/>
    <n v="3094"/>
    <n v="546"/>
    <n v="23"/>
    <s v="OK"/>
    <s v="Ultra"/>
    <s v="High"/>
    <s v="DRV14"/>
    <s v="North"/>
    <s v="Internal"/>
    <n v="4.5"/>
    <s v="North_Internal"/>
    <n v="1.9999999998835847"/>
    <x v="0"/>
  </r>
  <r>
    <s v="D1758"/>
    <d v="2024-02-01T14:00:00"/>
    <s v="2024-02-02 02:00:00"/>
    <s v="2024-02-02 00:00:00"/>
    <x v="2"/>
    <n v="984"/>
    <n v="3894"/>
    <n v="738"/>
    <n v="28"/>
    <s v="OK"/>
    <s v="Standard"/>
    <s v="Urgent"/>
    <s v="DRV43"/>
    <s v="East"/>
    <s v="Internal"/>
    <n v="4.7"/>
    <s v="East_Internal"/>
    <n v="2.0000000000582077"/>
    <x v="0"/>
  </r>
  <r>
    <s v="D1759"/>
    <d v="2024-02-01T15:00:00"/>
    <s v="2024-02-02 03:00:00"/>
    <s v="2024-02-02 01:00:00"/>
    <x v="4"/>
    <n v="451"/>
    <n v="4592"/>
    <n v="381"/>
    <n v="8"/>
    <s v="OK"/>
    <s v="Ultra"/>
    <s v="High"/>
    <s v="DRV9"/>
    <s v="South"/>
    <s v="Internal"/>
    <n v="3.8"/>
    <s v="South_Internal"/>
    <n v="2.0000000000582077"/>
    <x v="0"/>
  </r>
  <r>
    <s v="D1760"/>
    <d v="2024-02-01T16:00:00"/>
    <s v="2024-02-02 04:00:00"/>
    <s v="2024-02-02 02:00:00"/>
    <x v="2"/>
    <n v="256"/>
    <n v="4255"/>
    <n v="74"/>
    <n v="18"/>
    <s v="OK"/>
    <s v="Standard"/>
    <s v="Urgent"/>
    <s v="DRV14"/>
    <s v="North"/>
    <s v="External"/>
    <m/>
    <s v="North_External"/>
    <n v="1.9999999998835847"/>
    <x v="0"/>
  </r>
  <r>
    <s v="D1761"/>
    <d v="2024-02-01T17:00:00"/>
    <s v="2024-02-02 05:00:00"/>
    <s v="2024-02-02 03:00:00"/>
    <x v="0"/>
    <n v="290"/>
    <n v="2282"/>
    <n v="306"/>
    <n v="23"/>
    <s v="OK"/>
    <s v="Ultra"/>
    <s v="High"/>
    <s v="DRV31"/>
    <s v="West"/>
    <s v="External"/>
    <n v="4.2"/>
    <s v="West_External"/>
    <n v="2.0000000000582077"/>
    <x v="0"/>
  </r>
  <r>
    <s v="D1762"/>
    <d v="2024-02-01T18:00:00"/>
    <s v="2024-02-02 06:00:00"/>
    <s v="2024-02-02 04:00:00"/>
    <x v="4"/>
    <n v="708"/>
    <n v="3447"/>
    <n v="552"/>
    <n v="11"/>
    <s v="OK"/>
    <s v="Mini"/>
    <s v="Urgent"/>
    <s v="DRV49"/>
    <s v="North"/>
    <s v="External"/>
    <n v="4.7"/>
    <s v="North_External"/>
    <n v="2.0000000000582077"/>
    <x v="0"/>
  </r>
  <r>
    <s v="D1763"/>
    <d v="2024-02-01T19:00:00"/>
    <s v="2024-02-02 07:00:00"/>
    <s v="2024-02-02 05:00:00"/>
    <x v="2"/>
    <n v="244"/>
    <n v="3142"/>
    <n v="623"/>
    <n v="22"/>
    <s v="OK"/>
    <s v="Heavy"/>
    <s v="High"/>
    <s v="DRV7"/>
    <s v="West"/>
    <s v="Internal"/>
    <n v="4.5"/>
    <s v="West_Internal"/>
    <n v="1.9999999998835847"/>
    <x v="0"/>
  </r>
  <r>
    <s v="D1764"/>
    <d v="2024-02-01T20:00:00"/>
    <s v="2024-02-02 08:00:00"/>
    <s v="2024-02-02 06:00:00"/>
    <x v="4"/>
    <n v="367"/>
    <n v="4212"/>
    <n v="497"/>
    <n v="20"/>
    <s v="OK"/>
    <s v="Mini"/>
    <s v="Low"/>
    <s v="DRV13"/>
    <s v="West"/>
    <s v="Internal"/>
    <n v="4.7"/>
    <s v="West_Internal"/>
    <n v="2.0000000000582077"/>
    <x v="0"/>
  </r>
  <r>
    <s v="D1765"/>
    <d v="2024-02-01T21:00:00"/>
    <s v="2024-02-02 09:00:00"/>
    <s v="2024-02-02 07:00:00"/>
    <x v="2"/>
    <n v="108"/>
    <n v="685"/>
    <n v="601"/>
    <n v="19"/>
    <s v="OK"/>
    <s v="Ultra"/>
    <s v="Urgent"/>
    <s v="DRV14"/>
    <s v="South"/>
    <s v="External"/>
    <n v="4.7"/>
    <s v="South_External"/>
    <n v="2.0000000000582077"/>
    <x v="0"/>
  </r>
  <r>
    <s v="D1766"/>
    <d v="2024-02-01T22:00:00"/>
    <s v="2024-02-02 10:00:00"/>
    <s v="2024-02-02 08:00:00"/>
    <x v="1"/>
    <n v="205"/>
    <n v="2969"/>
    <n v="235"/>
    <n v="15"/>
    <s v="OK"/>
    <s v="Heavy"/>
    <s v="High"/>
    <s v="DRV22"/>
    <s v="Central"/>
    <s v="Internal"/>
    <n v="4.2"/>
    <s v="Central_Internal"/>
    <n v="1.9999999998835847"/>
    <x v="0"/>
  </r>
  <r>
    <s v="D1767"/>
    <d v="2024-02-01T23:00:00"/>
    <s v="2024-02-02 11:00:00"/>
    <s v="2024-02-02 09:00:00"/>
    <x v="1"/>
    <n v="75"/>
    <n v="2787"/>
    <n v="624"/>
    <n v="7"/>
    <s v="OK"/>
    <s v="Ultra"/>
    <s v="High"/>
    <s v="DRV37"/>
    <s v="North"/>
    <s v="External"/>
    <m/>
    <s v="North_External"/>
    <n v="2.0000000000582077"/>
    <x v="0"/>
  </r>
  <r>
    <s v="D1768"/>
    <d v="2024-02-02T00:00:00"/>
    <s v="2024-02-02 12:00:00"/>
    <s v="2024-02-02 10:00:00"/>
    <x v="0"/>
    <n v="801"/>
    <n v="4954"/>
    <n v="317"/>
    <n v="10"/>
    <s v="OK"/>
    <s v="Standard"/>
    <s v="High"/>
    <s v="DRV4"/>
    <s v="North"/>
    <s v="External"/>
    <n v="4.7"/>
    <s v="North_External"/>
    <n v="2.0000000000582077"/>
    <x v="0"/>
  </r>
  <r>
    <s v="D1769"/>
    <d v="2024-02-02T01:00:00"/>
    <s v="2024-02-02 13:00:00"/>
    <s v="2024-02-02 11:00:00"/>
    <x v="4"/>
    <n v="725"/>
    <n v="4514"/>
    <n v="104"/>
    <n v="4"/>
    <s v="OK"/>
    <s v="Heavy"/>
    <s v="High"/>
    <s v="DRV19"/>
    <s v="Central"/>
    <s v="Internal"/>
    <n v="4.2"/>
    <s v="Central_Internal"/>
    <n v="1.9999999998835847"/>
    <x v="0"/>
  </r>
  <r>
    <s v="D1770"/>
    <d v="2024-02-02T02:00:00"/>
    <s v="2024-02-02 14:00:00"/>
    <s v="2024-02-02 12:00:00"/>
    <x v="4"/>
    <n v="972"/>
    <n v="3523"/>
    <n v="705"/>
    <n v="23"/>
    <s v="OK"/>
    <s v="Standard"/>
    <s v="Medium"/>
    <s v="DRV48"/>
    <s v="North"/>
    <s v="External"/>
    <n v="3.8"/>
    <s v="North_External"/>
    <n v="2.0000000000582077"/>
    <x v="0"/>
  </r>
  <r>
    <s v="D1771"/>
    <d v="2024-02-02T03:00:00"/>
    <s v="2024-02-02 15:00:00"/>
    <s v="2024-02-02 13:00:00"/>
    <x v="3"/>
    <n v="754"/>
    <n v="4557"/>
    <n v="443"/>
    <n v="13"/>
    <s v="OK"/>
    <s v="Mini"/>
    <s v="Medium"/>
    <s v="DRV22"/>
    <s v="South"/>
    <s v="External"/>
    <n v="4.7"/>
    <s v="South_External"/>
    <n v="2.0000000000582077"/>
    <x v="0"/>
  </r>
  <r>
    <s v="D1772"/>
    <d v="2024-02-02T04:00:00"/>
    <s v="2024-02-02 16:00:00"/>
    <s v="2024-02-02 14:00:00"/>
    <x v="5"/>
    <n v="185"/>
    <n v="2144"/>
    <n v="165"/>
    <n v="17"/>
    <s v="OK"/>
    <s v="Mini"/>
    <s v="Low"/>
    <s v="DRV32"/>
    <s v="North"/>
    <s v="External"/>
    <n v="4"/>
    <s v="North_External"/>
    <n v="1.9999999998835847"/>
    <x v="0"/>
  </r>
  <r>
    <s v="D1773"/>
    <d v="2024-02-02T05:00:00"/>
    <s v="2024-02-02 17:00:00"/>
    <s v="2024-02-02 15:00:00"/>
    <x v="3"/>
    <n v="216"/>
    <n v="4698"/>
    <n v="73"/>
    <n v="17"/>
    <s v="OK"/>
    <s v="Mini"/>
    <s v="Low"/>
    <s v="DRV31"/>
    <s v="North"/>
    <s v="Internal"/>
    <n v="4.2"/>
    <s v="North_Internal"/>
    <n v="2.0000000000582077"/>
    <x v="0"/>
  </r>
  <r>
    <s v="D1774"/>
    <d v="2024-02-02T06:00:00"/>
    <s v="2024-02-02 18:00:00"/>
    <s v="2024-02-02 16:00:00"/>
    <x v="1"/>
    <n v="69"/>
    <n v="2876"/>
    <n v="305"/>
    <n v="22"/>
    <s v="OK"/>
    <s v="Mini"/>
    <s v="Medium"/>
    <s v="DRV6"/>
    <s v="Central"/>
    <s v="Internal"/>
    <n v="4"/>
    <s v="Central_Internal"/>
    <n v="2.0000000000582077"/>
    <x v="0"/>
  </r>
  <r>
    <s v="D1775"/>
    <d v="2024-02-02T07:00:00"/>
    <s v="2024-02-02 19:00:00"/>
    <s v="2024-02-02 17:00:00"/>
    <x v="1"/>
    <n v="681"/>
    <n v="3691"/>
    <n v="145"/>
    <n v="3"/>
    <s v="OK"/>
    <s v="Mini"/>
    <s v="High"/>
    <s v="DRV8"/>
    <s v="Central"/>
    <s v="External"/>
    <m/>
    <s v="Central_External"/>
    <n v="1.9999999998835847"/>
    <x v="0"/>
  </r>
  <r>
    <s v="D1776"/>
    <d v="2024-02-02T08:00:00"/>
    <s v="2024-02-02 20:00:00"/>
    <s v="2024-02-02 18:00:00"/>
    <x v="1"/>
    <n v="250"/>
    <n v="2359"/>
    <n v="343"/>
    <n v="16"/>
    <s v="OK"/>
    <s v="Standard"/>
    <s v="High"/>
    <s v="DRV29"/>
    <s v="West"/>
    <s v="Internal"/>
    <n v="3.8"/>
    <s v="West_Internal"/>
    <n v="2.0000000000582077"/>
    <x v="0"/>
  </r>
  <r>
    <s v="D1777"/>
    <d v="2024-02-02T09:00:00"/>
    <s v="2024-02-02 21:00:00"/>
    <s v="2024-02-02 19:00:00"/>
    <x v="0"/>
    <n v="215"/>
    <n v="4877"/>
    <n v="105"/>
    <n v="6"/>
    <s v="OK"/>
    <s v="Ultra"/>
    <s v="Medium"/>
    <s v="DRV48"/>
    <s v="South"/>
    <s v="Internal"/>
    <n v="4.5"/>
    <s v="South_Internal"/>
    <n v="2.0000000000582077"/>
    <x v="0"/>
  </r>
  <r>
    <s v="D1778"/>
    <d v="2024-02-02T10:00:00"/>
    <s v="2024-02-02 22:00:00"/>
    <s v="2024-02-02 20:00:00"/>
    <x v="2"/>
    <n v="658"/>
    <n v="3051"/>
    <n v="454"/>
    <n v="14"/>
    <s v="OK"/>
    <s v="Ultra"/>
    <s v="Low"/>
    <s v="DRV37"/>
    <s v="East"/>
    <s v="Internal"/>
    <n v="3.8"/>
    <s v="East_Internal"/>
    <n v="1.9999999998835847"/>
    <x v="0"/>
  </r>
  <r>
    <s v="D1779"/>
    <d v="2024-02-02T11:00:00"/>
    <s v="2024-02-02 23:00:00"/>
    <s v="2024-02-02 21:00:00"/>
    <x v="4"/>
    <n v="758"/>
    <n v="1021"/>
    <n v="736"/>
    <n v="21"/>
    <s v="OK"/>
    <s v="Ultra"/>
    <s v="Medium"/>
    <s v="DRV17"/>
    <s v="South"/>
    <s v="Internal"/>
    <m/>
    <s v="South_Internal"/>
    <n v="2.0000000000582077"/>
    <x v="0"/>
  </r>
  <r>
    <s v="D1780"/>
    <d v="2024-02-02T12:00:00"/>
    <s v="2024-02-03 00:00:00"/>
    <s v="2024-02-02 22:00:00"/>
    <x v="2"/>
    <n v="344"/>
    <n v="772"/>
    <n v="313"/>
    <n v="25"/>
    <s v="OK"/>
    <s v="Ultra"/>
    <s v="Urgent"/>
    <s v="DRV11"/>
    <s v="Central"/>
    <s v="Internal"/>
    <m/>
    <s v="Central_Internal"/>
    <n v="2.0000000000582077"/>
    <x v="0"/>
  </r>
  <r>
    <s v="D1781"/>
    <d v="2024-02-02T13:00:00"/>
    <s v="2024-02-03 01:00:00"/>
    <s v="2024-02-02 23:00:00"/>
    <x v="0"/>
    <n v="969"/>
    <n v="4975"/>
    <n v="561"/>
    <n v="3"/>
    <s v="OK"/>
    <s v="Heavy"/>
    <s v="High"/>
    <s v="DRV48"/>
    <s v="Central"/>
    <s v="Internal"/>
    <n v="4.2"/>
    <s v="Central_Internal"/>
    <n v="1.9999999998835847"/>
    <x v="0"/>
  </r>
  <r>
    <s v="D1782"/>
    <d v="2024-02-02T14:00:00"/>
    <s v="2024-02-03 02:00:00"/>
    <s v="2024-02-03 00:00:00"/>
    <x v="2"/>
    <n v="211"/>
    <n v="2685"/>
    <n v="535"/>
    <n v="10"/>
    <s v="OK"/>
    <s v="Ultra"/>
    <s v="High"/>
    <s v="DRV19"/>
    <s v="North"/>
    <s v="External"/>
    <n v="4.5"/>
    <s v="North_External"/>
    <n v="2.0000000000582077"/>
    <x v="0"/>
  </r>
  <r>
    <s v="D1783"/>
    <d v="2024-02-02T15:00:00"/>
    <s v="2024-02-03 03:00:00"/>
    <s v="2024-02-03 01:00:00"/>
    <x v="4"/>
    <n v="261"/>
    <n v="3743"/>
    <n v="103"/>
    <n v="27"/>
    <s v="OK"/>
    <s v="Standard"/>
    <s v="High"/>
    <s v="DRV26"/>
    <s v="West"/>
    <s v="Internal"/>
    <m/>
    <s v="West_Internal"/>
    <n v="2.0000000000582077"/>
    <x v="0"/>
  </r>
  <r>
    <s v="D1784"/>
    <d v="2024-02-02T16:00:00"/>
    <s v="2024-02-03 04:00:00"/>
    <s v="2024-02-03 02:00:00"/>
    <x v="3"/>
    <n v="235"/>
    <n v="585"/>
    <n v="229"/>
    <n v="15"/>
    <s v="OK"/>
    <s v="Mini"/>
    <s v="Urgent"/>
    <s v="DRV17"/>
    <s v="South"/>
    <s v="Internal"/>
    <m/>
    <s v="South_Internal"/>
    <n v="1.9999999998835847"/>
    <x v="0"/>
  </r>
  <r>
    <s v="D1785"/>
    <d v="2024-02-02T17:00:00"/>
    <s v="2024-02-03 05:00:00"/>
    <s v="2024-02-03 03:00:00"/>
    <x v="3"/>
    <n v="300"/>
    <n v="1237"/>
    <n v="703"/>
    <n v="4"/>
    <s v="OK"/>
    <s v="Mini"/>
    <s v="Low"/>
    <s v="DRV10"/>
    <s v="East"/>
    <s v="External"/>
    <n v="4.2"/>
    <s v="East_External"/>
    <n v="2.0000000000582077"/>
    <x v="0"/>
  </r>
  <r>
    <s v="D1786"/>
    <d v="2024-02-02T18:00:00"/>
    <s v="2024-02-03 06:00:00"/>
    <s v="2024-02-03 04:00:00"/>
    <x v="0"/>
    <n v="393"/>
    <n v="3809"/>
    <n v="459"/>
    <n v="22"/>
    <s v="OK"/>
    <s v="Mini"/>
    <s v="High"/>
    <s v="DRV35"/>
    <s v="West"/>
    <s v="External"/>
    <n v="3.8"/>
    <s v="West_External"/>
    <n v="2.0000000000582077"/>
    <x v="0"/>
  </r>
  <r>
    <s v="D1787"/>
    <d v="2024-02-02T19:00:00"/>
    <s v="2024-02-03 07:00:00"/>
    <s v="2024-02-03 05:00:00"/>
    <x v="1"/>
    <n v="290"/>
    <n v="574"/>
    <n v="709"/>
    <n v="9"/>
    <s v="OK"/>
    <s v="Mini"/>
    <s v="Urgent"/>
    <s v="DRV33"/>
    <s v="South"/>
    <s v="Internal"/>
    <m/>
    <s v="South_Internal"/>
    <n v="1.9999999998835847"/>
    <x v="0"/>
  </r>
  <r>
    <s v="D1788"/>
    <d v="2024-02-02T20:00:00"/>
    <s v="2024-02-03 08:00:00"/>
    <s v="2024-02-03 06:00:00"/>
    <x v="1"/>
    <n v="949"/>
    <n v="3987"/>
    <n v="247"/>
    <n v="3"/>
    <s v="OK"/>
    <s v="Standard"/>
    <s v="Low"/>
    <s v="DRV10"/>
    <s v="East"/>
    <s v="External"/>
    <n v="4.5"/>
    <s v="East_External"/>
    <n v="2.0000000000582077"/>
    <x v="0"/>
  </r>
  <r>
    <s v="D1789"/>
    <d v="2024-02-02T21:00:00"/>
    <s v="2024-02-03 09:00:00"/>
    <s v="2024-02-03 07:00:00"/>
    <x v="4"/>
    <n v="374"/>
    <n v="2635"/>
    <n v="451"/>
    <n v="1"/>
    <s v="OK"/>
    <s v="Mini"/>
    <s v="Medium"/>
    <s v="DRV50"/>
    <s v="East"/>
    <s v="Internal"/>
    <n v="4"/>
    <s v="East_Internal"/>
    <n v="2.0000000000582077"/>
    <x v="0"/>
  </r>
  <r>
    <s v="D1790"/>
    <d v="2024-02-02T22:00:00"/>
    <s v="2024-02-03 10:00:00"/>
    <s v="2024-02-03 08:00:00"/>
    <x v="5"/>
    <n v="210"/>
    <n v="3541"/>
    <n v="453"/>
    <n v="3"/>
    <s v="OK"/>
    <s v="Mini"/>
    <s v="High"/>
    <s v="DRV17"/>
    <s v="East"/>
    <s v="External"/>
    <n v="4.2"/>
    <s v="East_External"/>
    <n v="1.9999999998835847"/>
    <x v="0"/>
  </r>
  <r>
    <s v="D1791"/>
    <d v="2024-02-02T23:00:00"/>
    <s v="2024-02-03 11:00:00"/>
    <s v="2024-02-03 09:00:00"/>
    <x v="1"/>
    <n v="303"/>
    <n v="4550"/>
    <n v="176"/>
    <n v="11"/>
    <s v="OK"/>
    <s v="Ultra"/>
    <s v="Urgent"/>
    <s v="DRV48"/>
    <s v="West"/>
    <s v="External"/>
    <n v="3.8"/>
    <s v="West_External"/>
    <n v="2.0000000000582077"/>
    <x v="0"/>
  </r>
  <r>
    <s v="D1792"/>
    <d v="2024-02-03T00:00:00"/>
    <s v="2024-02-03 12:00:00"/>
    <s v="2024-02-03 10:00:00"/>
    <x v="2"/>
    <n v="594"/>
    <n v="3300"/>
    <n v="720"/>
    <n v="24"/>
    <s v="OK"/>
    <s v="Standard"/>
    <s v="Low"/>
    <s v="DRV14"/>
    <s v="North"/>
    <s v="Internal"/>
    <m/>
    <s v="North_Internal"/>
    <n v="2.0000000000582077"/>
    <x v="0"/>
  </r>
  <r>
    <s v="D1793"/>
    <d v="2024-02-03T01:00:00"/>
    <s v="2024-02-03 13:00:00"/>
    <s v="2024-02-03 11:00:00"/>
    <x v="2"/>
    <n v="245"/>
    <n v="3618"/>
    <n v="672"/>
    <n v="28"/>
    <s v="OK"/>
    <s v="Heavy"/>
    <s v="Medium"/>
    <s v="DRV50"/>
    <s v="South"/>
    <s v="External"/>
    <n v="4.5"/>
    <s v="South_External"/>
    <n v="1.9999999998835847"/>
    <x v="0"/>
  </r>
  <r>
    <s v="D1794"/>
    <d v="2024-02-03T02:00:00"/>
    <s v="2024-02-03 14:00:00"/>
    <s v="2024-02-03 12:00:00"/>
    <x v="2"/>
    <n v="412"/>
    <n v="4655"/>
    <n v="439"/>
    <n v="12"/>
    <s v="OK"/>
    <s v="Heavy"/>
    <s v="High"/>
    <s v="DRV13"/>
    <s v="South"/>
    <s v="External"/>
    <n v="4.5"/>
    <s v="South_External"/>
    <n v="2.0000000000582077"/>
    <x v="0"/>
  </r>
  <r>
    <s v="D1795"/>
    <d v="2024-02-03T03:00:00"/>
    <s v="2024-02-03 15:00:00"/>
    <s v="2024-02-03 13:00:00"/>
    <x v="4"/>
    <n v="486"/>
    <n v="3814"/>
    <n v="82"/>
    <n v="14"/>
    <s v="OK"/>
    <s v="Heavy"/>
    <s v="Medium"/>
    <s v="DRV43"/>
    <s v="Central"/>
    <s v="Internal"/>
    <n v="4.2"/>
    <s v="Central_Internal"/>
    <n v="2.0000000000582077"/>
    <x v="0"/>
  </r>
  <r>
    <s v="D1796"/>
    <d v="2024-02-03T04:00:00"/>
    <s v="2024-02-03 16:00:00"/>
    <s v="2024-02-03 14:00:00"/>
    <x v="5"/>
    <n v="669"/>
    <n v="3315"/>
    <n v="767"/>
    <n v="4"/>
    <s v="OK"/>
    <s v="Heavy"/>
    <s v="Low"/>
    <s v="DRV44"/>
    <s v="South"/>
    <s v="External"/>
    <n v="4.7"/>
    <s v="South_External"/>
    <n v="1.9999999998835847"/>
    <x v="0"/>
  </r>
  <r>
    <s v="D1797"/>
    <d v="2024-02-03T05:00:00"/>
    <s v="2024-02-03 17:00:00"/>
    <s v="2024-02-03 15:00:00"/>
    <x v="3"/>
    <n v="51"/>
    <n v="2247"/>
    <n v="415"/>
    <n v="22"/>
    <s v="OK"/>
    <s v="Standard"/>
    <s v="Medium"/>
    <s v="DRV35"/>
    <s v="South"/>
    <s v="External"/>
    <m/>
    <s v="South_External"/>
    <n v="2.0000000000582077"/>
    <x v="0"/>
  </r>
  <r>
    <s v="D1798"/>
    <d v="2024-02-03T06:00:00"/>
    <s v="2024-02-03 18:00:00"/>
    <s v="2024-02-03 16:00:00"/>
    <x v="5"/>
    <n v="911"/>
    <n v="2782"/>
    <n v="524"/>
    <n v="8"/>
    <s v="OK"/>
    <s v="Mini"/>
    <s v="Low"/>
    <s v="DRV3"/>
    <s v="East"/>
    <s v="Internal"/>
    <n v="4.5"/>
    <s v="East_Internal"/>
    <n v="2.0000000000582077"/>
    <x v="0"/>
  </r>
  <r>
    <s v="D1799"/>
    <d v="2024-02-03T07:00:00"/>
    <s v="2024-02-03 19:00:00"/>
    <s v="2024-02-03 17:00:00"/>
    <x v="3"/>
    <n v="328"/>
    <n v="1574"/>
    <n v="617"/>
    <n v="23"/>
    <s v="OK"/>
    <s v="Standard"/>
    <s v="Medium"/>
    <s v="DRV47"/>
    <s v="East"/>
    <s v="Internal"/>
    <m/>
    <s v="East_Internal"/>
    <n v="1.9999999998835847"/>
    <x v="0"/>
  </r>
  <r>
    <s v="D1800"/>
    <d v="2024-02-03T08:00:00"/>
    <s v="2024-02-03 20:00:00"/>
    <s v="2024-02-03 18:00:00"/>
    <x v="0"/>
    <n v="303"/>
    <n v="4035"/>
    <n v="349"/>
    <n v="14"/>
    <s v="OK"/>
    <s v="Heavy"/>
    <s v="High"/>
    <s v="DRV7"/>
    <s v="North"/>
    <s v="External"/>
    <n v="4.7"/>
    <s v="North_External"/>
    <n v="2.0000000000582077"/>
    <x v="0"/>
  </r>
  <r>
    <s v="D1801"/>
    <d v="2024-02-03T09:00:00"/>
    <s v="2024-02-03 21:00:00"/>
    <s v="2024-02-03 19:00:00"/>
    <x v="3"/>
    <n v="304"/>
    <n v="3917"/>
    <n v="310"/>
    <n v="24"/>
    <s v="OK"/>
    <s v="Ultra"/>
    <s v="Medium"/>
    <s v="DRV5"/>
    <s v="East"/>
    <s v="Internal"/>
    <n v="3.8"/>
    <s v="East_Internal"/>
    <n v="2.0000000000582077"/>
    <x v="0"/>
  </r>
  <r>
    <s v="D1802"/>
    <d v="2024-02-03T10:00:00"/>
    <s v="2024-02-03 22:00:00"/>
    <s v="2024-02-03 20:00:00"/>
    <x v="4"/>
    <n v="997"/>
    <n v="3158"/>
    <n v="698"/>
    <n v="25"/>
    <s v="OK"/>
    <s v="Heavy"/>
    <s v="High"/>
    <s v="DRV23"/>
    <s v="South"/>
    <s v="Internal"/>
    <n v="4.2"/>
    <s v="South_Internal"/>
    <n v="1.9999999998835847"/>
    <x v="0"/>
  </r>
  <r>
    <s v="D1803"/>
    <d v="2024-02-03T11:00:00"/>
    <s v="2024-02-03 23:00:00"/>
    <s v="2024-02-03 21:00:00"/>
    <x v="5"/>
    <n v="523"/>
    <n v="1059"/>
    <n v="570"/>
    <n v="5"/>
    <s v="OK"/>
    <s v="Mini"/>
    <s v="Urgent"/>
    <s v="DRV28"/>
    <s v="Central"/>
    <s v="Internal"/>
    <n v="4.5"/>
    <s v="Central_Internal"/>
    <n v="2.0000000000582077"/>
    <x v="0"/>
  </r>
  <r>
    <s v="D1804"/>
    <d v="2024-02-03T12:00:00"/>
    <s v="2024-02-04 00:00:00"/>
    <s v="2024-02-03 22:00:00"/>
    <x v="0"/>
    <n v="545"/>
    <n v="1322"/>
    <n v="548"/>
    <n v="22"/>
    <s v="OK"/>
    <s v="Ultra"/>
    <s v="Medium"/>
    <s v="DRV26"/>
    <s v="West"/>
    <s v="External"/>
    <n v="3.8"/>
    <s v="West_External"/>
    <n v="2.0000000000582077"/>
    <x v="0"/>
  </r>
  <r>
    <s v="D1805"/>
    <d v="2024-02-03T13:00:00"/>
    <s v="2024-02-04 01:00:00"/>
    <s v="2024-02-03 23:00:00"/>
    <x v="2"/>
    <n v="297"/>
    <n v="4853"/>
    <n v="500"/>
    <n v="23"/>
    <s v="OK"/>
    <s v="Heavy"/>
    <s v="Medium"/>
    <s v="DRV7"/>
    <s v="North"/>
    <s v="External"/>
    <n v="4.7"/>
    <s v="North_External"/>
    <n v="1.9999999998835847"/>
    <x v="0"/>
  </r>
  <r>
    <s v="D1806"/>
    <d v="2024-02-03T14:00:00"/>
    <s v="2024-02-04 02:00:00"/>
    <s v="2024-02-04 00:00:00"/>
    <x v="5"/>
    <n v="338"/>
    <n v="2368"/>
    <n v="304"/>
    <n v="16"/>
    <s v="OK"/>
    <s v="Heavy"/>
    <s v="High"/>
    <s v="DRV7"/>
    <s v="West"/>
    <s v="External"/>
    <m/>
    <s v="West_External"/>
    <n v="2.0000000000582077"/>
    <x v="0"/>
  </r>
  <r>
    <s v="D1807"/>
    <d v="2024-02-03T15:00:00"/>
    <s v="2024-02-04 03:00:00"/>
    <s v="2024-02-04 01:00:00"/>
    <x v="0"/>
    <n v="771"/>
    <n v="1232"/>
    <n v="113"/>
    <n v="8"/>
    <s v="OK"/>
    <s v="Heavy"/>
    <s v="Urgent"/>
    <s v="DRV5"/>
    <s v="East"/>
    <s v="External"/>
    <n v="4.7"/>
    <s v="East_External"/>
    <n v="2.0000000000582077"/>
    <x v="0"/>
  </r>
  <r>
    <s v="D1808"/>
    <d v="2024-02-03T16:00:00"/>
    <s v="2024-02-04 04:00:00"/>
    <s v="2024-02-04 02:00:00"/>
    <x v="0"/>
    <n v="103"/>
    <n v="4103"/>
    <n v="699"/>
    <n v="2"/>
    <s v="OK"/>
    <s v="Mini"/>
    <s v="Low"/>
    <s v="DRV15"/>
    <s v="South"/>
    <s v="External"/>
    <n v="4"/>
    <s v="South_External"/>
    <n v="1.9999999998835847"/>
    <x v="0"/>
  </r>
  <r>
    <s v="D1809"/>
    <d v="2024-02-03T17:00:00"/>
    <s v="2024-02-04 05:00:00"/>
    <s v="2024-02-04 03:00:00"/>
    <x v="1"/>
    <n v="666"/>
    <n v="789"/>
    <n v="169"/>
    <n v="6"/>
    <s v="OK"/>
    <s v="Mini"/>
    <s v="Urgent"/>
    <s v="DRV2"/>
    <s v="Central"/>
    <s v="Internal"/>
    <n v="4"/>
    <s v="Central_Internal"/>
    <n v="2.0000000000582077"/>
    <x v="0"/>
  </r>
  <r>
    <s v="D1810"/>
    <d v="2024-02-03T18:00:00"/>
    <s v="2024-02-04 06:00:00"/>
    <s v="2024-02-04 04:00:00"/>
    <x v="5"/>
    <n v="329"/>
    <n v="3661"/>
    <n v="712"/>
    <n v="16"/>
    <s v="OK"/>
    <s v="Heavy"/>
    <s v="High"/>
    <s v="DRV6"/>
    <s v="South"/>
    <s v="External"/>
    <m/>
    <s v="South_External"/>
    <n v="2.0000000000582077"/>
    <x v="0"/>
  </r>
  <r>
    <s v="D1811"/>
    <d v="2024-02-03T19:00:00"/>
    <s v="2024-02-04 07:00:00"/>
    <s v="2024-02-04 05:00:00"/>
    <x v="5"/>
    <n v="657"/>
    <n v="3649"/>
    <n v="747"/>
    <n v="24"/>
    <s v="OK"/>
    <s v="Heavy"/>
    <s v="Urgent"/>
    <s v="DRV22"/>
    <s v="North"/>
    <s v="Internal"/>
    <n v="4.7"/>
    <s v="North_Internal"/>
    <n v="1.9999999998835847"/>
    <x v="0"/>
  </r>
  <r>
    <s v="D1812"/>
    <d v="2024-02-03T20:00:00"/>
    <s v="2024-02-04 08:00:00"/>
    <s v="2024-02-04 06:00:00"/>
    <x v="0"/>
    <n v="978"/>
    <n v="3294"/>
    <n v="514"/>
    <n v="27"/>
    <s v="OK"/>
    <s v="Ultra"/>
    <s v="Low"/>
    <s v="DRV7"/>
    <s v="Central"/>
    <s v="External"/>
    <n v="3.8"/>
    <s v="Central_External"/>
    <n v="2.0000000000582077"/>
    <x v="0"/>
  </r>
  <r>
    <s v="D1813"/>
    <d v="2024-02-03T21:00:00"/>
    <s v="2024-02-04 09:00:00"/>
    <s v="2024-02-04 07:00:00"/>
    <x v="0"/>
    <n v="555"/>
    <n v="2164"/>
    <n v="664"/>
    <n v="3"/>
    <s v="OK"/>
    <s v="Ultra"/>
    <s v="High"/>
    <s v="DRV15"/>
    <s v="West"/>
    <s v="External"/>
    <m/>
    <s v="West_External"/>
    <n v="2.0000000000582077"/>
    <x v="0"/>
  </r>
  <r>
    <s v="D1814"/>
    <d v="2024-02-03T22:00:00"/>
    <s v="2024-02-04 10:00:00"/>
    <s v="2024-02-04 08:00:00"/>
    <x v="0"/>
    <n v="708"/>
    <n v="2214"/>
    <n v="183"/>
    <n v="9"/>
    <s v="OK"/>
    <s v="Mini"/>
    <s v="High"/>
    <s v="DRV23"/>
    <s v="Central"/>
    <s v="External"/>
    <n v="4"/>
    <s v="Central_External"/>
    <n v="1.9999999998835847"/>
    <x v="0"/>
  </r>
  <r>
    <s v="D1815"/>
    <d v="2024-02-03T23:00:00"/>
    <s v="2024-02-04 11:00:00"/>
    <s v="2024-02-04 09:00:00"/>
    <x v="0"/>
    <n v="879"/>
    <n v="2562"/>
    <n v="354"/>
    <n v="15"/>
    <s v="OK"/>
    <s v="Standard"/>
    <s v="Low"/>
    <s v="DRV20"/>
    <s v="South"/>
    <s v="Internal"/>
    <m/>
    <s v="South_Internal"/>
    <n v="2.0000000000582077"/>
    <x v="0"/>
  </r>
  <r>
    <s v="D1816"/>
    <d v="2024-02-04T00:00:00"/>
    <s v="2024-02-04 12:00:00"/>
    <s v="2024-02-04 10:00:00"/>
    <x v="4"/>
    <n v="78"/>
    <n v="2789"/>
    <n v="214"/>
    <n v="26"/>
    <s v="OK"/>
    <s v="Mini"/>
    <s v="Low"/>
    <s v="DRV30"/>
    <s v="Central"/>
    <s v="Internal"/>
    <n v="4.2"/>
    <s v="Central_Internal"/>
    <n v="2.0000000000582077"/>
    <x v="0"/>
  </r>
  <r>
    <s v="D1817"/>
    <d v="2024-02-04T01:00:00"/>
    <s v="2024-02-04 13:00:00"/>
    <s v="2024-02-04 11:00:00"/>
    <x v="1"/>
    <n v="961"/>
    <n v="3768"/>
    <n v="209"/>
    <n v="1"/>
    <s v="OK"/>
    <s v="Standard"/>
    <s v="Medium"/>
    <s v="DRV34"/>
    <s v="Central"/>
    <s v="External"/>
    <n v="3.8"/>
    <s v="Central_External"/>
    <n v="1.9999999998835847"/>
    <x v="0"/>
  </r>
  <r>
    <s v="D1818"/>
    <d v="2024-02-04T02:00:00"/>
    <s v="2024-02-04 14:00:00"/>
    <s v="2024-02-04 12:00:00"/>
    <x v="2"/>
    <n v="542"/>
    <n v="743"/>
    <n v="573"/>
    <n v="23"/>
    <s v="OK"/>
    <s v="Standard"/>
    <s v="Medium"/>
    <s v="DRV45"/>
    <s v="East"/>
    <s v="External"/>
    <n v="4.5"/>
    <s v="East_External"/>
    <n v="2.0000000000582077"/>
    <x v="0"/>
  </r>
  <r>
    <s v="D1819"/>
    <d v="2024-02-04T03:00:00"/>
    <s v="2024-02-04 15:00:00"/>
    <s v="2024-02-04 13:00:00"/>
    <x v="2"/>
    <n v="818"/>
    <n v="4719"/>
    <n v="461"/>
    <n v="28"/>
    <s v="OK"/>
    <s v="Ultra"/>
    <s v="Low"/>
    <s v="DRV31"/>
    <s v="East"/>
    <s v="External"/>
    <n v="4.2"/>
    <s v="East_External"/>
    <n v="2.0000000000582077"/>
    <x v="0"/>
  </r>
  <r>
    <s v="D1820"/>
    <d v="2024-02-04T04:00:00"/>
    <s v="2024-02-04 16:00:00"/>
    <s v="2024-02-04 14:00:00"/>
    <x v="1"/>
    <n v="414"/>
    <n v="4764"/>
    <n v="726"/>
    <n v="2"/>
    <s v="OK"/>
    <s v="Heavy"/>
    <s v="High"/>
    <s v="DRV50"/>
    <s v="South"/>
    <s v="Internal"/>
    <m/>
    <s v="South_Internal"/>
    <n v="1.9999999998835847"/>
    <x v="0"/>
  </r>
  <r>
    <s v="D1821"/>
    <d v="2024-02-04T05:00:00"/>
    <s v="2024-02-04 17:00:00"/>
    <s v="2024-02-04 15:00:00"/>
    <x v="4"/>
    <n v="705"/>
    <n v="3341"/>
    <n v="605"/>
    <n v="11"/>
    <s v="OK"/>
    <s v="Standard"/>
    <s v="Low"/>
    <s v="DRV8"/>
    <s v="North"/>
    <s v="External"/>
    <n v="4.5"/>
    <s v="North_External"/>
    <n v="2.0000000000582077"/>
    <x v="0"/>
  </r>
  <r>
    <s v="D1822"/>
    <d v="2024-02-04T06:00:00"/>
    <s v="2024-02-04 18:00:00"/>
    <s v="2024-02-04 16:00:00"/>
    <x v="0"/>
    <n v="817"/>
    <n v="4322"/>
    <n v="197"/>
    <n v="8"/>
    <s v="OK"/>
    <s v="Ultra"/>
    <s v="High"/>
    <s v="DRV27"/>
    <s v="South"/>
    <s v="Internal"/>
    <n v="3.8"/>
    <s v="South_Internal"/>
    <n v="2.0000000000582077"/>
    <x v="0"/>
  </r>
  <r>
    <s v="D1823"/>
    <d v="2024-02-04T07:00:00"/>
    <s v="2024-02-04 19:00:00"/>
    <s v="2024-02-04 17:00:00"/>
    <x v="3"/>
    <n v="546"/>
    <n v="2947"/>
    <n v="301"/>
    <n v="11"/>
    <s v="OK"/>
    <s v="Ultra"/>
    <s v="Urgent"/>
    <s v="DRV42"/>
    <s v="West"/>
    <s v="External"/>
    <n v="4.2"/>
    <s v="West_External"/>
    <n v="1.9999999998835847"/>
    <x v="0"/>
  </r>
  <r>
    <s v="D1824"/>
    <d v="2024-02-04T08:00:00"/>
    <s v="2024-02-04 20:00:00"/>
    <s v="2024-02-04 18:00:00"/>
    <x v="4"/>
    <n v="640"/>
    <n v="571"/>
    <n v="111"/>
    <n v="8"/>
    <s v="OK"/>
    <s v="Ultra"/>
    <s v="Urgent"/>
    <s v="DRV34"/>
    <s v="North"/>
    <s v="Internal"/>
    <n v="4.2"/>
    <s v="North_Internal"/>
    <n v="2.0000000000582077"/>
    <x v="0"/>
  </r>
  <r>
    <s v="D1825"/>
    <d v="2024-02-04T09:00:00"/>
    <s v="2024-02-04 21:00:00"/>
    <s v="2024-02-04 19:00:00"/>
    <x v="3"/>
    <n v="75"/>
    <n v="1772"/>
    <n v="478"/>
    <n v="7"/>
    <s v="OK"/>
    <s v="Mini"/>
    <s v="High"/>
    <s v="DRV29"/>
    <s v="Central"/>
    <s v="Internal"/>
    <m/>
    <s v="Central_Internal"/>
    <n v="2.0000000000582077"/>
    <x v="0"/>
  </r>
  <r>
    <s v="D1826"/>
    <d v="2024-02-04T10:00:00"/>
    <s v="2024-02-04 22:00:00"/>
    <s v="2024-02-04 20:00:00"/>
    <x v="3"/>
    <n v="548"/>
    <n v="1946"/>
    <n v="532"/>
    <n v="7"/>
    <s v="OK"/>
    <s v="Mini"/>
    <s v="Urgent"/>
    <s v="DRV6"/>
    <s v="East"/>
    <s v="External"/>
    <n v="4.7"/>
    <s v="East_External"/>
    <n v="1.9999999998835847"/>
    <x v="0"/>
  </r>
  <r>
    <s v="D1827"/>
    <d v="2024-02-04T11:00:00"/>
    <s v="2024-02-04 23:00:00"/>
    <s v="2024-02-04 21:00:00"/>
    <x v="5"/>
    <n v="915"/>
    <n v="4044"/>
    <n v="464"/>
    <n v="22"/>
    <s v="OK"/>
    <s v="Ultra"/>
    <s v="Urgent"/>
    <s v="DRV46"/>
    <s v="East"/>
    <s v="Internal"/>
    <n v="3.8"/>
    <s v="East_Internal"/>
    <n v="2.0000000000582077"/>
    <x v="0"/>
  </r>
  <r>
    <s v="D1828"/>
    <d v="2024-02-04T12:00:00"/>
    <s v="2024-02-05 00:00:00"/>
    <s v="2024-02-04 22:00:00"/>
    <x v="0"/>
    <n v="657"/>
    <n v="956"/>
    <n v="507"/>
    <n v="11"/>
    <s v="OK"/>
    <s v="Heavy"/>
    <s v="Low"/>
    <s v="DRV23"/>
    <s v="North"/>
    <s v="External"/>
    <n v="4.7"/>
    <s v="North_External"/>
    <n v="2.0000000000582077"/>
    <x v="0"/>
  </r>
  <r>
    <s v="D1829"/>
    <d v="2024-02-04T13:00:00"/>
    <s v="2024-02-05 01:00:00"/>
    <s v="2024-02-04 23:00:00"/>
    <x v="3"/>
    <n v="455"/>
    <n v="713"/>
    <n v="117"/>
    <n v="3"/>
    <s v="OK"/>
    <s v="Standard"/>
    <s v="Urgent"/>
    <s v="DRV16"/>
    <s v="North"/>
    <s v="Internal"/>
    <n v="4.5"/>
    <s v="North_Internal"/>
    <n v="1.9999999998835847"/>
    <x v="0"/>
  </r>
  <r>
    <s v="D1830"/>
    <d v="2024-02-04T14:00:00"/>
    <s v="2024-02-05 02:00:00"/>
    <s v="2024-02-05 00:00:00"/>
    <x v="4"/>
    <n v="135"/>
    <n v="629"/>
    <n v="584"/>
    <n v="13"/>
    <s v="OK"/>
    <s v="Standard"/>
    <s v="Low"/>
    <s v="DRV7"/>
    <s v="West"/>
    <s v="External"/>
    <n v="4.7"/>
    <s v="West_External"/>
    <n v="2.0000000000582077"/>
    <x v="0"/>
  </r>
  <r>
    <s v="D1831"/>
    <d v="2024-02-04T15:00:00"/>
    <s v="2024-02-05 03:00:00"/>
    <s v="2024-02-05 01:00:00"/>
    <x v="1"/>
    <n v="92"/>
    <n v="1524"/>
    <n v="563"/>
    <n v="18"/>
    <s v="OK"/>
    <s v="Mini"/>
    <s v="Urgent"/>
    <s v="DRV1"/>
    <s v="Central"/>
    <s v="Internal"/>
    <n v="4.2"/>
    <s v="Central_Internal"/>
    <n v="2.0000000000582077"/>
    <x v="0"/>
  </r>
  <r>
    <s v="D1832"/>
    <d v="2024-02-04T16:00:00"/>
    <s v="2024-02-05 04:00:00"/>
    <s v="2024-02-05 02:00:00"/>
    <x v="0"/>
    <n v="75"/>
    <n v="1796"/>
    <n v="252"/>
    <n v="18"/>
    <s v="OK"/>
    <s v="Standard"/>
    <s v="High"/>
    <s v="DRV36"/>
    <s v="West"/>
    <s v="Internal"/>
    <m/>
    <s v="West_Internal"/>
    <n v="1.9999999998835847"/>
    <x v="0"/>
  </r>
  <r>
    <s v="D1833"/>
    <d v="2024-02-04T17:00:00"/>
    <s v="2024-02-05 05:00:00"/>
    <s v="2024-02-05 03:00:00"/>
    <x v="4"/>
    <n v="884"/>
    <n v="701"/>
    <n v="217"/>
    <n v="1"/>
    <s v="OK"/>
    <s v="Ultra"/>
    <s v="Urgent"/>
    <s v="DRV18"/>
    <s v="North"/>
    <s v="Internal"/>
    <m/>
    <s v="North_Internal"/>
    <n v="2.0000000000582077"/>
    <x v="0"/>
  </r>
  <r>
    <s v="D1834"/>
    <d v="2024-02-04T18:00:00"/>
    <s v="2024-02-05 06:00:00"/>
    <s v="2024-02-05 04:00:00"/>
    <x v="5"/>
    <n v="868"/>
    <n v="713"/>
    <n v="254"/>
    <n v="5"/>
    <s v="OK"/>
    <s v="Heavy"/>
    <s v="Urgent"/>
    <s v="DRV34"/>
    <s v="South"/>
    <s v="External"/>
    <n v="4.7"/>
    <s v="South_External"/>
    <n v="2.0000000000582077"/>
    <x v="0"/>
  </r>
  <r>
    <s v="D1835"/>
    <d v="2024-02-04T19:00:00"/>
    <s v="2024-02-05 07:00:00"/>
    <s v="2024-02-05 05:00:00"/>
    <x v="5"/>
    <n v="56"/>
    <n v="1434"/>
    <n v="692"/>
    <n v="5"/>
    <s v="OK"/>
    <s v="Mini"/>
    <s v="Low"/>
    <s v="DRV3"/>
    <s v="East"/>
    <s v="External"/>
    <n v="4.2"/>
    <s v="East_External"/>
    <n v="1.9999999998835847"/>
    <x v="0"/>
  </r>
  <r>
    <s v="D1836"/>
    <d v="2024-02-04T20:00:00"/>
    <s v="2024-02-05 08:00:00"/>
    <s v="2024-02-05 06:00:00"/>
    <x v="2"/>
    <n v="880"/>
    <n v="1175"/>
    <n v="767"/>
    <n v="18"/>
    <s v="OK"/>
    <s v="Mini"/>
    <s v="High"/>
    <s v="DRV18"/>
    <s v="Central"/>
    <s v="External"/>
    <n v="4.5"/>
    <s v="Central_External"/>
    <n v="2.0000000000582077"/>
    <x v="0"/>
  </r>
  <r>
    <s v="D1837"/>
    <d v="2024-02-04T21:00:00"/>
    <s v="2024-02-05 09:00:00"/>
    <s v="2024-02-05 07:00:00"/>
    <x v="5"/>
    <n v="634"/>
    <n v="4198"/>
    <n v="111"/>
    <n v="5"/>
    <s v="OK"/>
    <s v="Standard"/>
    <s v="High"/>
    <s v="DRV41"/>
    <s v="West"/>
    <s v="Internal"/>
    <m/>
    <s v="West_Internal"/>
    <n v="2.0000000000582077"/>
    <x v="0"/>
  </r>
  <r>
    <s v="D1838"/>
    <d v="2024-02-04T22:00:00"/>
    <s v="2024-02-05 10:00:00"/>
    <s v="2024-02-05 08:00:00"/>
    <x v="3"/>
    <n v="859"/>
    <n v="715"/>
    <n v="244"/>
    <n v="26"/>
    <s v="OK"/>
    <s v="Standard"/>
    <s v="Urgent"/>
    <s v="DRV48"/>
    <s v="East"/>
    <s v="External"/>
    <n v="3.8"/>
    <s v="East_External"/>
    <n v="1.9999999998835847"/>
    <x v="0"/>
  </r>
  <r>
    <s v="D1839"/>
    <d v="2024-02-04T23:00:00"/>
    <s v="2024-02-05 11:00:00"/>
    <s v="2024-02-05 09:00:00"/>
    <x v="4"/>
    <n v="180"/>
    <n v="1192"/>
    <n v="427"/>
    <n v="4"/>
    <s v="OK"/>
    <s v="Standard"/>
    <s v="Urgent"/>
    <s v="DRV47"/>
    <s v="East"/>
    <s v="Internal"/>
    <n v="3.8"/>
    <s v="East_Internal"/>
    <n v="2.0000000000582077"/>
    <x v="0"/>
  </r>
  <r>
    <s v="D1840"/>
    <d v="2024-02-05T00:00:00"/>
    <s v="2024-02-05 12:00:00"/>
    <s v="2024-02-05 10:00:00"/>
    <x v="2"/>
    <n v="744"/>
    <n v="3618"/>
    <n v="768"/>
    <n v="10"/>
    <s v="OK"/>
    <s v="Mini"/>
    <s v="Urgent"/>
    <s v="DRV5"/>
    <s v="North"/>
    <s v="Internal"/>
    <n v="4"/>
    <s v="North_Internal"/>
    <n v="2.0000000000582077"/>
    <x v="0"/>
  </r>
  <r>
    <s v="D1841"/>
    <d v="2024-02-05T01:00:00"/>
    <s v="2024-02-05 13:00:00"/>
    <s v="2024-02-05 11:00:00"/>
    <x v="3"/>
    <n v="278"/>
    <n v="2039"/>
    <n v="612"/>
    <n v="7"/>
    <s v="OK"/>
    <s v="Mini"/>
    <s v="High"/>
    <s v="DRV14"/>
    <s v="Central"/>
    <s v="Internal"/>
    <m/>
    <s v="Central_Internal"/>
    <n v="1.9999999998835847"/>
    <x v="0"/>
  </r>
  <r>
    <s v="D1842"/>
    <d v="2024-02-05T02:00:00"/>
    <s v="2024-02-05 14:00:00"/>
    <s v="2024-02-05 12:00:00"/>
    <x v="5"/>
    <n v="591"/>
    <n v="787"/>
    <n v="242"/>
    <n v="24"/>
    <s v="OK"/>
    <s v="Ultra"/>
    <s v="High"/>
    <s v="DRV47"/>
    <s v="Central"/>
    <s v="Internal"/>
    <n v="4"/>
    <s v="Central_Internal"/>
    <n v="2.0000000000582077"/>
    <x v="0"/>
  </r>
  <r>
    <s v="D1843"/>
    <d v="2024-02-05T03:00:00"/>
    <s v="2024-02-05 15:00:00"/>
    <s v="2024-02-05 13:00:00"/>
    <x v="0"/>
    <n v="325"/>
    <n v="2294"/>
    <n v="109"/>
    <n v="19"/>
    <s v="OK"/>
    <s v="Ultra"/>
    <s v="Medium"/>
    <s v="DRV2"/>
    <s v="South"/>
    <s v="Internal"/>
    <m/>
    <s v="South_Internal"/>
    <n v="2.0000000000582077"/>
    <x v="0"/>
  </r>
  <r>
    <s v="D1844"/>
    <d v="2024-02-05T04:00:00"/>
    <s v="2024-02-05 16:00:00"/>
    <s v="2024-02-05 14:00:00"/>
    <x v="5"/>
    <n v="99"/>
    <n v="2171"/>
    <n v="460"/>
    <n v="25"/>
    <s v="OK"/>
    <s v="Standard"/>
    <s v="High"/>
    <s v="DRV6"/>
    <s v="North"/>
    <s v="Internal"/>
    <n v="3.8"/>
    <s v="North_Internal"/>
    <n v="1.9999999998835847"/>
    <x v="0"/>
  </r>
  <r>
    <s v="D1845"/>
    <d v="2024-02-05T05:00:00"/>
    <s v="2024-02-05 17:00:00"/>
    <s v="2024-02-05 15:00:00"/>
    <x v="5"/>
    <n v="241"/>
    <n v="3801"/>
    <n v="198"/>
    <n v="1"/>
    <s v="OK"/>
    <s v="Standard"/>
    <s v="Medium"/>
    <s v="DRV6"/>
    <s v="East"/>
    <s v="External"/>
    <n v="3.8"/>
    <s v="East_External"/>
    <n v="2.0000000000582077"/>
    <x v="0"/>
  </r>
  <r>
    <s v="D1846"/>
    <d v="2024-02-05T06:00:00"/>
    <s v="2024-02-05 18:00:00"/>
    <s v="2024-02-05 16:00:00"/>
    <x v="2"/>
    <n v="557"/>
    <n v="1921"/>
    <n v="90"/>
    <n v="5"/>
    <s v="OK"/>
    <s v="Mini"/>
    <s v="Low"/>
    <s v="DRV9"/>
    <s v="South"/>
    <s v="External"/>
    <n v="4.5"/>
    <s v="South_External"/>
    <n v="2.0000000000582077"/>
    <x v="0"/>
  </r>
  <r>
    <s v="D1847"/>
    <d v="2024-02-05T07:00:00"/>
    <s v="2024-02-05 19:00:00"/>
    <s v="2024-02-05 17:00:00"/>
    <x v="4"/>
    <n v="112"/>
    <n v="4829"/>
    <n v="194"/>
    <n v="28"/>
    <s v="OK"/>
    <s v="Ultra"/>
    <s v="Low"/>
    <s v="DRV5"/>
    <s v="South"/>
    <s v="Internal"/>
    <n v="4.2"/>
    <s v="South_Internal"/>
    <n v="1.9999999998835847"/>
    <x v="0"/>
  </r>
  <r>
    <s v="D1848"/>
    <d v="2024-02-05T08:00:00"/>
    <s v="2024-02-05 20:00:00"/>
    <s v="2024-02-05 18:00:00"/>
    <x v="3"/>
    <n v="760"/>
    <n v="505"/>
    <n v="617"/>
    <n v="14"/>
    <s v="OK"/>
    <s v="Heavy"/>
    <s v="High"/>
    <s v="DRV34"/>
    <s v="South"/>
    <s v="Internal"/>
    <n v="4"/>
    <s v="South_Internal"/>
    <n v="2.0000000000582077"/>
    <x v="0"/>
  </r>
  <r>
    <s v="D1849"/>
    <d v="2024-02-05T09:00:00"/>
    <s v="2024-02-05 21:00:00"/>
    <s v="2024-02-05 19:00:00"/>
    <x v="1"/>
    <n v="106"/>
    <n v="2696"/>
    <n v="715"/>
    <n v="20"/>
    <s v="OK"/>
    <s v="Standard"/>
    <s v="High"/>
    <s v="DRV40"/>
    <s v="Central"/>
    <s v="Internal"/>
    <n v="4.7"/>
    <s v="Central_Internal"/>
    <n v="2.0000000000582077"/>
    <x v="0"/>
  </r>
  <r>
    <s v="D1850"/>
    <d v="2024-02-05T10:00:00"/>
    <s v="2024-02-05 22:00:00"/>
    <s v="2024-02-05 20:00:00"/>
    <x v="4"/>
    <n v="256"/>
    <n v="1310"/>
    <n v="253"/>
    <n v="12"/>
    <s v="OK"/>
    <s v="Ultra"/>
    <s v="Urgent"/>
    <s v="DRV19"/>
    <s v="North"/>
    <s v="External"/>
    <n v="4.5"/>
    <s v="North_External"/>
    <n v="1.9999999998835847"/>
    <x v="0"/>
  </r>
  <r>
    <s v="D1851"/>
    <d v="2024-02-05T11:00:00"/>
    <s v="2024-02-05 23:00:00"/>
    <s v="2024-02-05 21:00:00"/>
    <x v="3"/>
    <n v="689"/>
    <n v="2032"/>
    <n v="550"/>
    <n v="2"/>
    <s v="OK"/>
    <s v="Ultra"/>
    <s v="High"/>
    <s v="DRV17"/>
    <s v="East"/>
    <s v="External"/>
    <n v="4"/>
    <s v="East_External"/>
    <n v="2.0000000000582077"/>
    <x v="0"/>
  </r>
  <r>
    <s v="D1852"/>
    <d v="2024-02-05T12:00:00"/>
    <s v="2024-02-06 00:00:00"/>
    <s v="2024-02-05 22:00:00"/>
    <x v="0"/>
    <n v="322"/>
    <n v="2028"/>
    <n v="662"/>
    <n v="9"/>
    <s v="OK"/>
    <s v="Heavy"/>
    <s v="High"/>
    <s v="DRV9"/>
    <s v="North"/>
    <s v="External"/>
    <n v="4"/>
    <s v="North_External"/>
    <n v="2.0000000000582077"/>
    <x v="0"/>
  </r>
  <r>
    <s v="D1853"/>
    <d v="2024-02-05T13:00:00"/>
    <s v="2024-02-06 01:00:00"/>
    <s v="2024-02-05 23:00:00"/>
    <x v="4"/>
    <n v="478"/>
    <n v="1491"/>
    <n v="513"/>
    <n v="16"/>
    <s v="OK"/>
    <s v="Heavy"/>
    <s v="Low"/>
    <s v="DRV48"/>
    <s v="North"/>
    <s v="External"/>
    <n v="4"/>
    <s v="North_External"/>
    <n v="1.9999999998835847"/>
    <x v="0"/>
  </r>
  <r>
    <s v="D1854"/>
    <d v="2024-02-05T14:00:00"/>
    <s v="2024-02-06 02:00:00"/>
    <s v="2024-02-06 00:00:00"/>
    <x v="5"/>
    <n v="855"/>
    <n v="4994"/>
    <n v="561"/>
    <n v="4"/>
    <s v="OK"/>
    <s v="Mini"/>
    <s v="Urgent"/>
    <s v="DRV10"/>
    <s v="North"/>
    <s v="Internal"/>
    <m/>
    <s v="North_Internal"/>
    <n v="2.0000000000582077"/>
    <x v="0"/>
  </r>
  <r>
    <s v="D1855"/>
    <d v="2024-02-05T15:00:00"/>
    <s v="2024-02-06 03:00:00"/>
    <s v="2024-02-06 01:00:00"/>
    <x v="5"/>
    <n v="538"/>
    <n v="2063"/>
    <n v="387"/>
    <n v="7"/>
    <s v="OK"/>
    <s v="Heavy"/>
    <s v="Medium"/>
    <s v="DRV16"/>
    <s v="North"/>
    <s v="Internal"/>
    <m/>
    <s v="North_Internal"/>
    <n v="2.0000000000582077"/>
    <x v="0"/>
  </r>
  <r>
    <s v="D1856"/>
    <d v="2024-02-05T16:00:00"/>
    <s v="2024-02-06 04:00:00"/>
    <s v="2024-02-06 02:00:00"/>
    <x v="4"/>
    <n v="852"/>
    <n v="2928"/>
    <n v="434"/>
    <n v="20"/>
    <s v="OK"/>
    <s v="Heavy"/>
    <s v="Urgent"/>
    <s v="DRV34"/>
    <s v="West"/>
    <s v="External"/>
    <n v="4.7"/>
    <s v="West_External"/>
    <n v="1.9999999998835847"/>
    <x v="0"/>
  </r>
  <r>
    <s v="D1857"/>
    <d v="2024-02-05T17:00:00"/>
    <s v="2024-02-06 05:00:00"/>
    <s v="2024-02-06 03:00:00"/>
    <x v="0"/>
    <n v="438"/>
    <n v="1339"/>
    <n v="447"/>
    <n v="24"/>
    <s v="OK"/>
    <s v="Mini"/>
    <s v="Urgent"/>
    <s v="DRV20"/>
    <s v="East"/>
    <s v="Internal"/>
    <m/>
    <s v="East_Internal"/>
    <n v="2.0000000000582077"/>
    <x v="0"/>
  </r>
  <r>
    <s v="D1858"/>
    <d v="2024-02-05T18:00:00"/>
    <s v="2024-02-06 06:00:00"/>
    <s v="2024-02-06 04:00:00"/>
    <x v="4"/>
    <n v="553"/>
    <n v="1257"/>
    <n v="376"/>
    <n v="1"/>
    <s v="OK"/>
    <s v="Standard"/>
    <s v="High"/>
    <s v="DRV23"/>
    <s v="East"/>
    <s v="External"/>
    <n v="4.7"/>
    <s v="East_External"/>
    <n v="2.0000000000582077"/>
    <x v="0"/>
  </r>
  <r>
    <s v="D1859"/>
    <d v="2024-02-05T19:00:00"/>
    <s v="2024-02-06 07:00:00"/>
    <s v="2024-02-06 05:00:00"/>
    <x v="2"/>
    <n v="331"/>
    <n v="981"/>
    <n v="425"/>
    <n v="19"/>
    <s v="OK"/>
    <s v="Heavy"/>
    <s v="High"/>
    <s v="DRV50"/>
    <s v="South"/>
    <s v="Internal"/>
    <n v="4.7"/>
    <s v="South_Internal"/>
    <n v="1.9999999998835847"/>
    <x v="0"/>
  </r>
  <r>
    <s v="D1860"/>
    <d v="2024-02-05T20:00:00"/>
    <s v="2024-02-06 08:00:00"/>
    <s v="2024-02-06 06:00:00"/>
    <x v="5"/>
    <n v="901"/>
    <n v="3833"/>
    <n v="449"/>
    <n v="22"/>
    <s v="OK"/>
    <s v="Mini"/>
    <s v="High"/>
    <s v="DRV31"/>
    <s v="Central"/>
    <s v="Internal"/>
    <n v="4"/>
    <s v="Central_Internal"/>
    <n v="2.0000000000582077"/>
    <x v="0"/>
  </r>
  <r>
    <s v="D1861"/>
    <d v="2024-02-05T21:00:00"/>
    <s v="2024-02-06 09:00:00"/>
    <s v="2024-02-06 07:00:00"/>
    <x v="1"/>
    <n v="171"/>
    <n v="1188"/>
    <n v="512"/>
    <n v="11"/>
    <s v="OK"/>
    <s v="Mini"/>
    <s v="Urgent"/>
    <s v="DRV38"/>
    <s v="West"/>
    <s v="Internal"/>
    <n v="4"/>
    <s v="West_Internal"/>
    <n v="2.0000000000582077"/>
    <x v="0"/>
  </r>
  <r>
    <s v="D1862"/>
    <d v="2024-02-05T22:00:00"/>
    <s v="2024-02-06 10:00:00"/>
    <s v="2024-02-06 08:00:00"/>
    <x v="1"/>
    <n v="247"/>
    <n v="3911"/>
    <n v="769"/>
    <n v="9"/>
    <s v="OK"/>
    <s v="Ultra"/>
    <s v="Urgent"/>
    <s v="DRV46"/>
    <s v="South"/>
    <s v="External"/>
    <n v="4.5"/>
    <s v="South_External"/>
    <n v="1.9999999998835847"/>
    <x v="0"/>
  </r>
  <r>
    <s v="D1863"/>
    <d v="2024-02-05T23:00:00"/>
    <s v="2024-02-06 11:00:00"/>
    <s v="2024-02-06 09:00:00"/>
    <x v="1"/>
    <n v="936"/>
    <n v="4298"/>
    <n v="259"/>
    <n v="4"/>
    <s v="OK"/>
    <s v="Mini"/>
    <s v="Urgent"/>
    <s v="DRV42"/>
    <s v="Central"/>
    <s v="External"/>
    <n v="4.5"/>
    <s v="Central_External"/>
    <n v="2.0000000000582077"/>
    <x v="0"/>
  </r>
  <r>
    <s v="D1864"/>
    <d v="2024-02-06T00:00:00"/>
    <s v="2024-02-06 12:00:00"/>
    <s v="2024-02-06 10:00:00"/>
    <x v="3"/>
    <n v="155"/>
    <n v="698"/>
    <n v="427"/>
    <n v="5"/>
    <s v="OK"/>
    <s v="Heavy"/>
    <s v="Urgent"/>
    <s v="DRV11"/>
    <s v="West"/>
    <s v="Internal"/>
    <n v="4.5"/>
    <s v="West_Internal"/>
    <n v="2.0000000000582077"/>
    <x v="0"/>
  </r>
  <r>
    <s v="D1865"/>
    <d v="2024-02-06T01:00:00"/>
    <s v="2024-02-06 13:00:00"/>
    <s v="2024-02-06 11:00:00"/>
    <x v="0"/>
    <n v="398"/>
    <n v="1707"/>
    <n v="694"/>
    <n v="19"/>
    <s v="OK"/>
    <s v="Ultra"/>
    <s v="High"/>
    <s v="DRV47"/>
    <s v="East"/>
    <s v="External"/>
    <n v="4.2"/>
    <s v="East_External"/>
    <n v="1.9999999998835847"/>
    <x v="0"/>
  </r>
  <r>
    <s v="D1866"/>
    <d v="2024-02-06T02:00:00"/>
    <s v="2024-02-06 14:00:00"/>
    <s v="2024-02-06 12:00:00"/>
    <x v="0"/>
    <n v="390"/>
    <n v="2548"/>
    <n v="153"/>
    <n v="15"/>
    <s v="OK"/>
    <s v="Standard"/>
    <s v="Urgent"/>
    <s v="DRV44"/>
    <s v="West"/>
    <s v="External"/>
    <n v="4.2"/>
    <s v="West_External"/>
    <n v="2.0000000000582077"/>
    <x v="0"/>
  </r>
  <r>
    <s v="D1867"/>
    <d v="2024-02-06T03:00:00"/>
    <s v="2024-02-06 15:00:00"/>
    <s v="2024-02-06 13:00:00"/>
    <x v="4"/>
    <n v="551"/>
    <n v="4115"/>
    <n v="316"/>
    <n v="15"/>
    <s v="OK"/>
    <s v="Ultra"/>
    <s v="Low"/>
    <s v="DRV36"/>
    <s v="West"/>
    <s v="External"/>
    <m/>
    <s v="West_External"/>
    <n v="2.0000000000582077"/>
    <x v="0"/>
  </r>
  <r>
    <s v="D1868"/>
    <d v="2024-02-06T04:00:00"/>
    <s v="2024-02-06 16:00:00"/>
    <s v="2024-02-06 14:00:00"/>
    <x v="2"/>
    <n v="902"/>
    <n v="4826"/>
    <n v="139"/>
    <n v="8"/>
    <s v="OK"/>
    <s v="Standard"/>
    <s v="Urgent"/>
    <s v="DRV10"/>
    <s v="Central"/>
    <s v="Internal"/>
    <n v="4"/>
    <s v="Central_Internal"/>
    <n v="1.9999999998835847"/>
    <x v="0"/>
  </r>
  <r>
    <s v="D1869"/>
    <d v="2024-02-06T05:00:00"/>
    <s v="2024-02-06 17:00:00"/>
    <s v="2024-02-06 15:00:00"/>
    <x v="4"/>
    <n v="523"/>
    <n v="2087"/>
    <n v="493"/>
    <n v="17"/>
    <s v="OK"/>
    <s v="Standard"/>
    <s v="High"/>
    <s v="DRV28"/>
    <s v="Central"/>
    <s v="External"/>
    <n v="4.2"/>
    <s v="Central_External"/>
    <n v="2.0000000000582077"/>
    <x v="0"/>
  </r>
  <r>
    <s v="D1870"/>
    <d v="2024-02-06T06:00:00"/>
    <s v="2024-02-06 18:00:00"/>
    <s v="2024-02-06 16:00:00"/>
    <x v="5"/>
    <n v="440"/>
    <n v="3530"/>
    <n v="443"/>
    <n v="26"/>
    <s v="OK"/>
    <s v="Ultra"/>
    <s v="Urgent"/>
    <s v="DRV8"/>
    <s v="Central"/>
    <s v="Internal"/>
    <m/>
    <s v="Central_Internal"/>
    <n v="2.0000000000582077"/>
    <x v="0"/>
  </r>
  <r>
    <s v="D1871"/>
    <d v="2024-02-06T07:00:00"/>
    <s v="2024-02-06 19:00:00"/>
    <s v="2024-02-06 17:00:00"/>
    <x v="2"/>
    <n v="464"/>
    <n v="4988"/>
    <n v="755"/>
    <n v="22"/>
    <s v="OK"/>
    <s v="Standard"/>
    <s v="Urgent"/>
    <s v="DRV49"/>
    <s v="Central"/>
    <s v="External"/>
    <n v="4"/>
    <s v="Central_External"/>
    <n v="1.9999999998835847"/>
    <x v="0"/>
  </r>
  <r>
    <s v="D1872"/>
    <d v="2024-02-06T08:00:00"/>
    <s v="2024-02-06 20:00:00"/>
    <s v="2024-02-06 18:00:00"/>
    <x v="1"/>
    <n v="398"/>
    <n v="3307"/>
    <n v="245"/>
    <n v="19"/>
    <s v="OK"/>
    <s v="Ultra"/>
    <s v="Low"/>
    <s v="DRV44"/>
    <s v="East"/>
    <s v="Internal"/>
    <m/>
    <s v="East_Internal"/>
    <n v="2.0000000000582077"/>
    <x v="0"/>
  </r>
  <r>
    <s v="D1873"/>
    <d v="2024-02-06T09:00:00"/>
    <s v="2024-02-06 21:00:00"/>
    <s v="2024-02-06 19:00:00"/>
    <x v="4"/>
    <n v="679"/>
    <n v="2517"/>
    <n v="260"/>
    <n v="12"/>
    <s v="OK"/>
    <s v="Ultra"/>
    <s v="Low"/>
    <s v="DRV2"/>
    <s v="Central"/>
    <s v="Internal"/>
    <n v="3.8"/>
    <s v="Central_Internal"/>
    <n v="2.0000000000582077"/>
    <x v="0"/>
  </r>
  <r>
    <s v="D1874"/>
    <d v="2024-02-06T10:00:00"/>
    <s v="2024-02-06 22:00:00"/>
    <s v="2024-02-06 20:00:00"/>
    <x v="4"/>
    <n v="554"/>
    <n v="4652"/>
    <n v="383"/>
    <n v="2"/>
    <s v="OK"/>
    <s v="Heavy"/>
    <s v="Medium"/>
    <s v="DRV32"/>
    <s v="South"/>
    <s v="Internal"/>
    <n v="4.7"/>
    <s v="South_Internal"/>
    <n v="1.9999999998835847"/>
    <x v="0"/>
  </r>
  <r>
    <s v="D1875"/>
    <d v="2024-02-06T11:00:00"/>
    <s v="2024-02-06 23:00:00"/>
    <s v="2024-02-06 21:00:00"/>
    <x v="0"/>
    <n v="911"/>
    <n v="2786"/>
    <n v="411"/>
    <n v="7"/>
    <s v="OK"/>
    <s v="Ultra"/>
    <s v="Medium"/>
    <s v="DRV2"/>
    <s v="East"/>
    <s v="External"/>
    <n v="3.8"/>
    <s v="East_External"/>
    <n v="2.0000000000582077"/>
    <x v="0"/>
  </r>
  <r>
    <s v="D1876"/>
    <d v="2024-02-06T12:00:00"/>
    <s v="2024-02-07 00:00:00"/>
    <s v="2024-02-06 22:00:00"/>
    <x v="0"/>
    <n v="563"/>
    <n v="2790"/>
    <n v="411"/>
    <n v="2"/>
    <s v="OK"/>
    <s v="Heavy"/>
    <s v="Urgent"/>
    <s v="DRV15"/>
    <s v="South"/>
    <s v="Internal"/>
    <n v="4.2"/>
    <s v="South_Internal"/>
    <n v="2.0000000000582077"/>
    <x v="0"/>
  </r>
  <r>
    <s v="D1877"/>
    <d v="2024-02-06T13:00:00"/>
    <s v="2024-02-07 01:00:00"/>
    <s v="2024-02-06 23:00:00"/>
    <x v="2"/>
    <n v="431"/>
    <n v="944"/>
    <n v="744"/>
    <n v="4"/>
    <s v="OK"/>
    <s v="Ultra"/>
    <s v="Low"/>
    <s v="DRV41"/>
    <s v="Central"/>
    <s v="External"/>
    <n v="4"/>
    <s v="Central_External"/>
    <n v="1.9999999998835847"/>
    <x v="0"/>
  </r>
  <r>
    <s v="D1878"/>
    <d v="2024-02-06T14:00:00"/>
    <s v="2024-02-07 02:00:00"/>
    <s v="2024-02-07 00:00:00"/>
    <x v="5"/>
    <n v="219"/>
    <n v="3033"/>
    <n v="191"/>
    <n v="6"/>
    <s v="OK"/>
    <s v="Standard"/>
    <s v="Medium"/>
    <s v="DRV34"/>
    <s v="South"/>
    <s v="Internal"/>
    <n v="3.8"/>
    <s v="South_Internal"/>
    <n v="2.0000000000582077"/>
    <x v="0"/>
  </r>
  <r>
    <s v="D1879"/>
    <d v="2024-02-06T15:00:00"/>
    <s v="2024-02-07 03:00:00"/>
    <s v="2024-02-07 01:00:00"/>
    <x v="0"/>
    <n v="99"/>
    <n v="3623"/>
    <n v="70"/>
    <n v="4"/>
    <s v="OK"/>
    <s v="Standard"/>
    <s v="Low"/>
    <s v="DRV45"/>
    <s v="South"/>
    <s v="Internal"/>
    <m/>
    <s v="South_Internal"/>
    <n v="2.0000000000582077"/>
    <x v="0"/>
  </r>
  <r>
    <s v="D1880"/>
    <d v="2024-02-06T16:00:00"/>
    <s v="2024-02-07 04:00:00"/>
    <s v="2024-02-07 02:00:00"/>
    <x v="0"/>
    <n v="147"/>
    <n v="3619"/>
    <n v="458"/>
    <n v="16"/>
    <s v="OK"/>
    <s v="Standard"/>
    <s v="Urgent"/>
    <s v="DRV11"/>
    <s v="South"/>
    <s v="External"/>
    <m/>
    <s v="South_External"/>
    <n v="1.9999999998835847"/>
    <x v="0"/>
  </r>
  <r>
    <s v="D1881"/>
    <d v="2024-02-06T17:00:00"/>
    <s v="2024-02-07 05:00:00"/>
    <s v="2024-02-07 03:00:00"/>
    <x v="1"/>
    <n v="731"/>
    <n v="2640"/>
    <n v="726"/>
    <n v="12"/>
    <s v="OK"/>
    <s v="Mini"/>
    <s v="High"/>
    <s v="DRV42"/>
    <s v="West"/>
    <s v="External"/>
    <n v="4.5"/>
    <s v="West_External"/>
    <n v="2.0000000000582077"/>
    <x v="0"/>
  </r>
  <r>
    <s v="D1882"/>
    <d v="2024-02-06T18:00:00"/>
    <s v="2024-02-07 06:00:00"/>
    <s v="2024-02-07 04:00:00"/>
    <x v="3"/>
    <n v="143"/>
    <n v="4260"/>
    <n v="102"/>
    <n v="11"/>
    <s v="OK"/>
    <s v="Heavy"/>
    <s v="High"/>
    <s v="DRV13"/>
    <s v="West"/>
    <s v="Internal"/>
    <n v="4.2"/>
    <s v="West_Internal"/>
    <n v="2.0000000000582077"/>
    <x v="0"/>
  </r>
  <r>
    <s v="D1883"/>
    <d v="2024-02-06T19:00:00"/>
    <s v="2024-02-07 07:00:00"/>
    <s v="2024-02-07 05:00:00"/>
    <x v="0"/>
    <n v="255"/>
    <n v="4912"/>
    <n v="741"/>
    <n v="10"/>
    <s v="OK"/>
    <s v="Heavy"/>
    <s v="Urgent"/>
    <s v="DRV12"/>
    <s v="East"/>
    <s v="Internal"/>
    <n v="4"/>
    <s v="East_Internal"/>
    <n v="1.9999999998835847"/>
    <x v="0"/>
  </r>
  <r>
    <s v="D1884"/>
    <d v="2024-02-06T20:00:00"/>
    <s v="2024-02-07 08:00:00"/>
    <s v="2024-02-07 06:00:00"/>
    <x v="2"/>
    <n v="943"/>
    <n v="825"/>
    <n v="510"/>
    <n v="11"/>
    <s v="OK"/>
    <s v="Standard"/>
    <s v="High"/>
    <s v="DRV31"/>
    <s v="East"/>
    <s v="Internal"/>
    <n v="4.2"/>
    <s v="East_Internal"/>
    <n v="2.0000000000582077"/>
    <x v="0"/>
  </r>
  <r>
    <s v="D1885"/>
    <d v="2024-02-06T21:00:00"/>
    <s v="2024-02-07 09:00:00"/>
    <s v="2024-02-07 07:00:00"/>
    <x v="4"/>
    <n v="856"/>
    <n v="4221"/>
    <n v="535"/>
    <n v="21"/>
    <s v="OK"/>
    <s v="Heavy"/>
    <s v="High"/>
    <s v="DRV32"/>
    <s v="East"/>
    <s v="Internal"/>
    <n v="4.2"/>
    <s v="East_Internal"/>
    <n v="2.0000000000582077"/>
    <x v="0"/>
  </r>
  <r>
    <s v="D1886"/>
    <d v="2024-02-06T22:00:00"/>
    <s v="2024-02-07 10:00:00"/>
    <s v="2024-02-07 08:00:00"/>
    <x v="1"/>
    <n v="411"/>
    <n v="1719"/>
    <n v="759"/>
    <n v="2"/>
    <s v="OK"/>
    <s v="Ultra"/>
    <s v="Urgent"/>
    <s v="DRV50"/>
    <s v="Central"/>
    <s v="External"/>
    <n v="4"/>
    <s v="Central_External"/>
    <n v="1.9999999998835847"/>
    <x v="0"/>
  </r>
  <r>
    <s v="D1887"/>
    <d v="2024-02-06T23:00:00"/>
    <s v="2024-02-07 11:00:00"/>
    <s v="2024-02-07 09:00:00"/>
    <x v="1"/>
    <n v="659"/>
    <n v="2130"/>
    <n v="335"/>
    <n v="15"/>
    <s v="OK"/>
    <s v="Standard"/>
    <s v="Low"/>
    <s v="DRV7"/>
    <s v="East"/>
    <s v="External"/>
    <m/>
    <s v="East_External"/>
    <n v="2.0000000000582077"/>
    <x v="0"/>
  </r>
  <r>
    <s v="D1888"/>
    <d v="2024-02-07T00:00:00"/>
    <s v="2024-02-07 12:00:00"/>
    <s v="2024-02-07 10:00:00"/>
    <x v="5"/>
    <n v="351"/>
    <n v="1966"/>
    <n v="634"/>
    <n v="6"/>
    <s v="OK"/>
    <s v="Standard"/>
    <s v="Urgent"/>
    <s v="DRV9"/>
    <s v="East"/>
    <s v="External"/>
    <n v="3.8"/>
    <s v="East_External"/>
    <n v="2.0000000000582077"/>
    <x v="0"/>
  </r>
  <r>
    <s v="D1889"/>
    <d v="2024-02-07T01:00:00"/>
    <s v="2024-02-07 13:00:00"/>
    <s v="2024-02-07 11:00:00"/>
    <x v="1"/>
    <n v="417"/>
    <n v="972"/>
    <n v="259"/>
    <n v="12"/>
    <s v="OK"/>
    <s v="Standard"/>
    <s v="Medium"/>
    <s v="DRV7"/>
    <s v="South"/>
    <s v="External"/>
    <m/>
    <s v="South_External"/>
    <n v="1.9999999998835847"/>
    <x v="0"/>
  </r>
  <r>
    <s v="D1890"/>
    <d v="2024-02-07T02:00:00"/>
    <s v="2024-02-07 14:00:00"/>
    <s v="2024-02-07 12:00:00"/>
    <x v="2"/>
    <n v="878"/>
    <n v="1165"/>
    <n v="99"/>
    <n v="11"/>
    <s v="OK"/>
    <s v="Standard"/>
    <s v="Urgent"/>
    <s v="DRV32"/>
    <s v="West"/>
    <s v="External"/>
    <n v="4.7"/>
    <s v="West_External"/>
    <n v="2.0000000000582077"/>
    <x v="0"/>
  </r>
  <r>
    <s v="D1891"/>
    <d v="2024-02-07T03:00:00"/>
    <s v="2024-02-07 15:00:00"/>
    <s v="2024-02-07 13:00:00"/>
    <x v="5"/>
    <n v="196"/>
    <n v="3433"/>
    <n v="467"/>
    <n v="25"/>
    <s v="OK"/>
    <s v="Heavy"/>
    <s v="Low"/>
    <s v="DRV25"/>
    <s v="South"/>
    <s v="Internal"/>
    <m/>
    <s v="South_Internal"/>
    <n v="2.0000000000582077"/>
    <x v="0"/>
  </r>
  <r>
    <s v="D1892"/>
    <d v="2024-02-07T04:00:00"/>
    <s v="2024-02-07 16:00:00"/>
    <s v="2024-02-07 14:00:00"/>
    <x v="4"/>
    <n v="632"/>
    <n v="2648"/>
    <n v="141"/>
    <n v="22"/>
    <s v="OK"/>
    <s v="Mini"/>
    <s v="Urgent"/>
    <s v="DRV4"/>
    <s v="South"/>
    <s v="External"/>
    <n v="4"/>
    <s v="South_External"/>
    <n v="1.9999999998835847"/>
    <x v="0"/>
  </r>
  <r>
    <s v="D1893"/>
    <d v="2024-02-07T05:00:00"/>
    <s v="2024-02-07 17:00:00"/>
    <s v="2024-02-07 15:00:00"/>
    <x v="4"/>
    <n v="903"/>
    <n v="1455"/>
    <n v="121"/>
    <n v="3"/>
    <s v="OK"/>
    <s v="Standard"/>
    <s v="Urgent"/>
    <s v="DRV41"/>
    <s v="North"/>
    <s v="External"/>
    <m/>
    <s v="North_External"/>
    <n v="2.0000000000582077"/>
    <x v="0"/>
  </r>
  <r>
    <s v="D1894"/>
    <d v="2024-02-07T06:00:00"/>
    <s v="2024-02-07 18:00:00"/>
    <s v="2024-02-07 16:00:00"/>
    <x v="1"/>
    <n v="808"/>
    <n v="1173"/>
    <n v="279"/>
    <n v="22"/>
    <s v="OK"/>
    <s v="Ultra"/>
    <s v="Low"/>
    <s v="DRV42"/>
    <s v="East"/>
    <s v="External"/>
    <n v="4.5"/>
    <s v="East_External"/>
    <n v="2.0000000000582077"/>
    <x v="0"/>
  </r>
  <r>
    <s v="D1895"/>
    <d v="2024-02-07T07:00:00"/>
    <s v="2024-02-07 19:00:00"/>
    <s v="2024-02-07 17:00:00"/>
    <x v="4"/>
    <n v="719"/>
    <n v="3044"/>
    <n v="536"/>
    <n v="8"/>
    <s v="OK"/>
    <s v="Mini"/>
    <s v="Medium"/>
    <s v="DRV8"/>
    <s v="South"/>
    <s v="External"/>
    <n v="4.7"/>
    <s v="South_External"/>
    <n v="1.9999999998835847"/>
    <x v="0"/>
  </r>
  <r>
    <s v="D1896"/>
    <d v="2024-02-07T08:00:00"/>
    <s v="2024-02-07 20:00:00"/>
    <s v="2024-02-07 18:00:00"/>
    <x v="2"/>
    <n v="183"/>
    <n v="1680"/>
    <n v="390"/>
    <n v="28"/>
    <s v="OK"/>
    <s v="Heavy"/>
    <s v="Medium"/>
    <s v="DRV10"/>
    <s v="West"/>
    <s v="External"/>
    <m/>
    <s v="West_External"/>
    <n v="2.0000000000582077"/>
    <x v="0"/>
  </r>
  <r>
    <s v="D1897"/>
    <d v="2024-02-07T09:00:00"/>
    <s v="2024-02-07 21:00:00"/>
    <s v="2024-02-07 19:00:00"/>
    <x v="1"/>
    <n v="364"/>
    <n v="3560"/>
    <n v="236"/>
    <n v="8"/>
    <s v="OK"/>
    <s v="Heavy"/>
    <s v="Urgent"/>
    <s v="DRV5"/>
    <s v="North"/>
    <s v="Internal"/>
    <n v="4.7"/>
    <s v="North_Internal"/>
    <n v="2.0000000000582077"/>
    <x v="0"/>
  </r>
  <r>
    <s v="D1898"/>
    <d v="2024-02-07T10:00:00"/>
    <s v="2024-02-07 22:00:00"/>
    <s v="2024-02-07 20:00:00"/>
    <x v="1"/>
    <n v="577"/>
    <n v="3512"/>
    <n v="546"/>
    <n v="5"/>
    <s v="OK"/>
    <s v="Standard"/>
    <s v="Low"/>
    <s v="DRV50"/>
    <s v="East"/>
    <s v="Internal"/>
    <m/>
    <s v="East_Internal"/>
    <n v="1.9999999998835847"/>
    <x v="0"/>
  </r>
  <r>
    <s v="D1899"/>
    <d v="2024-02-07T11:00:00"/>
    <s v="2024-02-07 23:00:00"/>
    <s v="2024-02-07 21:00:00"/>
    <x v="4"/>
    <n v="844"/>
    <n v="2545"/>
    <n v="725"/>
    <n v="15"/>
    <s v="OK"/>
    <s v="Heavy"/>
    <s v="High"/>
    <s v="DRV25"/>
    <s v="Central"/>
    <s v="Internal"/>
    <n v="3.8"/>
    <s v="Central_Internal"/>
    <n v="2.0000000000582077"/>
    <x v="0"/>
  </r>
  <r>
    <s v="D1900"/>
    <d v="2024-02-07T12:00:00"/>
    <s v="2024-02-08 00:00:00"/>
    <s v="2024-02-07 22:00:00"/>
    <x v="3"/>
    <n v="838"/>
    <n v="1148"/>
    <n v="290"/>
    <n v="25"/>
    <s v="OK"/>
    <s v="Mini"/>
    <s v="Medium"/>
    <s v="DRV29"/>
    <s v="North"/>
    <s v="Internal"/>
    <n v="4.7"/>
    <s v="North_Internal"/>
    <n v="2.0000000000582077"/>
    <x v="0"/>
  </r>
  <r>
    <s v="D1901"/>
    <d v="2024-02-07T13:00:00"/>
    <s v="2024-02-08 01:00:00"/>
    <s v="2024-02-07 23:00:00"/>
    <x v="1"/>
    <n v="972"/>
    <n v="4766"/>
    <n v="753"/>
    <n v="26"/>
    <s v="OK"/>
    <s v="Heavy"/>
    <s v="Medium"/>
    <s v="DRV4"/>
    <s v="Central"/>
    <s v="Internal"/>
    <n v="4"/>
    <s v="Central_Internal"/>
    <n v="1.9999999998835847"/>
    <x v="0"/>
  </r>
  <r>
    <s v="D1902"/>
    <d v="2024-02-07T14:00:00"/>
    <s v="2024-02-08 02:00:00"/>
    <s v="2024-02-08 00:00:00"/>
    <x v="3"/>
    <n v="176"/>
    <n v="1675"/>
    <n v="572"/>
    <n v="22"/>
    <s v="OK"/>
    <s v="Heavy"/>
    <s v="Urgent"/>
    <s v="DRV37"/>
    <s v="South"/>
    <s v="External"/>
    <n v="4.2"/>
    <s v="South_External"/>
    <n v="2.0000000000582077"/>
    <x v="0"/>
  </r>
  <r>
    <s v="D1903"/>
    <d v="2024-02-07T15:00:00"/>
    <s v="2024-02-08 03:00:00"/>
    <s v="2024-02-08 01:00:00"/>
    <x v="2"/>
    <n v="749"/>
    <n v="4588"/>
    <n v="349"/>
    <n v="5"/>
    <s v="OK"/>
    <s v="Mini"/>
    <s v="Low"/>
    <s v="DRV45"/>
    <s v="East"/>
    <s v="Internal"/>
    <n v="4.2"/>
    <s v="East_Internal"/>
    <n v="2.0000000000582077"/>
    <x v="0"/>
  </r>
  <r>
    <s v="D1904"/>
    <d v="2024-02-07T16:00:00"/>
    <s v="2024-02-08 04:00:00"/>
    <s v="2024-02-08 02:00:00"/>
    <x v="4"/>
    <n v="336"/>
    <n v="4121"/>
    <n v="660"/>
    <n v="17"/>
    <s v="OK"/>
    <s v="Mini"/>
    <s v="High"/>
    <s v="DRV43"/>
    <s v="North"/>
    <s v="Internal"/>
    <n v="3.8"/>
    <s v="North_Internal"/>
    <n v="1.9999999998835847"/>
    <x v="0"/>
  </r>
  <r>
    <s v="D1905"/>
    <d v="2024-02-07T17:00:00"/>
    <s v="2024-02-08 05:00:00"/>
    <s v="2024-02-08 03:00:00"/>
    <x v="1"/>
    <n v="868"/>
    <n v="2603"/>
    <n v="759"/>
    <n v="29"/>
    <s v="OK"/>
    <s v="Mini"/>
    <s v="High"/>
    <s v="DRV4"/>
    <s v="West"/>
    <s v="Internal"/>
    <n v="4"/>
    <s v="West_Internal"/>
    <n v="2.0000000000582077"/>
    <x v="0"/>
  </r>
  <r>
    <s v="D1906"/>
    <d v="2024-02-07T18:00:00"/>
    <s v="2024-02-08 06:00:00"/>
    <s v="2024-02-08 04:00:00"/>
    <x v="5"/>
    <n v="762"/>
    <n v="4852"/>
    <n v="719"/>
    <n v="21"/>
    <s v="OK"/>
    <s v="Ultra"/>
    <s v="Low"/>
    <s v="DRV50"/>
    <s v="Central"/>
    <s v="Internal"/>
    <n v="4.5"/>
    <s v="Central_Internal"/>
    <n v="2.0000000000582077"/>
    <x v="0"/>
  </r>
  <r>
    <s v="D1907"/>
    <d v="2024-02-07T19:00:00"/>
    <s v="2024-02-08 07:00:00"/>
    <s v="2024-02-08 05:00:00"/>
    <x v="0"/>
    <n v="350"/>
    <n v="1458"/>
    <n v="596"/>
    <n v="29"/>
    <s v="OK"/>
    <s v="Standard"/>
    <s v="Low"/>
    <s v="DRV48"/>
    <s v="North"/>
    <s v="External"/>
    <m/>
    <s v="North_External"/>
    <n v="1.9999999998835847"/>
    <x v="0"/>
  </r>
  <r>
    <s v="D1908"/>
    <d v="2024-02-07T20:00:00"/>
    <s v="2024-02-08 08:00:00"/>
    <s v="2024-02-08 06:00:00"/>
    <x v="2"/>
    <n v="270"/>
    <n v="4395"/>
    <n v="741"/>
    <n v="17"/>
    <s v="OK"/>
    <s v="Heavy"/>
    <s v="High"/>
    <s v="DRV47"/>
    <s v="East"/>
    <s v="Internal"/>
    <m/>
    <s v="East_Internal"/>
    <n v="2.0000000000582077"/>
    <x v="0"/>
  </r>
  <r>
    <s v="D1909"/>
    <d v="2024-02-07T21:00:00"/>
    <s v="2024-02-08 09:00:00"/>
    <s v="2024-02-08 07:00:00"/>
    <x v="4"/>
    <n v="416"/>
    <n v="2292"/>
    <n v="794"/>
    <n v="4"/>
    <s v="OK"/>
    <s v="Standard"/>
    <s v="Low"/>
    <s v="DRV43"/>
    <s v="South"/>
    <s v="Internal"/>
    <m/>
    <s v="South_Internal"/>
    <n v="2.0000000000582077"/>
    <x v="0"/>
  </r>
  <r>
    <s v="D1910"/>
    <d v="2024-02-07T22:00:00"/>
    <s v="2024-02-08 10:00:00"/>
    <s v="2024-02-08 08:00:00"/>
    <x v="5"/>
    <n v="675"/>
    <n v="1676"/>
    <n v="303"/>
    <n v="22"/>
    <s v="OK"/>
    <s v="Ultra"/>
    <s v="Medium"/>
    <s v="DRV5"/>
    <s v="Central"/>
    <s v="External"/>
    <m/>
    <s v="Central_External"/>
    <n v="1.9999999998835847"/>
    <x v="0"/>
  </r>
  <r>
    <s v="D1911"/>
    <d v="2024-02-07T23:00:00"/>
    <s v="2024-02-08 11:00:00"/>
    <s v="2024-02-08 09:00:00"/>
    <x v="5"/>
    <n v="750"/>
    <n v="1592"/>
    <n v="625"/>
    <n v="14"/>
    <s v="OK"/>
    <s v="Heavy"/>
    <s v="Low"/>
    <s v="DRV49"/>
    <s v="East"/>
    <s v="External"/>
    <n v="4.2"/>
    <s v="East_External"/>
    <n v="2.0000000000582077"/>
    <x v="0"/>
  </r>
  <r>
    <s v="D1912"/>
    <d v="2024-02-08T00:00:00"/>
    <s v="2024-02-08 12:00:00"/>
    <s v="2024-02-08 10:00:00"/>
    <x v="3"/>
    <n v="484"/>
    <n v="2299"/>
    <n v="267"/>
    <n v="22"/>
    <s v="OK"/>
    <s v="Ultra"/>
    <s v="Urgent"/>
    <s v="DRV50"/>
    <s v="West"/>
    <s v="External"/>
    <n v="4.7"/>
    <s v="West_External"/>
    <n v="2.0000000000582077"/>
    <x v="0"/>
  </r>
  <r>
    <s v="D1913"/>
    <d v="2024-02-08T01:00:00"/>
    <s v="2024-02-08 13:00:00"/>
    <s v="2024-02-08 11:00:00"/>
    <x v="5"/>
    <n v="337"/>
    <n v="2331"/>
    <n v="545"/>
    <n v="10"/>
    <s v="OK"/>
    <s v="Ultra"/>
    <s v="High"/>
    <s v="DRV38"/>
    <s v="Central"/>
    <s v="Internal"/>
    <n v="4.5"/>
    <s v="Central_Internal"/>
    <n v="1.9999999998835847"/>
    <x v="0"/>
  </r>
  <r>
    <s v="D1914"/>
    <d v="2024-02-08T02:00:00"/>
    <s v="2024-02-08 14:00:00"/>
    <s v="2024-02-08 12:00:00"/>
    <x v="5"/>
    <n v="170"/>
    <n v="4551"/>
    <n v="399"/>
    <n v="26"/>
    <s v="OK"/>
    <s v="Mini"/>
    <s v="Low"/>
    <s v="DRV26"/>
    <s v="Central"/>
    <s v="External"/>
    <n v="3.8"/>
    <s v="Central_External"/>
    <n v="2.0000000000582077"/>
    <x v="0"/>
  </r>
  <r>
    <s v="D1915"/>
    <d v="2024-02-08T03:00:00"/>
    <s v="2024-02-08 15:00:00"/>
    <s v="2024-02-08 13:00:00"/>
    <x v="2"/>
    <n v="331"/>
    <n v="3930"/>
    <n v="467"/>
    <n v="16"/>
    <s v="OK"/>
    <s v="Mini"/>
    <s v="Urgent"/>
    <s v="DRV37"/>
    <s v="East"/>
    <s v="External"/>
    <m/>
    <s v="East_External"/>
    <n v="2.0000000000582077"/>
    <x v="0"/>
  </r>
  <r>
    <s v="D1916"/>
    <d v="2024-02-08T04:00:00"/>
    <s v="2024-02-08 16:00:00"/>
    <s v="2024-02-08 14:00:00"/>
    <x v="0"/>
    <n v="851"/>
    <n v="2542"/>
    <n v="84"/>
    <n v="2"/>
    <s v="OK"/>
    <s v="Heavy"/>
    <s v="High"/>
    <s v="DRV11"/>
    <s v="North"/>
    <s v="Internal"/>
    <n v="4"/>
    <s v="North_Internal"/>
    <n v="1.9999999998835847"/>
    <x v="0"/>
  </r>
  <r>
    <s v="D1917"/>
    <d v="2024-02-08T05:00:00"/>
    <s v="2024-02-08 17:00:00"/>
    <s v="2024-02-08 15:00:00"/>
    <x v="5"/>
    <n v="254"/>
    <n v="3848"/>
    <n v="118"/>
    <n v="10"/>
    <s v="OK"/>
    <s v="Standard"/>
    <s v="Low"/>
    <s v="DRV16"/>
    <s v="Central"/>
    <s v="Internal"/>
    <n v="4.2"/>
    <s v="Central_Internal"/>
    <n v="2.0000000000582077"/>
    <x v="0"/>
  </r>
  <r>
    <s v="D1918"/>
    <d v="2024-02-08T06:00:00"/>
    <s v="2024-02-08 18:00:00"/>
    <s v="2024-02-08 16:00:00"/>
    <x v="5"/>
    <n v="924"/>
    <n v="1364"/>
    <n v="795"/>
    <n v="8"/>
    <s v="OK"/>
    <s v="Ultra"/>
    <s v="Urgent"/>
    <s v="DRV36"/>
    <s v="West"/>
    <s v="External"/>
    <n v="3.8"/>
    <s v="West_External"/>
    <n v="2.0000000000582077"/>
    <x v="0"/>
  </r>
  <r>
    <s v="D1919"/>
    <d v="2024-02-08T07:00:00"/>
    <s v="2024-02-08 19:00:00"/>
    <s v="2024-02-08 17:00:00"/>
    <x v="0"/>
    <n v="557"/>
    <n v="3260"/>
    <n v="79"/>
    <n v="22"/>
    <s v="OK"/>
    <s v="Heavy"/>
    <s v="High"/>
    <s v="DRV3"/>
    <s v="Central"/>
    <s v="Internal"/>
    <n v="4.5"/>
    <s v="Central_Internal"/>
    <n v="1.9999999998835847"/>
    <x v="0"/>
  </r>
  <r>
    <s v="D1920"/>
    <d v="2024-02-08T08:00:00"/>
    <s v="2024-02-08 20:00:00"/>
    <s v="2024-02-08 18:00:00"/>
    <x v="1"/>
    <n v="766"/>
    <n v="529"/>
    <n v="67"/>
    <n v="15"/>
    <s v="OK"/>
    <s v="Mini"/>
    <s v="Medium"/>
    <s v="DRV5"/>
    <s v="Central"/>
    <s v="Internal"/>
    <n v="4"/>
    <s v="Central_Internal"/>
    <n v="2.0000000000582077"/>
    <x v="0"/>
  </r>
  <r>
    <s v="D1921"/>
    <d v="2024-02-08T09:00:00"/>
    <s v="2024-02-08 21:00:00"/>
    <s v="2024-02-08 19:00:00"/>
    <x v="2"/>
    <n v="540"/>
    <n v="1941"/>
    <n v="754"/>
    <n v="8"/>
    <s v="OK"/>
    <s v="Standard"/>
    <s v="High"/>
    <s v="DRV34"/>
    <s v="South"/>
    <s v="External"/>
    <n v="3.8"/>
    <s v="South_External"/>
    <n v="2.0000000000582077"/>
    <x v="0"/>
  </r>
  <r>
    <s v="D1922"/>
    <d v="2024-02-08T10:00:00"/>
    <s v="2024-02-08 22:00:00"/>
    <s v="2024-02-08 20:00:00"/>
    <x v="3"/>
    <n v="398"/>
    <n v="1779"/>
    <n v="431"/>
    <n v="2"/>
    <s v="OK"/>
    <s v="Mini"/>
    <s v="High"/>
    <s v="DRV18"/>
    <s v="East"/>
    <s v="External"/>
    <n v="4.7"/>
    <s v="East_External"/>
    <n v="1.9999999998835847"/>
    <x v="0"/>
  </r>
  <r>
    <s v="D1923"/>
    <d v="2024-02-08T11:00:00"/>
    <s v="2024-02-08 23:00:00"/>
    <s v="2024-02-08 21:00:00"/>
    <x v="4"/>
    <n v="316"/>
    <n v="1958"/>
    <n v="754"/>
    <n v="7"/>
    <s v="OK"/>
    <s v="Standard"/>
    <s v="Urgent"/>
    <s v="DRV33"/>
    <s v="South"/>
    <s v="External"/>
    <n v="3.8"/>
    <s v="South_External"/>
    <n v="2.0000000000582077"/>
    <x v="0"/>
  </r>
  <r>
    <s v="D1924"/>
    <d v="2024-02-08T12:00:00"/>
    <s v="2024-02-09 00:00:00"/>
    <s v="2024-02-08 22:00:00"/>
    <x v="3"/>
    <n v="775"/>
    <n v="797"/>
    <n v="618"/>
    <n v="29"/>
    <s v="OK"/>
    <s v="Heavy"/>
    <s v="Medium"/>
    <s v="DRV32"/>
    <s v="North"/>
    <s v="Internal"/>
    <m/>
    <s v="North_Internal"/>
    <n v="2.0000000000582077"/>
    <x v="0"/>
  </r>
  <r>
    <s v="D1925"/>
    <d v="2024-02-08T13:00:00"/>
    <s v="2024-02-09 01:00:00"/>
    <s v="2024-02-08 23:00:00"/>
    <x v="2"/>
    <n v="667"/>
    <n v="1381"/>
    <n v="785"/>
    <n v="9"/>
    <s v="OK"/>
    <s v="Ultra"/>
    <s v="Urgent"/>
    <s v="DRV14"/>
    <s v="West"/>
    <s v="Internal"/>
    <n v="3.8"/>
    <s v="West_Internal"/>
    <n v="1.9999999998835847"/>
    <x v="0"/>
  </r>
  <r>
    <s v="D1926"/>
    <d v="2024-02-08T14:00:00"/>
    <s v="2024-02-09 02:00:00"/>
    <s v="2024-02-09 00:00:00"/>
    <x v="2"/>
    <n v="741"/>
    <n v="2988"/>
    <n v="624"/>
    <n v="26"/>
    <s v="OK"/>
    <s v="Standard"/>
    <s v="Medium"/>
    <s v="DRV39"/>
    <s v="West"/>
    <s v="External"/>
    <m/>
    <s v="West_External"/>
    <n v="2.0000000000582077"/>
    <x v="0"/>
  </r>
  <r>
    <s v="D1927"/>
    <d v="2024-02-08T15:00:00"/>
    <s v="2024-02-09 03:00:00"/>
    <s v="2024-02-09 01:00:00"/>
    <x v="3"/>
    <n v="451"/>
    <n v="827"/>
    <n v="407"/>
    <n v="3"/>
    <s v="OK"/>
    <s v="Mini"/>
    <s v="Medium"/>
    <s v="DRV31"/>
    <s v="North"/>
    <s v="Internal"/>
    <m/>
    <s v="North_Internal"/>
    <n v="2.0000000000582077"/>
    <x v="0"/>
  </r>
  <r>
    <s v="D1928"/>
    <d v="2024-02-08T16:00:00"/>
    <s v="2024-02-09 04:00:00"/>
    <s v="2024-02-09 02:00:00"/>
    <x v="0"/>
    <n v="487"/>
    <n v="1389"/>
    <n v="352"/>
    <n v="9"/>
    <s v="OK"/>
    <s v="Standard"/>
    <s v="Urgent"/>
    <s v="DRV23"/>
    <s v="North"/>
    <s v="External"/>
    <n v="4.5"/>
    <s v="North_External"/>
    <n v="1.9999999998835847"/>
    <x v="0"/>
  </r>
  <r>
    <s v="D1929"/>
    <d v="2024-02-08T17:00:00"/>
    <s v="2024-02-09 05:00:00"/>
    <s v="2024-02-09 03:00:00"/>
    <x v="3"/>
    <n v="688"/>
    <n v="3781"/>
    <n v="702"/>
    <n v="6"/>
    <s v="OK"/>
    <s v="Ultra"/>
    <s v="Low"/>
    <s v="DRV24"/>
    <s v="Central"/>
    <s v="Internal"/>
    <n v="4.5"/>
    <s v="Central_Internal"/>
    <n v="2.0000000000582077"/>
    <x v="0"/>
  </r>
  <r>
    <s v="D1930"/>
    <d v="2024-02-08T18:00:00"/>
    <s v="2024-02-09 06:00:00"/>
    <s v="2024-02-09 04:00:00"/>
    <x v="1"/>
    <n v="698"/>
    <n v="1712"/>
    <n v="578"/>
    <n v="7"/>
    <s v="OK"/>
    <s v="Mini"/>
    <s v="Medium"/>
    <s v="DRV31"/>
    <s v="North"/>
    <s v="Internal"/>
    <m/>
    <s v="North_Internal"/>
    <n v="2.0000000000582077"/>
    <x v="0"/>
  </r>
  <r>
    <s v="D1931"/>
    <d v="2024-02-08T19:00:00"/>
    <s v="2024-02-09 07:00:00"/>
    <s v="2024-02-09 05:00:00"/>
    <x v="1"/>
    <n v="944"/>
    <n v="1784"/>
    <n v="400"/>
    <n v="21"/>
    <s v="OK"/>
    <s v="Standard"/>
    <s v="Medium"/>
    <s v="DRV45"/>
    <s v="South"/>
    <s v="External"/>
    <n v="4.2"/>
    <s v="South_External"/>
    <n v="1.9999999998835847"/>
    <x v="0"/>
  </r>
  <r>
    <s v="D1932"/>
    <d v="2024-02-08T20:00:00"/>
    <s v="2024-02-09 08:00:00"/>
    <s v="2024-02-09 06:00:00"/>
    <x v="0"/>
    <n v="73"/>
    <n v="2307"/>
    <n v="353"/>
    <n v="18"/>
    <s v="OK"/>
    <s v="Mini"/>
    <s v="Medium"/>
    <s v="DRV32"/>
    <s v="Central"/>
    <s v="External"/>
    <n v="4.7"/>
    <s v="Central_External"/>
    <n v="2.0000000000582077"/>
    <x v="0"/>
  </r>
  <r>
    <s v="D1933"/>
    <d v="2024-02-08T21:00:00"/>
    <s v="2024-02-09 09:00:00"/>
    <s v="2024-02-09 07:00:00"/>
    <x v="0"/>
    <n v="951"/>
    <n v="4532"/>
    <n v="659"/>
    <n v="8"/>
    <s v="OK"/>
    <s v="Heavy"/>
    <s v="Urgent"/>
    <s v="DRV10"/>
    <s v="East"/>
    <s v="External"/>
    <n v="4"/>
    <s v="East_External"/>
    <n v="2.0000000000582077"/>
    <x v="0"/>
  </r>
  <r>
    <s v="D1934"/>
    <d v="2024-02-08T22:00:00"/>
    <s v="2024-02-09 10:00:00"/>
    <s v="2024-02-09 08:00:00"/>
    <x v="4"/>
    <n v="61"/>
    <n v="568"/>
    <n v="195"/>
    <n v="8"/>
    <s v="OK"/>
    <s v="Mini"/>
    <s v="High"/>
    <s v="DRV27"/>
    <s v="South"/>
    <s v="External"/>
    <n v="4.2"/>
    <s v="South_External"/>
    <n v="1.9999999998835847"/>
    <x v="0"/>
  </r>
  <r>
    <s v="D1935"/>
    <d v="2024-02-08T23:00:00"/>
    <s v="2024-02-09 11:00:00"/>
    <s v="2024-02-09 09:00:00"/>
    <x v="5"/>
    <n v="388"/>
    <n v="673"/>
    <n v="532"/>
    <n v="12"/>
    <s v="OK"/>
    <s v="Ultra"/>
    <s v="High"/>
    <s v="DRV41"/>
    <s v="Central"/>
    <s v="Internal"/>
    <n v="4.2"/>
    <s v="Central_Internal"/>
    <n v="2.0000000000582077"/>
    <x v="0"/>
  </r>
  <r>
    <s v="D1936"/>
    <d v="2024-02-09T00:00:00"/>
    <s v="2024-02-09 12:00:00"/>
    <s v="2024-02-09 10:00:00"/>
    <x v="1"/>
    <n v="169"/>
    <n v="2562"/>
    <n v="274"/>
    <n v="26"/>
    <s v="OK"/>
    <s v="Heavy"/>
    <s v="Low"/>
    <s v="DRV3"/>
    <s v="North"/>
    <s v="External"/>
    <n v="4.5"/>
    <s v="North_External"/>
    <n v="2.0000000000582077"/>
    <x v="0"/>
  </r>
  <r>
    <s v="D1937"/>
    <d v="2024-02-09T01:00:00"/>
    <s v="2024-02-09 13:00:00"/>
    <s v="2024-02-09 11:00:00"/>
    <x v="1"/>
    <n v="363"/>
    <n v="4751"/>
    <n v="88"/>
    <n v="18"/>
    <s v="OK"/>
    <s v="Mini"/>
    <s v="High"/>
    <s v="DRV20"/>
    <s v="West"/>
    <s v="Internal"/>
    <m/>
    <s v="West_Internal"/>
    <n v="1.9999999998835847"/>
    <x v="0"/>
  </r>
  <r>
    <s v="D1938"/>
    <d v="2024-02-09T02:00:00"/>
    <s v="2024-02-09 14:00:00"/>
    <s v="2024-02-09 12:00:00"/>
    <x v="1"/>
    <n v="906"/>
    <n v="525"/>
    <n v="573"/>
    <n v="6"/>
    <s v="OK"/>
    <s v="Ultra"/>
    <s v="Medium"/>
    <s v="DRV38"/>
    <s v="West"/>
    <s v="Internal"/>
    <n v="4.5"/>
    <s v="West_Internal"/>
    <n v="2.0000000000582077"/>
    <x v="0"/>
  </r>
  <r>
    <s v="D1939"/>
    <d v="2024-02-09T03:00:00"/>
    <s v="2024-02-09 15:00:00"/>
    <s v="2024-02-09 13:00:00"/>
    <x v="2"/>
    <n v="390"/>
    <n v="1164"/>
    <n v="775"/>
    <n v="1"/>
    <s v="OK"/>
    <s v="Heavy"/>
    <s v="Medium"/>
    <s v="DRV33"/>
    <s v="Central"/>
    <s v="External"/>
    <n v="4.7"/>
    <s v="Central_External"/>
    <n v="2.0000000000582077"/>
    <x v="0"/>
  </r>
  <r>
    <s v="D1940"/>
    <d v="2024-02-09T04:00:00"/>
    <s v="2024-02-09 16:00:00"/>
    <s v="2024-02-09 14:00:00"/>
    <x v="1"/>
    <n v="910"/>
    <n v="1167"/>
    <n v="717"/>
    <n v="17"/>
    <s v="OK"/>
    <s v="Ultra"/>
    <s v="Medium"/>
    <s v="DRV11"/>
    <s v="East"/>
    <s v="Internal"/>
    <n v="3.8"/>
    <s v="East_Internal"/>
    <n v="1.9999999998835847"/>
    <x v="0"/>
  </r>
  <r>
    <s v="D1941"/>
    <d v="2024-02-09T05:00:00"/>
    <s v="2024-02-09 17:00:00"/>
    <s v="2024-02-09 15:00:00"/>
    <x v="5"/>
    <n v="613"/>
    <n v="2578"/>
    <n v="767"/>
    <n v="3"/>
    <s v="OK"/>
    <s v="Mini"/>
    <s v="High"/>
    <s v="DRV14"/>
    <s v="South"/>
    <s v="Internal"/>
    <m/>
    <s v="South_Internal"/>
    <n v="2.0000000000582077"/>
    <x v="0"/>
  </r>
  <r>
    <s v="D1942"/>
    <d v="2024-02-09T06:00:00"/>
    <s v="2024-02-09 18:00:00"/>
    <s v="2024-02-09 16:00:00"/>
    <x v="5"/>
    <n v="241"/>
    <n v="3597"/>
    <n v="253"/>
    <n v="26"/>
    <s v="OK"/>
    <s v="Ultra"/>
    <s v="Low"/>
    <s v="DRV4"/>
    <s v="Central"/>
    <s v="External"/>
    <n v="4.2"/>
    <s v="Central_External"/>
    <n v="2.0000000000582077"/>
    <x v="0"/>
  </r>
  <r>
    <s v="D1943"/>
    <d v="2024-02-09T07:00:00"/>
    <s v="2024-02-09 19:00:00"/>
    <s v="2024-02-09 17:00:00"/>
    <x v="4"/>
    <n v="532"/>
    <n v="3081"/>
    <n v="436"/>
    <n v="8"/>
    <s v="OK"/>
    <s v="Ultra"/>
    <s v="Medium"/>
    <s v="DRV23"/>
    <s v="West"/>
    <s v="Internal"/>
    <n v="4"/>
    <s v="West_Internal"/>
    <n v="1.9999999998835847"/>
    <x v="0"/>
  </r>
  <r>
    <s v="D1944"/>
    <d v="2024-02-09T08:00:00"/>
    <s v="2024-02-09 20:00:00"/>
    <s v="2024-02-09 18:00:00"/>
    <x v="3"/>
    <n v="957"/>
    <n v="1657"/>
    <n v="628"/>
    <n v="12"/>
    <s v="OK"/>
    <s v="Heavy"/>
    <s v="Medium"/>
    <s v="DRV17"/>
    <s v="West"/>
    <s v="Internal"/>
    <n v="3.8"/>
    <s v="West_Internal"/>
    <n v="2.0000000000582077"/>
    <x v="0"/>
  </r>
  <r>
    <s v="D1945"/>
    <d v="2024-02-09T09:00:00"/>
    <s v="2024-02-09 21:00:00"/>
    <s v="2024-02-09 19:00:00"/>
    <x v="2"/>
    <n v="694"/>
    <n v="2875"/>
    <n v="161"/>
    <n v="2"/>
    <s v="OK"/>
    <s v="Heavy"/>
    <s v="Urgent"/>
    <s v="DRV11"/>
    <s v="North"/>
    <s v="External"/>
    <n v="4.5"/>
    <s v="North_External"/>
    <n v="2.0000000000582077"/>
    <x v="0"/>
  </r>
  <r>
    <s v="D1946"/>
    <d v="2024-02-09T10:00:00"/>
    <s v="2024-02-09 22:00:00"/>
    <s v="2024-02-09 20:00:00"/>
    <x v="2"/>
    <n v="412"/>
    <n v="2531"/>
    <n v="552"/>
    <n v="25"/>
    <s v="OK"/>
    <s v="Mini"/>
    <s v="Medium"/>
    <s v="DRV37"/>
    <s v="West"/>
    <s v="External"/>
    <n v="4.5"/>
    <s v="West_External"/>
    <n v="1.9999999998835847"/>
    <x v="0"/>
  </r>
  <r>
    <s v="D1947"/>
    <d v="2024-02-09T11:00:00"/>
    <s v="2024-02-09 23:00:00"/>
    <s v="2024-02-09 21:00:00"/>
    <x v="1"/>
    <n v="767"/>
    <n v="2001"/>
    <n v="647"/>
    <n v="3"/>
    <s v="OK"/>
    <s v="Standard"/>
    <s v="Low"/>
    <s v="DRV17"/>
    <s v="North"/>
    <s v="Internal"/>
    <n v="4.5"/>
    <s v="North_Internal"/>
    <n v="2.0000000000582077"/>
    <x v="0"/>
  </r>
  <r>
    <s v="D1948"/>
    <d v="2024-02-09T12:00:00"/>
    <s v="2024-02-10 00:00:00"/>
    <s v="2024-02-09 22:00:00"/>
    <x v="0"/>
    <n v="401"/>
    <n v="596"/>
    <n v="599"/>
    <n v="29"/>
    <s v="OK"/>
    <s v="Heavy"/>
    <s v="High"/>
    <s v="DRV10"/>
    <s v="South"/>
    <s v="Internal"/>
    <n v="4.7"/>
    <s v="South_Internal"/>
    <n v="2.0000000000582077"/>
    <x v="0"/>
  </r>
  <r>
    <s v="D1949"/>
    <d v="2024-02-09T13:00:00"/>
    <s v="2024-02-10 01:00:00"/>
    <s v="2024-02-09 23:00:00"/>
    <x v="2"/>
    <n v="957"/>
    <n v="3601"/>
    <n v="295"/>
    <n v="15"/>
    <s v="OK"/>
    <s v="Mini"/>
    <s v="Low"/>
    <s v="DRV37"/>
    <s v="Central"/>
    <s v="Internal"/>
    <n v="4.7"/>
    <s v="Central_Internal"/>
    <n v="1.9999999998835847"/>
    <x v="0"/>
  </r>
  <r>
    <s v="D1950"/>
    <d v="2024-02-09T14:00:00"/>
    <s v="2024-02-10 02:00:00"/>
    <s v="2024-02-10 00:00:00"/>
    <x v="5"/>
    <n v="628"/>
    <n v="3349"/>
    <n v="427"/>
    <n v="2"/>
    <s v="OK"/>
    <s v="Mini"/>
    <s v="High"/>
    <s v="DRV31"/>
    <s v="West"/>
    <s v="Internal"/>
    <n v="4.2"/>
    <s v="West_Internal"/>
    <n v="2.0000000000582077"/>
    <x v="0"/>
  </r>
  <r>
    <s v="D1951"/>
    <d v="2024-02-09T15:00:00"/>
    <s v="2024-02-10 03:00:00"/>
    <s v="2024-02-10 01:00:00"/>
    <x v="0"/>
    <n v="949"/>
    <n v="1547"/>
    <n v="86"/>
    <n v="27"/>
    <s v="OK"/>
    <s v="Heavy"/>
    <s v="Low"/>
    <s v="DRV30"/>
    <s v="Central"/>
    <s v="Internal"/>
    <n v="4.7"/>
    <s v="Central_Internal"/>
    <n v="2.0000000000582077"/>
    <x v="0"/>
  </r>
  <r>
    <s v="D1952"/>
    <d v="2024-02-09T16:00:00"/>
    <s v="2024-02-10 04:00:00"/>
    <s v="2024-02-10 02:00:00"/>
    <x v="3"/>
    <n v="142"/>
    <n v="2617"/>
    <n v="88"/>
    <n v="21"/>
    <s v="OK"/>
    <s v="Ultra"/>
    <s v="Urgent"/>
    <s v="DRV14"/>
    <s v="Central"/>
    <s v="Internal"/>
    <n v="3.8"/>
    <s v="Central_Internal"/>
    <n v="1.9999999998835847"/>
    <x v="0"/>
  </r>
  <r>
    <s v="D1953"/>
    <d v="2024-02-09T17:00:00"/>
    <s v="2024-02-10 05:00:00"/>
    <s v="2024-02-10 03:00:00"/>
    <x v="3"/>
    <n v="730"/>
    <n v="2541"/>
    <n v="665"/>
    <n v="21"/>
    <s v="OK"/>
    <s v="Ultra"/>
    <s v="Urgent"/>
    <s v="DRV49"/>
    <s v="South"/>
    <s v="Internal"/>
    <n v="4.5"/>
    <s v="South_Internal"/>
    <n v="2.0000000000582077"/>
    <x v="0"/>
  </r>
  <r>
    <s v="D1954"/>
    <d v="2024-02-09T18:00:00"/>
    <s v="2024-02-10 06:00:00"/>
    <s v="2024-02-10 04:00:00"/>
    <x v="0"/>
    <n v="99"/>
    <n v="4683"/>
    <n v="163"/>
    <n v="5"/>
    <s v="OK"/>
    <s v="Heavy"/>
    <s v="Urgent"/>
    <s v="DRV14"/>
    <s v="West"/>
    <s v="External"/>
    <m/>
    <s v="West_External"/>
    <n v="2.0000000000582077"/>
    <x v="0"/>
  </r>
  <r>
    <s v="D1955"/>
    <d v="2024-02-09T19:00:00"/>
    <s v="2024-02-10 07:00:00"/>
    <s v="2024-02-10 05:00:00"/>
    <x v="2"/>
    <n v="293"/>
    <n v="3948"/>
    <n v="684"/>
    <n v="1"/>
    <s v="OK"/>
    <s v="Heavy"/>
    <s v="High"/>
    <s v="DRV35"/>
    <s v="South"/>
    <s v="Internal"/>
    <m/>
    <s v="South_Internal"/>
    <n v="1.9999999998835847"/>
    <x v="0"/>
  </r>
  <r>
    <s v="D1956"/>
    <d v="2024-02-09T20:00:00"/>
    <s v="2024-02-10 08:00:00"/>
    <s v="2024-02-10 06:00:00"/>
    <x v="0"/>
    <n v="439"/>
    <n v="2948"/>
    <n v="659"/>
    <n v="4"/>
    <s v="OK"/>
    <s v="Standard"/>
    <s v="Urgent"/>
    <s v="DRV12"/>
    <s v="East"/>
    <s v="Internal"/>
    <n v="4.7"/>
    <s v="East_Internal"/>
    <n v="2.0000000000582077"/>
    <x v="0"/>
  </r>
  <r>
    <s v="D1957"/>
    <d v="2024-02-09T21:00:00"/>
    <s v="2024-02-10 09:00:00"/>
    <s v="2024-02-10 07:00:00"/>
    <x v="4"/>
    <n v="681"/>
    <n v="2926"/>
    <n v="642"/>
    <n v="14"/>
    <s v="OK"/>
    <s v="Ultra"/>
    <s v="Urgent"/>
    <s v="DRV4"/>
    <s v="Central"/>
    <s v="Internal"/>
    <n v="4"/>
    <s v="Central_Internal"/>
    <n v="2.0000000000582077"/>
    <x v="0"/>
  </r>
  <r>
    <s v="D1958"/>
    <d v="2024-02-09T22:00:00"/>
    <s v="2024-02-10 10:00:00"/>
    <s v="2024-02-10 08:00:00"/>
    <x v="4"/>
    <n v="160"/>
    <n v="1157"/>
    <n v="509"/>
    <n v="15"/>
    <s v="OK"/>
    <s v="Standard"/>
    <s v="Low"/>
    <s v="DRV12"/>
    <s v="North"/>
    <s v="Internal"/>
    <n v="4.2"/>
    <s v="North_Internal"/>
    <n v="1.9999999998835847"/>
    <x v="0"/>
  </r>
  <r>
    <s v="D1959"/>
    <d v="2024-02-09T23:00:00"/>
    <s v="2024-02-10 11:00:00"/>
    <s v="2024-02-10 09:00:00"/>
    <x v="3"/>
    <n v="848"/>
    <n v="4397"/>
    <n v="137"/>
    <n v="12"/>
    <s v="OK"/>
    <s v="Standard"/>
    <s v="Medium"/>
    <s v="DRV21"/>
    <s v="South"/>
    <s v="Internal"/>
    <n v="4.2"/>
    <s v="South_Internal"/>
    <n v="2.0000000000582077"/>
    <x v="0"/>
  </r>
  <r>
    <s v="D1960"/>
    <d v="2024-02-10T00:00:00"/>
    <s v="2024-02-10 12:00:00"/>
    <s v="2024-02-10 10:00:00"/>
    <x v="1"/>
    <n v="432"/>
    <n v="3724"/>
    <n v="760"/>
    <n v="25"/>
    <s v="OK"/>
    <s v="Mini"/>
    <s v="Urgent"/>
    <s v="DRV10"/>
    <s v="Central"/>
    <s v="External"/>
    <n v="4"/>
    <s v="Central_External"/>
    <n v="2.0000000000582077"/>
    <x v="0"/>
  </r>
  <r>
    <s v="D1961"/>
    <d v="2024-02-10T01:00:00"/>
    <s v="2024-02-10 13:00:00"/>
    <s v="2024-02-10 11:00:00"/>
    <x v="2"/>
    <n v="793"/>
    <n v="2687"/>
    <n v="745"/>
    <n v="1"/>
    <s v="OK"/>
    <s v="Standard"/>
    <s v="High"/>
    <s v="DRV4"/>
    <s v="North"/>
    <s v="Internal"/>
    <n v="3.8"/>
    <s v="North_Internal"/>
    <n v="1.9999999998835847"/>
    <x v="0"/>
  </r>
  <r>
    <s v="D1962"/>
    <d v="2024-02-10T02:00:00"/>
    <s v="2024-02-10 14:00:00"/>
    <s v="2024-02-10 12:00:00"/>
    <x v="4"/>
    <n v="91"/>
    <n v="3377"/>
    <n v="315"/>
    <n v="14"/>
    <s v="OK"/>
    <s v="Mini"/>
    <s v="Low"/>
    <s v="DRV22"/>
    <s v="East"/>
    <s v="Internal"/>
    <n v="4.5"/>
    <s v="East_Internal"/>
    <n v="2.0000000000582077"/>
    <x v="0"/>
  </r>
  <r>
    <s v="D1963"/>
    <d v="2024-02-10T03:00:00"/>
    <s v="2024-02-10 15:00:00"/>
    <s v="2024-02-10 13:00:00"/>
    <x v="4"/>
    <n v="577"/>
    <n v="3487"/>
    <n v="330"/>
    <n v="4"/>
    <s v="OK"/>
    <s v="Heavy"/>
    <s v="Urgent"/>
    <s v="DRV3"/>
    <s v="West"/>
    <s v="Internal"/>
    <n v="3.8"/>
    <s v="West_Internal"/>
    <n v="2.0000000000582077"/>
    <x v="0"/>
  </r>
  <r>
    <s v="D1964"/>
    <d v="2024-02-10T04:00:00"/>
    <s v="2024-02-10 16:00:00"/>
    <s v="2024-02-10 14:00:00"/>
    <x v="3"/>
    <n v="846"/>
    <n v="2432"/>
    <n v="491"/>
    <n v="11"/>
    <s v="OK"/>
    <s v="Heavy"/>
    <s v="Low"/>
    <s v="DRV30"/>
    <s v="Central"/>
    <s v="Internal"/>
    <n v="4.2"/>
    <s v="Central_Internal"/>
    <n v="1.9999999998835847"/>
    <x v="0"/>
  </r>
  <r>
    <s v="D1965"/>
    <d v="2024-02-10T05:00:00"/>
    <s v="2024-02-10 17:00:00"/>
    <s v="2024-02-10 15:00:00"/>
    <x v="4"/>
    <n v="737"/>
    <n v="2028"/>
    <n v="648"/>
    <n v="22"/>
    <s v="OK"/>
    <s v="Mini"/>
    <s v="High"/>
    <s v="DRV45"/>
    <s v="North"/>
    <s v="External"/>
    <m/>
    <s v="North_External"/>
    <n v="2.0000000000582077"/>
    <x v="0"/>
  </r>
  <r>
    <s v="D1966"/>
    <d v="2024-02-10T06:00:00"/>
    <s v="2024-02-10 18:00:00"/>
    <s v="2024-02-10 16:00:00"/>
    <x v="2"/>
    <n v="243"/>
    <n v="1188"/>
    <n v="709"/>
    <n v="8"/>
    <s v="OK"/>
    <s v="Mini"/>
    <s v="Medium"/>
    <s v="DRV44"/>
    <s v="East"/>
    <s v="External"/>
    <n v="4.5"/>
    <s v="East_External"/>
    <n v="2.0000000000582077"/>
    <x v="0"/>
  </r>
  <r>
    <s v="D1967"/>
    <d v="2024-02-10T07:00:00"/>
    <s v="2024-02-10 19:00:00"/>
    <s v="2024-02-10 17:00:00"/>
    <x v="0"/>
    <n v="801"/>
    <n v="2464"/>
    <n v="618"/>
    <n v="2"/>
    <s v="OK"/>
    <s v="Heavy"/>
    <s v="Medium"/>
    <s v="DRV25"/>
    <s v="South"/>
    <s v="Internal"/>
    <n v="4.7"/>
    <s v="South_Internal"/>
    <n v="1.9999999998835847"/>
    <x v="0"/>
  </r>
  <r>
    <s v="D1968"/>
    <d v="2024-02-10T08:00:00"/>
    <s v="2024-02-10 20:00:00"/>
    <s v="2024-02-10 18:00:00"/>
    <x v="5"/>
    <n v="476"/>
    <n v="1053"/>
    <n v="549"/>
    <n v="24"/>
    <s v="OK"/>
    <s v="Mini"/>
    <s v="High"/>
    <s v="DRV29"/>
    <s v="Central"/>
    <s v="Internal"/>
    <n v="4.2"/>
    <s v="Central_Internal"/>
    <n v="2.0000000000582077"/>
    <x v="0"/>
  </r>
  <r>
    <s v="D1969"/>
    <d v="2024-02-10T09:00:00"/>
    <s v="2024-02-10 21:00:00"/>
    <s v="2024-02-10 19:00:00"/>
    <x v="5"/>
    <n v="414"/>
    <n v="4444"/>
    <n v="626"/>
    <n v="9"/>
    <s v="OK"/>
    <s v="Ultra"/>
    <s v="Urgent"/>
    <s v="DRV46"/>
    <s v="West"/>
    <s v="External"/>
    <n v="3.8"/>
    <s v="West_External"/>
    <n v="2.0000000000582077"/>
    <x v="0"/>
  </r>
  <r>
    <s v="D1970"/>
    <d v="2024-02-10T10:00:00"/>
    <s v="2024-02-10 22:00:00"/>
    <s v="2024-02-10 20:00:00"/>
    <x v="0"/>
    <n v="390"/>
    <n v="1876"/>
    <n v="610"/>
    <n v="12"/>
    <s v="OK"/>
    <s v="Heavy"/>
    <s v="Urgent"/>
    <s v="DRV11"/>
    <s v="Central"/>
    <s v="External"/>
    <m/>
    <s v="Central_External"/>
    <n v="1.9999999998835847"/>
    <x v="0"/>
  </r>
  <r>
    <s v="D1971"/>
    <d v="2024-02-10T11:00:00"/>
    <s v="2024-02-10 23:00:00"/>
    <s v="2024-02-10 21:00:00"/>
    <x v="5"/>
    <n v="167"/>
    <n v="4845"/>
    <n v="403"/>
    <n v="3"/>
    <s v="OK"/>
    <s v="Standard"/>
    <s v="Medium"/>
    <s v="DRV34"/>
    <s v="Central"/>
    <s v="External"/>
    <m/>
    <s v="Central_External"/>
    <n v="2.0000000000582077"/>
    <x v="0"/>
  </r>
  <r>
    <s v="D1972"/>
    <d v="2024-02-10T12:00:00"/>
    <s v="2024-02-11 00:00:00"/>
    <s v="2024-02-10 22:00:00"/>
    <x v="0"/>
    <n v="882"/>
    <n v="2388"/>
    <n v="185"/>
    <n v="29"/>
    <s v="OK"/>
    <s v="Standard"/>
    <s v="Medium"/>
    <s v="DRV2"/>
    <s v="North"/>
    <s v="Internal"/>
    <n v="4.5"/>
    <s v="North_Internal"/>
    <n v="2.0000000000582077"/>
    <x v="0"/>
  </r>
  <r>
    <s v="D1973"/>
    <d v="2024-02-10T13:00:00"/>
    <s v="2024-02-11 01:00:00"/>
    <s v="2024-02-10 23:00:00"/>
    <x v="5"/>
    <n v="542"/>
    <n v="2969"/>
    <n v="324"/>
    <n v="20"/>
    <s v="OK"/>
    <s v="Standard"/>
    <s v="High"/>
    <s v="DRV27"/>
    <s v="West"/>
    <s v="External"/>
    <n v="4"/>
    <s v="West_External"/>
    <n v="1.9999999998835847"/>
    <x v="0"/>
  </r>
  <r>
    <s v="D1974"/>
    <d v="2024-02-10T14:00:00"/>
    <s v="2024-02-11 02:00:00"/>
    <s v="2024-02-11 00:00:00"/>
    <x v="1"/>
    <n v="829"/>
    <n v="1590"/>
    <n v="789"/>
    <n v="9"/>
    <s v="OK"/>
    <s v="Mini"/>
    <s v="High"/>
    <s v="DRV18"/>
    <s v="East"/>
    <s v="External"/>
    <n v="4.5"/>
    <s v="East_External"/>
    <n v="2.0000000000582077"/>
    <x v="0"/>
  </r>
  <r>
    <s v="D1975"/>
    <d v="2024-02-10T15:00:00"/>
    <s v="2024-02-11 03:00:00"/>
    <s v="2024-02-11 01:00:00"/>
    <x v="1"/>
    <n v="616"/>
    <n v="3427"/>
    <n v="487"/>
    <n v="27"/>
    <s v="OK"/>
    <s v="Ultra"/>
    <s v="Medium"/>
    <s v="DRV19"/>
    <s v="North"/>
    <s v="External"/>
    <m/>
    <s v="North_External"/>
    <n v="2.0000000000582077"/>
    <x v="0"/>
  </r>
  <r>
    <s v="D1976"/>
    <d v="2024-02-10T16:00:00"/>
    <s v="2024-02-11 04:00:00"/>
    <s v="2024-02-11 02:00:00"/>
    <x v="4"/>
    <n v="455"/>
    <n v="668"/>
    <n v="419"/>
    <n v="20"/>
    <s v="OK"/>
    <s v="Mini"/>
    <s v="Low"/>
    <s v="DRV4"/>
    <s v="Central"/>
    <s v="Internal"/>
    <n v="4"/>
    <s v="Central_Internal"/>
    <n v="1.9999999998835847"/>
    <x v="0"/>
  </r>
  <r>
    <s v="D1977"/>
    <d v="2024-02-10T17:00:00"/>
    <s v="2024-02-11 05:00:00"/>
    <s v="2024-02-11 03:00:00"/>
    <x v="3"/>
    <n v="727"/>
    <n v="529"/>
    <n v="343"/>
    <n v="4"/>
    <s v="OK"/>
    <s v="Ultra"/>
    <s v="High"/>
    <s v="DRV37"/>
    <s v="North"/>
    <s v="External"/>
    <m/>
    <s v="North_External"/>
    <n v="2.0000000000582077"/>
    <x v="0"/>
  </r>
  <r>
    <s v="D1978"/>
    <d v="2024-02-10T18:00:00"/>
    <s v="2024-02-11 06:00:00"/>
    <s v="2024-02-11 04:00:00"/>
    <x v="0"/>
    <n v="50"/>
    <n v="1509"/>
    <n v="549"/>
    <n v="19"/>
    <s v="OK"/>
    <s v="Standard"/>
    <s v="Medium"/>
    <s v="DRV36"/>
    <s v="North"/>
    <s v="Internal"/>
    <m/>
    <s v="North_Internal"/>
    <n v="2.0000000000582077"/>
    <x v="0"/>
  </r>
  <r>
    <s v="D1979"/>
    <d v="2024-02-10T19:00:00"/>
    <s v="2024-02-11 07:00:00"/>
    <s v="2024-02-11 05:00:00"/>
    <x v="2"/>
    <n v="132"/>
    <n v="1751"/>
    <n v="565"/>
    <n v="10"/>
    <s v="OK"/>
    <s v="Heavy"/>
    <s v="Medium"/>
    <s v="DRV10"/>
    <s v="Central"/>
    <s v="Internal"/>
    <n v="4.7"/>
    <s v="Central_Internal"/>
    <n v="1.9999999998835847"/>
    <x v="0"/>
  </r>
  <r>
    <s v="D1980"/>
    <d v="2024-02-10T20:00:00"/>
    <s v="2024-02-11 08:00:00"/>
    <s v="2024-02-11 06:00:00"/>
    <x v="5"/>
    <n v="103"/>
    <n v="2790"/>
    <n v="612"/>
    <n v="26"/>
    <s v="OK"/>
    <s v="Heavy"/>
    <s v="Urgent"/>
    <s v="DRV6"/>
    <s v="North"/>
    <s v="External"/>
    <n v="4.7"/>
    <s v="North_External"/>
    <n v="2.0000000000582077"/>
    <x v="0"/>
  </r>
  <r>
    <s v="D1981"/>
    <d v="2024-02-10T21:00:00"/>
    <s v="2024-02-11 09:00:00"/>
    <s v="2024-02-11 07:00:00"/>
    <x v="0"/>
    <n v="93"/>
    <n v="535"/>
    <n v="342"/>
    <n v="5"/>
    <s v="OK"/>
    <s v="Mini"/>
    <s v="Medium"/>
    <s v="DRV8"/>
    <s v="West"/>
    <s v="Internal"/>
    <n v="4.2"/>
    <s v="West_Internal"/>
    <n v="2.0000000000582077"/>
    <x v="0"/>
  </r>
  <r>
    <s v="D1982"/>
    <d v="2024-02-10T22:00:00"/>
    <s v="2024-02-11 10:00:00"/>
    <s v="2024-02-11 08:00:00"/>
    <x v="2"/>
    <n v="115"/>
    <n v="985"/>
    <n v="363"/>
    <n v="28"/>
    <s v="OK"/>
    <s v="Mini"/>
    <s v="Urgent"/>
    <s v="DRV30"/>
    <s v="Central"/>
    <s v="External"/>
    <n v="4.5"/>
    <s v="Central_External"/>
    <n v="1.9999999998835847"/>
    <x v="0"/>
  </r>
  <r>
    <s v="D1983"/>
    <d v="2024-02-10T23:00:00"/>
    <s v="2024-02-11 11:00:00"/>
    <s v="2024-02-11 09:00:00"/>
    <x v="0"/>
    <n v="465"/>
    <n v="1978"/>
    <n v="427"/>
    <n v="16"/>
    <s v="OK"/>
    <s v="Ultra"/>
    <s v="Medium"/>
    <s v="DRV22"/>
    <s v="North"/>
    <s v="Internal"/>
    <n v="4"/>
    <s v="North_Internal"/>
    <n v="2.0000000000582077"/>
    <x v="0"/>
  </r>
  <r>
    <s v="D1984"/>
    <d v="2024-02-11T00:00:00"/>
    <s v="2024-02-11 12:00:00"/>
    <s v="2024-02-11 10:00:00"/>
    <x v="3"/>
    <n v="583"/>
    <n v="2450"/>
    <n v="485"/>
    <n v="22"/>
    <s v="OK"/>
    <s v="Heavy"/>
    <s v="High"/>
    <s v="DRV48"/>
    <s v="South"/>
    <s v="Internal"/>
    <n v="3.8"/>
    <s v="South_Internal"/>
    <n v="2.0000000000582077"/>
    <x v="0"/>
  </r>
  <r>
    <s v="D1985"/>
    <d v="2024-02-11T01:00:00"/>
    <s v="2024-02-11 13:00:00"/>
    <s v="2024-02-11 11:00:00"/>
    <x v="4"/>
    <n v="930"/>
    <n v="3743"/>
    <n v="136"/>
    <n v="29"/>
    <s v="OK"/>
    <s v="Standard"/>
    <s v="Urgent"/>
    <s v="DRV32"/>
    <s v="West"/>
    <s v="Internal"/>
    <m/>
    <s v="West_Internal"/>
    <n v="1.9999999998835847"/>
    <x v="0"/>
  </r>
  <r>
    <s v="D1986"/>
    <d v="2024-02-11T02:00:00"/>
    <s v="2024-02-11 14:00:00"/>
    <s v="2024-02-11 12:00:00"/>
    <x v="2"/>
    <n v="542"/>
    <n v="793"/>
    <n v="585"/>
    <n v="14"/>
    <s v="OK"/>
    <s v="Heavy"/>
    <s v="Urgent"/>
    <s v="DRV34"/>
    <s v="North"/>
    <s v="External"/>
    <m/>
    <s v="North_External"/>
    <n v="2.0000000000582077"/>
    <x v="0"/>
  </r>
  <r>
    <s v="D1987"/>
    <d v="2024-02-11T03:00:00"/>
    <s v="2024-02-11 15:00:00"/>
    <s v="2024-02-11 13:00:00"/>
    <x v="0"/>
    <n v="141"/>
    <n v="1818"/>
    <n v="690"/>
    <n v="4"/>
    <s v="OK"/>
    <s v="Standard"/>
    <s v="Urgent"/>
    <s v="DRV21"/>
    <s v="West"/>
    <s v="External"/>
    <n v="4"/>
    <s v="West_External"/>
    <n v="2.0000000000582077"/>
    <x v="0"/>
  </r>
  <r>
    <s v="D1988"/>
    <d v="2024-02-11T04:00:00"/>
    <s v="2024-02-11 16:00:00"/>
    <s v="2024-02-11 14:00:00"/>
    <x v="5"/>
    <n v="417"/>
    <n v="3951"/>
    <n v="392"/>
    <n v="16"/>
    <s v="OK"/>
    <s v="Mini"/>
    <s v="Medium"/>
    <s v="DRV16"/>
    <s v="East"/>
    <s v="External"/>
    <m/>
    <s v="East_External"/>
    <n v="1.9999999998835847"/>
    <x v="0"/>
  </r>
  <r>
    <s v="D1989"/>
    <d v="2024-02-11T05:00:00"/>
    <s v="2024-02-11 17:00:00"/>
    <s v="2024-02-11 15:00:00"/>
    <x v="1"/>
    <n v="432"/>
    <n v="1151"/>
    <n v="422"/>
    <n v="5"/>
    <s v="OK"/>
    <s v="Heavy"/>
    <s v="Low"/>
    <s v="DRV46"/>
    <s v="North"/>
    <s v="Internal"/>
    <n v="4.2"/>
    <s v="North_Internal"/>
    <n v="2.0000000000582077"/>
    <x v="0"/>
  </r>
  <r>
    <s v="D1990"/>
    <d v="2024-02-11T06:00:00"/>
    <s v="2024-02-11 18:00:00"/>
    <s v="2024-02-11 16:00:00"/>
    <x v="1"/>
    <n v="322"/>
    <n v="3271"/>
    <n v="539"/>
    <n v="17"/>
    <s v="OK"/>
    <s v="Standard"/>
    <s v="High"/>
    <s v="DRV16"/>
    <s v="Central"/>
    <s v="Internal"/>
    <n v="4.5"/>
    <s v="Central_Internal"/>
    <n v="2.0000000000582077"/>
    <x v="0"/>
  </r>
  <r>
    <s v="D1991"/>
    <d v="2024-02-11T07:00:00"/>
    <s v="2024-02-11 19:00:00"/>
    <s v="2024-02-11 17:00:00"/>
    <x v="0"/>
    <n v="641"/>
    <n v="2900"/>
    <n v="193"/>
    <n v="23"/>
    <s v="OK"/>
    <s v="Standard"/>
    <s v="Low"/>
    <s v="DRV47"/>
    <s v="East"/>
    <s v="Internal"/>
    <n v="4"/>
    <s v="East_Internal"/>
    <n v="1.9999999998835847"/>
    <x v="0"/>
  </r>
  <r>
    <s v="D1992"/>
    <d v="2024-02-11T08:00:00"/>
    <s v="2024-02-11 20:00:00"/>
    <s v="2024-02-11 18:00:00"/>
    <x v="0"/>
    <n v="573"/>
    <n v="1821"/>
    <n v="214"/>
    <n v="5"/>
    <s v="OK"/>
    <s v="Mini"/>
    <s v="Low"/>
    <s v="DRV48"/>
    <s v="North"/>
    <s v="Internal"/>
    <n v="4.5"/>
    <s v="North_Internal"/>
    <n v="2.0000000000582077"/>
    <x v="0"/>
  </r>
  <r>
    <s v="D1993"/>
    <d v="2024-02-11T09:00:00"/>
    <s v="2024-02-11 21:00:00"/>
    <s v="2024-02-11 19:00:00"/>
    <x v="4"/>
    <n v="426"/>
    <n v="3403"/>
    <n v="215"/>
    <n v="11"/>
    <s v="OK"/>
    <s v="Ultra"/>
    <s v="Urgent"/>
    <s v="DRV13"/>
    <s v="West"/>
    <s v="External"/>
    <n v="4.2"/>
    <s v="West_External"/>
    <n v="2.0000000000582077"/>
    <x v="0"/>
  </r>
  <r>
    <s v="D1994"/>
    <d v="2024-02-11T10:00:00"/>
    <s v="2024-02-11 22:00:00"/>
    <s v="2024-02-11 20:00:00"/>
    <x v="3"/>
    <n v="493"/>
    <n v="2348"/>
    <n v="452"/>
    <n v="14"/>
    <s v="OK"/>
    <s v="Mini"/>
    <s v="Urgent"/>
    <s v="DRV34"/>
    <s v="Central"/>
    <s v="External"/>
    <m/>
    <s v="Central_External"/>
    <n v="1.9999999998835847"/>
    <x v="0"/>
  </r>
  <r>
    <s v="D1995"/>
    <d v="2024-02-11T11:00:00"/>
    <s v="2024-02-11 23:00:00"/>
    <s v="2024-02-11 21:00:00"/>
    <x v="4"/>
    <n v="843"/>
    <n v="4658"/>
    <n v="527"/>
    <n v="29"/>
    <s v="OK"/>
    <s v="Mini"/>
    <s v="Urgent"/>
    <s v="DRV31"/>
    <s v="North"/>
    <s v="External"/>
    <n v="4.2"/>
    <s v="North_External"/>
    <n v="2.0000000000582077"/>
    <x v="0"/>
  </r>
  <r>
    <s v="D1996"/>
    <d v="2024-02-11T12:00:00"/>
    <s v="2024-02-12 00:00:00"/>
    <s v="2024-02-11 22:00:00"/>
    <x v="4"/>
    <n v="525"/>
    <n v="2325"/>
    <n v="204"/>
    <n v="5"/>
    <s v="OK"/>
    <s v="Heavy"/>
    <s v="High"/>
    <s v="DRV7"/>
    <s v="East"/>
    <s v="External"/>
    <n v="3.8"/>
    <s v="East_External"/>
    <n v="2.0000000000582077"/>
    <x v="0"/>
  </r>
  <r>
    <s v="D1997"/>
    <d v="2024-02-11T13:00:00"/>
    <s v="2024-02-12 01:00:00"/>
    <s v="2024-02-11 23:00:00"/>
    <x v="3"/>
    <n v="137"/>
    <n v="2897"/>
    <n v="261"/>
    <n v="23"/>
    <s v="OK"/>
    <s v="Mini"/>
    <s v="High"/>
    <s v="DRV45"/>
    <s v="North"/>
    <s v="Internal"/>
    <n v="4.2"/>
    <s v="North_Internal"/>
    <n v="1.9999999998835847"/>
    <x v="0"/>
  </r>
  <r>
    <s v="D1998"/>
    <d v="2024-02-11T14:00:00"/>
    <s v="2024-02-12 02:00:00"/>
    <s v="2024-02-12 00:00:00"/>
    <x v="0"/>
    <n v="866"/>
    <n v="4641"/>
    <n v="394"/>
    <n v="22"/>
    <s v="OK"/>
    <s v="Heavy"/>
    <s v="Low"/>
    <s v="DRV5"/>
    <s v="North"/>
    <s v="Internal"/>
    <m/>
    <s v="North_Internal"/>
    <n v="2.0000000000582077"/>
    <x v="0"/>
  </r>
  <r>
    <s v="D1999"/>
    <d v="2024-02-11T15:00:00"/>
    <s v="2024-02-12 03:00:00"/>
    <s v="2024-02-12 01:00:00"/>
    <x v="1"/>
    <n v="680"/>
    <n v="4782"/>
    <n v="727"/>
    <n v="22"/>
    <s v="OK"/>
    <s v="Mini"/>
    <s v="Medium"/>
    <s v="DRV30"/>
    <s v="North"/>
    <s v="Internal"/>
    <n v="4.5"/>
    <s v="North_Internal"/>
    <n v="2.0000000000582077"/>
    <x v="0"/>
  </r>
  <r>
    <m/>
    <m/>
    <m/>
    <m/>
    <x v="6"/>
    <m/>
    <m/>
    <m/>
    <m/>
    <m/>
    <m/>
    <m/>
    <m/>
    <m/>
    <m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D1000"/>
    <d v="2024-01-01T00:00:00"/>
    <s v="2024-01-01 12:00:00"/>
    <s v="2024-01-01 10:00:00"/>
    <s v="R2"/>
    <n v="99"/>
    <n v="4210"/>
    <n v="445"/>
    <n v="29"/>
    <s v="OK"/>
    <s v="Standard"/>
    <x v="0"/>
    <s v="DRV28"/>
    <s v="South"/>
    <s v="Internal"/>
    <m/>
    <s v="South_Internal"/>
    <n v="2.0000000000582077"/>
    <n v="0"/>
    <n v="12"/>
    <n v="3.5437710437710437"/>
    <n v="2.0000000000582077"/>
  </r>
  <r>
    <s v="D1001"/>
    <d v="2024-01-01T01:00:00"/>
    <s v="2024-01-01 13:00:00"/>
    <s v="2024-01-01 11:00:00"/>
    <s v="R4"/>
    <n v="158"/>
    <n v="2456"/>
    <n v="778"/>
    <n v="11"/>
    <s v="OK"/>
    <s v="Heavy"/>
    <x v="0"/>
    <s v="DRV1"/>
    <s v="West"/>
    <s v="Internal"/>
    <n v="4"/>
    <s v="West_Internal"/>
    <n v="1.9999999998835847"/>
    <n v="0"/>
    <n v="12"/>
    <n v="1.2953586497890295"/>
    <n v="1.9999999998835847"/>
  </r>
  <r>
    <s v="D1002"/>
    <d v="2024-01-01T02:00:00"/>
    <s v="2024-01-01 14:00:00"/>
    <s v="2024-01-01 12:00:00"/>
    <s v="R1"/>
    <n v="616"/>
    <n v="3592"/>
    <n v="241"/>
    <n v="22"/>
    <s v="OK"/>
    <s v="Ultra"/>
    <x v="1"/>
    <s v="DRV32"/>
    <s v="South"/>
    <s v="Internal"/>
    <n v="4.7"/>
    <s v="South_Internal"/>
    <n v="2.0000000000582077"/>
    <n v="0"/>
    <n v="12"/>
    <n v="0.48593073593073594"/>
    <n v="2.0000000000582077"/>
  </r>
  <r>
    <s v="D1003"/>
    <d v="2024-01-01T03:00:00"/>
    <s v="2024-01-01 15:00:00"/>
    <s v="2024-01-01 13:00:00"/>
    <s v="R4"/>
    <n v="421"/>
    <n v="4812"/>
    <n v="758"/>
    <n v="20"/>
    <s v="OK"/>
    <s v="Mini"/>
    <x v="2"/>
    <s v="DRV30"/>
    <s v="West"/>
    <s v="External"/>
    <n v="4.7"/>
    <s v="West_External"/>
    <n v="2.0000000000582077"/>
    <n v="0"/>
    <n v="12"/>
    <n v="0.95249406175771967"/>
    <n v="2.0000000000582077"/>
  </r>
  <r>
    <s v="D1004"/>
    <d v="2024-01-01T04:00:00"/>
    <s v="2024-01-01 16:00:00"/>
    <s v="2024-01-01 14:00:00"/>
    <s v="R2"/>
    <n v="754"/>
    <n v="2785"/>
    <n v="572"/>
    <n v="1"/>
    <s v="OK"/>
    <s v="Heavy"/>
    <x v="0"/>
    <s v="DRV42"/>
    <s v="West"/>
    <s v="Internal"/>
    <n v="4.5"/>
    <s v="West_Internal"/>
    <n v="1.9999999998835847"/>
    <n v="0"/>
    <n v="12"/>
    <n v="0.3078028293545535"/>
    <n v="1.9999999998835847"/>
  </r>
  <r>
    <s v="D1005"/>
    <d v="2024-01-01T05:00:00"/>
    <s v="2024-01-01 17:00:00"/>
    <s v="2024-01-01 15:00:00"/>
    <s v="R1"/>
    <n v="487"/>
    <n v="1105"/>
    <n v="671"/>
    <n v="2"/>
    <s v="OK"/>
    <s v="Ultra"/>
    <x v="0"/>
    <s v="DRV19"/>
    <s v="East"/>
    <s v="Internal"/>
    <n v="4"/>
    <s v="East_Internal"/>
    <n v="2.0000000000582077"/>
    <n v="0"/>
    <n v="12"/>
    <n v="0.18908281998631074"/>
    <n v="2.0000000000582077"/>
  </r>
  <r>
    <s v="D1006"/>
    <d v="2024-01-01T06:00:00"/>
    <s v="2024-01-01 18:00:00"/>
    <s v="2024-01-01 16:00:00"/>
    <s v="R1"/>
    <n v="61"/>
    <n v="1049"/>
    <n v="134"/>
    <n v="2"/>
    <s v="OK"/>
    <s v="Standard"/>
    <x v="2"/>
    <s v="DRV20"/>
    <s v="Central"/>
    <s v="External"/>
    <m/>
    <s v="Central_External"/>
    <n v="2.0000000000582077"/>
    <n v="0"/>
    <n v="12"/>
    <n v="1.4330601092896176"/>
    <n v="2.0000000000582077"/>
  </r>
  <r>
    <s v="D1007"/>
    <d v="2024-01-01T07:00:00"/>
    <s v="2024-01-01 19:00:00"/>
    <s v="2024-01-01 17:00:00"/>
    <s v="R6"/>
    <n v="696"/>
    <n v="3709"/>
    <n v="587"/>
    <n v="10"/>
    <s v="OK"/>
    <s v="Ultra"/>
    <x v="0"/>
    <s v="DRV27"/>
    <s v="Central"/>
    <s v="Internal"/>
    <n v="3.8"/>
    <s v="Central_Internal"/>
    <n v="1.9999999998835847"/>
    <n v="0"/>
    <n v="12"/>
    <n v="0.44408524904214558"/>
    <n v="1.9999999998835847"/>
  </r>
  <r>
    <s v="D1008"/>
    <d v="2024-01-01T08:00:00"/>
    <s v="2024-01-01 20:00:00"/>
    <s v="2024-01-01 18:00:00"/>
    <s v="R2"/>
    <n v="346"/>
    <n v="3292"/>
    <n v="455"/>
    <n v="19"/>
    <s v="OK"/>
    <s v="Mini"/>
    <x v="2"/>
    <s v="DRV37"/>
    <s v="Central"/>
    <s v="External"/>
    <n v="4.5"/>
    <s v="Central_External"/>
    <n v="2.0000000000582077"/>
    <n v="0"/>
    <n v="12"/>
    <n v="0.7928709055876686"/>
    <n v="2.0000000000582077"/>
  </r>
  <r>
    <s v="D1009"/>
    <d v="2024-01-01T09:00:00"/>
    <s v="2024-01-01 21:00:00"/>
    <s v="2024-01-01 19:00:00"/>
    <s v="R5"/>
    <n v="578"/>
    <n v="1507"/>
    <n v="551"/>
    <n v="5"/>
    <s v="OK"/>
    <s v="Ultra"/>
    <x v="0"/>
    <s v="DRV4"/>
    <s v="West"/>
    <s v="Internal"/>
    <n v="4.7"/>
    <s v="West_Internal"/>
    <n v="2.0000000000582077"/>
    <n v="0"/>
    <n v="12"/>
    <n v="0.21727220299884659"/>
    <n v="2.0000000000582077"/>
  </r>
  <r>
    <s v="D1010"/>
    <d v="2024-01-01T10:00:00"/>
    <s v="2024-01-01 22:00:00"/>
    <s v="2024-01-01 20:00:00"/>
    <s v="R2"/>
    <n v="697"/>
    <n v="760"/>
    <n v="307"/>
    <n v="11"/>
    <s v="OK"/>
    <s v="Heavy"/>
    <x v="0"/>
    <s v="DRV23"/>
    <s v="South"/>
    <s v="Internal"/>
    <n v="4.2"/>
    <s v="South_Internal"/>
    <n v="1.9999999998835847"/>
    <n v="0"/>
    <n v="12"/>
    <n v="9.0865614538498327E-2"/>
    <n v="1.9999999998835847"/>
  </r>
  <r>
    <s v="D1011"/>
    <d v="2024-01-01T11:00:00"/>
    <s v="2024-01-01 23:00:00"/>
    <s v="2024-01-01 21:00:00"/>
    <s v="R6"/>
    <n v="646"/>
    <n v="2079"/>
    <n v="557"/>
    <n v="13"/>
    <s v="OK"/>
    <s v="Mini"/>
    <x v="0"/>
    <s v="DRV29"/>
    <s v="North"/>
    <s v="Internal"/>
    <n v="4.2"/>
    <s v="North_Internal"/>
    <n v="2.0000000000582077"/>
    <n v="0"/>
    <n v="12"/>
    <n v="0.26818885448916407"/>
    <n v="2.0000000000582077"/>
  </r>
  <r>
    <s v="D1012"/>
    <d v="2024-01-01T12:00:00"/>
    <s v="2024-01-02 00:00:00"/>
    <s v="2024-01-01 22:00:00"/>
    <s v="R1"/>
    <n v="777"/>
    <n v="3444"/>
    <n v="471"/>
    <n v="20"/>
    <s v="OK"/>
    <s v="Ultra"/>
    <x v="1"/>
    <s v="DRV30"/>
    <s v="East"/>
    <s v="Internal"/>
    <n v="3.8"/>
    <s v="East_Internal"/>
    <n v="2.0000000000582077"/>
    <n v="0"/>
    <n v="12"/>
    <n v="0.36936936936936937"/>
    <n v="2.0000000000582077"/>
  </r>
  <r>
    <s v="D1013"/>
    <d v="2024-01-01T13:00:00"/>
    <s v="2024-01-02 01:00:00"/>
    <s v="2024-01-01 23:00:00"/>
    <s v="R4"/>
    <n v="566"/>
    <n v="4342"/>
    <n v="270"/>
    <n v="25"/>
    <s v="OK"/>
    <s v="Ultra"/>
    <x v="3"/>
    <s v="DRV28"/>
    <s v="South"/>
    <s v="External"/>
    <m/>
    <s v="South_External"/>
    <n v="1.9999999998835847"/>
    <n v="0"/>
    <n v="12"/>
    <n v="0.63928150765606595"/>
    <n v="1.9999999998835847"/>
  </r>
  <r>
    <s v="D1014"/>
    <d v="2024-01-01T14:00:00"/>
    <s v="2024-01-02 02:00:00"/>
    <s v="2024-01-02 00:00:00"/>
    <s v="R3"/>
    <n v="135"/>
    <n v="911"/>
    <n v="754"/>
    <n v="22"/>
    <s v="OK"/>
    <s v="Mini"/>
    <x v="3"/>
    <s v="DRV50"/>
    <s v="North"/>
    <s v="Internal"/>
    <n v="4.7"/>
    <s v="North_Internal"/>
    <n v="2.0000000000582077"/>
    <n v="0"/>
    <n v="12"/>
    <n v="0.56234567901234567"/>
    <n v="2.0000000000582077"/>
  </r>
  <r>
    <s v="D1015"/>
    <d v="2024-01-01T15:00:00"/>
    <s v="2024-01-02 03:00:00"/>
    <s v="2024-01-02 01:00:00"/>
    <s v="R6"/>
    <n v="672"/>
    <n v="4523"/>
    <n v="781"/>
    <n v="25"/>
    <s v="OK"/>
    <s v="Mini"/>
    <x v="3"/>
    <s v="DRV27"/>
    <s v="South"/>
    <s v="External"/>
    <n v="4.5"/>
    <s v="South_External"/>
    <n v="2.0000000000582077"/>
    <n v="0"/>
    <n v="12"/>
    <n v="0.56088789682539686"/>
    <n v="2.0000000000582077"/>
  </r>
  <r>
    <s v="D1016"/>
    <d v="2024-01-01T16:00:00"/>
    <s v="2024-01-02 04:00:00"/>
    <s v="2024-01-02 02:00:00"/>
    <s v="R3"/>
    <n v="520"/>
    <n v="1300"/>
    <n v="388"/>
    <n v="22"/>
    <s v="OK"/>
    <s v="Mini"/>
    <x v="0"/>
    <s v="DRV44"/>
    <s v="South"/>
    <s v="External"/>
    <n v="4.2"/>
    <s v="South_External"/>
    <n v="1.9999999998835847"/>
    <n v="0"/>
    <n v="12"/>
    <n v="0.20833333333333334"/>
    <n v="1.9999999998835847"/>
  </r>
  <r>
    <s v="D1017"/>
    <d v="2024-01-01T17:00:00"/>
    <s v="2024-01-02 05:00:00"/>
    <s v="2024-01-02 03:00:00"/>
    <s v="R5"/>
    <n v="73"/>
    <n v="917"/>
    <n v="444"/>
    <n v="15"/>
    <s v="OK"/>
    <s v="Ultra"/>
    <x v="0"/>
    <s v="DRV41"/>
    <s v="East"/>
    <s v="Internal"/>
    <n v="4.2"/>
    <s v="East_Internal"/>
    <n v="2.0000000000582077"/>
    <n v="0"/>
    <n v="12"/>
    <n v="1.0468036529680365"/>
    <n v="2.0000000000582077"/>
  </r>
  <r>
    <s v="D1018"/>
    <d v="2024-01-01T18:00:00"/>
    <s v="2024-01-02 06:00:00"/>
    <s v="2024-01-02 04:00:00"/>
    <s v="R2"/>
    <n v="390"/>
    <n v="4171"/>
    <n v="109"/>
    <n v="14"/>
    <s v="OK"/>
    <s v="Ultra"/>
    <x v="1"/>
    <s v="DRV34"/>
    <s v="Central"/>
    <s v="External"/>
    <m/>
    <s v="Central_External"/>
    <n v="2.0000000000582077"/>
    <n v="0"/>
    <n v="12"/>
    <n v="0.89123931623931629"/>
    <n v="2.0000000000582077"/>
  </r>
  <r>
    <s v="D1019"/>
    <d v="2024-01-01T19:00:00"/>
    <s v="2024-01-02 07:00:00"/>
    <s v="2024-01-02 05:00:00"/>
    <s v="R6"/>
    <n v="202"/>
    <n v="4793"/>
    <n v="497"/>
    <n v="7"/>
    <s v="OK"/>
    <s v="Mini"/>
    <x v="1"/>
    <s v="DRV22"/>
    <s v="Central"/>
    <s v="External"/>
    <m/>
    <s v="Central_External"/>
    <n v="1.9999999998835847"/>
    <n v="0"/>
    <n v="12"/>
    <n v="1.9773102310231023"/>
    <n v="1.9999999998835847"/>
  </r>
  <r>
    <s v="D1020"/>
    <d v="2024-01-01T20:00:00"/>
    <s v="2024-01-02 08:00:00"/>
    <s v="2024-01-02 06:00:00"/>
    <s v="R5"/>
    <n v="254"/>
    <n v="2837"/>
    <n v="317"/>
    <n v="7"/>
    <s v="OK"/>
    <s v="Standard"/>
    <x v="3"/>
    <s v="DRV7"/>
    <s v="East"/>
    <s v="External"/>
    <n v="3.8"/>
    <s v="East_External"/>
    <n v="2.0000000000582077"/>
    <n v="0"/>
    <n v="12"/>
    <n v="0.93077427821522307"/>
    <n v="2.0000000000582077"/>
  </r>
  <r>
    <s v="D1021"/>
    <d v="2024-01-01T21:00:00"/>
    <s v="2024-01-02 09:00:00"/>
    <s v="2024-01-02 07:00:00"/>
    <s v="R4"/>
    <n v="479"/>
    <n v="2970"/>
    <n v="369"/>
    <n v="12"/>
    <s v="OK"/>
    <s v="Standard"/>
    <x v="1"/>
    <s v="DRV41"/>
    <s v="Central"/>
    <s v="External"/>
    <n v="4"/>
    <s v="Central_External"/>
    <n v="2.0000000000582077"/>
    <n v="0"/>
    <n v="12"/>
    <n v="0.51670146137787054"/>
    <n v="2.0000000000582077"/>
  </r>
  <r>
    <s v="D1022"/>
    <d v="2024-01-01T22:00:00"/>
    <s v="2024-01-02 10:00:00"/>
    <s v="2024-01-02 08:00:00"/>
    <s v="R6"/>
    <n v="694"/>
    <n v="4348"/>
    <n v="53"/>
    <n v="23"/>
    <s v="OK"/>
    <s v="Standard"/>
    <x v="2"/>
    <s v="DRV13"/>
    <s v="Central"/>
    <s v="Internal"/>
    <n v="4.2"/>
    <s v="Central_Internal"/>
    <n v="1.9999999998835847"/>
    <n v="0"/>
    <n v="12"/>
    <n v="0.52209414024975986"/>
    <n v="1.9999999998835847"/>
  </r>
  <r>
    <s v="D1023"/>
    <d v="2024-01-01T23:00:00"/>
    <s v="2024-01-02 11:00:00"/>
    <s v="2024-01-02 09:00:00"/>
    <s v="R2"/>
    <n v="650"/>
    <n v="2306"/>
    <n v="320"/>
    <n v="9"/>
    <s v="OK"/>
    <s v="Heavy"/>
    <x v="3"/>
    <s v="DRV1"/>
    <s v="East"/>
    <s v="Internal"/>
    <n v="4.2"/>
    <s v="East_Internal"/>
    <n v="2.0000000000582077"/>
    <n v="0"/>
    <n v="12"/>
    <n v="0.29564102564102562"/>
    <n v="2.0000000000582077"/>
  </r>
  <r>
    <s v="D1024"/>
    <d v="2024-01-02T00:00:00"/>
    <s v="2024-01-02 12:00:00"/>
    <s v="2024-01-02 10:00:00"/>
    <s v="R2"/>
    <n v="957"/>
    <n v="4499"/>
    <n v="288"/>
    <n v="20"/>
    <s v="OK"/>
    <s v="Ultra"/>
    <x v="2"/>
    <s v="DRV3"/>
    <s v="North"/>
    <s v="Internal"/>
    <n v="4.7"/>
    <s v="North_Internal"/>
    <n v="2.0000000000582077"/>
    <n v="0"/>
    <n v="12"/>
    <n v="0.39176245210727967"/>
    <n v="2.0000000000582077"/>
  </r>
  <r>
    <s v="D1025"/>
    <d v="2024-01-02T01:00:00"/>
    <s v="2024-01-02 13:00:00"/>
    <s v="2024-01-02 11:00:00"/>
    <s v="R1"/>
    <n v="623"/>
    <n v="983"/>
    <n v="293"/>
    <n v="9"/>
    <s v="OK"/>
    <s v="Standard"/>
    <x v="0"/>
    <s v="DRV24"/>
    <s v="Central"/>
    <s v="Internal"/>
    <n v="4.7"/>
    <s v="Central_Internal"/>
    <n v="1.9999999998835847"/>
    <n v="0"/>
    <n v="12"/>
    <n v="0.13148742643124667"/>
    <n v="1.9999999998835847"/>
  </r>
  <r>
    <s v="D1026"/>
    <d v="2024-01-02T02:00:00"/>
    <s v="2024-01-02 14:00:00"/>
    <s v="2024-01-02 12:00:00"/>
    <s v="R2"/>
    <n v="412"/>
    <n v="4696"/>
    <n v="796"/>
    <n v="3"/>
    <s v="OK"/>
    <s v="Ultra"/>
    <x v="3"/>
    <s v="DRV40"/>
    <s v="West"/>
    <s v="External"/>
    <n v="4.7"/>
    <s v="West_External"/>
    <n v="2.0000000000582077"/>
    <n v="0"/>
    <n v="12"/>
    <n v="0.94983818770226536"/>
    <n v="2.0000000000582077"/>
  </r>
  <r>
    <s v="D1027"/>
    <d v="2024-01-02T03:00:00"/>
    <s v="2024-01-02 15:00:00"/>
    <s v="2024-01-02 13:00:00"/>
    <s v="R2"/>
    <n v="749"/>
    <n v="2290"/>
    <n v="731"/>
    <n v="14"/>
    <s v="OK"/>
    <s v="Heavy"/>
    <x v="1"/>
    <s v="DRV21"/>
    <s v="East"/>
    <s v="External"/>
    <m/>
    <s v="East_External"/>
    <n v="2.0000000000582077"/>
    <n v="0"/>
    <n v="12"/>
    <n v="0.25478415665331555"/>
    <n v="2.0000000000582077"/>
  </r>
  <r>
    <s v="D1028"/>
    <d v="2024-01-02T04:00:00"/>
    <s v="2024-01-02 16:00:00"/>
    <s v="2024-01-02 14:00:00"/>
    <s v="R1"/>
    <n v="206"/>
    <n v="4929"/>
    <n v="721"/>
    <n v="5"/>
    <s v="OK"/>
    <s v="Standard"/>
    <x v="1"/>
    <s v="DRV36"/>
    <s v="South"/>
    <s v="Internal"/>
    <n v="4.2"/>
    <s v="South_Internal"/>
    <n v="1.9999999998835847"/>
    <n v="0"/>
    <n v="12"/>
    <n v="1.9939320388349515"/>
    <n v="1.9999999998835847"/>
  </r>
  <r>
    <s v="D1029"/>
    <d v="2024-01-02T05:00:00"/>
    <s v="2024-01-02 17:00:00"/>
    <s v="2024-01-02 15:00:00"/>
    <s v="R4"/>
    <n v="263"/>
    <n v="2948"/>
    <n v="580"/>
    <n v="14"/>
    <s v="OK"/>
    <s v="Heavy"/>
    <x v="1"/>
    <s v="DRV12"/>
    <s v="North"/>
    <s v="Internal"/>
    <m/>
    <s v="North_Internal"/>
    <n v="2.0000000000582077"/>
    <n v="0"/>
    <n v="12"/>
    <n v="0.93409378960709755"/>
    <n v="2.0000000000582077"/>
  </r>
  <r>
    <s v="D1030"/>
    <d v="2024-01-02T06:00:00"/>
    <s v="2024-01-02 18:00:00"/>
    <s v="2024-01-02 16:00:00"/>
    <s v="R2"/>
    <n v="528"/>
    <n v="3248"/>
    <n v="506"/>
    <n v="27"/>
    <s v="OK"/>
    <s v="Standard"/>
    <x v="2"/>
    <s v="DRV39"/>
    <s v="South"/>
    <s v="Internal"/>
    <m/>
    <s v="South_Internal"/>
    <n v="2.0000000000582077"/>
    <n v="0"/>
    <n v="12"/>
    <n v="0.51262626262626265"/>
    <n v="2.0000000000582077"/>
  </r>
  <r>
    <s v="D1031"/>
    <d v="2024-01-02T07:00:00"/>
    <s v="2024-01-02 19:00:00"/>
    <s v="2024-01-02 17:00:00"/>
    <s v="R3"/>
    <n v="640"/>
    <n v="1608"/>
    <n v="347"/>
    <n v="6"/>
    <s v="OK"/>
    <s v="Heavy"/>
    <x v="3"/>
    <s v="DRV33"/>
    <s v="West"/>
    <s v="Internal"/>
    <n v="4.2"/>
    <s v="West_Internal"/>
    <n v="1.9999999998835847"/>
    <n v="0"/>
    <n v="12"/>
    <n v="0.20937500000000001"/>
    <n v="1.9999999998835847"/>
  </r>
  <r>
    <s v="D1032"/>
    <d v="2024-01-02T08:00:00"/>
    <s v="2024-01-02 20:00:00"/>
    <s v="2024-01-02 18:00:00"/>
    <s v="R4"/>
    <n v="864"/>
    <n v="2493"/>
    <n v="646"/>
    <n v="4"/>
    <s v="OK"/>
    <s v="Ultra"/>
    <x v="3"/>
    <s v="DRV38"/>
    <s v="North"/>
    <s v="External"/>
    <n v="4"/>
    <s v="North_External"/>
    <n v="2.0000000000582077"/>
    <n v="0"/>
    <n v="12"/>
    <n v="0.2404513888888889"/>
    <n v="2.0000000000582077"/>
  </r>
  <r>
    <s v="D1033"/>
    <d v="2024-01-02T09:00:00"/>
    <s v="2024-01-02 21:00:00"/>
    <s v="2024-01-02 19:00:00"/>
    <s v="R1"/>
    <n v="922"/>
    <n v="2859"/>
    <n v="615"/>
    <n v="5"/>
    <s v="OK"/>
    <s v="Mini"/>
    <x v="1"/>
    <s v="DRV12"/>
    <s v="South"/>
    <s v="Internal"/>
    <n v="4.2"/>
    <s v="South_Internal"/>
    <n v="2.0000000000582077"/>
    <n v="0"/>
    <n v="12"/>
    <n v="0.25840563991323212"/>
    <n v="2.0000000000582077"/>
  </r>
  <r>
    <s v="D1034"/>
    <d v="2024-01-02T10:00:00"/>
    <s v="2024-01-02 22:00:00"/>
    <s v="2024-01-02 20:00:00"/>
    <s v="R5"/>
    <n v="154"/>
    <n v="2786"/>
    <n v="319"/>
    <n v="15"/>
    <s v="OK"/>
    <s v="Ultra"/>
    <x v="0"/>
    <s v="DRV1"/>
    <s v="South"/>
    <s v="Internal"/>
    <n v="4.2"/>
    <s v="South_Internal"/>
    <n v="1.9999999998835847"/>
    <n v="0"/>
    <n v="12"/>
    <n v="1.5075757575757576"/>
    <n v="1.9999999998835847"/>
  </r>
  <r>
    <s v="D1035"/>
    <d v="2024-01-02T11:00:00"/>
    <s v="2024-01-02 23:00:00"/>
    <s v="2024-01-02 21:00:00"/>
    <s v="R6"/>
    <n v="596"/>
    <n v="4304"/>
    <n v="324"/>
    <n v="27"/>
    <s v="OK"/>
    <s v="Heavy"/>
    <x v="3"/>
    <s v="DRV39"/>
    <s v="South"/>
    <s v="Internal"/>
    <n v="4.5"/>
    <s v="South_Internal"/>
    <n v="2.0000000000582077"/>
    <n v="0"/>
    <n v="12"/>
    <n v="0.60178970917225949"/>
    <n v="2.0000000000582077"/>
  </r>
  <r>
    <s v="D1036"/>
    <d v="2024-01-02T12:00:00"/>
    <s v="2024-01-03 00:00:00"/>
    <s v="2024-01-02 22:00:00"/>
    <s v="R6"/>
    <n v="845"/>
    <n v="4859"/>
    <n v="410"/>
    <n v="26"/>
    <s v="OK"/>
    <s v="Ultra"/>
    <x v="1"/>
    <s v="DRV43"/>
    <s v="South"/>
    <s v="External"/>
    <n v="4"/>
    <s v="South_External"/>
    <n v="2.0000000000582077"/>
    <n v="0"/>
    <n v="12"/>
    <n v="0.47919132149901383"/>
    <n v="2.0000000000582077"/>
  </r>
  <r>
    <s v="D1037"/>
    <d v="2024-01-02T13:00:00"/>
    <s v="2024-01-03 01:00:00"/>
    <s v="2024-01-02 23:00:00"/>
    <s v="R3"/>
    <n v="80"/>
    <n v="4093"/>
    <n v="167"/>
    <n v="24"/>
    <s v="OK"/>
    <s v="Mini"/>
    <x v="0"/>
    <s v="DRV42"/>
    <s v="South"/>
    <s v="External"/>
    <n v="4.5"/>
    <s v="South_External"/>
    <n v="1.9999999998835847"/>
    <n v="0"/>
    <n v="12"/>
    <n v="4.2635416666666668"/>
    <n v="1.9999999998835847"/>
  </r>
  <r>
    <s v="D1038"/>
    <d v="2024-01-02T14:00:00"/>
    <s v="2024-01-03 02:00:00"/>
    <s v="2024-01-03 00:00:00"/>
    <s v="R3"/>
    <n v="633"/>
    <n v="4705"/>
    <n v="349"/>
    <n v="2"/>
    <s v="OK"/>
    <s v="Standard"/>
    <x v="0"/>
    <s v="DRV40"/>
    <s v="North"/>
    <s v="Internal"/>
    <m/>
    <s v="North_Internal"/>
    <n v="2.0000000000582077"/>
    <n v="0"/>
    <n v="12"/>
    <n v="0.61940494997367035"/>
    <n v="2.0000000000582077"/>
  </r>
  <r>
    <s v="D1039"/>
    <d v="2024-01-02T15:00:00"/>
    <s v="2024-01-03 03:00:00"/>
    <s v="2024-01-03 01:00:00"/>
    <s v="R6"/>
    <n v="880"/>
    <n v="1889"/>
    <n v="591"/>
    <n v="18"/>
    <s v="OK"/>
    <s v="Standard"/>
    <x v="1"/>
    <s v="DRV45"/>
    <s v="Central"/>
    <s v="Internal"/>
    <n v="4.2"/>
    <s v="Central_Internal"/>
    <n v="2.0000000000582077"/>
    <n v="0"/>
    <n v="12"/>
    <n v="0.17888257575757577"/>
    <n v="2.0000000000582077"/>
  </r>
  <r>
    <s v="D1040"/>
    <d v="2024-01-02T16:00:00"/>
    <s v="2024-01-03 04:00:00"/>
    <s v="2024-01-03 02:00:00"/>
    <s v="R5"/>
    <n v="872"/>
    <n v="1540"/>
    <n v="484"/>
    <n v="23"/>
    <s v="OK"/>
    <s v="Standard"/>
    <x v="3"/>
    <s v="DRV10"/>
    <s v="West"/>
    <s v="External"/>
    <m/>
    <s v="West_External"/>
    <n v="1.9999999998835847"/>
    <n v="0"/>
    <n v="12"/>
    <n v="0.14717125382262997"/>
    <n v="1.9999999998835847"/>
  </r>
  <r>
    <s v="D1041"/>
    <d v="2024-01-02T17:00:00"/>
    <s v="2024-01-03 05:00:00"/>
    <s v="2024-01-03 03:00:00"/>
    <s v="R1"/>
    <n v="326"/>
    <n v="3483"/>
    <n v="515"/>
    <n v="1"/>
    <s v="OK"/>
    <s v="Heavy"/>
    <x v="1"/>
    <s v="DRV8"/>
    <s v="West"/>
    <s v="Internal"/>
    <n v="4.7"/>
    <s v="West_Internal"/>
    <n v="2.0000000000582077"/>
    <n v="0"/>
    <n v="12"/>
    <n v="0.89033742331288346"/>
    <n v="2.0000000000582077"/>
  </r>
  <r>
    <s v="D1042"/>
    <d v="2024-01-02T18:00:00"/>
    <s v="2024-01-03 06:00:00"/>
    <s v="2024-01-03 04:00:00"/>
    <s v="R4"/>
    <n v="653"/>
    <n v="3856"/>
    <n v="715"/>
    <n v="26"/>
    <s v="OK"/>
    <s v="Mini"/>
    <x v="2"/>
    <s v="DRV46"/>
    <s v="Central"/>
    <s v="Internal"/>
    <m/>
    <s v="Central_Internal"/>
    <n v="2.0000000000582077"/>
    <n v="0"/>
    <n v="12"/>
    <n v="0.49208779989790707"/>
    <n v="2.0000000000582077"/>
  </r>
  <r>
    <s v="D1043"/>
    <d v="2024-01-02T19:00:00"/>
    <s v="2024-01-03 07:00:00"/>
    <s v="2024-01-03 05:00:00"/>
    <s v="R6"/>
    <n v="471"/>
    <n v="1736"/>
    <n v="252"/>
    <n v="24"/>
    <s v="OK"/>
    <s v="Standard"/>
    <x v="2"/>
    <s v="DRV49"/>
    <s v="South"/>
    <s v="Internal"/>
    <m/>
    <s v="South_Internal"/>
    <n v="1.9999999998835847"/>
    <n v="0"/>
    <n v="12"/>
    <n v="0.30714791224345367"/>
    <n v="1.9999999998835847"/>
  </r>
  <r>
    <s v="D1044"/>
    <d v="2024-01-02T20:00:00"/>
    <s v="2024-01-03 08:00:00"/>
    <s v="2024-01-03 06:00:00"/>
    <s v="R6"/>
    <n v="366"/>
    <n v="3970"/>
    <n v="599"/>
    <n v="9"/>
    <s v="OK"/>
    <s v="Standard"/>
    <x v="1"/>
    <s v="DRV43"/>
    <s v="West"/>
    <s v="Internal"/>
    <n v="4"/>
    <s v="West_Internal"/>
    <n v="2.0000000000582077"/>
    <n v="0"/>
    <n v="12"/>
    <n v="0.9039162112932605"/>
    <n v="2.0000000000582077"/>
  </r>
  <r>
    <s v="D1045"/>
    <d v="2024-01-02T21:00:00"/>
    <s v="2024-01-03 09:00:00"/>
    <s v="2024-01-03 07:00:00"/>
    <s v="R2"/>
    <n v="468"/>
    <n v="1065"/>
    <n v="601"/>
    <n v="15"/>
    <s v="OK"/>
    <s v="Ultra"/>
    <x v="2"/>
    <s v="DRV20"/>
    <s v="South"/>
    <s v="External"/>
    <m/>
    <s v="South_External"/>
    <n v="2.0000000000582077"/>
    <n v="0"/>
    <n v="12"/>
    <n v="0.18963675213675213"/>
    <n v="2.0000000000582077"/>
  </r>
  <r>
    <s v="D1046"/>
    <d v="2024-01-02T22:00:00"/>
    <s v="2024-01-03 10:00:00"/>
    <s v="2024-01-03 08:00:00"/>
    <s v="R2"/>
    <n v="97"/>
    <n v="3665"/>
    <n v="193"/>
    <n v="21"/>
    <s v="OK"/>
    <s v="Standard"/>
    <x v="3"/>
    <s v="DRV8"/>
    <s v="North"/>
    <s v="External"/>
    <n v="4.5"/>
    <s v="North_External"/>
    <n v="1.9999999998835847"/>
    <n v="0"/>
    <n v="12"/>
    <n v="3.1486254295532645"/>
    <n v="1.9999999998835847"/>
  </r>
  <r>
    <s v="D1047"/>
    <d v="2024-01-02T23:00:00"/>
    <s v="2024-01-03 11:00:00"/>
    <s v="2024-01-03 09:00:00"/>
    <s v="R6"/>
    <n v="179"/>
    <n v="4562"/>
    <n v="642"/>
    <n v="10"/>
    <s v="OK"/>
    <s v="Heavy"/>
    <x v="2"/>
    <s v="DRV19"/>
    <s v="South"/>
    <s v="External"/>
    <n v="4.7"/>
    <s v="South_External"/>
    <n v="2.0000000000582077"/>
    <n v="0"/>
    <n v="12"/>
    <n v="2.1238361266294228"/>
    <n v="2.0000000000582077"/>
  </r>
  <r>
    <s v="D1048"/>
    <d v="2024-01-03T00:00:00"/>
    <s v="2024-01-03 12:00:00"/>
    <s v="2024-01-03 10:00:00"/>
    <s v="R2"/>
    <n v="929"/>
    <n v="4501"/>
    <n v="394"/>
    <n v="5"/>
    <s v="OK"/>
    <s v="Ultra"/>
    <x v="2"/>
    <s v="DRV45"/>
    <s v="South"/>
    <s v="External"/>
    <m/>
    <s v="South_External"/>
    <n v="2.0000000000582077"/>
    <n v="0"/>
    <n v="12"/>
    <n v="0.40374955148905634"/>
    <n v="2.0000000000582077"/>
  </r>
  <r>
    <s v="D1049"/>
    <d v="2024-01-03T01:00:00"/>
    <s v="2024-01-03 13:00:00"/>
    <s v="2024-01-03 11:00:00"/>
    <s v="R3"/>
    <n v="481"/>
    <n v="1102"/>
    <n v="200"/>
    <n v="10"/>
    <s v="OK"/>
    <s v="Ultra"/>
    <x v="0"/>
    <s v="DRV34"/>
    <s v="North"/>
    <s v="External"/>
    <n v="4"/>
    <s v="North_External"/>
    <n v="1.9999999998835847"/>
    <n v="0"/>
    <n v="12"/>
    <n v="0.19092169092169092"/>
    <n v="1.9999999998835847"/>
  </r>
  <r>
    <s v="D1050"/>
    <d v="2024-01-03T02:00:00"/>
    <s v="2024-01-03 14:00:00"/>
    <s v="2024-01-03 12:00:00"/>
    <s v="R5"/>
    <n v="389"/>
    <n v="991"/>
    <n v="765"/>
    <n v="4"/>
    <s v="OK"/>
    <s v="Mini"/>
    <x v="3"/>
    <s v="DRV45"/>
    <s v="Central"/>
    <s v="Internal"/>
    <n v="4.7"/>
    <s v="Central_Internal"/>
    <n v="2.0000000000582077"/>
    <n v="0"/>
    <n v="12"/>
    <n v="0.21229648671808055"/>
    <n v="2.0000000000582077"/>
  </r>
  <r>
    <s v="D1051"/>
    <d v="2024-01-03T03:00:00"/>
    <s v="2024-01-03 15:00:00"/>
    <s v="2024-01-03 13:00:00"/>
    <s v="R2"/>
    <n v="258"/>
    <n v="1566"/>
    <n v="146"/>
    <n v="2"/>
    <s v="OK"/>
    <s v="Ultra"/>
    <x v="1"/>
    <s v="DRV24"/>
    <s v="South"/>
    <s v="Internal"/>
    <m/>
    <s v="South_Internal"/>
    <n v="2.0000000000582077"/>
    <n v="0"/>
    <n v="12"/>
    <n v="0.5058139534883721"/>
    <n v="2.0000000000582077"/>
  </r>
  <r>
    <s v="D1052"/>
    <d v="2024-01-03T04:00:00"/>
    <s v="2024-01-03 16:00:00"/>
    <s v="2024-01-03 14:00:00"/>
    <s v="R6"/>
    <n v="637"/>
    <n v="1805"/>
    <n v="611"/>
    <n v="26"/>
    <s v="OK"/>
    <s v="Ultra"/>
    <x v="3"/>
    <s v="DRV35"/>
    <s v="North"/>
    <s v="Internal"/>
    <n v="4.7"/>
    <s v="North_Internal"/>
    <n v="1.9999999998835847"/>
    <n v="0"/>
    <n v="12"/>
    <n v="0.23613291470434328"/>
    <n v="1.9999999998835847"/>
  </r>
  <r>
    <s v="D1053"/>
    <d v="2024-01-03T05:00:00"/>
    <s v="2024-01-03 17:00:00"/>
    <s v="2024-01-03 15:00:00"/>
    <s v="R2"/>
    <n v="859"/>
    <n v="1220"/>
    <n v="596"/>
    <n v="22"/>
    <s v="OK"/>
    <s v="Heavy"/>
    <x v="1"/>
    <s v="DRV14"/>
    <s v="West"/>
    <s v="External"/>
    <n v="4.5"/>
    <s v="West_External"/>
    <n v="2.0000000000582077"/>
    <n v="0"/>
    <n v="12"/>
    <n v="0.11835467597982149"/>
    <n v="2.0000000000582077"/>
  </r>
  <r>
    <s v="D1054"/>
    <d v="2024-01-03T06:00:00"/>
    <s v="2024-01-03 18:00:00"/>
    <s v="2024-01-03 16:00:00"/>
    <s v="R2"/>
    <n v="968"/>
    <n v="3323"/>
    <n v="781"/>
    <n v="17"/>
    <s v="OK"/>
    <s v="Heavy"/>
    <x v="1"/>
    <s v="DRV15"/>
    <s v="East"/>
    <s v="External"/>
    <n v="4.5"/>
    <s v="East_External"/>
    <n v="2.0000000000582077"/>
    <n v="0"/>
    <n v="12"/>
    <n v="0.28607093663911848"/>
    <n v="2.0000000000582077"/>
  </r>
  <r>
    <s v="D1055"/>
    <d v="2024-01-03T07:00:00"/>
    <s v="2024-01-03 19:00:00"/>
    <s v="2024-01-03 17:00:00"/>
    <s v="R5"/>
    <n v="625"/>
    <n v="1520"/>
    <n v="688"/>
    <n v="15"/>
    <s v="OK"/>
    <s v="Heavy"/>
    <x v="0"/>
    <s v="DRV27"/>
    <s v="West"/>
    <s v="Internal"/>
    <n v="4.5"/>
    <s v="West_Internal"/>
    <n v="1.9999999998835847"/>
    <n v="0"/>
    <n v="12"/>
    <n v="0.20266666666666666"/>
    <n v="1.9999999998835847"/>
  </r>
  <r>
    <s v="D1056"/>
    <d v="2024-01-03T08:00:00"/>
    <s v="2024-01-03 20:00:00"/>
    <s v="2024-01-03 18:00:00"/>
    <s v="R5"/>
    <n v="477"/>
    <n v="3109"/>
    <n v="163"/>
    <n v="9"/>
    <s v="OK"/>
    <s v="Standard"/>
    <x v="0"/>
    <s v="DRV21"/>
    <s v="North"/>
    <s v="External"/>
    <n v="4.2"/>
    <s v="North_External"/>
    <n v="2.0000000000582077"/>
    <n v="0"/>
    <n v="12"/>
    <n v="0.54315164220824597"/>
    <n v="2.0000000000582077"/>
  </r>
  <r>
    <s v="D1057"/>
    <d v="2024-01-03T09:00:00"/>
    <s v="2024-01-03 21:00:00"/>
    <s v="2024-01-03 19:00:00"/>
    <s v="R1"/>
    <n v="59"/>
    <n v="2686"/>
    <n v="537"/>
    <n v="15"/>
    <s v="OK"/>
    <s v="Ultra"/>
    <x v="3"/>
    <s v="DRV1"/>
    <s v="South"/>
    <s v="External"/>
    <m/>
    <s v="South_External"/>
    <n v="2.0000000000582077"/>
    <n v="0"/>
    <n v="12"/>
    <n v="3.7937853107344632"/>
    <n v="2.0000000000582077"/>
  </r>
  <r>
    <s v="D1058"/>
    <d v="2024-01-03T10:00:00"/>
    <s v="2024-01-03 22:00:00"/>
    <s v="2024-01-03 20:00:00"/>
    <s v="R4"/>
    <n v="929"/>
    <n v="2261"/>
    <n v="156"/>
    <n v="4"/>
    <s v="OK"/>
    <s v="Ultra"/>
    <x v="0"/>
    <s v="DRV24"/>
    <s v="East"/>
    <s v="External"/>
    <m/>
    <s v="East_External"/>
    <n v="1.9999999998835847"/>
    <n v="0"/>
    <n v="12"/>
    <n v="0.20281664872622893"/>
    <n v="1.9999999998835847"/>
  </r>
  <r>
    <s v="D1059"/>
    <d v="2024-01-03T11:00:00"/>
    <s v="2024-01-03 23:00:00"/>
    <s v="2024-01-03 21:00:00"/>
    <s v="R1"/>
    <n v="229"/>
    <n v="4634"/>
    <n v="263"/>
    <n v="22"/>
    <s v="OK"/>
    <s v="Heavy"/>
    <x v="2"/>
    <s v="DRV29"/>
    <s v="West"/>
    <s v="Internal"/>
    <m/>
    <s v="West_Internal"/>
    <n v="2.0000000000582077"/>
    <n v="0"/>
    <n v="12"/>
    <n v="1.6863173216885008"/>
    <n v="2.0000000000582077"/>
  </r>
  <r>
    <s v="D1060"/>
    <d v="2024-01-03T12:00:00"/>
    <s v="2024-01-04 00:00:00"/>
    <s v="2024-01-03 22:00:00"/>
    <s v="R6"/>
    <n v="253"/>
    <n v="2096"/>
    <n v="428"/>
    <n v="16"/>
    <s v="OK"/>
    <s v="Mini"/>
    <x v="3"/>
    <s v="DRV9"/>
    <s v="South"/>
    <s v="External"/>
    <m/>
    <s v="South_External"/>
    <n v="2.0000000000582077"/>
    <n v="0"/>
    <n v="12"/>
    <n v="0.69038208168642956"/>
    <n v="2.0000000000582077"/>
  </r>
  <r>
    <s v="D1061"/>
    <d v="2024-01-03T13:00:00"/>
    <s v="2024-01-04 01:00:00"/>
    <s v="2024-01-03 23:00:00"/>
    <s v="R3"/>
    <n v="741"/>
    <n v="4303"/>
    <n v="785"/>
    <n v="9"/>
    <s v="OK"/>
    <s v="Mini"/>
    <x v="2"/>
    <s v="DRV15"/>
    <s v="East"/>
    <s v="Internal"/>
    <n v="4"/>
    <s v="East_Internal"/>
    <n v="1.9999999998835847"/>
    <n v="0"/>
    <n v="12"/>
    <n v="0.48391812865497075"/>
    <n v="1.9999999998835847"/>
  </r>
  <r>
    <s v="D1062"/>
    <d v="2024-01-03T14:00:00"/>
    <s v="2024-01-04 02:00:00"/>
    <s v="2024-01-04 00:00:00"/>
    <s v="R2"/>
    <n v="428"/>
    <n v="742"/>
    <n v="530"/>
    <n v="23"/>
    <s v="OK"/>
    <s v="Standard"/>
    <x v="1"/>
    <s v="DRV6"/>
    <s v="Central"/>
    <s v="Internal"/>
    <n v="4"/>
    <s v="Central_Internal"/>
    <n v="2.0000000000582077"/>
    <n v="0"/>
    <n v="12"/>
    <n v="0.14447040498442368"/>
    <n v="2.0000000000582077"/>
  </r>
  <r>
    <s v="D1063"/>
    <d v="2024-01-03T15:00:00"/>
    <s v="2024-01-04 03:00:00"/>
    <s v="2024-01-04 01:00:00"/>
    <s v="R4"/>
    <n v="640"/>
    <n v="3008"/>
    <n v="525"/>
    <n v="13"/>
    <s v="OK"/>
    <s v="Mini"/>
    <x v="2"/>
    <s v="DRV15"/>
    <s v="West"/>
    <s v="External"/>
    <n v="4.2"/>
    <s v="West_External"/>
    <n v="2.0000000000582077"/>
    <n v="0"/>
    <n v="12"/>
    <n v="0.39166666666666666"/>
    <n v="2.0000000000582077"/>
  </r>
  <r>
    <s v="D1064"/>
    <d v="2024-01-03T16:00:00"/>
    <s v="2024-01-04 04:00:00"/>
    <s v="2024-01-04 02:00:00"/>
    <s v="R5"/>
    <n v="718"/>
    <n v="2801"/>
    <n v="296"/>
    <n v="13"/>
    <s v="OK"/>
    <s v="Ultra"/>
    <x v="3"/>
    <s v="DRV41"/>
    <s v="South"/>
    <s v="External"/>
    <m/>
    <s v="South_External"/>
    <n v="1.9999999998835847"/>
    <n v="0"/>
    <n v="12"/>
    <n v="0.32509285051067782"/>
    <n v="1.9999999998835847"/>
  </r>
  <r>
    <s v="D1065"/>
    <d v="2024-01-03T17:00:00"/>
    <s v="2024-01-04 05:00:00"/>
    <s v="2024-01-04 03:00:00"/>
    <s v="R1"/>
    <n v="344"/>
    <n v="1612"/>
    <n v="652"/>
    <n v="18"/>
    <s v="OK"/>
    <s v="Heavy"/>
    <x v="1"/>
    <s v="DRV41"/>
    <s v="East"/>
    <s v="External"/>
    <n v="4.7"/>
    <s v="East_External"/>
    <n v="2.0000000000582077"/>
    <n v="0"/>
    <n v="12"/>
    <n v="0.39050387596899228"/>
    <n v="2.0000000000582077"/>
  </r>
  <r>
    <s v="D1066"/>
    <d v="2024-01-03T18:00:00"/>
    <s v="2024-01-04 06:00:00"/>
    <s v="2024-01-04 04:00:00"/>
    <s v="R3"/>
    <n v="509"/>
    <n v="2911"/>
    <n v="668"/>
    <n v="21"/>
    <s v="OK"/>
    <s v="Standard"/>
    <x v="0"/>
    <s v="DRV36"/>
    <s v="West"/>
    <s v="External"/>
    <m/>
    <s v="West_External"/>
    <n v="2.0000000000582077"/>
    <n v="0"/>
    <n v="12"/>
    <n v="0.47658808120497709"/>
    <n v="2.0000000000582077"/>
  </r>
  <r>
    <s v="D1067"/>
    <d v="2024-01-03T19:00:00"/>
    <s v="2024-01-04 07:00:00"/>
    <s v="2024-01-04 05:00:00"/>
    <s v="R4"/>
    <n v="398"/>
    <n v="2375"/>
    <n v="247"/>
    <n v="19"/>
    <s v="OK"/>
    <s v="Mini"/>
    <x v="0"/>
    <s v="DRV21"/>
    <s v="South"/>
    <s v="External"/>
    <n v="4.5"/>
    <s v="South_External"/>
    <n v="1.9999999998835847"/>
    <n v="0"/>
    <n v="12"/>
    <n v="0.4972780569514238"/>
    <n v="1.9999999998835847"/>
  </r>
  <r>
    <s v="D1068"/>
    <d v="2024-01-03T20:00:00"/>
    <s v="2024-01-04 08:00:00"/>
    <s v="2024-01-04 06:00:00"/>
    <s v="R2"/>
    <n v="253"/>
    <n v="2477"/>
    <n v="389"/>
    <n v="26"/>
    <s v="OK"/>
    <s v="Standard"/>
    <x v="3"/>
    <s v="DRV32"/>
    <s v="South"/>
    <s v="Internal"/>
    <n v="4.2"/>
    <s v="South_Internal"/>
    <n v="2.0000000000582077"/>
    <n v="0"/>
    <n v="12"/>
    <n v="0.81587615283267456"/>
    <n v="2.0000000000582077"/>
  </r>
  <r>
    <s v="D1069"/>
    <d v="2024-01-03T21:00:00"/>
    <s v="2024-01-04 09:00:00"/>
    <s v="2024-01-04 07:00:00"/>
    <s v="R2"/>
    <n v="602"/>
    <n v="4146"/>
    <n v="393"/>
    <n v="8"/>
    <s v="OK"/>
    <s v="Heavy"/>
    <x v="2"/>
    <s v="DRV22"/>
    <s v="Central"/>
    <s v="External"/>
    <m/>
    <s v="Central_External"/>
    <n v="2.0000000000582077"/>
    <n v="0"/>
    <n v="12"/>
    <n v="0.57392026578073085"/>
    <n v="2.0000000000582077"/>
  </r>
  <r>
    <s v="D1070"/>
    <d v="2024-01-03T22:00:00"/>
    <s v="2024-01-04 10:00:00"/>
    <s v="2024-01-04 08:00:00"/>
    <s v="R3"/>
    <n v="554"/>
    <n v="1447"/>
    <n v="697"/>
    <n v="5"/>
    <s v="OK"/>
    <s v="Ultra"/>
    <x v="2"/>
    <s v="DRV33"/>
    <s v="East"/>
    <s v="External"/>
    <n v="4.2"/>
    <s v="East_External"/>
    <n v="1.9999999998835847"/>
    <n v="0"/>
    <n v="12"/>
    <n v="0.21765944645006016"/>
    <n v="1.9999999998835847"/>
  </r>
  <r>
    <s v="D1071"/>
    <d v="2024-01-03T23:00:00"/>
    <s v="2024-01-04 11:00:00"/>
    <s v="2024-01-04 09:00:00"/>
    <s v="R3"/>
    <n v="63"/>
    <n v="2448"/>
    <n v="749"/>
    <n v="21"/>
    <s v="OK"/>
    <s v="Standard"/>
    <x v="3"/>
    <s v="DRV3"/>
    <s v="West"/>
    <s v="External"/>
    <n v="4.7"/>
    <s v="West_External"/>
    <n v="2.0000000000582077"/>
    <n v="0"/>
    <n v="12"/>
    <n v="3.2380952380952381"/>
    <n v="2.0000000000582077"/>
  </r>
  <r>
    <s v="D1072"/>
    <d v="2024-01-04T00:00:00"/>
    <s v="2024-01-04 12:00:00"/>
    <s v="2024-01-04 10:00:00"/>
    <s v="R3"/>
    <n v="91"/>
    <n v="4230"/>
    <n v="643"/>
    <n v="14"/>
    <s v="OK"/>
    <s v="Ultra"/>
    <x v="1"/>
    <s v="DRV20"/>
    <s v="West"/>
    <s v="Internal"/>
    <n v="4"/>
    <s v="West_Internal"/>
    <n v="2.0000000000582077"/>
    <n v="0"/>
    <n v="12"/>
    <n v="3.8736263736263736"/>
    <n v="2.0000000000582077"/>
  </r>
  <r>
    <s v="D1073"/>
    <d v="2024-01-04T01:00:00"/>
    <s v="2024-01-04 13:00:00"/>
    <s v="2024-01-04 11:00:00"/>
    <s v="R6"/>
    <n v="307"/>
    <n v="808"/>
    <n v="170"/>
    <n v="28"/>
    <s v="OK"/>
    <s v="Ultra"/>
    <x v="1"/>
    <s v="DRV30"/>
    <s v="East"/>
    <s v="Internal"/>
    <n v="3.8"/>
    <s v="East_Internal"/>
    <n v="1.9999999998835847"/>
    <n v="0"/>
    <n v="12"/>
    <n v="0.21932681867535286"/>
    <n v="1.9999999998835847"/>
  </r>
  <r>
    <s v="D1074"/>
    <d v="2024-01-04T02:00:00"/>
    <s v="2024-01-04 14:00:00"/>
    <s v="2024-01-04 12:00:00"/>
    <s v="R4"/>
    <n v="727"/>
    <n v="2283"/>
    <n v="577"/>
    <n v="20"/>
    <s v="OK"/>
    <s v="Standard"/>
    <x v="2"/>
    <s v="DRV50"/>
    <s v="West"/>
    <s v="External"/>
    <n v="4.5"/>
    <s v="West_External"/>
    <n v="2.0000000000582077"/>
    <n v="0"/>
    <n v="12"/>
    <n v="0.26169188445667124"/>
    <n v="2.0000000000582077"/>
  </r>
  <r>
    <s v="D1075"/>
    <d v="2024-01-04T03:00:00"/>
    <s v="2024-01-04 15:00:00"/>
    <s v="2024-01-04 13:00:00"/>
    <s v="R3"/>
    <n v="396"/>
    <n v="2046"/>
    <n v="266"/>
    <n v="1"/>
    <s v="OK"/>
    <s v="Mini"/>
    <x v="2"/>
    <s v="DRV31"/>
    <s v="North"/>
    <s v="Internal"/>
    <m/>
    <s v="North_Internal"/>
    <n v="2.0000000000582077"/>
    <n v="0"/>
    <n v="12"/>
    <n v="0.43055555555555558"/>
    <n v="2.0000000000582077"/>
  </r>
  <r>
    <s v="D1076"/>
    <d v="2024-01-04T04:00:00"/>
    <s v="2024-01-04 16:00:00"/>
    <s v="2024-01-04 14:00:00"/>
    <s v="R3"/>
    <n v="697"/>
    <n v="4897"/>
    <n v="448"/>
    <n v="16"/>
    <s v="OK"/>
    <s v="Standard"/>
    <x v="3"/>
    <s v="DRV3"/>
    <s v="North"/>
    <s v="External"/>
    <n v="4.5"/>
    <s v="North_External"/>
    <n v="1.9999999998835847"/>
    <n v="0"/>
    <n v="12"/>
    <n v="0.58548541367766616"/>
    <n v="1.9999999998835847"/>
  </r>
  <r>
    <s v="D1077"/>
    <d v="2024-01-04T05:00:00"/>
    <s v="2024-01-04 17:00:00"/>
    <s v="2024-01-04 15:00:00"/>
    <s v="R2"/>
    <n v="326"/>
    <n v="1781"/>
    <n v="635"/>
    <n v="27"/>
    <s v="OK"/>
    <s v="Mini"/>
    <x v="0"/>
    <s v="DRV41"/>
    <s v="North"/>
    <s v="External"/>
    <n v="4.7"/>
    <s v="North_External"/>
    <n v="2.0000000000582077"/>
    <n v="0"/>
    <n v="12"/>
    <n v="0.45526584867075665"/>
    <n v="2.0000000000582077"/>
  </r>
  <r>
    <s v="D1078"/>
    <d v="2024-01-04T06:00:00"/>
    <s v="2024-01-04 18:00:00"/>
    <s v="2024-01-04 16:00:00"/>
    <s v="R1"/>
    <n v="85"/>
    <n v="3600"/>
    <n v="174"/>
    <n v="15"/>
    <s v="OK"/>
    <s v="Standard"/>
    <x v="3"/>
    <s v="DRV5"/>
    <s v="West"/>
    <s v="External"/>
    <n v="4.5"/>
    <s v="West_External"/>
    <n v="2.0000000000582077"/>
    <n v="0"/>
    <n v="12"/>
    <n v="3.5294117647058822"/>
    <n v="2.0000000000582077"/>
  </r>
  <r>
    <s v="D1079"/>
    <d v="2024-01-04T07:00:00"/>
    <s v="2024-01-04 19:00:00"/>
    <s v="2024-01-04 17:00:00"/>
    <s v="R2"/>
    <n v="97"/>
    <n v="1652"/>
    <n v="197"/>
    <n v="12"/>
    <s v="OK"/>
    <s v="Ultra"/>
    <x v="3"/>
    <s v="DRV15"/>
    <s v="West"/>
    <s v="External"/>
    <n v="4.2"/>
    <s v="West_External"/>
    <n v="1.9999999998835847"/>
    <n v="0"/>
    <n v="12"/>
    <n v="1.4192439862542956"/>
    <n v="1.9999999998835847"/>
  </r>
  <r>
    <s v="D1080"/>
    <d v="2024-01-04T08:00:00"/>
    <s v="2024-01-04 20:00:00"/>
    <s v="2024-01-04 18:00:00"/>
    <s v="R2"/>
    <n v="489"/>
    <n v="2571"/>
    <n v="211"/>
    <n v="20"/>
    <s v="OK"/>
    <s v="Standard"/>
    <x v="0"/>
    <s v="DRV41"/>
    <s v="South"/>
    <s v="Internal"/>
    <n v="4.7"/>
    <s v="South_Internal"/>
    <n v="2.0000000000582077"/>
    <n v="0"/>
    <n v="12"/>
    <n v="0.43813905930470348"/>
    <n v="2.0000000000582077"/>
  </r>
  <r>
    <s v="D1081"/>
    <d v="2024-01-04T09:00:00"/>
    <s v="2024-01-04 21:00:00"/>
    <s v="2024-01-04 19:00:00"/>
    <s v="R4"/>
    <n v="676"/>
    <n v="717"/>
    <n v="593"/>
    <n v="26"/>
    <s v="OK"/>
    <s v="Standard"/>
    <x v="2"/>
    <s v="DRV31"/>
    <s v="North"/>
    <s v="Internal"/>
    <m/>
    <s v="North_Internal"/>
    <n v="2.0000000000582077"/>
    <n v="0"/>
    <n v="12"/>
    <n v="8.8387573964497035E-2"/>
    <n v="2.0000000000582077"/>
  </r>
  <r>
    <s v="D1082"/>
    <d v="2024-01-04T10:00:00"/>
    <s v="2024-01-04 22:00:00"/>
    <s v="2024-01-04 20:00:00"/>
    <s v="R2"/>
    <n v="99"/>
    <n v="2851"/>
    <n v="531"/>
    <n v="18"/>
    <s v="OK"/>
    <s v="Standard"/>
    <x v="0"/>
    <s v="DRV8"/>
    <s v="West"/>
    <s v="External"/>
    <n v="4.7"/>
    <s v="West_External"/>
    <n v="1.9999999998835847"/>
    <n v="0"/>
    <n v="12"/>
    <n v="2.3998316498316496"/>
    <n v="1.9999999998835847"/>
  </r>
  <r>
    <s v="D1083"/>
    <d v="2024-01-04T11:00:00"/>
    <s v="2024-01-04 23:00:00"/>
    <s v="2024-01-04 21:00:00"/>
    <s v="R3"/>
    <n v="379"/>
    <n v="3559"/>
    <n v="410"/>
    <n v="15"/>
    <s v="OK"/>
    <s v="Standard"/>
    <x v="1"/>
    <s v="DRV15"/>
    <s v="West"/>
    <s v="Internal"/>
    <n v="4.5"/>
    <s v="West_Internal"/>
    <n v="2.0000000000582077"/>
    <n v="0"/>
    <n v="12"/>
    <n v="0.78254177660510116"/>
    <n v="2.0000000000582077"/>
  </r>
  <r>
    <s v="D1084"/>
    <d v="2024-01-04T12:00:00"/>
    <s v="2024-01-05 00:00:00"/>
    <s v="2024-01-04 22:00:00"/>
    <s v="R3"/>
    <n v="719"/>
    <n v="759"/>
    <n v="713"/>
    <n v="18"/>
    <s v="OK"/>
    <s v="Heavy"/>
    <x v="2"/>
    <s v="DRV32"/>
    <s v="North"/>
    <s v="External"/>
    <n v="4"/>
    <s v="North_External"/>
    <n v="2.0000000000582077"/>
    <n v="0"/>
    <n v="12"/>
    <n v="8.796940194714882E-2"/>
    <n v="2.0000000000582077"/>
  </r>
  <r>
    <s v="D1085"/>
    <d v="2024-01-04T13:00:00"/>
    <s v="2024-01-05 01:00:00"/>
    <s v="2024-01-04 23:00:00"/>
    <s v="R1"/>
    <n v="139"/>
    <n v="820"/>
    <n v="611"/>
    <n v="4"/>
    <s v="OK"/>
    <s v="Standard"/>
    <x v="3"/>
    <s v="DRV44"/>
    <s v="East"/>
    <s v="Internal"/>
    <n v="3.8"/>
    <s v="East_Internal"/>
    <n v="1.9999999998835847"/>
    <n v="0"/>
    <n v="12"/>
    <n v="0.49160671462829736"/>
    <n v="1.9999999998835847"/>
  </r>
  <r>
    <s v="D1086"/>
    <d v="2024-01-04T14:00:00"/>
    <s v="2024-01-05 02:00:00"/>
    <s v="2024-01-05 00:00:00"/>
    <s v="R4"/>
    <n v="282"/>
    <n v="583"/>
    <n v="629"/>
    <n v="25"/>
    <s v="OK"/>
    <s v="Mini"/>
    <x v="2"/>
    <s v="DRV27"/>
    <s v="West"/>
    <s v="External"/>
    <n v="4.5"/>
    <s v="West_External"/>
    <n v="2.0000000000582077"/>
    <n v="0"/>
    <n v="12"/>
    <n v="0.17228132387706857"/>
    <n v="2.0000000000582077"/>
  </r>
  <r>
    <s v="D1087"/>
    <d v="2024-01-04T15:00:00"/>
    <s v="2024-01-05 03:00:00"/>
    <s v="2024-01-05 01:00:00"/>
    <s v="R3"/>
    <n v="396"/>
    <n v="2757"/>
    <n v="745"/>
    <n v="9"/>
    <s v="OK"/>
    <s v="Mini"/>
    <x v="2"/>
    <s v="DRV29"/>
    <s v="North"/>
    <s v="Internal"/>
    <m/>
    <s v="North_Internal"/>
    <n v="2.0000000000582077"/>
    <n v="0"/>
    <n v="12"/>
    <n v="0.58017676767676762"/>
    <n v="2.0000000000582077"/>
  </r>
  <r>
    <s v="D1088"/>
    <d v="2024-01-04T16:00:00"/>
    <s v="2024-01-05 04:00:00"/>
    <s v="2024-01-05 02:00:00"/>
    <s v="R1"/>
    <n v="675"/>
    <n v="1287"/>
    <n v="193"/>
    <n v="29"/>
    <s v="OK"/>
    <s v="Standard"/>
    <x v="3"/>
    <s v="DRV4"/>
    <s v="East"/>
    <s v="Internal"/>
    <n v="4.2"/>
    <s v="East_Internal"/>
    <n v="1.9999999998835847"/>
    <n v="0"/>
    <n v="12"/>
    <n v="0.15888888888888889"/>
    <n v="1.9999999998835847"/>
  </r>
  <r>
    <s v="D1089"/>
    <d v="2024-01-04T17:00:00"/>
    <s v="2024-01-05 05:00:00"/>
    <s v="2024-01-05 03:00:00"/>
    <s v="R6"/>
    <n v="554"/>
    <n v="849"/>
    <n v="156"/>
    <n v="8"/>
    <s v="OK"/>
    <s v="Heavy"/>
    <x v="0"/>
    <s v="DRV41"/>
    <s v="East"/>
    <s v="External"/>
    <m/>
    <s v="East_External"/>
    <n v="2.0000000000582077"/>
    <n v="0"/>
    <n v="12"/>
    <n v="0.12770758122743683"/>
    <n v="2.0000000000582077"/>
  </r>
  <r>
    <s v="D1090"/>
    <d v="2024-01-04T18:00:00"/>
    <s v="2024-01-05 06:00:00"/>
    <s v="2024-01-05 04:00:00"/>
    <s v="R6"/>
    <n v="920"/>
    <n v="2721"/>
    <n v="115"/>
    <n v="4"/>
    <s v="OK"/>
    <s v="Mini"/>
    <x v="0"/>
    <s v="DRV47"/>
    <s v="South"/>
    <s v="Internal"/>
    <m/>
    <s v="South_Internal"/>
    <n v="2.0000000000582077"/>
    <n v="0"/>
    <n v="12"/>
    <n v="0.24646739130434783"/>
    <n v="2.0000000000582077"/>
  </r>
  <r>
    <s v="D1091"/>
    <d v="2024-01-04T19:00:00"/>
    <s v="2024-01-05 07:00:00"/>
    <s v="2024-01-05 05:00:00"/>
    <s v="R6"/>
    <n v="869"/>
    <n v="2774"/>
    <n v="670"/>
    <n v="7"/>
    <s v="OK"/>
    <s v="Mini"/>
    <x v="0"/>
    <s v="DRV26"/>
    <s v="West"/>
    <s v="External"/>
    <n v="3.8"/>
    <s v="West_External"/>
    <n v="1.9999999998835847"/>
    <n v="0"/>
    <n v="12"/>
    <n v="0.26601457614115842"/>
    <n v="1.9999999998835847"/>
  </r>
  <r>
    <s v="D1092"/>
    <d v="2024-01-04T20:00:00"/>
    <s v="2024-01-05 08:00:00"/>
    <s v="2024-01-05 06:00:00"/>
    <s v="R1"/>
    <n v="687"/>
    <n v="1788"/>
    <n v="692"/>
    <n v="16"/>
    <s v="OK"/>
    <s v="Heavy"/>
    <x v="3"/>
    <s v="DRV1"/>
    <s v="East"/>
    <s v="External"/>
    <m/>
    <s v="East_External"/>
    <n v="2.0000000000582077"/>
    <n v="0"/>
    <n v="12"/>
    <n v="0.21688500727802038"/>
    <n v="2.0000000000582077"/>
  </r>
  <r>
    <s v="D1093"/>
    <d v="2024-01-04T21:00:00"/>
    <s v="2024-01-05 09:00:00"/>
    <s v="2024-01-05 07:00:00"/>
    <s v="R3"/>
    <n v="351"/>
    <n v="3998"/>
    <n v="52"/>
    <n v="1"/>
    <s v="OK"/>
    <s v="Ultra"/>
    <x v="1"/>
    <s v="DRV45"/>
    <s v="South"/>
    <s v="External"/>
    <n v="3.8"/>
    <s v="South_External"/>
    <n v="2.0000000000582077"/>
    <n v="0"/>
    <n v="12"/>
    <n v="0.94919278252611583"/>
    <n v="2.0000000000582077"/>
  </r>
  <r>
    <s v="D1094"/>
    <d v="2024-01-04T22:00:00"/>
    <s v="2024-01-05 10:00:00"/>
    <s v="2024-01-05 08:00:00"/>
    <s v="R5"/>
    <n v="264"/>
    <n v="3471"/>
    <n v="615"/>
    <n v="11"/>
    <s v="OK"/>
    <s v="Heavy"/>
    <x v="2"/>
    <s v="DRV12"/>
    <s v="Central"/>
    <s v="External"/>
    <n v="3.8"/>
    <s v="Central_External"/>
    <n v="1.9999999998835847"/>
    <n v="0"/>
    <n v="12"/>
    <n v="1.0956439393939394"/>
    <n v="1.9999999998835847"/>
  </r>
  <r>
    <s v="D1095"/>
    <d v="2024-01-04T23:00:00"/>
    <s v="2024-01-05 11:00:00"/>
    <s v="2024-01-05 09:00:00"/>
    <s v="R5"/>
    <n v="638"/>
    <n v="2487"/>
    <n v="681"/>
    <n v="27"/>
    <s v="OK"/>
    <s v="Heavy"/>
    <x v="1"/>
    <s v="DRV4"/>
    <s v="West"/>
    <s v="External"/>
    <n v="3.8"/>
    <s v="West_External"/>
    <n v="2.0000000000582077"/>
    <n v="0"/>
    <n v="12"/>
    <n v="0.32484326018808779"/>
    <n v="2.0000000000582077"/>
  </r>
  <r>
    <s v="D1096"/>
    <d v="2024-01-05T00:00:00"/>
    <s v="2024-01-05 12:00:00"/>
    <s v="2024-01-05 10:00:00"/>
    <s v="R1"/>
    <n v="898"/>
    <n v="4619"/>
    <n v="668"/>
    <n v="20"/>
    <s v="OK"/>
    <s v="Heavy"/>
    <x v="1"/>
    <s v="DRV43"/>
    <s v="South"/>
    <s v="External"/>
    <m/>
    <s v="South_External"/>
    <n v="2.0000000000582077"/>
    <n v="0"/>
    <n v="12"/>
    <n v="0.42863771343726798"/>
    <n v="2.0000000000582077"/>
  </r>
  <r>
    <s v="D1097"/>
    <d v="2024-01-05T01:00:00"/>
    <s v="2024-01-05 13:00:00"/>
    <s v="2024-01-05 11:00:00"/>
    <s v="R2"/>
    <n v="343"/>
    <n v="903"/>
    <n v="356"/>
    <n v="13"/>
    <s v="OK"/>
    <s v="Standard"/>
    <x v="2"/>
    <s v="DRV23"/>
    <s v="South"/>
    <s v="External"/>
    <n v="4"/>
    <s v="South_External"/>
    <n v="1.9999999998835847"/>
    <n v="0"/>
    <n v="12"/>
    <n v="0.21938775510204081"/>
    <n v="1.9999999998835847"/>
  </r>
  <r>
    <s v="D1098"/>
    <d v="2024-01-05T02:00:00"/>
    <s v="2024-01-05 14:00:00"/>
    <s v="2024-01-05 12:00:00"/>
    <s v="R1"/>
    <n v="89"/>
    <n v="3789"/>
    <n v="769"/>
    <n v="20"/>
    <s v="OK"/>
    <s v="Heavy"/>
    <x v="0"/>
    <s v="DRV49"/>
    <s v="West"/>
    <s v="Internal"/>
    <n v="4.7"/>
    <s v="West_Internal"/>
    <n v="2.0000000000582077"/>
    <n v="0"/>
    <n v="12"/>
    <n v="3.547752808988764"/>
    <n v="2.0000000000582077"/>
  </r>
  <r>
    <s v="D1099"/>
    <d v="2024-01-05T03:00:00"/>
    <s v="2024-01-05 15:00:00"/>
    <s v="2024-01-05 13:00:00"/>
    <s v="R3"/>
    <n v="858"/>
    <n v="4669"/>
    <n v="118"/>
    <n v="6"/>
    <s v="OK"/>
    <s v="Ultra"/>
    <x v="3"/>
    <s v="DRV15"/>
    <s v="Central"/>
    <s v="Internal"/>
    <m/>
    <s v="Central_Internal"/>
    <n v="2.0000000000582077"/>
    <n v="0"/>
    <n v="12"/>
    <n v="0.45347707847707847"/>
    <n v="2.0000000000582077"/>
  </r>
  <r>
    <s v="D1100"/>
    <d v="2024-01-05T04:00:00"/>
    <s v="2024-01-05 16:00:00"/>
    <s v="2024-01-05 14:00:00"/>
    <s v="R1"/>
    <n v="419"/>
    <n v="3242"/>
    <n v="642"/>
    <n v="28"/>
    <s v="OK"/>
    <s v="Mini"/>
    <x v="2"/>
    <s v="DRV2"/>
    <s v="Central"/>
    <s v="External"/>
    <n v="4.2"/>
    <s v="Central_External"/>
    <n v="1.9999999998835847"/>
    <n v="0"/>
    <n v="12"/>
    <n v="0.64478918058870327"/>
    <n v="1.9999999998835847"/>
  </r>
  <r>
    <s v="D1101"/>
    <d v="2024-01-05T05:00:00"/>
    <s v="2024-01-05 17:00:00"/>
    <s v="2024-01-05 15:00:00"/>
    <s v="R2"/>
    <n v="339"/>
    <n v="2635"/>
    <n v="131"/>
    <n v="13"/>
    <s v="OK"/>
    <s v="Heavy"/>
    <x v="1"/>
    <s v="DRV21"/>
    <s v="Central"/>
    <s v="External"/>
    <m/>
    <s v="Central_External"/>
    <n v="2.0000000000582077"/>
    <n v="0"/>
    <n v="12"/>
    <n v="0.64773844641101275"/>
    <n v="2.0000000000582077"/>
  </r>
  <r>
    <s v="D1102"/>
    <d v="2024-01-05T06:00:00"/>
    <s v="2024-01-05 18:00:00"/>
    <s v="2024-01-05 16:00:00"/>
    <s v="R3"/>
    <n v="106"/>
    <n v="4072"/>
    <n v="152"/>
    <n v="3"/>
    <s v="OK"/>
    <s v="Mini"/>
    <x v="3"/>
    <s v="DRV23"/>
    <s v="East"/>
    <s v="External"/>
    <n v="4.5"/>
    <s v="East_External"/>
    <n v="2.0000000000582077"/>
    <n v="0"/>
    <n v="12"/>
    <n v="3.2012578616352201"/>
    <n v="2.0000000000582077"/>
  </r>
  <r>
    <s v="D1103"/>
    <d v="2024-01-05T07:00:00"/>
    <s v="2024-01-05 19:00:00"/>
    <s v="2024-01-05 17:00:00"/>
    <s v="R6"/>
    <n v="551"/>
    <n v="3281"/>
    <n v="603"/>
    <n v="22"/>
    <s v="OK"/>
    <s v="Heavy"/>
    <x v="3"/>
    <s v="DRV24"/>
    <s v="North"/>
    <s v="Internal"/>
    <n v="4.2"/>
    <s v="North_Internal"/>
    <n v="1.9999999998835847"/>
    <n v="0"/>
    <n v="12"/>
    <n v="0.49621899576527528"/>
    <n v="1.9999999998835847"/>
  </r>
  <r>
    <s v="D1104"/>
    <d v="2024-01-05T08:00:00"/>
    <s v="2024-01-05 20:00:00"/>
    <s v="2024-01-05 18:00:00"/>
    <s v="R3"/>
    <n v="285"/>
    <n v="1017"/>
    <n v="308"/>
    <n v="20"/>
    <s v="OK"/>
    <s v="Ultra"/>
    <x v="1"/>
    <s v="DRV1"/>
    <s v="East"/>
    <s v="Internal"/>
    <m/>
    <s v="East_Internal"/>
    <n v="2.0000000000582077"/>
    <n v="0"/>
    <n v="12"/>
    <n v="0.29736842105263156"/>
    <n v="2.0000000000582077"/>
  </r>
  <r>
    <s v="D1105"/>
    <d v="2024-01-05T09:00:00"/>
    <s v="2024-01-05 21:00:00"/>
    <s v="2024-01-05 19:00:00"/>
    <s v="R5"/>
    <n v="277"/>
    <n v="4930"/>
    <n v="364"/>
    <n v="11"/>
    <s v="OK"/>
    <s v="Heavy"/>
    <x v="3"/>
    <s v="DRV46"/>
    <s v="West"/>
    <s v="Internal"/>
    <m/>
    <s v="West_Internal"/>
    <n v="2.0000000000582077"/>
    <n v="0"/>
    <n v="12"/>
    <n v="1.4831528279181709"/>
    <n v="2.0000000000582077"/>
  </r>
  <r>
    <s v="D1106"/>
    <d v="2024-01-05T10:00:00"/>
    <s v="2024-01-05 22:00:00"/>
    <s v="2024-01-05 20:00:00"/>
    <s v="R2"/>
    <n v="594"/>
    <n v="1431"/>
    <n v="658"/>
    <n v="18"/>
    <s v="OK"/>
    <s v="Ultra"/>
    <x v="3"/>
    <s v="DRV47"/>
    <s v="South"/>
    <s v="External"/>
    <m/>
    <s v="South_External"/>
    <n v="1.9999999998835847"/>
    <n v="0"/>
    <n v="12"/>
    <n v="0.20075757575757575"/>
    <n v="1.9999999998835847"/>
  </r>
  <r>
    <s v="D1107"/>
    <d v="2024-01-05T11:00:00"/>
    <s v="2024-01-05 23:00:00"/>
    <s v="2024-01-05 21:00:00"/>
    <s v="R2"/>
    <n v="206"/>
    <n v="1162"/>
    <n v="757"/>
    <n v="12"/>
    <s v="OK"/>
    <s v="Mini"/>
    <x v="0"/>
    <s v="DRV47"/>
    <s v="South"/>
    <s v="Internal"/>
    <m/>
    <s v="South_Internal"/>
    <n v="2.0000000000582077"/>
    <n v="0"/>
    <n v="12"/>
    <n v="0.47006472491909385"/>
    <n v="2.0000000000582077"/>
  </r>
  <r>
    <s v="D1108"/>
    <d v="2024-01-05T12:00:00"/>
    <s v="2024-01-06 00:00:00"/>
    <s v="2024-01-05 22:00:00"/>
    <s v="R6"/>
    <n v="438"/>
    <n v="2845"/>
    <n v="305"/>
    <n v="2"/>
    <s v="OK"/>
    <s v="Standard"/>
    <x v="1"/>
    <s v="DRV2"/>
    <s v="Central"/>
    <s v="External"/>
    <n v="4.7"/>
    <s v="Central_External"/>
    <n v="2.0000000000582077"/>
    <n v="0"/>
    <n v="12"/>
    <n v="0.54128614916286144"/>
    <n v="2.0000000000582077"/>
  </r>
  <r>
    <s v="D1109"/>
    <d v="2024-01-05T13:00:00"/>
    <s v="2024-01-06 01:00:00"/>
    <s v="2024-01-05 23:00:00"/>
    <s v="R1"/>
    <n v="284"/>
    <n v="3283"/>
    <n v="461"/>
    <n v="25"/>
    <s v="OK"/>
    <s v="Ultra"/>
    <x v="2"/>
    <s v="DRV3"/>
    <s v="Central"/>
    <s v="External"/>
    <n v="4"/>
    <s v="Central_External"/>
    <n v="1.9999999998835847"/>
    <n v="0"/>
    <n v="12"/>
    <n v="0.9633215962441315"/>
    <n v="1.9999999998835847"/>
  </r>
  <r>
    <s v="D1110"/>
    <d v="2024-01-05T14:00:00"/>
    <s v="2024-01-06 02:00:00"/>
    <s v="2024-01-06 00:00:00"/>
    <s v="R2"/>
    <n v="560"/>
    <n v="3817"/>
    <n v="436"/>
    <n v="29"/>
    <s v="OK"/>
    <s v="Mini"/>
    <x v="3"/>
    <s v="DRV29"/>
    <s v="East"/>
    <s v="External"/>
    <n v="4"/>
    <s v="East_External"/>
    <n v="2.0000000000582077"/>
    <n v="0"/>
    <n v="12"/>
    <n v="0.56800595238095242"/>
    <n v="2.0000000000582077"/>
  </r>
  <r>
    <s v="D1111"/>
    <d v="2024-01-05T15:00:00"/>
    <s v="2024-01-06 03:00:00"/>
    <s v="2024-01-06 01:00:00"/>
    <s v="R1"/>
    <n v="181"/>
    <n v="1239"/>
    <n v="380"/>
    <n v="6"/>
    <s v="OK"/>
    <s v="Ultra"/>
    <x v="3"/>
    <s v="DRV1"/>
    <s v="West"/>
    <s v="External"/>
    <n v="4.7"/>
    <s v="West_External"/>
    <n v="2.0000000000582077"/>
    <n v="0"/>
    <n v="12"/>
    <n v="0.5704419889502762"/>
    <n v="2.0000000000582077"/>
  </r>
  <r>
    <s v="D1112"/>
    <d v="2024-01-05T16:00:00"/>
    <s v="2024-01-06 04:00:00"/>
    <s v="2024-01-06 02:00:00"/>
    <s v="R6"/>
    <n v="732"/>
    <n v="2686"/>
    <n v="238"/>
    <n v="17"/>
    <s v="OK"/>
    <s v="Ultra"/>
    <x v="3"/>
    <s v="DRV32"/>
    <s v="East"/>
    <s v="Internal"/>
    <m/>
    <s v="East_Internal"/>
    <n v="1.9999999998835847"/>
    <n v="0"/>
    <n v="12"/>
    <n v="0.30578324225865211"/>
    <n v="1.9999999998835847"/>
  </r>
  <r>
    <s v="D1113"/>
    <d v="2024-01-05T17:00:00"/>
    <s v="2024-01-06 05:00:00"/>
    <s v="2024-01-06 03:00:00"/>
    <s v="R1"/>
    <n v="66"/>
    <n v="1642"/>
    <n v="672"/>
    <n v="27"/>
    <s v="OK"/>
    <s v="Ultra"/>
    <x v="1"/>
    <s v="DRV43"/>
    <s v="Central"/>
    <s v="External"/>
    <n v="4"/>
    <s v="Central_External"/>
    <n v="2.0000000000582077"/>
    <n v="0"/>
    <n v="12"/>
    <n v="2.0732323232323231"/>
    <n v="2.0000000000582077"/>
  </r>
  <r>
    <s v="D1114"/>
    <d v="2024-01-05T18:00:00"/>
    <s v="2024-01-06 06:00:00"/>
    <s v="2024-01-06 04:00:00"/>
    <s v="R4"/>
    <n v="877"/>
    <n v="4176"/>
    <n v="567"/>
    <n v="2"/>
    <s v="OK"/>
    <s v="Standard"/>
    <x v="0"/>
    <s v="DRV8"/>
    <s v="Central"/>
    <s v="External"/>
    <n v="4.5"/>
    <s v="Central_External"/>
    <n v="2.0000000000582077"/>
    <n v="0"/>
    <n v="12"/>
    <n v="0.39680729760547323"/>
    <n v="2.0000000000582077"/>
  </r>
  <r>
    <s v="D1115"/>
    <d v="2024-01-05T19:00:00"/>
    <s v="2024-01-06 07:00:00"/>
    <s v="2024-01-06 05:00:00"/>
    <s v="R5"/>
    <n v="406"/>
    <n v="3470"/>
    <n v="627"/>
    <n v="28"/>
    <s v="OK"/>
    <s v="Ultra"/>
    <x v="3"/>
    <s v="DRV31"/>
    <s v="Central"/>
    <s v="External"/>
    <n v="4.5"/>
    <s v="Central_External"/>
    <n v="1.9999999998835847"/>
    <n v="0"/>
    <n v="12"/>
    <n v="0.7122331691297209"/>
    <n v="1.9999999998835847"/>
  </r>
  <r>
    <s v="D1116"/>
    <d v="2024-01-05T20:00:00"/>
    <s v="2024-01-06 08:00:00"/>
    <s v="2024-01-06 06:00:00"/>
    <s v="R3"/>
    <n v="789"/>
    <n v="4566"/>
    <n v="371"/>
    <n v="13"/>
    <s v="OK"/>
    <s v="Heavy"/>
    <x v="0"/>
    <s v="DRV11"/>
    <s v="North"/>
    <s v="Internal"/>
    <n v="4.5"/>
    <s v="North_Internal"/>
    <n v="2.0000000000582077"/>
    <n v="0"/>
    <n v="12"/>
    <n v="0.48225602027883396"/>
    <n v="2.0000000000582077"/>
  </r>
  <r>
    <s v="D1117"/>
    <d v="2024-01-05T21:00:00"/>
    <s v="2024-01-06 09:00:00"/>
    <s v="2024-01-06 07:00:00"/>
    <s v="R3"/>
    <n v="96"/>
    <n v="1717"/>
    <n v="565"/>
    <n v="24"/>
    <s v="OK"/>
    <s v="Standard"/>
    <x v="3"/>
    <s v="DRV37"/>
    <s v="West"/>
    <s v="External"/>
    <m/>
    <s v="West_External"/>
    <n v="2.0000000000582077"/>
    <n v="0"/>
    <n v="12"/>
    <n v="1.4904513888888888"/>
    <n v="2.0000000000582077"/>
  </r>
  <r>
    <s v="D1118"/>
    <d v="2024-01-05T22:00:00"/>
    <s v="2024-01-06 10:00:00"/>
    <s v="2024-01-06 08:00:00"/>
    <s v="R5"/>
    <n v="229"/>
    <n v="792"/>
    <n v="461"/>
    <n v="27"/>
    <s v="OK"/>
    <s v="Ultra"/>
    <x v="0"/>
    <s v="DRV46"/>
    <s v="East"/>
    <s v="External"/>
    <n v="4.2"/>
    <s v="East_External"/>
    <n v="1.9999999998835847"/>
    <n v="0"/>
    <n v="12"/>
    <n v="0.28820960698689957"/>
    <n v="1.9999999998835847"/>
  </r>
  <r>
    <s v="D1119"/>
    <d v="2024-01-05T23:00:00"/>
    <s v="2024-01-06 11:00:00"/>
    <s v="2024-01-06 09:00:00"/>
    <s v="R6"/>
    <n v="681"/>
    <n v="973"/>
    <n v="348"/>
    <n v="6"/>
    <s v="OK"/>
    <s v="Ultra"/>
    <x v="2"/>
    <s v="DRV20"/>
    <s v="East"/>
    <s v="External"/>
    <n v="3.8"/>
    <s v="East_External"/>
    <n v="2.0000000000582077"/>
    <n v="0"/>
    <n v="12"/>
    <n v="0.11906510034263339"/>
    <n v="2.0000000000582077"/>
  </r>
  <r>
    <s v="D1120"/>
    <d v="2024-01-06T00:00:00"/>
    <s v="2024-01-06 12:00:00"/>
    <s v="2024-01-06 10:00:00"/>
    <s v="R6"/>
    <n v="968"/>
    <n v="642"/>
    <n v="270"/>
    <n v="9"/>
    <s v="OK"/>
    <s v="Standard"/>
    <x v="1"/>
    <s v="DRV15"/>
    <s v="East"/>
    <s v="Internal"/>
    <m/>
    <s v="East_Internal"/>
    <n v="2.0000000000582077"/>
    <n v="0"/>
    <n v="12"/>
    <n v="5.5268595041322317E-2"/>
    <n v="2.0000000000582077"/>
  </r>
  <r>
    <s v="D1121"/>
    <d v="2024-01-06T01:00:00"/>
    <s v="2024-01-06 13:00:00"/>
    <s v="2024-01-06 11:00:00"/>
    <s v="R3"/>
    <n v="515"/>
    <n v="2542"/>
    <n v="300"/>
    <n v="25"/>
    <s v="OK"/>
    <s v="Standard"/>
    <x v="3"/>
    <s v="DRV12"/>
    <s v="South"/>
    <s v="External"/>
    <m/>
    <s v="South_External"/>
    <n v="1.9999999998835847"/>
    <n v="0"/>
    <n v="12"/>
    <n v="0.41132686084142395"/>
    <n v="1.9999999998835847"/>
  </r>
  <r>
    <s v="D1122"/>
    <d v="2024-01-06T02:00:00"/>
    <s v="2024-01-06 14:00:00"/>
    <s v="2024-01-06 12:00:00"/>
    <s v="R5"/>
    <n v="663"/>
    <n v="1084"/>
    <n v="506"/>
    <n v="24"/>
    <s v="OK"/>
    <s v="Mini"/>
    <x v="1"/>
    <s v="DRV38"/>
    <s v="West"/>
    <s v="External"/>
    <n v="4.7"/>
    <s v="West_External"/>
    <n v="2.0000000000582077"/>
    <n v="0"/>
    <n v="12"/>
    <n v="0.13624937154348918"/>
    <n v="2.0000000000582077"/>
  </r>
  <r>
    <s v="D1123"/>
    <d v="2024-01-06T03:00:00"/>
    <s v="2024-01-06 15:00:00"/>
    <s v="2024-01-06 13:00:00"/>
    <s v="R1"/>
    <n v="639"/>
    <n v="3150"/>
    <n v="446"/>
    <n v="26"/>
    <s v="OK"/>
    <s v="Ultra"/>
    <x v="2"/>
    <s v="DRV42"/>
    <s v="West"/>
    <s v="Internal"/>
    <n v="4.5"/>
    <s v="West_Internal"/>
    <n v="2.0000000000582077"/>
    <n v="0"/>
    <n v="12"/>
    <n v="0.41079812206572769"/>
    <n v="2.0000000000582077"/>
  </r>
  <r>
    <s v="D1124"/>
    <d v="2024-01-06T04:00:00"/>
    <s v="2024-01-06 16:00:00"/>
    <s v="2024-01-06 14:00:00"/>
    <s v="R5"/>
    <n v="213"/>
    <n v="697"/>
    <n v="56"/>
    <n v="18"/>
    <s v="OK"/>
    <s v="Standard"/>
    <x v="1"/>
    <s v="DRV30"/>
    <s v="Central"/>
    <s v="Internal"/>
    <m/>
    <s v="Central_Internal"/>
    <n v="1.9999999998835847"/>
    <n v="0"/>
    <n v="12"/>
    <n v="0.27269170579029733"/>
    <n v="1.9999999998835847"/>
  </r>
  <r>
    <s v="D1125"/>
    <d v="2024-01-06T05:00:00"/>
    <s v="2024-01-06 17:00:00"/>
    <s v="2024-01-06 15:00:00"/>
    <s v="R2"/>
    <n v="753"/>
    <n v="2747"/>
    <n v="621"/>
    <n v="3"/>
    <s v="OK"/>
    <s v="Heavy"/>
    <x v="1"/>
    <s v="DRV15"/>
    <s v="North"/>
    <s v="External"/>
    <n v="4.7"/>
    <s v="North_External"/>
    <n v="2.0000000000582077"/>
    <n v="0"/>
    <n v="12"/>
    <n v="0.30400619743249224"/>
    <n v="2.0000000000582077"/>
  </r>
  <r>
    <s v="D1126"/>
    <d v="2024-01-06T06:00:00"/>
    <s v="2024-01-06 18:00:00"/>
    <s v="2024-01-06 16:00:00"/>
    <s v="R4"/>
    <n v="373"/>
    <n v="1612"/>
    <n v="145"/>
    <n v="9"/>
    <s v="OK"/>
    <s v="Heavy"/>
    <x v="2"/>
    <s v="DRV11"/>
    <s v="West"/>
    <s v="Internal"/>
    <m/>
    <s v="West_Internal"/>
    <n v="2.0000000000582077"/>
    <n v="0"/>
    <n v="12"/>
    <n v="0.36014298480786416"/>
    <n v="2.0000000000582077"/>
  </r>
  <r>
    <s v="D1127"/>
    <d v="2024-01-06T07:00:00"/>
    <s v="2024-01-06 19:00:00"/>
    <s v="2024-01-06 17:00:00"/>
    <s v="R6"/>
    <n v="108"/>
    <n v="4491"/>
    <n v="532"/>
    <n v="10"/>
    <s v="OK"/>
    <s v="Ultra"/>
    <x v="3"/>
    <s v="DRV21"/>
    <s v="Central"/>
    <s v="External"/>
    <m/>
    <s v="Central_External"/>
    <n v="1.9999999998835847"/>
    <n v="0"/>
    <n v="12"/>
    <n v="3.4652777777777777"/>
    <n v="1.9999999998835847"/>
  </r>
  <r>
    <s v="D1128"/>
    <d v="2024-01-06T08:00:00"/>
    <s v="2024-01-06 20:00:00"/>
    <s v="2024-01-06 18:00:00"/>
    <s v="R2"/>
    <n v="337"/>
    <n v="2106"/>
    <n v="629"/>
    <n v="12"/>
    <s v="OK"/>
    <s v="Ultra"/>
    <x v="1"/>
    <s v="DRV17"/>
    <s v="South"/>
    <s v="Internal"/>
    <n v="4.7"/>
    <s v="South_Internal"/>
    <n v="2.0000000000582077"/>
    <n v="0"/>
    <n v="12"/>
    <n v="0.52077151335311578"/>
    <n v="2.0000000000582077"/>
  </r>
  <r>
    <s v="D1129"/>
    <d v="2024-01-06T09:00:00"/>
    <s v="2024-01-06 21:00:00"/>
    <s v="2024-01-06 19:00:00"/>
    <s v="R2"/>
    <n v="757"/>
    <n v="1876"/>
    <n v="535"/>
    <n v="21"/>
    <s v="OK"/>
    <s v="Standard"/>
    <x v="1"/>
    <s v="DRV47"/>
    <s v="North"/>
    <s v="External"/>
    <n v="4.2"/>
    <s v="North_External"/>
    <n v="2.0000000000582077"/>
    <n v="0"/>
    <n v="12"/>
    <n v="0.20651695288419197"/>
    <n v="2.0000000000582077"/>
  </r>
  <r>
    <s v="D1130"/>
    <d v="2024-01-06T10:00:00"/>
    <s v="2024-01-06 22:00:00"/>
    <s v="2024-01-06 20:00:00"/>
    <s v="R3"/>
    <n v="629"/>
    <n v="3290"/>
    <n v="221"/>
    <n v="22"/>
    <s v="OK"/>
    <s v="Standard"/>
    <x v="2"/>
    <s v="DRV7"/>
    <s v="South"/>
    <s v="Internal"/>
    <m/>
    <s v="South_Internal"/>
    <n v="1.9999999998835847"/>
    <n v="0"/>
    <n v="12"/>
    <n v="0.43587705352411232"/>
    <n v="1.9999999998835847"/>
  </r>
  <r>
    <s v="D1131"/>
    <d v="2024-01-06T11:00:00"/>
    <s v="2024-01-06 23:00:00"/>
    <s v="2024-01-06 21:00:00"/>
    <s v="R5"/>
    <n v="62"/>
    <n v="1521"/>
    <n v="279"/>
    <n v="26"/>
    <s v="OK"/>
    <s v="Mini"/>
    <x v="3"/>
    <s v="DRV28"/>
    <s v="North"/>
    <s v="Internal"/>
    <n v="3.8"/>
    <s v="North_Internal"/>
    <n v="2.0000000000582077"/>
    <n v="0"/>
    <n v="12"/>
    <n v="2.0443548387096775"/>
    <n v="2.0000000000582077"/>
  </r>
  <r>
    <s v="D1132"/>
    <d v="2024-01-06T12:00:00"/>
    <s v="2024-01-07 00:00:00"/>
    <s v="2024-01-06 22:00:00"/>
    <s v="R1"/>
    <n v="973"/>
    <n v="3210"/>
    <n v="268"/>
    <n v="21"/>
    <s v="OK"/>
    <s v="Ultra"/>
    <x v="1"/>
    <s v="DRV47"/>
    <s v="East"/>
    <s v="External"/>
    <n v="4.7"/>
    <s v="East_External"/>
    <n v="2.0000000000582077"/>
    <n v="0"/>
    <n v="12"/>
    <n v="0.27492291880781089"/>
    <n v="2.0000000000582077"/>
  </r>
  <r>
    <s v="D1133"/>
    <d v="2024-01-06T13:00:00"/>
    <s v="2024-01-07 01:00:00"/>
    <s v="2024-01-06 23:00:00"/>
    <s v="R5"/>
    <n v="309"/>
    <n v="2558"/>
    <n v="527"/>
    <n v="12"/>
    <s v="OK"/>
    <s v="Ultra"/>
    <x v="2"/>
    <s v="DRV30"/>
    <s v="Central"/>
    <s v="External"/>
    <n v="4.2"/>
    <s v="Central_External"/>
    <n v="1.9999999998835847"/>
    <n v="0"/>
    <n v="12"/>
    <n v="0.68985976267529669"/>
    <n v="1.9999999998835847"/>
  </r>
  <r>
    <s v="D1134"/>
    <d v="2024-01-06T14:00:00"/>
    <s v="2024-01-07 02:00:00"/>
    <s v="2024-01-07 00:00:00"/>
    <s v="R4"/>
    <n v="997"/>
    <n v="1092"/>
    <n v="81"/>
    <n v="20"/>
    <s v="OK"/>
    <s v="Ultra"/>
    <x v="2"/>
    <s v="DRV9"/>
    <s v="West"/>
    <s v="Internal"/>
    <m/>
    <s v="West_Internal"/>
    <n v="2.0000000000582077"/>
    <n v="0"/>
    <n v="12"/>
    <n v="9.1273821464393182E-2"/>
    <n v="2.0000000000582077"/>
  </r>
  <r>
    <s v="D1135"/>
    <d v="2024-01-06T15:00:00"/>
    <s v="2024-01-07 03:00:00"/>
    <s v="2024-01-07 01:00:00"/>
    <s v="R6"/>
    <n v="849"/>
    <n v="2757"/>
    <n v="321"/>
    <n v="22"/>
    <s v="OK"/>
    <s v="Heavy"/>
    <x v="3"/>
    <s v="DRV4"/>
    <s v="Central"/>
    <s v="Internal"/>
    <n v="4"/>
    <s v="Central_Internal"/>
    <n v="2.0000000000582077"/>
    <n v="0"/>
    <n v="12"/>
    <n v="0.27061248527679621"/>
    <n v="2.0000000000582077"/>
  </r>
  <r>
    <s v="D1136"/>
    <d v="2024-01-06T16:00:00"/>
    <s v="2024-01-07 04:00:00"/>
    <s v="2024-01-07 02:00:00"/>
    <s v="R1"/>
    <n v="383"/>
    <n v="4841"/>
    <n v="623"/>
    <n v="19"/>
    <s v="OK"/>
    <s v="Heavy"/>
    <x v="1"/>
    <s v="DRV21"/>
    <s v="North"/>
    <s v="Internal"/>
    <n v="4.5"/>
    <s v="North_Internal"/>
    <n v="1.9999999998835847"/>
    <n v="0"/>
    <n v="12"/>
    <n v="1.053307223672759"/>
    <n v="1.9999999998835847"/>
  </r>
  <r>
    <s v="D1137"/>
    <d v="2024-01-06T17:00:00"/>
    <s v="2024-01-07 05:00:00"/>
    <s v="2024-01-07 03:00:00"/>
    <s v="R3"/>
    <n v="481"/>
    <n v="1929"/>
    <n v="287"/>
    <n v="4"/>
    <s v="OK"/>
    <s v="Standard"/>
    <x v="3"/>
    <s v="DRV47"/>
    <s v="West"/>
    <s v="External"/>
    <n v="4.5"/>
    <s v="West_External"/>
    <n v="2.0000000000582077"/>
    <n v="0"/>
    <n v="12"/>
    <n v="0.33419958419958418"/>
    <n v="2.0000000000582077"/>
  </r>
  <r>
    <s v="D1138"/>
    <d v="2024-01-06T18:00:00"/>
    <s v="2024-01-07 06:00:00"/>
    <s v="2024-01-07 04:00:00"/>
    <s v="R6"/>
    <n v="591"/>
    <n v="4843"/>
    <n v="157"/>
    <n v="8"/>
    <s v="OK"/>
    <s v="Mini"/>
    <x v="2"/>
    <s v="DRV48"/>
    <s v="West"/>
    <s v="Internal"/>
    <n v="4"/>
    <s v="West_Internal"/>
    <n v="2.0000000000582077"/>
    <n v="0"/>
    <n v="12"/>
    <n v="0.68288212069937959"/>
    <n v="2.0000000000582077"/>
  </r>
  <r>
    <s v="D1139"/>
    <d v="2024-01-06T19:00:00"/>
    <s v="2024-01-07 07:00:00"/>
    <s v="2024-01-07 05:00:00"/>
    <s v="R5"/>
    <n v="960"/>
    <n v="4693"/>
    <n v="148"/>
    <n v="15"/>
    <s v="OK"/>
    <s v="Ultra"/>
    <x v="3"/>
    <s v="DRV13"/>
    <s v="South"/>
    <s v="Internal"/>
    <n v="4.5"/>
    <s v="South_Internal"/>
    <n v="1.9999999998835847"/>
    <n v="0"/>
    <n v="12"/>
    <n v="0.40737847222222223"/>
    <n v="1.9999999998835847"/>
  </r>
  <r>
    <s v="D1140"/>
    <d v="2024-01-06T20:00:00"/>
    <s v="2024-01-07 08:00:00"/>
    <s v="2024-01-07 06:00:00"/>
    <s v="R6"/>
    <n v="721"/>
    <n v="2885"/>
    <n v="189"/>
    <n v="11"/>
    <s v="OK"/>
    <s v="Ultra"/>
    <x v="2"/>
    <s v="DRV28"/>
    <s v="North"/>
    <s v="External"/>
    <n v="4"/>
    <s v="North_External"/>
    <n v="2.0000000000582077"/>
    <n v="0"/>
    <n v="12"/>
    <n v="0.33344891354600092"/>
    <n v="2.0000000000582077"/>
  </r>
  <r>
    <s v="D1141"/>
    <d v="2024-01-06T21:00:00"/>
    <s v="2024-01-07 09:00:00"/>
    <s v="2024-01-07 07:00:00"/>
    <s v="R6"/>
    <n v="424"/>
    <n v="3515"/>
    <n v="351"/>
    <n v="25"/>
    <s v="OK"/>
    <s v="Heavy"/>
    <x v="2"/>
    <s v="DRV16"/>
    <s v="West"/>
    <s v="Internal"/>
    <m/>
    <s v="West_Internal"/>
    <n v="2.0000000000582077"/>
    <n v="0"/>
    <n v="12"/>
    <n v="0.69084119496855345"/>
    <n v="2.0000000000582077"/>
  </r>
  <r>
    <s v="D1142"/>
    <d v="2024-01-06T22:00:00"/>
    <s v="2024-01-07 10:00:00"/>
    <s v="2024-01-07 08:00:00"/>
    <s v="R6"/>
    <n v="647"/>
    <n v="1183"/>
    <n v="66"/>
    <n v="3"/>
    <s v="OK"/>
    <s v="Standard"/>
    <x v="3"/>
    <s v="DRV18"/>
    <s v="East"/>
    <s v="Internal"/>
    <n v="4.2"/>
    <s v="East_Internal"/>
    <n v="1.9999999998835847"/>
    <n v="0"/>
    <n v="12"/>
    <n v="0.15236991241628026"/>
    <n v="1.9999999998835847"/>
  </r>
  <r>
    <s v="D1143"/>
    <d v="2024-01-06T23:00:00"/>
    <s v="2024-01-07 11:00:00"/>
    <s v="2024-01-07 09:00:00"/>
    <s v="R5"/>
    <n v="926"/>
    <n v="3444"/>
    <n v="197"/>
    <n v="15"/>
    <s v="OK"/>
    <s v="Ultra"/>
    <x v="0"/>
    <s v="DRV6"/>
    <s v="Central"/>
    <s v="External"/>
    <n v="4"/>
    <s v="Central_External"/>
    <n v="2.0000000000582077"/>
    <n v="0"/>
    <n v="12"/>
    <n v="0.30993520518358531"/>
    <n v="2.0000000000582077"/>
  </r>
  <r>
    <s v="D1144"/>
    <d v="2024-01-07T00:00:00"/>
    <s v="2024-01-07 12:00:00"/>
    <s v="2024-01-07 10:00:00"/>
    <s v="R1"/>
    <n v="647"/>
    <n v="687"/>
    <n v="793"/>
    <n v="6"/>
    <s v="OK"/>
    <s v="Standard"/>
    <x v="2"/>
    <s v="DRV1"/>
    <s v="South"/>
    <s v="External"/>
    <m/>
    <s v="South_External"/>
    <n v="2.0000000000582077"/>
    <n v="0"/>
    <n v="12"/>
    <n v="8.8485316846986087E-2"/>
    <n v="2.0000000000582077"/>
  </r>
  <r>
    <s v="D1145"/>
    <d v="2024-01-07T01:00:00"/>
    <s v="2024-01-07 13:00:00"/>
    <s v="2024-01-07 11:00:00"/>
    <s v="R4"/>
    <n v="941"/>
    <n v="3735"/>
    <n v="74"/>
    <n v="28"/>
    <s v="OK"/>
    <s v="Standard"/>
    <x v="1"/>
    <s v="DRV16"/>
    <s v="North"/>
    <s v="External"/>
    <n v="4.7"/>
    <s v="North_External"/>
    <n v="1.9999999998835847"/>
    <n v="0"/>
    <n v="12"/>
    <n v="0.33076514346439956"/>
    <n v="1.9999999998835847"/>
  </r>
  <r>
    <s v="D1146"/>
    <d v="2024-01-07T02:00:00"/>
    <s v="2024-01-07 14:00:00"/>
    <s v="2024-01-07 12:00:00"/>
    <s v="R3"/>
    <n v="795"/>
    <n v="1865"/>
    <n v="724"/>
    <n v="26"/>
    <s v="OK"/>
    <s v="Ultra"/>
    <x v="1"/>
    <s v="DRV45"/>
    <s v="East"/>
    <s v="Internal"/>
    <n v="4.7"/>
    <s v="East_Internal"/>
    <n v="2.0000000000582077"/>
    <n v="0"/>
    <n v="12"/>
    <n v="0.19549266247379454"/>
    <n v="2.0000000000582077"/>
  </r>
  <r>
    <s v="D1147"/>
    <d v="2024-01-07T03:00:00"/>
    <s v="2024-01-07 15:00:00"/>
    <s v="2024-01-07 13:00:00"/>
    <s v="R6"/>
    <n v="471"/>
    <n v="4644"/>
    <n v="311"/>
    <n v="1"/>
    <s v="OK"/>
    <s v="Mini"/>
    <x v="0"/>
    <s v="DRV13"/>
    <s v="Central"/>
    <s v="Internal"/>
    <n v="4.2"/>
    <s v="Central_Internal"/>
    <n v="2.0000000000582077"/>
    <n v="0"/>
    <n v="12"/>
    <n v="0.82165605095541405"/>
    <n v="2.0000000000582077"/>
  </r>
  <r>
    <s v="D1148"/>
    <d v="2024-01-07T04:00:00"/>
    <s v="2024-01-07 16:00:00"/>
    <s v="2024-01-07 14:00:00"/>
    <s v="R5"/>
    <n v="155"/>
    <n v="4324"/>
    <n v="546"/>
    <n v="5"/>
    <s v="OK"/>
    <s v="Standard"/>
    <x v="2"/>
    <s v="DRV27"/>
    <s v="West"/>
    <s v="Internal"/>
    <n v="4.7"/>
    <s v="West_Internal"/>
    <n v="1.9999999998835847"/>
    <n v="0"/>
    <n v="12"/>
    <n v="2.3247311827956989"/>
    <n v="1.9999999998835847"/>
  </r>
  <r>
    <s v="D1149"/>
    <d v="2024-01-07T05:00:00"/>
    <s v="2024-01-07 17:00:00"/>
    <s v="2024-01-07 15:00:00"/>
    <s v="R4"/>
    <n v="863"/>
    <n v="4354"/>
    <n v="680"/>
    <n v="26"/>
    <s v="OK"/>
    <s v="Ultra"/>
    <x v="1"/>
    <s v="DRV42"/>
    <s v="Central"/>
    <s v="External"/>
    <m/>
    <s v="Central_External"/>
    <n v="2.0000000000582077"/>
    <n v="0"/>
    <n v="12"/>
    <n v="0.42043259945925066"/>
    <n v="2.0000000000582077"/>
  </r>
  <r>
    <s v="D1150"/>
    <d v="2024-01-07T06:00:00"/>
    <s v="2024-01-07 18:00:00"/>
    <s v="2024-01-07 16:00:00"/>
    <s v="R1"/>
    <n v="500"/>
    <n v="1748"/>
    <n v="194"/>
    <n v="4"/>
    <s v="OK"/>
    <s v="Ultra"/>
    <x v="2"/>
    <s v="DRV9"/>
    <s v="West"/>
    <s v="Internal"/>
    <m/>
    <s v="West_Internal"/>
    <n v="2.0000000000582077"/>
    <n v="0"/>
    <n v="12"/>
    <n v="0.29133333333333333"/>
    <n v="2.0000000000582077"/>
  </r>
  <r>
    <s v="D1151"/>
    <d v="2024-01-07T07:00:00"/>
    <s v="2024-01-07 19:00:00"/>
    <s v="2024-01-07 17:00:00"/>
    <s v="R3"/>
    <n v="348"/>
    <n v="2491"/>
    <n v="418"/>
    <n v="29"/>
    <s v="OK"/>
    <s v="Heavy"/>
    <x v="2"/>
    <s v="DRV46"/>
    <s v="East"/>
    <s v="Internal"/>
    <n v="4.5"/>
    <s v="East_Internal"/>
    <n v="1.9999999998835847"/>
    <n v="0"/>
    <n v="12"/>
    <n v="0.59650383141762453"/>
    <n v="1.9999999998835847"/>
  </r>
  <r>
    <s v="D1152"/>
    <d v="2024-01-07T08:00:00"/>
    <s v="2024-01-07 20:00:00"/>
    <s v="2024-01-07 18:00:00"/>
    <s v="R2"/>
    <n v="305"/>
    <n v="3457"/>
    <n v="408"/>
    <n v="21"/>
    <s v="OK"/>
    <s v="Ultra"/>
    <x v="1"/>
    <s v="DRV37"/>
    <s v="East"/>
    <s v="Internal"/>
    <m/>
    <s v="East_Internal"/>
    <n v="2.0000000000582077"/>
    <n v="0"/>
    <n v="12"/>
    <n v="0.94453551912568301"/>
    <n v="2.0000000000582077"/>
  </r>
  <r>
    <s v="D1153"/>
    <d v="2024-01-07T09:00:00"/>
    <s v="2024-01-07 21:00:00"/>
    <s v="2024-01-07 19:00:00"/>
    <s v="R4"/>
    <n v="96"/>
    <n v="905"/>
    <n v="693"/>
    <n v="21"/>
    <s v="OK"/>
    <s v="Standard"/>
    <x v="0"/>
    <s v="DRV1"/>
    <s v="South"/>
    <s v="Internal"/>
    <n v="4.7"/>
    <s v="South_Internal"/>
    <n v="2.0000000000582077"/>
    <n v="0"/>
    <n v="12"/>
    <n v="0.78559027777777779"/>
    <n v="2.0000000000582077"/>
  </r>
  <r>
    <s v="D1154"/>
    <d v="2024-01-07T10:00:00"/>
    <s v="2024-01-07 22:00:00"/>
    <s v="2024-01-07 20:00:00"/>
    <s v="R1"/>
    <n v="220"/>
    <n v="1569"/>
    <n v="224"/>
    <n v="19"/>
    <s v="OK"/>
    <s v="Heavy"/>
    <x v="2"/>
    <s v="DRV45"/>
    <s v="South"/>
    <s v="External"/>
    <n v="3.8"/>
    <s v="South_External"/>
    <n v="1.9999999998835847"/>
    <n v="0"/>
    <n v="12"/>
    <n v="0.59431818181818186"/>
    <n v="1.9999999998835847"/>
  </r>
  <r>
    <s v="D1155"/>
    <d v="2024-01-07T11:00:00"/>
    <s v="2024-01-07 23:00:00"/>
    <s v="2024-01-07 21:00:00"/>
    <s v="R6"/>
    <n v="326"/>
    <n v="4767"/>
    <n v="191"/>
    <n v="13"/>
    <s v="OK"/>
    <s v="Heavy"/>
    <x v="1"/>
    <s v="DRV3"/>
    <s v="East"/>
    <s v="Internal"/>
    <n v="4.5"/>
    <s v="East_Internal"/>
    <n v="2.0000000000582077"/>
    <n v="0"/>
    <n v="12"/>
    <n v="1.218558282208589"/>
    <n v="2.0000000000582077"/>
  </r>
  <r>
    <s v="D1156"/>
    <d v="2024-01-07T12:00:00"/>
    <s v="2024-01-08 00:00:00"/>
    <s v="2024-01-07 22:00:00"/>
    <s v="R1"/>
    <n v="387"/>
    <n v="3197"/>
    <n v="149"/>
    <n v="9"/>
    <s v="OK"/>
    <s v="Ultra"/>
    <x v="0"/>
    <s v="DRV7"/>
    <s v="Central"/>
    <s v="External"/>
    <n v="4.7"/>
    <s v="Central_External"/>
    <n v="2.0000000000582077"/>
    <n v="0"/>
    <n v="12"/>
    <n v="0.68841515934539188"/>
    <n v="2.0000000000582077"/>
  </r>
  <r>
    <s v="D1157"/>
    <d v="2024-01-07T13:00:00"/>
    <s v="2024-01-08 01:00:00"/>
    <s v="2024-01-07 23:00:00"/>
    <s v="R1"/>
    <n v="242"/>
    <n v="2302"/>
    <n v="535"/>
    <n v="26"/>
    <s v="OK"/>
    <s v="Ultra"/>
    <x v="1"/>
    <s v="DRV5"/>
    <s v="North"/>
    <s v="External"/>
    <n v="4.7"/>
    <s v="North_External"/>
    <n v="1.9999999998835847"/>
    <n v="0"/>
    <n v="12"/>
    <n v="0.79269972451790638"/>
    <n v="1.9999999998835847"/>
  </r>
  <r>
    <s v="D1158"/>
    <d v="2024-01-07T14:00:00"/>
    <s v="2024-01-08 02:00:00"/>
    <s v="2024-01-08 00:00:00"/>
    <s v="R3"/>
    <n v="96"/>
    <n v="4846"/>
    <n v="388"/>
    <n v="27"/>
    <s v="OK"/>
    <s v="Heavy"/>
    <x v="1"/>
    <s v="DRV37"/>
    <s v="South"/>
    <s v="External"/>
    <n v="4.2"/>
    <s v="South_External"/>
    <n v="2.0000000000582077"/>
    <n v="0"/>
    <n v="12"/>
    <n v="4.2065972222222223"/>
    <n v="2.0000000000582077"/>
  </r>
  <r>
    <s v="D1159"/>
    <d v="2024-01-07T15:00:00"/>
    <s v="2024-01-08 03:00:00"/>
    <s v="2024-01-08 01:00:00"/>
    <s v="R2"/>
    <n v="93"/>
    <n v="3144"/>
    <n v="454"/>
    <n v="12"/>
    <s v="OK"/>
    <s v="Standard"/>
    <x v="2"/>
    <s v="DRV36"/>
    <s v="East"/>
    <s v="Internal"/>
    <n v="4"/>
    <s v="East_Internal"/>
    <n v="2.0000000000582077"/>
    <n v="0"/>
    <n v="12"/>
    <n v="2.817204301075269"/>
    <n v="2.0000000000582077"/>
  </r>
  <r>
    <s v="D1160"/>
    <d v="2024-01-07T16:00:00"/>
    <s v="2024-01-08 04:00:00"/>
    <s v="2024-01-08 02:00:00"/>
    <s v="R3"/>
    <n v="398"/>
    <n v="1934"/>
    <n v="718"/>
    <n v="24"/>
    <s v="OK"/>
    <s v="Ultra"/>
    <x v="2"/>
    <s v="DRV27"/>
    <s v="East"/>
    <s v="Internal"/>
    <m/>
    <s v="East_Internal"/>
    <n v="1.9999999998835847"/>
    <n v="0"/>
    <n v="12"/>
    <n v="0.40494137353433834"/>
    <n v="1.9999999998835847"/>
  </r>
  <r>
    <s v="D1161"/>
    <d v="2024-01-07T17:00:00"/>
    <s v="2024-01-08 05:00:00"/>
    <s v="2024-01-08 03:00:00"/>
    <s v="R6"/>
    <n v="999"/>
    <n v="3232"/>
    <n v="708"/>
    <n v="24"/>
    <s v="OK"/>
    <s v="Standard"/>
    <x v="2"/>
    <s v="DRV32"/>
    <s v="East"/>
    <s v="Internal"/>
    <n v="3.8"/>
    <s v="East_Internal"/>
    <n v="2.0000000000582077"/>
    <n v="0"/>
    <n v="12"/>
    <n v="0.26960293626960291"/>
    <n v="2.0000000000582077"/>
  </r>
  <r>
    <s v="D1162"/>
    <d v="2024-01-07T18:00:00"/>
    <s v="2024-01-08 06:00:00"/>
    <s v="2024-01-08 04:00:00"/>
    <s v="R5"/>
    <n v="729"/>
    <n v="563"/>
    <n v="458"/>
    <n v="21"/>
    <s v="OK"/>
    <s v="Heavy"/>
    <x v="1"/>
    <s v="DRV19"/>
    <s v="Central"/>
    <s v="External"/>
    <n v="3.8"/>
    <s v="Central_External"/>
    <n v="2.0000000000582077"/>
    <n v="0"/>
    <n v="12"/>
    <n v="6.4357567443987199E-2"/>
    <n v="2.0000000000582077"/>
  </r>
  <r>
    <s v="D1163"/>
    <d v="2024-01-07T19:00:00"/>
    <s v="2024-01-08 07:00:00"/>
    <s v="2024-01-08 05:00:00"/>
    <s v="R1"/>
    <n v="58"/>
    <n v="734"/>
    <n v="295"/>
    <n v="8"/>
    <s v="OK"/>
    <s v="Mini"/>
    <x v="0"/>
    <s v="DRV25"/>
    <s v="South"/>
    <s v="Internal"/>
    <n v="4.5"/>
    <s v="South_Internal"/>
    <n v="1.9999999998835847"/>
    <n v="0"/>
    <n v="12"/>
    <n v="1.0545977011494252"/>
    <n v="1.9999999998835847"/>
  </r>
  <r>
    <s v="D1164"/>
    <d v="2024-01-07T20:00:00"/>
    <s v="2024-01-08 08:00:00"/>
    <s v="2024-01-08 06:00:00"/>
    <s v="R4"/>
    <n v="772"/>
    <n v="1335"/>
    <n v="570"/>
    <n v="2"/>
    <s v="OK"/>
    <s v="Ultra"/>
    <x v="2"/>
    <s v="DRV37"/>
    <s v="East"/>
    <s v="External"/>
    <n v="4"/>
    <s v="East_External"/>
    <n v="2.0000000000582077"/>
    <n v="0"/>
    <n v="12"/>
    <n v="0.14410621761658032"/>
    <n v="2.0000000000582077"/>
  </r>
  <r>
    <s v="D1165"/>
    <d v="2024-01-07T21:00:00"/>
    <s v="2024-01-08 09:00:00"/>
    <s v="2024-01-08 07:00:00"/>
    <s v="R6"/>
    <n v="584"/>
    <n v="1657"/>
    <n v="452"/>
    <n v="24"/>
    <s v="OK"/>
    <s v="Standard"/>
    <x v="2"/>
    <s v="DRV25"/>
    <s v="West"/>
    <s v="Internal"/>
    <n v="4.2"/>
    <s v="West_Internal"/>
    <n v="2.0000000000582077"/>
    <n v="0"/>
    <n v="12"/>
    <n v="0.23644406392694065"/>
    <n v="2.0000000000582077"/>
  </r>
  <r>
    <s v="D1166"/>
    <d v="2024-01-07T22:00:00"/>
    <s v="2024-01-08 10:00:00"/>
    <s v="2024-01-08 08:00:00"/>
    <s v="R2"/>
    <n v="847"/>
    <n v="4151"/>
    <n v="203"/>
    <n v="8"/>
    <s v="OK"/>
    <s v="Mini"/>
    <x v="3"/>
    <s v="DRV23"/>
    <s v="North"/>
    <s v="Internal"/>
    <n v="4.2"/>
    <s v="North_Internal"/>
    <n v="1.9999999998835847"/>
    <n v="0"/>
    <n v="12"/>
    <n v="0.4084022038567493"/>
    <n v="1.9999999998835847"/>
  </r>
  <r>
    <s v="D1167"/>
    <d v="2024-01-07T23:00:00"/>
    <s v="2024-01-08 11:00:00"/>
    <s v="2024-01-08 09:00:00"/>
    <s v="R6"/>
    <n v="339"/>
    <n v="3666"/>
    <n v="645"/>
    <n v="1"/>
    <s v="OK"/>
    <s v="Standard"/>
    <x v="2"/>
    <s v="DRV49"/>
    <s v="East"/>
    <s v="External"/>
    <n v="4"/>
    <s v="East_External"/>
    <n v="2.0000000000582077"/>
    <n v="0"/>
    <n v="12"/>
    <n v="0.90117994100294985"/>
    <n v="2.0000000000582077"/>
  </r>
  <r>
    <s v="D1168"/>
    <d v="2024-01-08T00:00:00"/>
    <s v="2024-01-08 12:00:00"/>
    <s v="2024-01-08 10:00:00"/>
    <s v="R4"/>
    <n v="319"/>
    <n v="3489"/>
    <n v="678"/>
    <n v="21"/>
    <s v="OK"/>
    <s v="Standard"/>
    <x v="1"/>
    <s v="DRV23"/>
    <s v="South"/>
    <s v="External"/>
    <m/>
    <s v="South_External"/>
    <n v="2.0000000000582077"/>
    <n v="0"/>
    <n v="12"/>
    <n v="0.91144200626959249"/>
    <n v="2.0000000000582077"/>
  </r>
  <r>
    <s v="D1169"/>
    <d v="2024-01-08T01:00:00"/>
    <s v="2024-01-08 13:00:00"/>
    <s v="2024-01-08 11:00:00"/>
    <s v="R5"/>
    <n v="535"/>
    <n v="1055"/>
    <n v="527"/>
    <n v="19"/>
    <s v="OK"/>
    <s v="Heavy"/>
    <x v="3"/>
    <s v="DRV22"/>
    <s v="South"/>
    <s v="Internal"/>
    <m/>
    <s v="South_Internal"/>
    <n v="1.9999999998835847"/>
    <n v="0"/>
    <n v="12"/>
    <n v="0.16433021806853582"/>
    <n v="1.9999999998835847"/>
  </r>
  <r>
    <s v="D1170"/>
    <d v="2024-01-08T02:00:00"/>
    <s v="2024-01-08 14:00:00"/>
    <s v="2024-01-08 12:00:00"/>
    <s v="R3"/>
    <n v="855"/>
    <n v="792"/>
    <n v="295"/>
    <n v="25"/>
    <s v="OK"/>
    <s v="Standard"/>
    <x v="2"/>
    <s v="DRV4"/>
    <s v="West"/>
    <s v="Internal"/>
    <m/>
    <s v="West_Internal"/>
    <n v="2.0000000000582077"/>
    <n v="0"/>
    <n v="12"/>
    <n v="7.7192982456140355E-2"/>
    <n v="2.0000000000582077"/>
  </r>
  <r>
    <s v="D1171"/>
    <d v="2024-01-08T03:00:00"/>
    <s v="2024-01-08 15:00:00"/>
    <s v="2024-01-08 13:00:00"/>
    <s v="R6"/>
    <n v="166"/>
    <n v="1281"/>
    <n v="181"/>
    <n v="5"/>
    <s v="OK"/>
    <s v="Ultra"/>
    <x v="3"/>
    <s v="DRV8"/>
    <s v="Central"/>
    <s v="External"/>
    <m/>
    <s v="Central_External"/>
    <n v="2.0000000000582077"/>
    <n v="0"/>
    <n v="12"/>
    <n v="0.64307228915662651"/>
    <n v="2.0000000000582077"/>
  </r>
  <r>
    <s v="D1172"/>
    <d v="2024-01-08T04:00:00"/>
    <s v="2024-01-08 16:00:00"/>
    <s v="2024-01-08 14:00:00"/>
    <s v="R3"/>
    <n v="904"/>
    <n v="1862"/>
    <n v="582"/>
    <n v="23"/>
    <s v="OK"/>
    <s v="Heavy"/>
    <x v="2"/>
    <s v="DRV14"/>
    <s v="North"/>
    <s v="External"/>
    <n v="4.7"/>
    <s v="North_External"/>
    <n v="1.9999999998835847"/>
    <n v="0"/>
    <n v="12"/>
    <n v="0.17164454277286137"/>
    <n v="1.9999999998835847"/>
  </r>
  <r>
    <s v="D1173"/>
    <d v="2024-01-08T05:00:00"/>
    <s v="2024-01-08 17:00:00"/>
    <s v="2024-01-08 15:00:00"/>
    <s v="R3"/>
    <n v="190"/>
    <n v="2992"/>
    <n v="751"/>
    <n v="24"/>
    <s v="OK"/>
    <s v="Heavy"/>
    <x v="0"/>
    <s v="DRV48"/>
    <s v="East"/>
    <s v="Internal"/>
    <n v="3.8"/>
    <s v="East_Internal"/>
    <n v="2.0000000000582077"/>
    <n v="0"/>
    <n v="12"/>
    <n v="1.312280701754386"/>
    <n v="2.0000000000582077"/>
  </r>
  <r>
    <s v="D1174"/>
    <d v="2024-01-08T06:00:00"/>
    <s v="2024-01-08 18:00:00"/>
    <s v="2024-01-08 16:00:00"/>
    <s v="R4"/>
    <n v="80"/>
    <n v="3877"/>
    <n v="346"/>
    <n v="19"/>
    <s v="OK"/>
    <s v="Ultra"/>
    <x v="1"/>
    <s v="DRV38"/>
    <s v="Central"/>
    <s v="External"/>
    <n v="4.7"/>
    <s v="Central_External"/>
    <n v="2.0000000000582077"/>
    <n v="0"/>
    <n v="12"/>
    <n v="4.0385416666666663"/>
    <n v="2.0000000000582077"/>
  </r>
  <r>
    <s v="D1175"/>
    <d v="2024-01-08T07:00:00"/>
    <s v="2024-01-08 19:00:00"/>
    <s v="2024-01-08 17:00:00"/>
    <s v="R4"/>
    <n v="136"/>
    <n v="1715"/>
    <n v="692"/>
    <n v="10"/>
    <s v="OK"/>
    <s v="Mini"/>
    <x v="0"/>
    <s v="DRV39"/>
    <s v="Central"/>
    <s v="Internal"/>
    <n v="4.5"/>
    <s v="Central_Internal"/>
    <n v="1.9999999998835847"/>
    <n v="0"/>
    <n v="12"/>
    <n v="1.0508578431372548"/>
    <n v="1.9999999998835847"/>
  </r>
  <r>
    <s v="D1176"/>
    <d v="2024-01-08T08:00:00"/>
    <s v="2024-01-08 20:00:00"/>
    <s v="2024-01-08 18:00:00"/>
    <s v="R3"/>
    <n v="764"/>
    <n v="500"/>
    <n v="655"/>
    <n v="27"/>
    <s v="OK"/>
    <s v="Ultra"/>
    <x v="1"/>
    <s v="DRV35"/>
    <s v="Central"/>
    <s v="External"/>
    <n v="4.2"/>
    <s v="Central_External"/>
    <n v="2.0000000000582077"/>
    <n v="0"/>
    <n v="12"/>
    <n v="5.4537521815008726E-2"/>
    <n v="2.0000000000582077"/>
  </r>
  <r>
    <s v="D1177"/>
    <d v="2024-01-08T09:00:00"/>
    <s v="2024-01-08 21:00:00"/>
    <s v="2024-01-08 19:00:00"/>
    <s v="R4"/>
    <n v="505"/>
    <n v="2453"/>
    <n v="54"/>
    <n v="29"/>
    <s v="OK"/>
    <s v="Standard"/>
    <x v="2"/>
    <s v="DRV18"/>
    <s v="North"/>
    <s v="Internal"/>
    <m/>
    <s v="North_Internal"/>
    <n v="2.0000000000582077"/>
    <n v="0"/>
    <n v="12"/>
    <n v="0.40478547854785479"/>
    <n v="2.0000000000582077"/>
  </r>
  <r>
    <s v="D1178"/>
    <d v="2024-01-08T10:00:00"/>
    <s v="2024-01-08 22:00:00"/>
    <s v="2024-01-08 20:00:00"/>
    <s v="R2"/>
    <n v="755"/>
    <n v="2959"/>
    <n v="573"/>
    <n v="28"/>
    <s v="OK"/>
    <s v="Mini"/>
    <x v="2"/>
    <s v="DRV32"/>
    <s v="West"/>
    <s v="External"/>
    <m/>
    <s v="West_External"/>
    <n v="1.9999999998835847"/>
    <n v="0"/>
    <n v="12"/>
    <n v="0.32660044150110373"/>
    <n v="1.9999999998835847"/>
  </r>
  <r>
    <s v="D1179"/>
    <d v="2024-01-08T11:00:00"/>
    <s v="2024-01-08 23:00:00"/>
    <s v="2024-01-08 21:00:00"/>
    <s v="R2"/>
    <n v="252"/>
    <n v="719"/>
    <n v="684"/>
    <n v="21"/>
    <s v="OK"/>
    <s v="Mini"/>
    <x v="3"/>
    <s v="DRV20"/>
    <s v="South"/>
    <s v="External"/>
    <n v="4"/>
    <s v="South_External"/>
    <n v="2.0000000000582077"/>
    <n v="0"/>
    <n v="12"/>
    <n v="0.23776455026455026"/>
    <n v="2.0000000000582077"/>
  </r>
  <r>
    <s v="D1180"/>
    <d v="2024-01-08T12:00:00"/>
    <s v="2024-01-09 00:00:00"/>
    <s v="2024-01-08 22:00:00"/>
    <s v="R2"/>
    <n v="776"/>
    <n v="1148"/>
    <n v="198"/>
    <n v="26"/>
    <s v="OK"/>
    <s v="Mini"/>
    <x v="0"/>
    <s v="DRV18"/>
    <s v="Central"/>
    <s v="External"/>
    <n v="4.2"/>
    <s v="Central_External"/>
    <n v="2.0000000000582077"/>
    <n v="0"/>
    <n v="12"/>
    <n v="0.12328178694158076"/>
    <n v="2.0000000000582077"/>
  </r>
  <r>
    <s v="D1181"/>
    <d v="2024-01-08T13:00:00"/>
    <s v="2024-01-09 01:00:00"/>
    <s v="2024-01-08 23:00:00"/>
    <s v="R2"/>
    <n v="672"/>
    <n v="3679"/>
    <n v="685"/>
    <n v="20"/>
    <s v="OK"/>
    <s v="Heavy"/>
    <x v="0"/>
    <s v="DRV16"/>
    <s v="North"/>
    <s v="External"/>
    <n v="4.2"/>
    <s v="North_External"/>
    <n v="1.9999999998835847"/>
    <n v="0"/>
    <n v="12"/>
    <n v="0.45622519841269843"/>
    <n v="1.9999999998835847"/>
  </r>
  <r>
    <s v="D1182"/>
    <d v="2024-01-08T14:00:00"/>
    <s v="2024-01-09 02:00:00"/>
    <s v="2024-01-09 00:00:00"/>
    <s v="R5"/>
    <n v="201"/>
    <n v="4566"/>
    <n v="737"/>
    <n v="20"/>
    <s v="OK"/>
    <s v="Standard"/>
    <x v="1"/>
    <s v="DRV18"/>
    <s v="North"/>
    <s v="Internal"/>
    <n v="3.8"/>
    <s v="North_Internal"/>
    <n v="2.0000000000582077"/>
    <n v="0"/>
    <n v="12"/>
    <n v="1.8930348258706469"/>
    <n v="2.0000000000582077"/>
  </r>
  <r>
    <s v="D1183"/>
    <d v="2024-01-08T15:00:00"/>
    <s v="2024-01-09 03:00:00"/>
    <s v="2024-01-09 01:00:00"/>
    <s v="R1"/>
    <n v="262"/>
    <n v="4326"/>
    <n v="303"/>
    <n v="27"/>
    <s v="OK"/>
    <s v="Standard"/>
    <x v="1"/>
    <s v="DRV7"/>
    <s v="North"/>
    <s v="External"/>
    <n v="3.8"/>
    <s v="North_External"/>
    <n v="2.0000000000582077"/>
    <n v="0"/>
    <n v="12"/>
    <n v="1.3759541984732824"/>
    <n v="2.0000000000582077"/>
  </r>
  <r>
    <s v="D1184"/>
    <d v="2024-01-08T16:00:00"/>
    <s v="2024-01-09 04:00:00"/>
    <s v="2024-01-09 02:00:00"/>
    <s v="R2"/>
    <n v="948"/>
    <n v="4854"/>
    <n v="166"/>
    <n v="7"/>
    <s v="OK"/>
    <s v="Mini"/>
    <x v="0"/>
    <s v="DRV47"/>
    <s v="South"/>
    <s v="Internal"/>
    <n v="4.5"/>
    <s v="South_Internal"/>
    <n v="1.9999999998835847"/>
    <n v="0"/>
    <n v="12"/>
    <n v="0.42668776371308015"/>
    <n v="1.9999999998835847"/>
  </r>
  <r>
    <s v="D1185"/>
    <d v="2024-01-08T17:00:00"/>
    <s v="2024-01-09 05:00:00"/>
    <s v="2024-01-09 03:00:00"/>
    <s v="R3"/>
    <n v="221"/>
    <n v="4253"/>
    <n v="269"/>
    <n v="2"/>
    <s v="OK"/>
    <s v="Heavy"/>
    <x v="3"/>
    <s v="DRV1"/>
    <s v="West"/>
    <s v="External"/>
    <m/>
    <s v="West_External"/>
    <n v="2.0000000000582077"/>
    <n v="0"/>
    <n v="12"/>
    <n v="1.6036953242835597"/>
    <n v="2.0000000000582077"/>
  </r>
  <r>
    <s v="D1186"/>
    <d v="2024-01-08T18:00:00"/>
    <s v="2024-01-09 06:00:00"/>
    <s v="2024-01-09 04:00:00"/>
    <s v="R1"/>
    <n v="918"/>
    <n v="4766"/>
    <n v="332"/>
    <n v="13"/>
    <s v="OK"/>
    <s v="Ultra"/>
    <x v="1"/>
    <s v="DRV13"/>
    <s v="East"/>
    <s v="Internal"/>
    <n v="4.2"/>
    <s v="East_Internal"/>
    <n v="2.0000000000582077"/>
    <n v="0"/>
    <n v="12"/>
    <n v="0.43264342774146697"/>
    <n v="2.0000000000582077"/>
  </r>
  <r>
    <s v="D1187"/>
    <d v="2024-01-08T19:00:00"/>
    <s v="2024-01-09 07:00:00"/>
    <s v="2024-01-09 05:00:00"/>
    <s v="R4"/>
    <n v="153"/>
    <n v="1607"/>
    <n v="680"/>
    <n v="11"/>
    <s v="OK"/>
    <s v="Heavy"/>
    <x v="2"/>
    <s v="DRV37"/>
    <s v="West"/>
    <s v="External"/>
    <n v="3.8"/>
    <s v="West_External"/>
    <n v="1.9999999998835847"/>
    <n v="0"/>
    <n v="12"/>
    <n v="0.87527233115468406"/>
    <n v="1.9999999998835847"/>
  </r>
  <r>
    <s v="D1188"/>
    <d v="2024-01-08T20:00:00"/>
    <s v="2024-01-09 08:00:00"/>
    <s v="2024-01-09 06:00:00"/>
    <s v="R1"/>
    <n v="253"/>
    <n v="3730"/>
    <n v="148"/>
    <n v="1"/>
    <s v="OK"/>
    <s v="Heavy"/>
    <x v="1"/>
    <s v="DRV42"/>
    <s v="West"/>
    <s v="External"/>
    <m/>
    <s v="West_External"/>
    <n v="2.0000000000582077"/>
    <n v="0"/>
    <n v="12"/>
    <n v="1.2285902503293809"/>
    <n v="2.0000000000582077"/>
  </r>
  <r>
    <s v="D1189"/>
    <d v="2024-01-08T21:00:00"/>
    <s v="2024-01-09 09:00:00"/>
    <s v="2024-01-09 07:00:00"/>
    <s v="R3"/>
    <n v="68"/>
    <n v="1270"/>
    <n v="661"/>
    <n v="20"/>
    <s v="OK"/>
    <s v="Mini"/>
    <x v="1"/>
    <s v="DRV22"/>
    <s v="West"/>
    <s v="Internal"/>
    <m/>
    <s v="West_Internal"/>
    <n v="2.0000000000582077"/>
    <n v="0"/>
    <n v="12"/>
    <n v="1.5563725490196079"/>
    <n v="2.0000000000582077"/>
  </r>
  <r>
    <s v="D1190"/>
    <d v="2024-01-08T22:00:00"/>
    <s v="2024-01-09 10:00:00"/>
    <s v="2024-01-09 08:00:00"/>
    <s v="R4"/>
    <n v="779"/>
    <n v="3575"/>
    <n v="299"/>
    <n v="6"/>
    <s v="OK"/>
    <s v="Heavy"/>
    <x v="1"/>
    <s v="DRV17"/>
    <s v="South"/>
    <s v="External"/>
    <n v="4.2"/>
    <s v="South_External"/>
    <n v="1.9999999998835847"/>
    <n v="0"/>
    <n v="12"/>
    <n v="0.3824347454000856"/>
    <n v="1.9999999998835847"/>
  </r>
  <r>
    <s v="D1191"/>
    <d v="2024-01-08T23:00:00"/>
    <s v="2024-01-09 11:00:00"/>
    <s v="2024-01-09 09:00:00"/>
    <s v="R1"/>
    <n v="189"/>
    <n v="1728"/>
    <n v="413"/>
    <n v="19"/>
    <s v="OK"/>
    <s v="Heavy"/>
    <x v="3"/>
    <s v="DRV39"/>
    <s v="South"/>
    <s v="External"/>
    <m/>
    <s v="South_External"/>
    <n v="2.0000000000582077"/>
    <n v="0"/>
    <n v="12"/>
    <n v="0.76190476190476186"/>
    <n v="2.0000000000582077"/>
  </r>
  <r>
    <s v="D1192"/>
    <d v="2024-01-09T00:00:00"/>
    <s v="2024-01-09 12:00:00"/>
    <s v="2024-01-09 10:00:00"/>
    <s v="R1"/>
    <n v="681"/>
    <n v="826"/>
    <n v="615"/>
    <n v="20"/>
    <s v="OK"/>
    <s v="Standard"/>
    <x v="2"/>
    <s v="DRV29"/>
    <s v="South"/>
    <s v="External"/>
    <n v="4"/>
    <s v="South_External"/>
    <n v="2.0000000000582077"/>
    <n v="0"/>
    <n v="12"/>
    <n v="0.10107684777288302"/>
    <n v="2.0000000000582077"/>
  </r>
  <r>
    <s v="D1193"/>
    <d v="2024-01-09T01:00:00"/>
    <s v="2024-01-09 13:00:00"/>
    <s v="2024-01-09 11:00:00"/>
    <s v="R2"/>
    <n v="775"/>
    <n v="571"/>
    <n v="50"/>
    <n v="19"/>
    <s v="OK"/>
    <s v="Mini"/>
    <x v="3"/>
    <s v="DRV9"/>
    <s v="Central"/>
    <s v="Internal"/>
    <m/>
    <s v="Central_Internal"/>
    <n v="1.9999999998835847"/>
    <n v="0"/>
    <n v="12"/>
    <n v="6.1397849462365595E-2"/>
    <n v="1.9999999998835847"/>
  </r>
  <r>
    <s v="D1194"/>
    <d v="2024-01-09T02:00:00"/>
    <s v="2024-01-09 14:00:00"/>
    <s v="2024-01-09 12:00:00"/>
    <s v="R2"/>
    <n v="198"/>
    <n v="4412"/>
    <n v="350"/>
    <n v="24"/>
    <s v="OK"/>
    <s v="Mini"/>
    <x v="0"/>
    <s v="DRV39"/>
    <s v="West"/>
    <s v="External"/>
    <n v="3.8"/>
    <s v="West_External"/>
    <n v="2.0000000000582077"/>
    <n v="0"/>
    <n v="12"/>
    <n v="1.8569023569023568"/>
    <n v="2.0000000000582077"/>
  </r>
  <r>
    <s v="D1195"/>
    <d v="2024-01-09T03:00:00"/>
    <s v="2024-01-09 15:00:00"/>
    <s v="2024-01-09 13:00:00"/>
    <s v="R4"/>
    <n v="275"/>
    <n v="3872"/>
    <n v="435"/>
    <n v="15"/>
    <s v="OK"/>
    <s v="Standard"/>
    <x v="0"/>
    <s v="DRV32"/>
    <s v="South"/>
    <s v="External"/>
    <n v="4.7"/>
    <s v="South_External"/>
    <n v="2.0000000000582077"/>
    <n v="0"/>
    <n v="12"/>
    <n v="1.1733333333333333"/>
    <n v="2.0000000000582077"/>
  </r>
  <r>
    <s v="D1196"/>
    <d v="2024-01-09T04:00:00"/>
    <s v="2024-01-09 16:00:00"/>
    <s v="2024-01-09 14:00:00"/>
    <s v="R4"/>
    <n v="110"/>
    <n v="606"/>
    <n v="634"/>
    <n v="24"/>
    <s v="OK"/>
    <s v="Standard"/>
    <x v="1"/>
    <s v="DRV49"/>
    <s v="North"/>
    <s v="Internal"/>
    <m/>
    <s v="North_Internal"/>
    <n v="1.9999999998835847"/>
    <n v="0"/>
    <n v="12"/>
    <n v="0.45909090909090911"/>
    <n v="1.9999999998835847"/>
  </r>
  <r>
    <s v="D1197"/>
    <d v="2024-01-09T05:00:00"/>
    <s v="2024-01-09 17:00:00"/>
    <s v="2024-01-09 15:00:00"/>
    <s v="R4"/>
    <n v="994"/>
    <n v="2279"/>
    <n v="333"/>
    <n v="25"/>
    <s v="OK"/>
    <s v="Mini"/>
    <x v="1"/>
    <s v="DRV15"/>
    <s v="South"/>
    <s v="External"/>
    <n v="3.8"/>
    <s v="South_External"/>
    <n v="2.0000000000582077"/>
    <n v="0"/>
    <n v="12"/>
    <n v="0.19106304493628437"/>
    <n v="2.0000000000582077"/>
  </r>
  <r>
    <s v="D1198"/>
    <d v="2024-01-09T06:00:00"/>
    <s v="2024-01-09 18:00:00"/>
    <s v="2024-01-09 16:00:00"/>
    <s v="R4"/>
    <n v="485"/>
    <n v="1136"/>
    <n v="610"/>
    <n v="11"/>
    <s v="OK"/>
    <s v="Heavy"/>
    <x v="1"/>
    <s v="DRV10"/>
    <s v="East"/>
    <s v="Internal"/>
    <n v="4.2"/>
    <s v="East_Internal"/>
    <n v="2.0000000000582077"/>
    <n v="0"/>
    <n v="12"/>
    <n v="0.19518900343642612"/>
    <n v="2.0000000000582077"/>
  </r>
  <r>
    <s v="D1199"/>
    <d v="2024-01-09T07:00:00"/>
    <s v="2024-01-09 19:00:00"/>
    <s v="2024-01-09 17:00:00"/>
    <s v="R6"/>
    <n v="537"/>
    <n v="3224"/>
    <n v="402"/>
    <n v="24"/>
    <s v="OK"/>
    <s v="Standard"/>
    <x v="1"/>
    <s v="DRV28"/>
    <s v="West"/>
    <s v="Internal"/>
    <n v="4.7"/>
    <s v="West_Internal"/>
    <n v="1.9999999998835847"/>
    <n v="0"/>
    <n v="12"/>
    <n v="0.50031036623215397"/>
    <n v="1.9999999998835847"/>
  </r>
  <r>
    <s v="D1200"/>
    <d v="2024-01-09T08:00:00"/>
    <s v="2024-01-09 20:00:00"/>
    <s v="2024-01-09 18:00:00"/>
    <s v="R5"/>
    <n v="267"/>
    <n v="3876"/>
    <n v="72"/>
    <n v="5"/>
    <s v="OK"/>
    <s v="Heavy"/>
    <x v="2"/>
    <s v="DRV29"/>
    <s v="East"/>
    <s v="External"/>
    <m/>
    <s v="East_External"/>
    <n v="2.0000000000582077"/>
    <n v="0"/>
    <n v="12"/>
    <n v="1.2097378277153559"/>
    <n v="2.0000000000582077"/>
  </r>
  <r>
    <s v="D1201"/>
    <d v="2024-01-09T09:00:00"/>
    <s v="2024-01-09 21:00:00"/>
    <s v="2024-01-09 19:00:00"/>
    <s v="R3"/>
    <n v="417"/>
    <n v="4333"/>
    <n v="217"/>
    <n v="1"/>
    <s v="OK"/>
    <s v="Standard"/>
    <x v="3"/>
    <s v="DRV49"/>
    <s v="North"/>
    <s v="External"/>
    <n v="4.5"/>
    <s v="North_External"/>
    <n v="2.0000000000582077"/>
    <n v="0"/>
    <n v="12"/>
    <n v="0.8659072741806555"/>
    <n v="2.0000000000582077"/>
  </r>
  <r>
    <s v="D1202"/>
    <d v="2024-01-09T10:00:00"/>
    <s v="2024-01-09 22:00:00"/>
    <s v="2024-01-09 20:00:00"/>
    <s v="R2"/>
    <n v="845"/>
    <n v="1659"/>
    <n v="142"/>
    <n v="14"/>
    <s v="OK"/>
    <s v="Standard"/>
    <x v="1"/>
    <s v="DRV23"/>
    <s v="West"/>
    <s v="External"/>
    <n v="4"/>
    <s v="West_External"/>
    <n v="1.9999999998835847"/>
    <n v="0"/>
    <n v="12"/>
    <n v="0.1636094674556213"/>
    <n v="1.9999999998835847"/>
  </r>
  <r>
    <s v="D1203"/>
    <d v="2024-01-09T11:00:00"/>
    <s v="2024-01-09 23:00:00"/>
    <s v="2024-01-09 21:00:00"/>
    <s v="R3"/>
    <n v="369"/>
    <n v="3573"/>
    <n v="156"/>
    <n v="17"/>
    <s v="OK"/>
    <s v="Mini"/>
    <x v="1"/>
    <s v="DRV3"/>
    <s v="Central"/>
    <s v="Internal"/>
    <n v="4.7"/>
    <s v="Central_Internal"/>
    <n v="2.0000000000582077"/>
    <n v="0"/>
    <n v="12"/>
    <n v="0.80691056910569103"/>
    <n v="2.0000000000582077"/>
  </r>
  <r>
    <s v="D1204"/>
    <d v="2024-01-09T12:00:00"/>
    <s v="2024-01-10 00:00:00"/>
    <s v="2024-01-09 22:00:00"/>
    <s v="R4"/>
    <n v="803"/>
    <n v="4895"/>
    <n v="477"/>
    <n v="1"/>
    <s v="OK"/>
    <s v="Heavy"/>
    <x v="3"/>
    <s v="DRV2"/>
    <s v="West"/>
    <s v="Internal"/>
    <m/>
    <s v="West_Internal"/>
    <n v="2.0000000000582077"/>
    <n v="0"/>
    <n v="12"/>
    <n v="0.50799086757990863"/>
    <n v="2.0000000000582077"/>
  </r>
  <r>
    <s v="D1205"/>
    <d v="2024-01-09T13:00:00"/>
    <s v="2024-01-10 01:00:00"/>
    <s v="2024-01-09 23:00:00"/>
    <s v="R2"/>
    <n v="346"/>
    <n v="4970"/>
    <n v="143"/>
    <n v="21"/>
    <s v="OK"/>
    <s v="Ultra"/>
    <x v="1"/>
    <s v="DRV15"/>
    <s v="East"/>
    <s v="Internal"/>
    <n v="4.5"/>
    <s v="East_Internal"/>
    <n v="1.9999999998835847"/>
    <n v="0"/>
    <n v="12"/>
    <n v="1.1970134874759153"/>
    <n v="1.9999999998835847"/>
  </r>
  <r>
    <s v="D1206"/>
    <d v="2024-01-09T14:00:00"/>
    <s v="2024-01-10 02:00:00"/>
    <s v="2024-01-10 00:00:00"/>
    <s v="R5"/>
    <n v="407"/>
    <n v="1939"/>
    <n v="637"/>
    <n v="29"/>
    <s v="OK"/>
    <s v="Standard"/>
    <x v="1"/>
    <s v="DRV34"/>
    <s v="South"/>
    <s v="Internal"/>
    <n v="3.8"/>
    <s v="South_Internal"/>
    <n v="2.0000000000582077"/>
    <n v="0"/>
    <n v="12"/>
    <n v="0.39701064701064703"/>
    <n v="2.0000000000582077"/>
  </r>
  <r>
    <s v="D1207"/>
    <d v="2024-01-09T15:00:00"/>
    <s v="2024-01-10 03:00:00"/>
    <s v="2024-01-10 01:00:00"/>
    <s v="R5"/>
    <n v="624"/>
    <n v="1778"/>
    <n v="201"/>
    <n v="23"/>
    <s v="OK"/>
    <s v="Mini"/>
    <x v="1"/>
    <s v="DRV33"/>
    <s v="South"/>
    <s v="Internal"/>
    <n v="4.2"/>
    <s v="South_Internal"/>
    <n v="2.0000000000582077"/>
    <n v="0"/>
    <n v="12"/>
    <n v="0.23744658119658119"/>
    <n v="2.0000000000582077"/>
  </r>
  <r>
    <s v="D1208"/>
    <d v="2024-01-09T16:00:00"/>
    <s v="2024-01-10 04:00:00"/>
    <s v="2024-01-10 02:00:00"/>
    <s v="R1"/>
    <n v="956"/>
    <n v="3402"/>
    <n v="273"/>
    <n v="27"/>
    <s v="OK"/>
    <s v="Mini"/>
    <x v="0"/>
    <s v="DRV1"/>
    <s v="East"/>
    <s v="Internal"/>
    <n v="4.2"/>
    <s v="East_Internal"/>
    <n v="1.9999999998835847"/>
    <n v="0"/>
    <n v="12"/>
    <n v="0.29654811715481172"/>
    <n v="1.9999999998835847"/>
  </r>
  <r>
    <s v="D1209"/>
    <d v="2024-01-09T17:00:00"/>
    <s v="2024-01-10 05:00:00"/>
    <s v="2024-01-10 03:00:00"/>
    <s v="R1"/>
    <n v="491"/>
    <n v="3997"/>
    <n v="761"/>
    <n v="19"/>
    <s v="OK"/>
    <s v="Mini"/>
    <x v="0"/>
    <s v="DRV48"/>
    <s v="West"/>
    <s v="External"/>
    <n v="4.2"/>
    <s v="West_External"/>
    <n v="2.0000000000582077"/>
    <n v="0"/>
    <n v="12"/>
    <n v="0.67837746096401896"/>
    <n v="2.0000000000582077"/>
  </r>
  <r>
    <s v="D1210"/>
    <d v="2024-01-09T18:00:00"/>
    <s v="2024-01-10 06:00:00"/>
    <s v="2024-01-10 04:00:00"/>
    <s v="R2"/>
    <n v="300"/>
    <n v="3898"/>
    <n v="148"/>
    <n v="22"/>
    <s v="OK"/>
    <s v="Mini"/>
    <x v="3"/>
    <s v="DRV36"/>
    <s v="Central"/>
    <s v="Internal"/>
    <n v="3.8"/>
    <s v="Central_Internal"/>
    <n v="2.0000000000582077"/>
    <n v="0"/>
    <n v="12"/>
    <n v="1.0827777777777778"/>
    <n v="2.0000000000582077"/>
  </r>
  <r>
    <s v="D1211"/>
    <d v="2024-01-09T19:00:00"/>
    <s v="2024-01-10 07:00:00"/>
    <s v="2024-01-10 05:00:00"/>
    <s v="R4"/>
    <n v="671"/>
    <n v="2313"/>
    <n v="658"/>
    <n v="18"/>
    <s v="OK"/>
    <s v="Ultra"/>
    <x v="3"/>
    <s v="DRV42"/>
    <s v="South"/>
    <s v="External"/>
    <n v="4.5"/>
    <s v="South_External"/>
    <n v="1.9999999998835847"/>
    <n v="0"/>
    <n v="12"/>
    <n v="0.28725782414307005"/>
    <n v="1.9999999998835847"/>
  </r>
  <r>
    <s v="D1212"/>
    <d v="2024-01-09T20:00:00"/>
    <s v="2024-01-10 08:00:00"/>
    <s v="2024-01-10 06:00:00"/>
    <s v="R3"/>
    <n v="433"/>
    <n v="1501"/>
    <n v="219"/>
    <n v="26"/>
    <s v="OK"/>
    <s v="Mini"/>
    <x v="1"/>
    <s v="DRV3"/>
    <s v="North"/>
    <s v="Internal"/>
    <n v="4.7"/>
    <s v="North_Internal"/>
    <n v="2.0000000000582077"/>
    <n v="0"/>
    <n v="12"/>
    <n v="0.28887605850654352"/>
    <n v="2.0000000000582077"/>
  </r>
  <r>
    <s v="D1213"/>
    <d v="2024-01-09T21:00:00"/>
    <s v="2024-01-10 09:00:00"/>
    <s v="2024-01-10 07:00:00"/>
    <s v="R1"/>
    <n v="474"/>
    <n v="670"/>
    <n v="260"/>
    <n v="2"/>
    <s v="OK"/>
    <s v="Standard"/>
    <x v="2"/>
    <s v="DRV35"/>
    <s v="West"/>
    <s v="External"/>
    <n v="4.2"/>
    <s v="West_External"/>
    <n v="2.0000000000582077"/>
    <n v="0"/>
    <n v="12"/>
    <n v="0.11779184247538678"/>
    <n v="2.0000000000582077"/>
  </r>
  <r>
    <s v="D1214"/>
    <d v="2024-01-09T22:00:00"/>
    <s v="2024-01-10 10:00:00"/>
    <s v="2024-01-10 08:00:00"/>
    <s v="R1"/>
    <n v="304"/>
    <n v="1004"/>
    <n v="738"/>
    <n v="20"/>
    <s v="OK"/>
    <s v="Heavy"/>
    <x v="2"/>
    <s v="DRV40"/>
    <s v="Central"/>
    <s v="External"/>
    <m/>
    <s v="Central_External"/>
    <n v="1.9999999998835847"/>
    <n v="0"/>
    <n v="12"/>
    <n v="0.27521929824561403"/>
    <n v="1.9999999998835847"/>
  </r>
  <r>
    <s v="D1215"/>
    <d v="2024-01-09T23:00:00"/>
    <s v="2024-01-10 11:00:00"/>
    <s v="2024-01-10 09:00:00"/>
    <s v="R5"/>
    <n v="944"/>
    <n v="905"/>
    <n v="350"/>
    <n v="9"/>
    <s v="OK"/>
    <s v="Heavy"/>
    <x v="2"/>
    <s v="DRV21"/>
    <s v="Central"/>
    <s v="External"/>
    <n v="4.5"/>
    <s v="Central_External"/>
    <n v="2.0000000000582077"/>
    <n v="0"/>
    <n v="12"/>
    <n v="7.9890536723163846E-2"/>
    <n v="2.0000000000582077"/>
  </r>
  <r>
    <s v="D1216"/>
    <d v="2024-01-10T00:00:00"/>
    <s v="2024-01-10 12:00:00"/>
    <s v="2024-01-10 10:00:00"/>
    <s v="R4"/>
    <n v="867"/>
    <n v="4563"/>
    <n v="573"/>
    <n v="24"/>
    <s v="OK"/>
    <s v="Mini"/>
    <x v="1"/>
    <s v="DRV28"/>
    <s v="East"/>
    <s v="Internal"/>
    <m/>
    <s v="East_Internal"/>
    <n v="2.0000000000582077"/>
    <n v="0"/>
    <n v="12"/>
    <n v="0.43858131487889274"/>
    <n v="2.0000000000582077"/>
  </r>
  <r>
    <s v="D1217"/>
    <d v="2024-01-10T01:00:00"/>
    <s v="2024-01-10 13:00:00"/>
    <s v="2024-01-10 11:00:00"/>
    <s v="R4"/>
    <n v="331"/>
    <n v="3186"/>
    <n v="624"/>
    <n v="4"/>
    <s v="OK"/>
    <s v="Heavy"/>
    <x v="2"/>
    <s v="DRV20"/>
    <s v="South"/>
    <s v="Internal"/>
    <m/>
    <s v="South_Internal"/>
    <n v="1.9999999998835847"/>
    <n v="0"/>
    <n v="12"/>
    <n v="0.80211480362537768"/>
    <n v="1.9999999998835847"/>
  </r>
  <r>
    <s v="D1218"/>
    <d v="2024-01-10T02:00:00"/>
    <s v="2024-01-10 14:00:00"/>
    <s v="2024-01-10 12:00:00"/>
    <s v="R4"/>
    <n v="440"/>
    <n v="3611"/>
    <n v="633"/>
    <n v="1"/>
    <s v="OK"/>
    <s v="Mini"/>
    <x v="1"/>
    <s v="DRV2"/>
    <s v="Central"/>
    <s v="Internal"/>
    <n v="4.7"/>
    <s v="Central_Internal"/>
    <n v="2.0000000000582077"/>
    <n v="0"/>
    <n v="12"/>
    <n v="0.6839015151515152"/>
    <n v="2.0000000000582077"/>
  </r>
  <r>
    <s v="D1219"/>
    <d v="2024-01-10T03:00:00"/>
    <s v="2024-01-10 15:00:00"/>
    <s v="2024-01-10 13:00:00"/>
    <s v="R6"/>
    <n v="543"/>
    <n v="3096"/>
    <n v="68"/>
    <n v="10"/>
    <s v="OK"/>
    <s v="Mini"/>
    <x v="3"/>
    <s v="DRV15"/>
    <s v="Central"/>
    <s v="External"/>
    <n v="4"/>
    <s v="Central_External"/>
    <n v="2.0000000000582077"/>
    <n v="0"/>
    <n v="12"/>
    <n v="0.47513812154696133"/>
    <n v="2.0000000000582077"/>
  </r>
  <r>
    <s v="D1220"/>
    <d v="2024-01-10T04:00:00"/>
    <s v="2024-01-10 16:00:00"/>
    <s v="2024-01-10 14:00:00"/>
    <s v="R3"/>
    <n v="250"/>
    <n v="3594"/>
    <n v="321"/>
    <n v="27"/>
    <s v="OK"/>
    <s v="Standard"/>
    <x v="0"/>
    <s v="DRV20"/>
    <s v="Central"/>
    <s v="Internal"/>
    <m/>
    <s v="Central_Internal"/>
    <n v="1.9999999998835847"/>
    <n v="0"/>
    <n v="12"/>
    <n v="1.198"/>
    <n v="1.9999999998835847"/>
  </r>
  <r>
    <s v="D1221"/>
    <d v="2024-01-10T05:00:00"/>
    <s v="2024-01-10 17:00:00"/>
    <s v="2024-01-10 15:00:00"/>
    <s v="R4"/>
    <n v="171"/>
    <n v="637"/>
    <n v="71"/>
    <n v="1"/>
    <s v="OK"/>
    <s v="Standard"/>
    <x v="2"/>
    <s v="DRV45"/>
    <s v="South"/>
    <s v="Internal"/>
    <n v="4.5"/>
    <s v="South_Internal"/>
    <n v="2.0000000000582077"/>
    <n v="0"/>
    <n v="12"/>
    <n v="0.31042884990253411"/>
    <n v="2.0000000000582077"/>
  </r>
  <r>
    <s v="D1222"/>
    <d v="2024-01-10T06:00:00"/>
    <s v="2024-01-10 18:00:00"/>
    <s v="2024-01-10 16:00:00"/>
    <s v="R6"/>
    <n v="378"/>
    <n v="3559"/>
    <n v="748"/>
    <n v="2"/>
    <s v="OK"/>
    <s v="Mini"/>
    <x v="0"/>
    <s v="DRV5"/>
    <s v="North"/>
    <s v="Internal"/>
    <m/>
    <s v="North_Internal"/>
    <n v="2.0000000000582077"/>
    <n v="0"/>
    <n v="12"/>
    <n v="0.78461199294532624"/>
    <n v="2.0000000000582077"/>
  </r>
  <r>
    <s v="D1223"/>
    <d v="2024-01-10T07:00:00"/>
    <s v="2024-01-10 19:00:00"/>
    <s v="2024-01-10 17:00:00"/>
    <s v="R6"/>
    <n v="782"/>
    <n v="1122"/>
    <n v="129"/>
    <n v="14"/>
    <s v="OK"/>
    <s v="Mini"/>
    <x v="0"/>
    <s v="DRV23"/>
    <s v="Central"/>
    <s v="External"/>
    <n v="4.7"/>
    <s v="Central_External"/>
    <n v="1.9999999998835847"/>
    <n v="0"/>
    <n v="12"/>
    <n v="0.11956521739130435"/>
    <n v="1.9999999998835847"/>
  </r>
  <r>
    <s v="D1224"/>
    <d v="2024-01-10T08:00:00"/>
    <s v="2024-01-10 20:00:00"/>
    <s v="2024-01-10 18:00:00"/>
    <s v="R5"/>
    <n v="440"/>
    <n v="2374"/>
    <n v="484"/>
    <n v="19"/>
    <s v="OK"/>
    <s v="Heavy"/>
    <x v="1"/>
    <s v="DRV17"/>
    <s v="West"/>
    <s v="External"/>
    <n v="4"/>
    <s v="West_External"/>
    <n v="2.0000000000582077"/>
    <n v="0"/>
    <n v="12"/>
    <n v="0.44962121212121214"/>
    <n v="2.0000000000582077"/>
  </r>
  <r>
    <s v="D1225"/>
    <d v="2024-01-10T09:00:00"/>
    <s v="2024-01-10 21:00:00"/>
    <s v="2024-01-10 19:00:00"/>
    <s v="R1"/>
    <n v="834"/>
    <n v="4050"/>
    <n v="718"/>
    <n v="28"/>
    <s v="OK"/>
    <s v="Mini"/>
    <x v="0"/>
    <s v="DRV46"/>
    <s v="South"/>
    <s v="Internal"/>
    <m/>
    <s v="South_Internal"/>
    <n v="2.0000000000582077"/>
    <n v="0"/>
    <n v="12"/>
    <n v="0.40467625899280574"/>
    <n v="2.0000000000582077"/>
  </r>
  <r>
    <s v="D1226"/>
    <d v="2024-01-10T10:00:00"/>
    <s v="2024-01-10 22:00:00"/>
    <s v="2024-01-10 20:00:00"/>
    <s v="R4"/>
    <n v="531"/>
    <n v="1684"/>
    <n v="506"/>
    <n v="20"/>
    <s v="OK"/>
    <s v="Heavy"/>
    <x v="2"/>
    <s v="DRV19"/>
    <s v="East"/>
    <s v="Internal"/>
    <n v="4"/>
    <s v="East_Internal"/>
    <n v="1.9999999998835847"/>
    <n v="0"/>
    <n v="12"/>
    <n v="0.26428123038292528"/>
    <n v="1.9999999998835847"/>
  </r>
  <r>
    <s v="D1227"/>
    <d v="2024-01-10T11:00:00"/>
    <s v="2024-01-10 23:00:00"/>
    <s v="2024-01-10 21:00:00"/>
    <s v="R2"/>
    <n v="494"/>
    <n v="4269"/>
    <n v="538"/>
    <n v="20"/>
    <s v="OK"/>
    <s v="Heavy"/>
    <x v="3"/>
    <s v="DRV6"/>
    <s v="West"/>
    <s v="Internal"/>
    <n v="3.8"/>
    <s v="West_Internal"/>
    <n v="2.0000000000582077"/>
    <n v="0"/>
    <n v="12"/>
    <n v="0.72014170040485825"/>
    <n v="2.0000000000582077"/>
  </r>
  <r>
    <s v="D1228"/>
    <d v="2024-01-10T12:00:00"/>
    <s v="2024-01-11 00:00:00"/>
    <s v="2024-01-10 22:00:00"/>
    <s v="R1"/>
    <n v="315"/>
    <n v="4815"/>
    <n v="99"/>
    <n v="8"/>
    <s v="OK"/>
    <s v="Mini"/>
    <x v="2"/>
    <s v="DRV11"/>
    <s v="South"/>
    <s v="External"/>
    <m/>
    <s v="South_External"/>
    <n v="2.0000000000582077"/>
    <n v="0"/>
    <n v="12"/>
    <n v="1.2738095238095237"/>
    <n v="2.0000000000582077"/>
  </r>
  <r>
    <s v="D1229"/>
    <d v="2024-01-10T13:00:00"/>
    <s v="2024-01-11 01:00:00"/>
    <s v="2024-01-10 23:00:00"/>
    <s v="R4"/>
    <n v="513"/>
    <n v="4353"/>
    <n v="531"/>
    <n v="19"/>
    <s v="OK"/>
    <s v="Standard"/>
    <x v="3"/>
    <s v="DRV39"/>
    <s v="East"/>
    <s v="Internal"/>
    <n v="4.2"/>
    <s v="East_Internal"/>
    <n v="1.9999999998835847"/>
    <n v="0"/>
    <n v="12"/>
    <n v="0.7071150097465887"/>
    <n v="1.9999999998835847"/>
  </r>
  <r>
    <s v="D1230"/>
    <d v="2024-01-10T14:00:00"/>
    <s v="2024-01-11 02:00:00"/>
    <s v="2024-01-11 00:00:00"/>
    <s v="R6"/>
    <n v="951"/>
    <n v="722"/>
    <n v="229"/>
    <n v="8"/>
    <s v="OK"/>
    <s v="Mini"/>
    <x v="2"/>
    <s v="DRV23"/>
    <s v="West"/>
    <s v="Internal"/>
    <m/>
    <s v="West_Internal"/>
    <n v="2.0000000000582077"/>
    <n v="0"/>
    <n v="12"/>
    <n v="6.3266736768314055E-2"/>
    <n v="2.0000000000582077"/>
  </r>
  <r>
    <s v="D1231"/>
    <d v="2024-01-10T15:00:00"/>
    <s v="2024-01-11 03:00:00"/>
    <s v="2024-01-11 01:00:00"/>
    <s v="R3"/>
    <n v="476"/>
    <n v="3965"/>
    <n v="437"/>
    <n v="17"/>
    <s v="OK"/>
    <s v="Ultra"/>
    <x v="2"/>
    <s v="DRV12"/>
    <s v="South"/>
    <s v="External"/>
    <n v="4.7"/>
    <s v="South_External"/>
    <n v="2.0000000000582077"/>
    <n v="0"/>
    <n v="12"/>
    <n v="0.69415266106442575"/>
    <n v="2.0000000000582077"/>
  </r>
  <r>
    <s v="D1232"/>
    <d v="2024-01-10T16:00:00"/>
    <s v="2024-01-11 04:00:00"/>
    <s v="2024-01-11 02:00:00"/>
    <s v="R5"/>
    <n v="790"/>
    <n v="4110"/>
    <n v="289"/>
    <n v="24"/>
    <s v="OK"/>
    <s v="Standard"/>
    <x v="3"/>
    <s v="DRV40"/>
    <s v="North"/>
    <s v="External"/>
    <m/>
    <s v="North_External"/>
    <n v="1.9999999998835847"/>
    <n v="0"/>
    <n v="12"/>
    <n v="0.43354430379746833"/>
    <n v="1.9999999998835847"/>
  </r>
  <r>
    <s v="D1233"/>
    <d v="2024-01-10T17:00:00"/>
    <s v="2024-01-11 05:00:00"/>
    <s v="2024-01-11 03:00:00"/>
    <s v="R3"/>
    <n v="366"/>
    <n v="2874"/>
    <n v="289"/>
    <n v="2"/>
    <s v="OK"/>
    <s v="Standard"/>
    <x v="1"/>
    <s v="DRV43"/>
    <s v="Central"/>
    <s v="External"/>
    <n v="4.7"/>
    <s v="Central_External"/>
    <n v="2.0000000000582077"/>
    <n v="0"/>
    <n v="12"/>
    <n v="0.65437158469945356"/>
    <n v="2.0000000000582077"/>
  </r>
  <r>
    <s v="D1234"/>
    <d v="2024-01-10T18:00:00"/>
    <s v="2024-01-11 06:00:00"/>
    <s v="2024-01-11 04:00:00"/>
    <s v="R6"/>
    <n v="223"/>
    <n v="3441"/>
    <n v="518"/>
    <n v="8"/>
    <s v="OK"/>
    <s v="Heavy"/>
    <x v="1"/>
    <s v="DRV39"/>
    <s v="East"/>
    <s v="External"/>
    <n v="4.5"/>
    <s v="East_External"/>
    <n v="2.0000000000582077"/>
    <n v="0"/>
    <n v="12"/>
    <n v="1.2858744394618835"/>
    <n v="2.0000000000582077"/>
  </r>
  <r>
    <s v="D1235"/>
    <d v="2024-01-10T19:00:00"/>
    <s v="2024-01-11 07:00:00"/>
    <s v="2024-01-11 05:00:00"/>
    <s v="R6"/>
    <n v="541"/>
    <n v="2436"/>
    <n v="226"/>
    <n v="10"/>
    <s v="OK"/>
    <s v="Heavy"/>
    <x v="1"/>
    <s v="DRV34"/>
    <s v="East"/>
    <s v="External"/>
    <n v="3.8"/>
    <s v="East_External"/>
    <n v="1.9999999998835847"/>
    <n v="0"/>
    <n v="12"/>
    <n v="0.3752310536044362"/>
    <n v="1.9999999998835847"/>
  </r>
  <r>
    <s v="D1236"/>
    <d v="2024-01-10T20:00:00"/>
    <s v="2024-01-11 08:00:00"/>
    <s v="2024-01-11 06:00:00"/>
    <s v="R1"/>
    <n v="99"/>
    <n v="618"/>
    <n v="517"/>
    <n v="29"/>
    <s v="OK"/>
    <s v="Heavy"/>
    <x v="0"/>
    <s v="DRV2"/>
    <s v="East"/>
    <s v="External"/>
    <n v="4.2"/>
    <s v="East_External"/>
    <n v="2.0000000000582077"/>
    <n v="0"/>
    <n v="12"/>
    <n v="0.52020202020202022"/>
    <n v="2.0000000000582077"/>
  </r>
  <r>
    <s v="D1237"/>
    <d v="2024-01-10T21:00:00"/>
    <s v="2024-01-11 09:00:00"/>
    <s v="2024-01-11 07:00:00"/>
    <s v="R4"/>
    <n v="873"/>
    <n v="4371"/>
    <n v="581"/>
    <n v="2"/>
    <s v="OK"/>
    <s v="Heavy"/>
    <x v="3"/>
    <s v="DRV27"/>
    <s v="West"/>
    <s v="External"/>
    <n v="4.7"/>
    <s v="West_External"/>
    <n v="2.0000000000582077"/>
    <n v="0"/>
    <n v="12"/>
    <n v="0.41723940435280643"/>
    <n v="2.0000000000582077"/>
  </r>
  <r>
    <s v="D1238"/>
    <d v="2024-01-10T22:00:00"/>
    <s v="2024-01-11 10:00:00"/>
    <s v="2024-01-11 08:00:00"/>
    <s v="R4"/>
    <n v="802"/>
    <n v="3396"/>
    <n v="130"/>
    <n v="2"/>
    <s v="OK"/>
    <s v="Standard"/>
    <x v="2"/>
    <s v="DRV38"/>
    <s v="East"/>
    <s v="External"/>
    <n v="4"/>
    <s v="East_External"/>
    <n v="1.9999999998835847"/>
    <n v="0"/>
    <n v="12"/>
    <n v="0.35286783042394015"/>
    <n v="1.9999999998835847"/>
  </r>
  <r>
    <s v="D1239"/>
    <d v="2024-01-10T23:00:00"/>
    <s v="2024-01-11 11:00:00"/>
    <s v="2024-01-11 09:00:00"/>
    <s v="R6"/>
    <n v="152"/>
    <n v="3365"/>
    <n v="272"/>
    <n v="23"/>
    <s v="OK"/>
    <s v="Ultra"/>
    <x v="3"/>
    <s v="DRV46"/>
    <s v="North"/>
    <s v="Internal"/>
    <n v="4.2"/>
    <s v="North_Internal"/>
    <n v="2.0000000000582077"/>
    <n v="0"/>
    <n v="12"/>
    <n v="1.8448464912280702"/>
    <n v="2.0000000000582077"/>
  </r>
  <r>
    <s v="D1240"/>
    <d v="2024-01-11T00:00:00"/>
    <s v="2024-01-11 12:00:00"/>
    <s v="2024-01-11 10:00:00"/>
    <s v="R3"/>
    <n v="965"/>
    <n v="848"/>
    <n v="99"/>
    <n v="3"/>
    <s v="OK"/>
    <s v="Mini"/>
    <x v="3"/>
    <s v="DRV46"/>
    <s v="West"/>
    <s v="Internal"/>
    <n v="4"/>
    <s v="West_Internal"/>
    <n v="2.0000000000582077"/>
    <n v="0"/>
    <n v="12"/>
    <n v="7.322970639032815E-2"/>
    <n v="2.0000000000582077"/>
  </r>
  <r>
    <s v="D1241"/>
    <d v="2024-01-11T01:00:00"/>
    <s v="2024-01-11 13:00:00"/>
    <s v="2024-01-11 11:00:00"/>
    <s v="R4"/>
    <n v="472"/>
    <n v="4709"/>
    <n v="385"/>
    <n v="15"/>
    <s v="OK"/>
    <s v="Heavy"/>
    <x v="3"/>
    <s v="DRV15"/>
    <s v="East"/>
    <s v="Internal"/>
    <m/>
    <s v="East_Internal"/>
    <n v="1.9999999998835847"/>
    <n v="0"/>
    <n v="12"/>
    <n v="0.83139124293785316"/>
    <n v="1.9999999998835847"/>
  </r>
  <r>
    <s v="D1242"/>
    <d v="2024-01-11T02:00:00"/>
    <s v="2024-01-11 14:00:00"/>
    <s v="2024-01-11 12:00:00"/>
    <s v="R3"/>
    <n v="288"/>
    <n v="3731"/>
    <n v="554"/>
    <n v="23"/>
    <s v="OK"/>
    <s v="Standard"/>
    <x v="1"/>
    <s v="DRV43"/>
    <s v="Central"/>
    <s v="External"/>
    <n v="3.8"/>
    <s v="Central_External"/>
    <n v="2.0000000000582077"/>
    <n v="0"/>
    <n v="12"/>
    <n v="1.0795717592592593"/>
    <n v="2.0000000000582077"/>
  </r>
  <r>
    <s v="D1243"/>
    <d v="2024-01-11T03:00:00"/>
    <s v="2024-01-11 15:00:00"/>
    <s v="2024-01-11 13:00:00"/>
    <s v="R3"/>
    <n v="326"/>
    <n v="2800"/>
    <n v="744"/>
    <n v="15"/>
    <s v="OK"/>
    <s v="Ultra"/>
    <x v="1"/>
    <s v="DRV14"/>
    <s v="Central"/>
    <s v="Internal"/>
    <m/>
    <s v="Central_Internal"/>
    <n v="2.0000000000582077"/>
    <n v="0"/>
    <n v="12"/>
    <n v="0.71574642126789367"/>
    <n v="2.0000000000582077"/>
  </r>
  <r>
    <s v="D1244"/>
    <d v="2024-01-11T04:00:00"/>
    <s v="2024-01-11 16:00:00"/>
    <s v="2024-01-11 14:00:00"/>
    <s v="R3"/>
    <n v="546"/>
    <n v="3235"/>
    <n v="487"/>
    <n v="23"/>
    <s v="OK"/>
    <s v="Ultra"/>
    <x v="2"/>
    <s v="DRV29"/>
    <s v="East"/>
    <s v="Internal"/>
    <n v="4.7"/>
    <s v="East_Internal"/>
    <n v="1.9999999998835847"/>
    <n v="0"/>
    <n v="12"/>
    <n v="0.49374236874236876"/>
    <n v="1.9999999998835847"/>
  </r>
  <r>
    <s v="D1245"/>
    <d v="2024-01-11T05:00:00"/>
    <s v="2024-01-11 17:00:00"/>
    <s v="2024-01-11 15:00:00"/>
    <s v="R5"/>
    <n v="676"/>
    <n v="901"/>
    <n v="662"/>
    <n v="14"/>
    <s v="OK"/>
    <s v="Heavy"/>
    <x v="0"/>
    <s v="DRV21"/>
    <s v="East"/>
    <s v="Internal"/>
    <n v="4.2"/>
    <s v="East_Internal"/>
    <n v="2.0000000000582077"/>
    <n v="0"/>
    <n v="12"/>
    <n v="0.11107001972386588"/>
    <n v="2.0000000000582077"/>
  </r>
  <r>
    <s v="D1246"/>
    <d v="2024-01-11T06:00:00"/>
    <s v="2024-01-11 18:00:00"/>
    <s v="2024-01-11 16:00:00"/>
    <s v="R5"/>
    <n v="912"/>
    <n v="2369"/>
    <n v="258"/>
    <n v="20"/>
    <s v="OK"/>
    <s v="Mini"/>
    <x v="0"/>
    <s v="DRV23"/>
    <s v="East"/>
    <s v="Internal"/>
    <n v="4.2"/>
    <s v="East_Internal"/>
    <n v="2.0000000000582077"/>
    <n v="0"/>
    <n v="12"/>
    <n v="0.21646564327485379"/>
    <n v="2.0000000000582077"/>
  </r>
  <r>
    <s v="D1247"/>
    <d v="2024-01-11T07:00:00"/>
    <s v="2024-01-11 19:00:00"/>
    <s v="2024-01-11 17:00:00"/>
    <s v="R5"/>
    <n v="134"/>
    <n v="4199"/>
    <n v="230"/>
    <n v="21"/>
    <s v="OK"/>
    <s v="Mini"/>
    <x v="3"/>
    <s v="DRV32"/>
    <s v="North"/>
    <s v="Internal"/>
    <n v="4.7"/>
    <s v="North_Internal"/>
    <n v="1.9999999998835847"/>
    <n v="0"/>
    <n v="12"/>
    <n v="2.6113184079601992"/>
    <n v="1.9999999998835847"/>
  </r>
  <r>
    <s v="D1248"/>
    <d v="2024-01-11T08:00:00"/>
    <s v="2024-01-11 20:00:00"/>
    <s v="2024-01-11 18:00:00"/>
    <s v="R5"/>
    <n v="128"/>
    <n v="987"/>
    <n v="292"/>
    <n v="11"/>
    <s v="OK"/>
    <s v="Heavy"/>
    <x v="1"/>
    <s v="DRV47"/>
    <s v="East"/>
    <s v="External"/>
    <m/>
    <s v="East_External"/>
    <n v="2.0000000000582077"/>
    <n v="0"/>
    <n v="12"/>
    <n v="0.642578125"/>
    <n v="2.0000000000582077"/>
  </r>
  <r>
    <s v="D1249"/>
    <d v="2024-01-11T09:00:00"/>
    <s v="2024-01-11 21:00:00"/>
    <s v="2024-01-11 19:00:00"/>
    <s v="R2"/>
    <n v="429"/>
    <n v="2404"/>
    <n v="471"/>
    <n v="22"/>
    <s v="OK"/>
    <s v="Heavy"/>
    <x v="3"/>
    <s v="DRV24"/>
    <s v="North"/>
    <s v="External"/>
    <n v="4.7"/>
    <s v="North_External"/>
    <n v="2.0000000000582077"/>
    <n v="0"/>
    <n v="12"/>
    <n v="0.466977466977467"/>
    <n v="2.0000000000582077"/>
  </r>
  <r>
    <s v="D1250"/>
    <d v="2024-01-11T10:00:00"/>
    <s v="2024-01-11 22:00:00"/>
    <s v="2024-01-11 20:00:00"/>
    <s v="R6"/>
    <n v="339"/>
    <n v="1780"/>
    <n v="661"/>
    <n v="27"/>
    <s v="OK"/>
    <s v="Mini"/>
    <x v="2"/>
    <s v="DRV3"/>
    <s v="Central"/>
    <s v="External"/>
    <n v="3.8"/>
    <s v="Central_External"/>
    <n v="1.9999999998835847"/>
    <n v="0"/>
    <n v="12"/>
    <n v="0.43756145526057033"/>
    <n v="1.9999999998835847"/>
  </r>
  <r>
    <s v="D1251"/>
    <d v="2024-01-11T11:00:00"/>
    <s v="2024-01-11 23:00:00"/>
    <s v="2024-01-11 21:00:00"/>
    <s v="R5"/>
    <n v="250"/>
    <n v="1389"/>
    <n v="439"/>
    <n v="23"/>
    <s v="OK"/>
    <s v="Heavy"/>
    <x v="1"/>
    <s v="DRV41"/>
    <s v="West"/>
    <s v="External"/>
    <m/>
    <s v="West_External"/>
    <n v="2.0000000000582077"/>
    <n v="0"/>
    <n v="12"/>
    <n v="0.46300000000000002"/>
    <n v="2.0000000000582077"/>
  </r>
  <r>
    <s v="D1252"/>
    <d v="2024-01-11T12:00:00"/>
    <s v="2024-01-12 00:00:00"/>
    <s v="2024-01-11 22:00:00"/>
    <s v="R1"/>
    <n v="446"/>
    <n v="1935"/>
    <n v="104"/>
    <n v="24"/>
    <s v="OK"/>
    <s v="Mini"/>
    <x v="2"/>
    <s v="DRV35"/>
    <s v="Central"/>
    <s v="External"/>
    <n v="4.2"/>
    <s v="Central_External"/>
    <n v="2.0000000000582077"/>
    <n v="0"/>
    <n v="12"/>
    <n v="0.36154708520179374"/>
    <n v="2.0000000000582077"/>
  </r>
  <r>
    <s v="D1253"/>
    <d v="2024-01-11T13:00:00"/>
    <s v="2024-01-12 01:00:00"/>
    <s v="2024-01-11 23:00:00"/>
    <s v="R6"/>
    <n v="650"/>
    <n v="2926"/>
    <n v="668"/>
    <n v="18"/>
    <s v="OK"/>
    <s v="Ultra"/>
    <x v="3"/>
    <s v="DRV3"/>
    <s v="Central"/>
    <s v="Internal"/>
    <n v="3.8"/>
    <s v="Central_Internal"/>
    <n v="1.9999999998835847"/>
    <n v="0"/>
    <n v="12"/>
    <n v="0.37512820512820511"/>
    <n v="1.9999999998835847"/>
  </r>
  <r>
    <s v="D1254"/>
    <d v="2024-01-11T14:00:00"/>
    <s v="2024-01-12 02:00:00"/>
    <s v="2024-01-12 00:00:00"/>
    <s v="R2"/>
    <n v="938"/>
    <n v="4534"/>
    <n v="66"/>
    <n v="10"/>
    <s v="OK"/>
    <s v="Ultra"/>
    <x v="3"/>
    <s v="DRV28"/>
    <s v="South"/>
    <s v="External"/>
    <m/>
    <s v="South_External"/>
    <n v="2.0000000000582077"/>
    <n v="0"/>
    <n v="12"/>
    <n v="0.40280739161336176"/>
    <n v="2.0000000000582077"/>
  </r>
  <r>
    <s v="D1255"/>
    <d v="2024-01-11T15:00:00"/>
    <s v="2024-01-12 03:00:00"/>
    <s v="2024-01-12 01:00:00"/>
    <s v="R3"/>
    <n v="621"/>
    <n v="2179"/>
    <n v="745"/>
    <n v="12"/>
    <s v="OK"/>
    <s v="Standard"/>
    <x v="0"/>
    <s v="DRV13"/>
    <s v="East"/>
    <s v="External"/>
    <m/>
    <s v="East_External"/>
    <n v="2.0000000000582077"/>
    <n v="0"/>
    <n v="12"/>
    <n v="0.29240472356414388"/>
    <n v="2.0000000000582077"/>
  </r>
  <r>
    <s v="D1256"/>
    <d v="2024-01-11T16:00:00"/>
    <s v="2024-01-12 04:00:00"/>
    <s v="2024-01-12 02:00:00"/>
    <s v="R6"/>
    <n v="497"/>
    <n v="2637"/>
    <n v="388"/>
    <n v="3"/>
    <s v="OK"/>
    <s v="Standard"/>
    <x v="3"/>
    <s v="DRV33"/>
    <s v="East"/>
    <s v="Internal"/>
    <n v="4"/>
    <s v="East_Internal"/>
    <n v="1.9999999998835847"/>
    <n v="0"/>
    <n v="12"/>
    <n v="0.44215291750503016"/>
    <n v="1.9999999998835847"/>
  </r>
  <r>
    <s v="D1257"/>
    <d v="2024-01-11T17:00:00"/>
    <s v="2024-01-12 05:00:00"/>
    <s v="2024-01-12 03:00:00"/>
    <s v="R2"/>
    <n v="371"/>
    <n v="2750"/>
    <n v="530"/>
    <n v="13"/>
    <s v="OK"/>
    <s v="Ultra"/>
    <x v="0"/>
    <s v="DRV12"/>
    <s v="South"/>
    <s v="Internal"/>
    <n v="4"/>
    <s v="South_Internal"/>
    <n v="2.0000000000582077"/>
    <n v="0"/>
    <n v="12"/>
    <n v="0.61769991015274039"/>
    <n v="2.0000000000582077"/>
  </r>
  <r>
    <s v="D1258"/>
    <d v="2024-01-11T18:00:00"/>
    <s v="2024-01-12 06:00:00"/>
    <s v="2024-01-12 04:00:00"/>
    <s v="R4"/>
    <n v="58"/>
    <n v="3348"/>
    <n v="272"/>
    <n v="24"/>
    <s v="OK"/>
    <s v="Ultra"/>
    <x v="2"/>
    <s v="DRV18"/>
    <s v="East"/>
    <s v="Internal"/>
    <n v="4"/>
    <s v="East_Internal"/>
    <n v="2.0000000000582077"/>
    <n v="0"/>
    <n v="12"/>
    <n v="4.8103448275862073"/>
    <n v="2.0000000000582077"/>
  </r>
  <r>
    <s v="D1259"/>
    <d v="2024-01-11T19:00:00"/>
    <s v="2024-01-12 07:00:00"/>
    <s v="2024-01-12 05:00:00"/>
    <s v="R6"/>
    <n v="448"/>
    <n v="4590"/>
    <n v="714"/>
    <n v="27"/>
    <s v="OK"/>
    <s v="Ultra"/>
    <x v="0"/>
    <s v="DRV7"/>
    <s v="East"/>
    <s v="External"/>
    <n v="4"/>
    <s v="East_External"/>
    <n v="1.9999999998835847"/>
    <n v="0"/>
    <n v="12"/>
    <n v="0.8537946428571429"/>
    <n v="1.9999999998835847"/>
  </r>
  <r>
    <s v="D1260"/>
    <d v="2024-01-11T20:00:00"/>
    <s v="2024-01-12 08:00:00"/>
    <s v="2024-01-12 06:00:00"/>
    <s v="R5"/>
    <n v="370"/>
    <n v="3767"/>
    <n v="471"/>
    <n v="18"/>
    <s v="OK"/>
    <s v="Mini"/>
    <x v="0"/>
    <s v="DRV12"/>
    <s v="East"/>
    <s v="External"/>
    <m/>
    <s v="East_External"/>
    <n v="2.0000000000582077"/>
    <n v="0"/>
    <n v="12"/>
    <n v="0.84842342342342347"/>
    <n v="2.0000000000582077"/>
  </r>
  <r>
    <s v="D1261"/>
    <d v="2024-01-11T21:00:00"/>
    <s v="2024-01-12 09:00:00"/>
    <s v="2024-01-12 07:00:00"/>
    <s v="R3"/>
    <n v="601"/>
    <n v="4011"/>
    <n v="300"/>
    <n v="3"/>
    <s v="OK"/>
    <s v="Ultra"/>
    <x v="3"/>
    <s v="DRV11"/>
    <s v="North"/>
    <s v="External"/>
    <m/>
    <s v="North_External"/>
    <n v="2.0000000000582077"/>
    <n v="0"/>
    <n v="12"/>
    <n v="0.55615640599001659"/>
    <n v="2.0000000000582077"/>
  </r>
  <r>
    <s v="D1262"/>
    <d v="2024-01-11T22:00:00"/>
    <s v="2024-01-12 10:00:00"/>
    <s v="2024-01-12 08:00:00"/>
    <s v="R2"/>
    <n v="599"/>
    <n v="649"/>
    <n v="681"/>
    <n v="6"/>
    <s v="OK"/>
    <s v="Mini"/>
    <x v="0"/>
    <s v="DRV33"/>
    <s v="Central"/>
    <s v="External"/>
    <m/>
    <s v="Central_External"/>
    <n v="1.9999999998835847"/>
    <n v="0"/>
    <n v="12"/>
    <n v="9.0289371174179192E-2"/>
    <n v="1.9999999998835847"/>
  </r>
  <r>
    <s v="D1263"/>
    <d v="2024-01-11T23:00:00"/>
    <s v="2024-01-12 11:00:00"/>
    <s v="2024-01-12 09:00:00"/>
    <s v="R1"/>
    <n v="688"/>
    <n v="4944"/>
    <n v="430"/>
    <n v="2"/>
    <s v="OK"/>
    <s v="Ultra"/>
    <x v="2"/>
    <s v="DRV3"/>
    <s v="Central"/>
    <s v="External"/>
    <m/>
    <s v="Central_External"/>
    <n v="2.0000000000582077"/>
    <n v="0"/>
    <n v="12"/>
    <n v="0.59883720930232553"/>
    <n v="2.0000000000582077"/>
  </r>
  <r>
    <s v="D1264"/>
    <d v="2024-01-12T00:00:00"/>
    <s v="2024-01-12 12:00:00"/>
    <s v="2024-01-12 10:00:00"/>
    <s v="R3"/>
    <n v="902"/>
    <n v="1465"/>
    <n v="253"/>
    <n v="8"/>
    <s v="OK"/>
    <s v="Heavy"/>
    <x v="1"/>
    <s v="DRV24"/>
    <s v="East"/>
    <s v="Internal"/>
    <m/>
    <s v="East_Internal"/>
    <n v="2.0000000000582077"/>
    <n v="0"/>
    <n v="12"/>
    <n v="0.13534737620103474"/>
    <n v="2.0000000000582077"/>
  </r>
  <r>
    <s v="D1265"/>
    <d v="2024-01-12T01:00:00"/>
    <s v="2024-01-12 13:00:00"/>
    <s v="2024-01-12 11:00:00"/>
    <s v="R4"/>
    <n v="849"/>
    <n v="2911"/>
    <n v="375"/>
    <n v="17"/>
    <s v="OK"/>
    <s v="Heavy"/>
    <x v="2"/>
    <s v="DRV50"/>
    <s v="East"/>
    <s v="Internal"/>
    <n v="4.5"/>
    <s v="East_Internal"/>
    <n v="1.9999999998835847"/>
    <n v="0"/>
    <n v="12"/>
    <n v="0.28572830781311348"/>
    <n v="1.9999999998835847"/>
  </r>
  <r>
    <s v="D1266"/>
    <d v="2024-01-12T02:00:00"/>
    <s v="2024-01-12 14:00:00"/>
    <s v="2024-01-12 12:00:00"/>
    <s v="R3"/>
    <n v="154"/>
    <n v="3303"/>
    <n v="342"/>
    <n v="7"/>
    <s v="OK"/>
    <s v="Heavy"/>
    <x v="0"/>
    <s v="DRV50"/>
    <s v="East"/>
    <s v="External"/>
    <m/>
    <s v="East_External"/>
    <n v="2.0000000000582077"/>
    <n v="0"/>
    <n v="12"/>
    <n v="1.7873376623376624"/>
    <n v="2.0000000000582077"/>
  </r>
  <r>
    <s v="D1267"/>
    <d v="2024-01-12T03:00:00"/>
    <s v="2024-01-12 15:00:00"/>
    <s v="2024-01-12 13:00:00"/>
    <s v="R1"/>
    <n v="988"/>
    <n v="2035"/>
    <n v="788"/>
    <n v="4"/>
    <s v="OK"/>
    <s v="Standard"/>
    <x v="1"/>
    <s v="DRV40"/>
    <s v="North"/>
    <s v="External"/>
    <n v="4.7"/>
    <s v="North_External"/>
    <n v="2.0000000000582077"/>
    <n v="0"/>
    <n v="12"/>
    <n v="0.17164304993252361"/>
    <n v="2.0000000000582077"/>
  </r>
  <r>
    <s v="D1268"/>
    <d v="2024-01-12T04:00:00"/>
    <s v="2024-01-12 16:00:00"/>
    <s v="2024-01-12 14:00:00"/>
    <s v="R3"/>
    <n v="506"/>
    <n v="3477"/>
    <n v="306"/>
    <n v="12"/>
    <s v="OK"/>
    <s v="Standard"/>
    <x v="2"/>
    <s v="DRV49"/>
    <s v="East"/>
    <s v="External"/>
    <m/>
    <s v="East_External"/>
    <n v="1.9999999998835847"/>
    <n v="0"/>
    <n v="12"/>
    <n v="0.57262845849802368"/>
    <n v="1.9999999998835847"/>
  </r>
  <r>
    <s v="D1269"/>
    <d v="2024-01-12T05:00:00"/>
    <s v="2024-01-12 17:00:00"/>
    <s v="2024-01-12 15:00:00"/>
    <s v="R4"/>
    <n v="918"/>
    <n v="4727"/>
    <n v="545"/>
    <n v="16"/>
    <s v="OK"/>
    <s v="Standard"/>
    <x v="2"/>
    <s v="DRV36"/>
    <s v="East"/>
    <s v="External"/>
    <m/>
    <s v="East_External"/>
    <n v="2.0000000000582077"/>
    <n v="0"/>
    <n v="12"/>
    <n v="0.42910312273057372"/>
    <n v="2.0000000000582077"/>
  </r>
  <r>
    <s v="D1270"/>
    <d v="2024-01-12T06:00:00"/>
    <s v="2024-01-12 18:00:00"/>
    <s v="2024-01-12 16:00:00"/>
    <s v="R2"/>
    <n v="775"/>
    <n v="1843"/>
    <n v="137"/>
    <n v="16"/>
    <s v="OK"/>
    <s v="Standard"/>
    <x v="0"/>
    <s v="DRV34"/>
    <s v="North"/>
    <s v="External"/>
    <n v="4.5"/>
    <s v="North_External"/>
    <n v="2.0000000000582077"/>
    <n v="0"/>
    <n v="12"/>
    <n v="0.1981720430107527"/>
    <n v="2.0000000000582077"/>
  </r>
  <r>
    <s v="D1271"/>
    <d v="2024-01-12T07:00:00"/>
    <s v="2024-01-12 19:00:00"/>
    <s v="2024-01-12 17:00:00"/>
    <s v="R1"/>
    <n v="581"/>
    <n v="2118"/>
    <n v="342"/>
    <n v="12"/>
    <s v="OK"/>
    <s v="Heavy"/>
    <x v="2"/>
    <s v="DRV41"/>
    <s v="South"/>
    <s v="Internal"/>
    <m/>
    <s v="South_Internal"/>
    <n v="1.9999999998835847"/>
    <n v="0"/>
    <n v="12"/>
    <n v="0.30378657487091221"/>
    <n v="1.9999999998835847"/>
  </r>
  <r>
    <s v="D1272"/>
    <d v="2024-01-12T08:00:00"/>
    <s v="2024-01-12 20:00:00"/>
    <s v="2024-01-12 18:00:00"/>
    <s v="R4"/>
    <n v="418"/>
    <n v="4448"/>
    <n v="780"/>
    <n v="25"/>
    <s v="OK"/>
    <s v="Ultra"/>
    <x v="1"/>
    <s v="DRV10"/>
    <s v="East"/>
    <s v="Internal"/>
    <n v="3.8"/>
    <s v="East_Internal"/>
    <n v="2.0000000000582077"/>
    <n v="0"/>
    <n v="12"/>
    <n v="0.88676236044657097"/>
    <n v="2.0000000000582077"/>
  </r>
  <r>
    <s v="D1273"/>
    <d v="2024-01-12T09:00:00"/>
    <s v="2024-01-12 21:00:00"/>
    <s v="2024-01-12 19:00:00"/>
    <s v="R6"/>
    <n v="66"/>
    <n v="3646"/>
    <n v="258"/>
    <n v="13"/>
    <s v="OK"/>
    <s v="Ultra"/>
    <x v="3"/>
    <s v="DRV35"/>
    <s v="East"/>
    <s v="Internal"/>
    <m/>
    <s v="East_Internal"/>
    <n v="2.0000000000582077"/>
    <n v="0"/>
    <n v="12"/>
    <n v="4.6035353535353538"/>
    <n v="2.0000000000582077"/>
  </r>
  <r>
    <s v="D1274"/>
    <d v="2024-01-12T10:00:00"/>
    <s v="2024-01-12 22:00:00"/>
    <s v="2024-01-12 20:00:00"/>
    <s v="R1"/>
    <n v="571"/>
    <n v="3969"/>
    <n v="651"/>
    <n v="9"/>
    <s v="OK"/>
    <s v="Ultra"/>
    <x v="0"/>
    <s v="DRV2"/>
    <s v="Central"/>
    <s v="External"/>
    <m/>
    <s v="Central_External"/>
    <n v="1.9999999998835847"/>
    <n v="0"/>
    <n v="12"/>
    <n v="0.57924693520140103"/>
    <n v="1.9999999998835847"/>
  </r>
  <r>
    <s v="D1275"/>
    <d v="2024-01-12T11:00:00"/>
    <s v="2024-01-12 23:00:00"/>
    <s v="2024-01-12 21:00:00"/>
    <s v="R2"/>
    <n v="778"/>
    <n v="2063"/>
    <n v="673"/>
    <n v="16"/>
    <s v="OK"/>
    <s v="Ultra"/>
    <x v="2"/>
    <s v="DRV29"/>
    <s v="Central"/>
    <s v="Internal"/>
    <n v="4"/>
    <s v="Central_Internal"/>
    <n v="2.0000000000582077"/>
    <n v="0"/>
    <n v="12"/>
    <n v="0.22097257926306771"/>
    <n v="2.0000000000582077"/>
  </r>
  <r>
    <s v="D1276"/>
    <d v="2024-01-12T12:00:00"/>
    <s v="2024-01-13 00:00:00"/>
    <s v="2024-01-12 22:00:00"/>
    <s v="R3"/>
    <n v="361"/>
    <n v="2645"/>
    <n v="213"/>
    <n v="4"/>
    <s v="OK"/>
    <s v="Mini"/>
    <x v="2"/>
    <s v="DRV27"/>
    <s v="West"/>
    <s v="External"/>
    <n v="4.2"/>
    <s v="West_External"/>
    <n v="2.0000000000582077"/>
    <n v="0"/>
    <n v="12"/>
    <n v="0.6105724838411819"/>
    <n v="2.0000000000582077"/>
  </r>
  <r>
    <s v="D1277"/>
    <d v="2024-01-12T13:00:00"/>
    <s v="2024-01-13 01:00:00"/>
    <s v="2024-01-12 23:00:00"/>
    <s v="R4"/>
    <n v="760"/>
    <n v="1905"/>
    <n v="228"/>
    <n v="19"/>
    <s v="OK"/>
    <s v="Heavy"/>
    <x v="0"/>
    <s v="DRV42"/>
    <s v="North"/>
    <s v="External"/>
    <n v="4.2"/>
    <s v="North_External"/>
    <n v="1.9999999998835847"/>
    <n v="0"/>
    <n v="12"/>
    <n v="0.20888157894736842"/>
    <n v="1.9999999998835847"/>
  </r>
  <r>
    <s v="D1278"/>
    <d v="2024-01-12T14:00:00"/>
    <s v="2024-01-13 02:00:00"/>
    <s v="2024-01-13 00:00:00"/>
    <s v="R6"/>
    <n v="643"/>
    <n v="2674"/>
    <n v="323"/>
    <n v="25"/>
    <s v="OK"/>
    <s v="Heavy"/>
    <x v="0"/>
    <s v="DRV29"/>
    <s v="North"/>
    <s v="External"/>
    <n v="3.8"/>
    <s v="North_External"/>
    <n v="2.0000000000582077"/>
    <n v="0"/>
    <n v="12"/>
    <n v="0.34655261793675479"/>
    <n v="2.0000000000582077"/>
  </r>
  <r>
    <s v="D1279"/>
    <d v="2024-01-12T15:00:00"/>
    <s v="2024-01-13 03:00:00"/>
    <s v="2024-01-13 01:00:00"/>
    <s v="R6"/>
    <n v="74"/>
    <n v="2745"/>
    <n v="471"/>
    <n v="26"/>
    <s v="OK"/>
    <s v="Standard"/>
    <x v="0"/>
    <s v="DRV45"/>
    <s v="West"/>
    <s v="Internal"/>
    <n v="4.5"/>
    <s v="West_Internal"/>
    <n v="2.0000000000582077"/>
    <n v="0"/>
    <n v="12"/>
    <n v="3.0912162162162162"/>
    <n v="2.0000000000582077"/>
  </r>
  <r>
    <s v="D1280"/>
    <d v="2024-01-12T16:00:00"/>
    <s v="2024-01-13 04:00:00"/>
    <s v="2024-01-13 02:00:00"/>
    <s v="R6"/>
    <n v="547"/>
    <n v="2650"/>
    <n v="484"/>
    <n v="28"/>
    <s v="OK"/>
    <s v="Ultra"/>
    <x v="2"/>
    <s v="DRV47"/>
    <s v="East"/>
    <s v="Internal"/>
    <n v="4"/>
    <s v="East_Internal"/>
    <n v="1.9999999998835847"/>
    <n v="0"/>
    <n v="12"/>
    <n v="0.4037172455819622"/>
    <n v="1.9999999998835847"/>
  </r>
  <r>
    <s v="D1281"/>
    <d v="2024-01-12T17:00:00"/>
    <s v="2024-01-13 05:00:00"/>
    <s v="2024-01-13 03:00:00"/>
    <s v="R1"/>
    <n v="232"/>
    <n v="1189"/>
    <n v="447"/>
    <n v="16"/>
    <s v="OK"/>
    <s v="Standard"/>
    <x v="0"/>
    <s v="DRV46"/>
    <s v="North"/>
    <s v="Internal"/>
    <n v="4.2"/>
    <s v="North_Internal"/>
    <n v="2.0000000000582077"/>
    <n v="0"/>
    <n v="12"/>
    <n v="0.42708333333333331"/>
    <n v="2.0000000000582077"/>
  </r>
  <r>
    <s v="D1282"/>
    <d v="2024-01-12T18:00:00"/>
    <s v="2024-01-13 06:00:00"/>
    <s v="2024-01-13 04:00:00"/>
    <s v="R3"/>
    <n v="900"/>
    <n v="870"/>
    <n v="795"/>
    <n v="3"/>
    <s v="OK"/>
    <s v="Ultra"/>
    <x v="2"/>
    <s v="DRV49"/>
    <s v="West"/>
    <s v="Internal"/>
    <n v="4.7"/>
    <s v="West_Internal"/>
    <n v="2.0000000000582077"/>
    <n v="0"/>
    <n v="12"/>
    <n v="8.0555555555555561E-2"/>
    <n v="2.0000000000582077"/>
  </r>
  <r>
    <s v="D1283"/>
    <d v="2024-01-12T19:00:00"/>
    <s v="2024-01-13 07:00:00"/>
    <s v="2024-01-13 05:00:00"/>
    <s v="R5"/>
    <n v="942"/>
    <n v="3467"/>
    <n v="67"/>
    <n v="7"/>
    <s v="OK"/>
    <s v="Heavy"/>
    <x v="3"/>
    <s v="DRV1"/>
    <s v="East"/>
    <s v="Internal"/>
    <n v="4.5"/>
    <s v="East_Internal"/>
    <n v="1.9999999998835847"/>
    <n v="0"/>
    <n v="12"/>
    <n v="0.30670559094125971"/>
    <n v="1.9999999998835847"/>
  </r>
  <r>
    <s v="D1284"/>
    <d v="2024-01-12T20:00:00"/>
    <s v="2024-01-13 08:00:00"/>
    <s v="2024-01-13 06:00:00"/>
    <s v="R6"/>
    <n v="404"/>
    <n v="4183"/>
    <n v="783"/>
    <n v="16"/>
    <s v="OK"/>
    <s v="Mini"/>
    <x v="1"/>
    <s v="DRV7"/>
    <s v="North"/>
    <s v="Internal"/>
    <n v="4.7"/>
    <s v="North_Internal"/>
    <n v="2.0000000000582077"/>
    <n v="0"/>
    <n v="12"/>
    <n v="0.8628300330033003"/>
    <n v="2.0000000000582077"/>
  </r>
  <r>
    <s v="D1285"/>
    <d v="2024-01-12T21:00:00"/>
    <s v="2024-01-13 09:00:00"/>
    <s v="2024-01-13 07:00:00"/>
    <s v="R1"/>
    <n v="957"/>
    <n v="2118"/>
    <n v="795"/>
    <n v="15"/>
    <s v="OK"/>
    <s v="Mini"/>
    <x v="3"/>
    <s v="DRV48"/>
    <s v="North"/>
    <s v="Internal"/>
    <n v="4"/>
    <s v="North_Internal"/>
    <n v="2.0000000000582077"/>
    <n v="0"/>
    <n v="12"/>
    <n v="0.18443051201671892"/>
    <n v="2.0000000000582077"/>
  </r>
  <r>
    <s v="D1286"/>
    <d v="2024-01-12T22:00:00"/>
    <s v="2024-01-13 10:00:00"/>
    <s v="2024-01-13 08:00:00"/>
    <s v="R3"/>
    <n v="802"/>
    <n v="1537"/>
    <n v="576"/>
    <n v="2"/>
    <s v="OK"/>
    <s v="Standard"/>
    <x v="0"/>
    <s v="DRV11"/>
    <s v="Central"/>
    <s v="External"/>
    <n v="4"/>
    <s v="Central_External"/>
    <n v="1.9999999998835847"/>
    <n v="0"/>
    <n v="12"/>
    <n v="0.15970490440565255"/>
    <n v="1.9999999998835847"/>
  </r>
  <r>
    <s v="D1287"/>
    <d v="2024-01-12T23:00:00"/>
    <s v="2024-01-13 11:00:00"/>
    <s v="2024-01-13 09:00:00"/>
    <s v="R5"/>
    <n v="770"/>
    <n v="3452"/>
    <n v="50"/>
    <n v="3"/>
    <s v="OK"/>
    <s v="Heavy"/>
    <x v="1"/>
    <s v="DRV47"/>
    <s v="West"/>
    <s v="External"/>
    <n v="4.5"/>
    <s v="West_External"/>
    <n v="2.0000000000582077"/>
    <n v="0"/>
    <n v="12"/>
    <n v="0.37359307359307359"/>
    <n v="2.0000000000582077"/>
  </r>
  <r>
    <s v="D1288"/>
    <d v="2024-01-13T00:00:00"/>
    <s v="2024-01-13 12:00:00"/>
    <s v="2024-01-13 10:00:00"/>
    <s v="R4"/>
    <n v="338"/>
    <n v="1231"/>
    <n v="242"/>
    <n v="14"/>
    <s v="OK"/>
    <s v="Mini"/>
    <x v="3"/>
    <s v="DRV33"/>
    <s v="Central"/>
    <s v="Internal"/>
    <n v="4.5"/>
    <s v="Central_Internal"/>
    <n v="2.0000000000582077"/>
    <n v="0"/>
    <n v="12"/>
    <n v="0.30350098619329391"/>
    <n v="2.0000000000582077"/>
  </r>
  <r>
    <s v="D1289"/>
    <d v="2024-01-13T01:00:00"/>
    <s v="2024-01-13 13:00:00"/>
    <s v="2024-01-13 11:00:00"/>
    <s v="R6"/>
    <n v="892"/>
    <n v="2343"/>
    <n v="388"/>
    <n v="10"/>
    <s v="OK"/>
    <s v="Standard"/>
    <x v="2"/>
    <s v="DRV15"/>
    <s v="North"/>
    <s v="External"/>
    <n v="4.7"/>
    <s v="North_External"/>
    <n v="1.9999999998835847"/>
    <n v="0"/>
    <n v="12"/>
    <n v="0.21889013452914799"/>
    <n v="1.9999999998835847"/>
  </r>
  <r>
    <s v="D1290"/>
    <d v="2024-01-13T02:00:00"/>
    <s v="2024-01-13 14:00:00"/>
    <s v="2024-01-13 12:00:00"/>
    <s v="R1"/>
    <n v="200"/>
    <n v="3610"/>
    <n v="743"/>
    <n v="25"/>
    <s v="OK"/>
    <s v="Mini"/>
    <x v="1"/>
    <s v="DRV33"/>
    <s v="Central"/>
    <s v="External"/>
    <n v="4"/>
    <s v="Central_External"/>
    <n v="2.0000000000582077"/>
    <n v="0"/>
    <n v="12"/>
    <n v="1.5041666666666667"/>
    <n v="2.0000000000582077"/>
  </r>
  <r>
    <s v="D1291"/>
    <d v="2024-01-13T03:00:00"/>
    <s v="2024-01-13 15:00:00"/>
    <s v="2024-01-13 13:00:00"/>
    <s v="R1"/>
    <n v="400"/>
    <n v="1297"/>
    <n v="138"/>
    <n v="6"/>
    <s v="OK"/>
    <s v="Ultra"/>
    <x v="1"/>
    <s v="DRV44"/>
    <s v="South"/>
    <s v="External"/>
    <n v="4"/>
    <s v="South_External"/>
    <n v="2.0000000000582077"/>
    <n v="0"/>
    <n v="12"/>
    <n v="0.27020833333333333"/>
    <n v="2.0000000000582077"/>
  </r>
  <r>
    <s v="D1292"/>
    <d v="2024-01-13T04:00:00"/>
    <s v="2024-01-13 16:00:00"/>
    <s v="2024-01-13 14:00:00"/>
    <s v="R6"/>
    <n v="385"/>
    <n v="2827"/>
    <n v="630"/>
    <n v="25"/>
    <s v="OK"/>
    <s v="Mini"/>
    <x v="2"/>
    <s v="DRV48"/>
    <s v="West"/>
    <s v="Internal"/>
    <n v="4.2"/>
    <s v="West_Internal"/>
    <n v="1.9999999998835847"/>
    <n v="0"/>
    <n v="12"/>
    <n v="0.61190476190476195"/>
    <n v="1.9999999998835847"/>
  </r>
  <r>
    <s v="D1293"/>
    <d v="2024-01-13T05:00:00"/>
    <s v="2024-01-13 17:00:00"/>
    <s v="2024-01-13 15:00:00"/>
    <s v="R1"/>
    <n v="55"/>
    <n v="1369"/>
    <n v="182"/>
    <n v="2"/>
    <s v="OK"/>
    <s v="Ultra"/>
    <x v="2"/>
    <s v="DRV41"/>
    <s v="West"/>
    <s v="Internal"/>
    <n v="4"/>
    <s v="West_Internal"/>
    <n v="2.0000000000582077"/>
    <n v="0"/>
    <n v="12"/>
    <n v="2.0742424242424242"/>
    <n v="2.0000000000582077"/>
  </r>
  <r>
    <s v="D1294"/>
    <d v="2024-01-13T06:00:00"/>
    <s v="2024-01-13 18:00:00"/>
    <s v="2024-01-13 16:00:00"/>
    <s v="R3"/>
    <n v="846"/>
    <n v="1950"/>
    <n v="621"/>
    <n v="20"/>
    <s v="OK"/>
    <s v="Standard"/>
    <x v="3"/>
    <s v="DRV43"/>
    <s v="North"/>
    <s v="External"/>
    <n v="4.5"/>
    <s v="North_External"/>
    <n v="2.0000000000582077"/>
    <n v="0"/>
    <n v="12"/>
    <n v="0.19208037825059102"/>
    <n v="2.0000000000582077"/>
  </r>
  <r>
    <s v="D1295"/>
    <d v="2024-01-13T07:00:00"/>
    <s v="2024-01-13 19:00:00"/>
    <s v="2024-01-13 17:00:00"/>
    <s v="R1"/>
    <n v="554"/>
    <n v="2810"/>
    <n v="235"/>
    <n v="28"/>
    <s v="OK"/>
    <s v="Ultra"/>
    <x v="1"/>
    <s v="DRV28"/>
    <s v="Central"/>
    <s v="External"/>
    <n v="3.8"/>
    <s v="Central_External"/>
    <n v="1.9999999998835847"/>
    <n v="0"/>
    <n v="12"/>
    <n v="0.42268351383874847"/>
    <n v="1.9999999998835847"/>
  </r>
  <r>
    <s v="D1296"/>
    <d v="2024-01-13T08:00:00"/>
    <s v="2024-01-13 20:00:00"/>
    <s v="2024-01-13 18:00:00"/>
    <s v="R2"/>
    <n v="317"/>
    <n v="1052"/>
    <n v="185"/>
    <n v="27"/>
    <s v="OK"/>
    <s v="Standard"/>
    <x v="1"/>
    <s v="DRV47"/>
    <s v="North"/>
    <s v="External"/>
    <n v="4.7"/>
    <s v="North_External"/>
    <n v="2.0000000000582077"/>
    <n v="0"/>
    <n v="12"/>
    <n v="0.27655099894847529"/>
    <n v="2.0000000000582077"/>
  </r>
  <r>
    <s v="D1297"/>
    <d v="2024-01-13T09:00:00"/>
    <s v="2024-01-13 21:00:00"/>
    <s v="2024-01-13 19:00:00"/>
    <s v="R6"/>
    <n v="744"/>
    <n v="1976"/>
    <n v="144"/>
    <n v="10"/>
    <s v="OK"/>
    <s v="Heavy"/>
    <x v="3"/>
    <s v="DRV12"/>
    <s v="South"/>
    <s v="Internal"/>
    <n v="4.5"/>
    <s v="South_Internal"/>
    <n v="2.0000000000582077"/>
    <n v="0"/>
    <n v="12"/>
    <n v="0.22132616487455198"/>
    <n v="2.0000000000582077"/>
  </r>
  <r>
    <s v="D1298"/>
    <d v="2024-01-13T10:00:00"/>
    <s v="2024-01-13 22:00:00"/>
    <s v="2024-01-13 20:00:00"/>
    <s v="R6"/>
    <n v="876"/>
    <n v="3936"/>
    <n v="298"/>
    <n v="10"/>
    <s v="OK"/>
    <s v="Standard"/>
    <x v="0"/>
    <s v="DRV40"/>
    <s v="Central"/>
    <s v="Internal"/>
    <n v="3.8"/>
    <s v="Central_Internal"/>
    <n v="1.9999999998835847"/>
    <n v="0"/>
    <n v="12"/>
    <n v="0.37442922374429222"/>
    <n v="1.9999999998835847"/>
  </r>
  <r>
    <s v="D1299"/>
    <d v="2024-01-13T11:00:00"/>
    <s v="2024-01-13 23:00:00"/>
    <s v="2024-01-13 21:00:00"/>
    <s v="R4"/>
    <n v="395"/>
    <n v="1330"/>
    <n v="77"/>
    <n v="29"/>
    <s v="OK"/>
    <s v="Standard"/>
    <x v="1"/>
    <s v="DRV3"/>
    <s v="North"/>
    <s v="External"/>
    <m/>
    <s v="North_External"/>
    <n v="2.0000000000582077"/>
    <n v="0"/>
    <n v="12"/>
    <n v="0.28059071729957807"/>
    <n v="2.0000000000582077"/>
  </r>
  <r>
    <s v="D1300"/>
    <d v="2024-01-13T12:00:00"/>
    <s v="2024-01-14 00:00:00"/>
    <s v="2024-01-13 22:00:00"/>
    <s v="R5"/>
    <n v="495"/>
    <n v="4638"/>
    <n v="257"/>
    <n v="9"/>
    <s v="OK"/>
    <s v="Ultra"/>
    <x v="0"/>
    <s v="DRV21"/>
    <s v="Central"/>
    <s v="Internal"/>
    <n v="4.2"/>
    <s v="Central_Internal"/>
    <n v="2.0000000000582077"/>
    <n v="0"/>
    <n v="12"/>
    <n v="0.78080808080808084"/>
    <n v="2.0000000000582077"/>
  </r>
  <r>
    <s v="D1301"/>
    <d v="2024-01-13T13:00:00"/>
    <s v="2024-01-14 01:00:00"/>
    <s v="2024-01-13 23:00:00"/>
    <s v="R3"/>
    <n v="778"/>
    <n v="1288"/>
    <n v="384"/>
    <n v="4"/>
    <s v="OK"/>
    <s v="Mini"/>
    <x v="0"/>
    <s v="DRV30"/>
    <s v="South"/>
    <s v="External"/>
    <m/>
    <s v="South_External"/>
    <n v="1.9999999998835847"/>
    <n v="0"/>
    <n v="12"/>
    <n v="0.13796058269065981"/>
    <n v="1.9999999998835847"/>
  </r>
  <r>
    <s v="D1302"/>
    <d v="2024-01-13T14:00:00"/>
    <s v="2024-01-14 02:00:00"/>
    <s v="2024-01-14 00:00:00"/>
    <s v="R4"/>
    <n v="623"/>
    <n v="4042"/>
    <n v="457"/>
    <n v="28"/>
    <s v="OK"/>
    <s v="Ultra"/>
    <x v="3"/>
    <s v="DRV9"/>
    <s v="East"/>
    <s v="Internal"/>
    <m/>
    <s v="East_Internal"/>
    <n v="2.0000000000582077"/>
    <n v="0"/>
    <n v="12"/>
    <n v="0.54066345639379343"/>
    <n v="2.0000000000582077"/>
  </r>
  <r>
    <s v="D1303"/>
    <d v="2024-01-13T15:00:00"/>
    <s v="2024-01-14 03:00:00"/>
    <s v="2024-01-14 01:00:00"/>
    <s v="R4"/>
    <n v="478"/>
    <n v="1938"/>
    <n v="238"/>
    <n v="16"/>
    <s v="OK"/>
    <s v="Standard"/>
    <x v="0"/>
    <s v="DRV38"/>
    <s v="Central"/>
    <s v="Internal"/>
    <n v="3.8"/>
    <s v="Central_Internal"/>
    <n v="2.0000000000582077"/>
    <n v="0"/>
    <n v="12"/>
    <n v="0.33786610878661089"/>
    <n v="2.0000000000582077"/>
  </r>
  <r>
    <s v="D1304"/>
    <d v="2024-01-13T16:00:00"/>
    <s v="2024-01-14 04:00:00"/>
    <s v="2024-01-14 02:00:00"/>
    <s v="R1"/>
    <n v="853"/>
    <n v="3982"/>
    <n v="161"/>
    <n v="7"/>
    <s v="OK"/>
    <s v="Standard"/>
    <x v="3"/>
    <s v="DRV15"/>
    <s v="Central"/>
    <s v="Internal"/>
    <m/>
    <s v="Central_Internal"/>
    <n v="1.9999999998835847"/>
    <n v="0"/>
    <n v="12"/>
    <n v="0.38901914810472843"/>
    <n v="1.9999999998835847"/>
  </r>
  <r>
    <s v="D1305"/>
    <d v="2024-01-13T17:00:00"/>
    <s v="2024-01-14 05:00:00"/>
    <s v="2024-01-14 03:00:00"/>
    <s v="R2"/>
    <n v="905"/>
    <n v="4980"/>
    <n v="719"/>
    <n v="17"/>
    <s v="OK"/>
    <s v="Standard"/>
    <x v="2"/>
    <s v="DRV8"/>
    <s v="West"/>
    <s v="External"/>
    <n v="4.5"/>
    <s v="West_External"/>
    <n v="2.0000000000582077"/>
    <n v="0"/>
    <n v="12"/>
    <n v="0.4585635359116022"/>
    <n v="2.0000000000582077"/>
  </r>
  <r>
    <s v="D1306"/>
    <d v="2024-01-13T18:00:00"/>
    <s v="2024-01-14 06:00:00"/>
    <s v="2024-01-14 04:00:00"/>
    <s v="R2"/>
    <n v="563"/>
    <n v="1787"/>
    <n v="520"/>
    <n v="28"/>
    <s v="OK"/>
    <s v="Heavy"/>
    <x v="3"/>
    <s v="DRV21"/>
    <s v="South"/>
    <s v="Internal"/>
    <n v="4.7"/>
    <s v="South_Internal"/>
    <n v="2.0000000000582077"/>
    <n v="0"/>
    <n v="12"/>
    <n v="0.26450562462995858"/>
    <n v="2.0000000000582077"/>
  </r>
  <r>
    <s v="D1307"/>
    <d v="2024-01-13T19:00:00"/>
    <s v="2024-01-14 07:00:00"/>
    <s v="2024-01-14 05:00:00"/>
    <s v="R4"/>
    <n v="933"/>
    <n v="4944"/>
    <n v="647"/>
    <n v="3"/>
    <s v="OK"/>
    <s v="Ultra"/>
    <x v="0"/>
    <s v="DRV14"/>
    <s v="East"/>
    <s v="External"/>
    <m/>
    <s v="East_External"/>
    <n v="1.9999999998835847"/>
    <n v="0"/>
    <n v="12"/>
    <n v="0.44158628081457663"/>
    <n v="1.9999999998835847"/>
  </r>
  <r>
    <s v="D1308"/>
    <d v="2024-01-13T20:00:00"/>
    <s v="2024-01-14 08:00:00"/>
    <s v="2024-01-14 06:00:00"/>
    <s v="R1"/>
    <n v="327"/>
    <n v="2645"/>
    <n v="624"/>
    <n v="11"/>
    <s v="OK"/>
    <s v="Ultra"/>
    <x v="3"/>
    <s v="DRV14"/>
    <s v="North"/>
    <s v="Internal"/>
    <m/>
    <s v="North_Internal"/>
    <n v="2.0000000000582077"/>
    <n v="0"/>
    <n v="12"/>
    <n v="0.67405708460754332"/>
    <n v="2.0000000000582077"/>
  </r>
  <r>
    <s v="D1309"/>
    <d v="2024-01-13T21:00:00"/>
    <s v="2024-01-14 09:00:00"/>
    <s v="2024-01-14 07:00:00"/>
    <s v="R2"/>
    <n v="938"/>
    <n v="4177"/>
    <n v="213"/>
    <n v="29"/>
    <s v="OK"/>
    <s v="Ultra"/>
    <x v="0"/>
    <s v="DRV25"/>
    <s v="Central"/>
    <s v="External"/>
    <n v="4"/>
    <s v="Central_External"/>
    <n v="2.0000000000582077"/>
    <n v="0"/>
    <n v="12"/>
    <n v="0.371090973702914"/>
    <n v="2.0000000000582077"/>
  </r>
  <r>
    <s v="D1310"/>
    <d v="2024-01-13T22:00:00"/>
    <s v="2024-01-14 10:00:00"/>
    <s v="2024-01-14 08:00:00"/>
    <s v="R2"/>
    <n v="469"/>
    <n v="4596"/>
    <n v="280"/>
    <n v="4"/>
    <s v="OK"/>
    <s v="Standard"/>
    <x v="3"/>
    <s v="DRV27"/>
    <s v="West"/>
    <s v="Internal"/>
    <m/>
    <s v="West_Internal"/>
    <n v="1.9999999998835847"/>
    <n v="0"/>
    <n v="12"/>
    <n v="0.81663113006396593"/>
    <n v="1.9999999998835847"/>
  </r>
  <r>
    <s v="D1311"/>
    <d v="2024-01-13T23:00:00"/>
    <s v="2024-01-14 11:00:00"/>
    <s v="2024-01-14 09:00:00"/>
    <s v="R3"/>
    <n v="329"/>
    <n v="587"/>
    <n v="54"/>
    <n v="9"/>
    <s v="OK"/>
    <s v="Ultra"/>
    <x v="2"/>
    <s v="DRV16"/>
    <s v="South"/>
    <s v="External"/>
    <n v="4.5"/>
    <s v="South_External"/>
    <n v="2.0000000000582077"/>
    <n v="0"/>
    <n v="12"/>
    <n v="0.14868287740628167"/>
    <n v="2.0000000000582077"/>
  </r>
  <r>
    <s v="D1312"/>
    <d v="2024-01-14T00:00:00"/>
    <s v="2024-01-14 12:00:00"/>
    <s v="2024-01-14 10:00:00"/>
    <s v="R6"/>
    <n v="222"/>
    <n v="869"/>
    <n v="716"/>
    <n v="20"/>
    <s v="OK"/>
    <s v="Standard"/>
    <x v="3"/>
    <s v="DRV40"/>
    <s v="North"/>
    <s v="External"/>
    <n v="4"/>
    <s v="North_External"/>
    <n v="2.0000000000582077"/>
    <n v="0"/>
    <n v="12"/>
    <n v="0.32620120120120122"/>
    <n v="2.0000000000582077"/>
  </r>
  <r>
    <s v="D1313"/>
    <d v="2024-01-14T01:00:00"/>
    <s v="2024-01-14 13:00:00"/>
    <s v="2024-01-14 11:00:00"/>
    <s v="R6"/>
    <n v="909"/>
    <n v="1033"/>
    <n v="787"/>
    <n v="12"/>
    <s v="OK"/>
    <s v="Standard"/>
    <x v="1"/>
    <s v="DRV33"/>
    <s v="South"/>
    <s v="External"/>
    <n v="4.7"/>
    <s v="South_External"/>
    <n v="1.9999999998835847"/>
    <n v="0"/>
    <n v="12"/>
    <n v="9.4701136780344697E-2"/>
    <n v="1.9999999998835847"/>
  </r>
  <r>
    <s v="D1314"/>
    <d v="2024-01-14T02:00:00"/>
    <s v="2024-01-14 14:00:00"/>
    <s v="2024-01-14 12:00:00"/>
    <s v="R1"/>
    <n v="926"/>
    <n v="1884"/>
    <n v="552"/>
    <n v="23"/>
    <s v="OK"/>
    <s v="Mini"/>
    <x v="3"/>
    <s v="DRV18"/>
    <s v="South"/>
    <s v="External"/>
    <n v="4.7"/>
    <s v="South_External"/>
    <n v="2.0000000000582077"/>
    <n v="0"/>
    <n v="12"/>
    <n v="0.16954643628509719"/>
    <n v="2.0000000000582077"/>
  </r>
  <r>
    <s v="D1315"/>
    <d v="2024-01-14T03:00:00"/>
    <s v="2024-01-14 15:00:00"/>
    <s v="2024-01-14 13:00:00"/>
    <s v="R1"/>
    <n v="579"/>
    <n v="779"/>
    <n v="78"/>
    <n v="16"/>
    <s v="OK"/>
    <s v="Standard"/>
    <x v="0"/>
    <s v="DRV41"/>
    <s v="West"/>
    <s v="External"/>
    <n v="4.5"/>
    <s v="West_External"/>
    <n v="2.0000000000582077"/>
    <n v="0"/>
    <n v="12"/>
    <n v="0.11211859527921704"/>
    <n v="2.0000000000582077"/>
  </r>
  <r>
    <s v="D1316"/>
    <d v="2024-01-14T04:00:00"/>
    <s v="2024-01-14 16:00:00"/>
    <s v="2024-01-14 14:00:00"/>
    <s v="R6"/>
    <n v="730"/>
    <n v="3421"/>
    <n v="476"/>
    <n v="15"/>
    <s v="OK"/>
    <s v="Heavy"/>
    <x v="1"/>
    <s v="DRV13"/>
    <s v="South"/>
    <s v="External"/>
    <m/>
    <s v="South_External"/>
    <n v="1.9999999998835847"/>
    <n v="0"/>
    <n v="12"/>
    <n v="0.39052511415525115"/>
    <n v="1.9999999998835847"/>
  </r>
  <r>
    <s v="D1317"/>
    <d v="2024-01-14T05:00:00"/>
    <s v="2024-01-14 17:00:00"/>
    <s v="2024-01-14 15:00:00"/>
    <s v="R3"/>
    <n v="425"/>
    <n v="4524"/>
    <n v="480"/>
    <n v="6"/>
    <s v="OK"/>
    <s v="Standard"/>
    <x v="1"/>
    <s v="DRV42"/>
    <s v="West"/>
    <s v="External"/>
    <m/>
    <s v="West_External"/>
    <n v="2.0000000000582077"/>
    <n v="0"/>
    <n v="12"/>
    <n v="0.88705882352941179"/>
    <n v="2.0000000000582077"/>
  </r>
  <r>
    <s v="D1318"/>
    <d v="2024-01-14T06:00:00"/>
    <s v="2024-01-14 18:00:00"/>
    <s v="2024-01-14 16:00:00"/>
    <s v="R1"/>
    <n v="614"/>
    <n v="3966"/>
    <n v="382"/>
    <n v="25"/>
    <s v="OK"/>
    <s v="Mini"/>
    <x v="3"/>
    <s v="DRV5"/>
    <s v="West"/>
    <s v="External"/>
    <n v="4"/>
    <s v="West_External"/>
    <n v="2.0000000000582077"/>
    <n v="0"/>
    <n v="12"/>
    <n v="0.53827361563517917"/>
    <n v="2.0000000000582077"/>
  </r>
  <r>
    <s v="D1319"/>
    <d v="2024-01-14T07:00:00"/>
    <s v="2024-01-14 19:00:00"/>
    <s v="2024-01-14 17:00:00"/>
    <s v="R2"/>
    <n v="471"/>
    <n v="4025"/>
    <n v="636"/>
    <n v="24"/>
    <s v="OK"/>
    <s v="Heavy"/>
    <x v="0"/>
    <s v="DRV6"/>
    <s v="South"/>
    <s v="Internal"/>
    <n v="4"/>
    <s v="South_Internal"/>
    <n v="1.9999999998835847"/>
    <n v="0"/>
    <n v="12"/>
    <n v="0.71213729653220104"/>
    <n v="1.9999999998835847"/>
  </r>
  <r>
    <s v="D1320"/>
    <d v="2024-01-14T08:00:00"/>
    <s v="2024-01-14 20:00:00"/>
    <s v="2024-01-14 18:00:00"/>
    <s v="R6"/>
    <n v="287"/>
    <n v="4240"/>
    <n v="570"/>
    <n v="18"/>
    <s v="OK"/>
    <s v="Heavy"/>
    <x v="1"/>
    <s v="DRV14"/>
    <s v="West"/>
    <s v="Internal"/>
    <n v="4"/>
    <s v="West_Internal"/>
    <n v="2.0000000000582077"/>
    <n v="0"/>
    <n v="12"/>
    <n v="1.2311265969802556"/>
    <n v="2.0000000000582077"/>
  </r>
  <r>
    <s v="D1321"/>
    <d v="2024-01-14T09:00:00"/>
    <s v="2024-01-14 21:00:00"/>
    <s v="2024-01-14 19:00:00"/>
    <s v="R1"/>
    <n v="479"/>
    <n v="2924"/>
    <n v="714"/>
    <n v="16"/>
    <s v="OK"/>
    <s v="Standard"/>
    <x v="2"/>
    <s v="DRV3"/>
    <s v="East"/>
    <s v="Internal"/>
    <n v="4.7"/>
    <s v="East_Internal"/>
    <n v="2.0000000000582077"/>
    <n v="0"/>
    <n v="12"/>
    <n v="0.50869867780097422"/>
    <n v="2.0000000000582077"/>
  </r>
  <r>
    <s v="D1322"/>
    <d v="2024-01-14T10:00:00"/>
    <s v="2024-01-14 22:00:00"/>
    <s v="2024-01-14 20:00:00"/>
    <s v="R6"/>
    <n v="626"/>
    <n v="945"/>
    <n v="189"/>
    <n v="25"/>
    <s v="OK"/>
    <s v="Ultra"/>
    <x v="3"/>
    <s v="DRV31"/>
    <s v="North"/>
    <s v="External"/>
    <m/>
    <s v="North_External"/>
    <n v="1.9999999998835847"/>
    <n v="0"/>
    <n v="12"/>
    <n v="0.12579872204472844"/>
    <n v="1.9999999998835847"/>
  </r>
  <r>
    <s v="D1323"/>
    <d v="2024-01-14T11:00:00"/>
    <s v="2024-01-14 23:00:00"/>
    <s v="2024-01-14 21:00:00"/>
    <s v="R4"/>
    <n v="729"/>
    <n v="2055"/>
    <n v="775"/>
    <n v="1"/>
    <s v="OK"/>
    <s v="Standard"/>
    <x v="3"/>
    <s v="DRV20"/>
    <s v="Central"/>
    <s v="External"/>
    <n v="4.2"/>
    <s v="Central_External"/>
    <n v="2.0000000000582077"/>
    <n v="0"/>
    <n v="12"/>
    <n v="0.23491083676268862"/>
    <n v="2.0000000000582077"/>
  </r>
  <r>
    <s v="D1324"/>
    <d v="2024-01-14T12:00:00"/>
    <s v="2024-01-15 00:00:00"/>
    <s v="2024-01-14 22:00:00"/>
    <s v="R3"/>
    <n v="61"/>
    <n v="2888"/>
    <n v="285"/>
    <n v="28"/>
    <s v="OK"/>
    <s v="Standard"/>
    <x v="3"/>
    <s v="DRV6"/>
    <s v="West"/>
    <s v="External"/>
    <n v="4.5"/>
    <s v="West_External"/>
    <n v="2.0000000000582077"/>
    <n v="0"/>
    <n v="12"/>
    <n v="3.9453551912568305"/>
    <n v="2.0000000000582077"/>
  </r>
  <r>
    <s v="D1325"/>
    <d v="2024-01-14T13:00:00"/>
    <s v="2024-01-15 01:00:00"/>
    <s v="2024-01-14 23:00:00"/>
    <s v="R2"/>
    <n v="370"/>
    <n v="3561"/>
    <n v="387"/>
    <n v="28"/>
    <s v="OK"/>
    <s v="Heavy"/>
    <x v="1"/>
    <s v="DRV32"/>
    <s v="West"/>
    <s v="Internal"/>
    <m/>
    <s v="West_Internal"/>
    <n v="1.9999999998835847"/>
    <n v="0"/>
    <n v="12"/>
    <n v="0.802027027027027"/>
    <n v="1.9999999998835847"/>
  </r>
  <r>
    <s v="D1326"/>
    <d v="2024-01-14T14:00:00"/>
    <s v="2024-01-15 02:00:00"/>
    <s v="2024-01-15 00:00:00"/>
    <s v="R6"/>
    <n v="900"/>
    <n v="972"/>
    <n v="559"/>
    <n v="15"/>
    <s v="OK"/>
    <s v="Ultra"/>
    <x v="0"/>
    <s v="DRV4"/>
    <s v="Central"/>
    <s v="External"/>
    <n v="4.2"/>
    <s v="Central_External"/>
    <n v="2.0000000000582077"/>
    <n v="0"/>
    <n v="12"/>
    <n v="0.09"/>
    <n v="2.0000000000582077"/>
  </r>
  <r>
    <s v="D1327"/>
    <d v="2024-01-14T15:00:00"/>
    <s v="2024-01-15 03:00:00"/>
    <s v="2024-01-15 01:00:00"/>
    <s v="R1"/>
    <n v="992"/>
    <n v="3529"/>
    <n v="324"/>
    <n v="29"/>
    <s v="OK"/>
    <s v="Mini"/>
    <x v="1"/>
    <s v="DRV32"/>
    <s v="East"/>
    <s v="External"/>
    <n v="4.2"/>
    <s v="East_External"/>
    <n v="2.0000000000582077"/>
    <n v="0"/>
    <n v="12"/>
    <n v="0.29645497311827956"/>
    <n v="2.0000000000582077"/>
  </r>
  <r>
    <s v="D1328"/>
    <d v="2024-01-14T16:00:00"/>
    <s v="2024-01-15 04:00:00"/>
    <s v="2024-01-15 02:00:00"/>
    <s v="R1"/>
    <n v="863"/>
    <n v="3593"/>
    <n v="465"/>
    <n v="6"/>
    <s v="OK"/>
    <s v="Mini"/>
    <x v="3"/>
    <s v="DRV35"/>
    <s v="East"/>
    <s v="External"/>
    <n v="4.2"/>
    <s v="East_External"/>
    <n v="1.9999999998835847"/>
    <n v="0"/>
    <n v="12"/>
    <n v="0.34694862881421396"/>
    <n v="1.9999999998835847"/>
  </r>
  <r>
    <s v="D1329"/>
    <d v="2024-01-14T17:00:00"/>
    <s v="2024-01-15 05:00:00"/>
    <s v="2024-01-15 03:00:00"/>
    <s v="R2"/>
    <n v="606"/>
    <n v="883"/>
    <n v="731"/>
    <n v="23"/>
    <s v="OK"/>
    <s v="Ultra"/>
    <x v="2"/>
    <s v="DRV15"/>
    <s v="Central"/>
    <s v="External"/>
    <n v="4.5"/>
    <s v="Central_External"/>
    <n v="2.0000000000582077"/>
    <n v="0"/>
    <n v="12"/>
    <n v="0.12142464246424642"/>
    <n v="2.0000000000582077"/>
  </r>
  <r>
    <s v="D1330"/>
    <d v="2024-01-14T18:00:00"/>
    <s v="2024-01-15 06:00:00"/>
    <s v="2024-01-15 04:00:00"/>
    <s v="R5"/>
    <n v="244"/>
    <n v="3856"/>
    <n v="712"/>
    <n v="18"/>
    <s v="OK"/>
    <s v="Ultra"/>
    <x v="2"/>
    <s v="DRV46"/>
    <s v="South"/>
    <s v="External"/>
    <n v="4.5"/>
    <s v="South_External"/>
    <n v="2.0000000000582077"/>
    <n v="0"/>
    <n v="12"/>
    <n v="1.3169398907103824"/>
    <n v="2.0000000000582077"/>
  </r>
  <r>
    <s v="D1331"/>
    <d v="2024-01-14T19:00:00"/>
    <s v="2024-01-15 07:00:00"/>
    <s v="2024-01-15 05:00:00"/>
    <s v="R5"/>
    <n v="725"/>
    <n v="4311"/>
    <n v="256"/>
    <n v="10"/>
    <s v="OK"/>
    <s v="Ultra"/>
    <x v="2"/>
    <s v="DRV2"/>
    <s v="South"/>
    <s v="External"/>
    <n v="3.8"/>
    <s v="South_External"/>
    <n v="1.9999999998835847"/>
    <n v="0"/>
    <n v="12"/>
    <n v="0.49551724137931036"/>
    <n v="1.9999999998835847"/>
  </r>
  <r>
    <s v="D1332"/>
    <d v="2024-01-14T20:00:00"/>
    <s v="2024-01-15 08:00:00"/>
    <s v="2024-01-15 06:00:00"/>
    <s v="R6"/>
    <n v="254"/>
    <n v="1926"/>
    <n v="56"/>
    <n v="14"/>
    <s v="OK"/>
    <s v="Standard"/>
    <x v="0"/>
    <s v="DRV12"/>
    <s v="North"/>
    <s v="External"/>
    <m/>
    <s v="North_External"/>
    <n v="2.0000000000582077"/>
    <n v="0"/>
    <n v="12"/>
    <n v="0.63188976377952755"/>
    <n v="2.0000000000582077"/>
  </r>
  <r>
    <s v="D1333"/>
    <d v="2024-01-14T21:00:00"/>
    <s v="2024-01-15 09:00:00"/>
    <s v="2024-01-15 07:00:00"/>
    <s v="R2"/>
    <n v="695"/>
    <n v="4608"/>
    <n v="484"/>
    <n v="18"/>
    <s v="OK"/>
    <s v="Heavy"/>
    <x v="2"/>
    <s v="DRV13"/>
    <s v="West"/>
    <s v="External"/>
    <m/>
    <s v="West_External"/>
    <n v="2.0000000000582077"/>
    <n v="0"/>
    <n v="12"/>
    <n v="0.55251798561151078"/>
    <n v="2.0000000000582077"/>
  </r>
  <r>
    <s v="D1334"/>
    <d v="2024-01-14T22:00:00"/>
    <s v="2024-01-15 10:00:00"/>
    <s v="2024-01-15 08:00:00"/>
    <s v="R2"/>
    <n v="681"/>
    <n v="4120"/>
    <n v="226"/>
    <n v="15"/>
    <s v="OK"/>
    <s v="Mini"/>
    <x v="0"/>
    <s v="DRV42"/>
    <s v="Central"/>
    <s v="Internal"/>
    <m/>
    <s v="Central_Internal"/>
    <n v="1.9999999998835847"/>
    <n v="0"/>
    <n v="12"/>
    <n v="0.50416054821341161"/>
    <n v="1.9999999998835847"/>
  </r>
  <r>
    <s v="D1335"/>
    <d v="2024-01-14T23:00:00"/>
    <s v="2024-01-15 11:00:00"/>
    <s v="2024-01-15 09:00:00"/>
    <s v="R3"/>
    <n v="892"/>
    <n v="2024"/>
    <n v="513"/>
    <n v="11"/>
    <s v="OK"/>
    <s v="Standard"/>
    <x v="0"/>
    <s v="DRV48"/>
    <s v="North"/>
    <s v="External"/>
    <n v="4.2"/>
    <s v="North_External"/>
    <n v="2.0000000000582077"/>
    <n v="0"/>
    <n v="12"/>
    <n v="0.1890881913303438"/>
    <n v="2.0000000000582077"/>
  </r>
  <r>
    <s v="D1336"/>
    <d v="2024-01-15T00:00:00"/>
    <s v="2024-01-15 12:00:00"/>
    <s v="2024-01-15 10:00:00"/>
    <s v="R4"/>
    <n v="283"/>
    <n v="1094"/>
    <n v="678"/>
    <n v="10"/>
    <s v="OK"/>
    <s v="Heavy"/>
    <x v="0"/>
    <s v="DRV20"/>
    <s v="East"/>
    <s v="External"/>
    <m/>
    <s v="East_External"/>
    <n v="2.0000000000582077"/>
    <n v="0"/>
    <n v="12"/>
    <n v="0.32214369846878682"/>
    <n v="2.0000000000582077"/>
  </r>
  <r>
    <s v="D1337"/>
    <d v="2024-01-15T01:00:00"/>
    <s v="2024-01-15 13:00:00"/>
    <s v="2024-01-15 11:00:00"/>
    <s v="R6"/>
    <n v="135"/>
    <n v="1856"/>
    <n v="719"/>
    <n v="11"/>
    <s v="OK"/>
    <s v="Standard"/>
    <x v="2"/>
    <s v="DRV46"/>
    <s v="East"/>
    <s v="Internal"/>
    <n v="4.7"/>
    <s v="East_Internal"/>
    <n v="1.9999999998835847"/>
    <n v="0"/>
    <n v="12"/>
    <n v="1.145679012345679"/>
    <n v="1.9999999998835847"/>
  </r>
  <r>
    <s v="D1338"/>
    <d v="2024-01-15T02:00:00"/>
    <s v="2024-01-15 14:00:00"/>
    <s v="2024-01-15 12:00:00"/>
    <s v="R3"/>
    <n v="875"/>
    <n v="3058"/>
    <n v="234"/>
    <n v="5"/>
    <s v="OK"/>
    <s v="Mini"/>
    <x v="0"/>
    <s v="DRV33"/>
    <s v="South"/>
    <s v="Internal"/>
    <n v="3.8"/>
    <s v="South_Internal"/>
    <n v="2.0000000000582077"/>
    <n v="0"/>
    <n v="12"/>
    <n v="0.29123809523809524"/>
    <n v="2.0000000000582077"/>
  </r>
  <r>
    <s v="D1339"/>
    <d v="2024-01-15T03:00:00"/>
    <s v="2024-01-15 15:00:00"/>
    <s v="2024-01-15 13:00:00"/>
    <s v="R4"/>
    <n v="700"/>
    <n v="1514"/>
    <n v="267"/>
    <n v="23"/>
    <s v="OK"/>
    <s v="Standard"/>
    <x v="1"/>
    <s v="DRV22"/>
    <s v="South"/>
    <s v="External"/>
    <n v="3.8"/>
    <s v="South_External"/>
    <n v="2.0000000000582077"/>
    <n v="0"/>
    <n v="12"/>
    <n v="0.18023809523809523"/>
    <n v="2.0000000000582077"/>
  </r>
  <r>
    <s v="D1340"/>
    <d v="2024-01-15T04:00:00"/>
    <s v="2024-01-15 16:00:00"/>
    <s v="2024-01-15 14:00:00"/>
    <s v="R6"/>
    <n v="257"/>
    <n v="4023"/>
    <n v="228"/>
    <n v="26"/>
    <s v="OK"/>
    <s v="Mini"/>
    <x v="2"/>
    <s v="DRV48"/>
    <s v="North"/>
    <s v="Internal"/>
    <n v="4.7"/>
    <s v="North_Internal"/>
    <n v="1.9999999998835847"/>
    <n v="0"/>
    <n v="12"/>
    <n v="1.3044747081712063"/>
    <n v="1.9999999998835847"/>
  </r>
  <r>
    <s v="D1341"/>
    <d v="2024-01-15T05:00:00"/>
    <s v="2024-01-15 17:00:00"/>
    <s v="2024-01-15 15:00:00"/>
    <s v="R1"/>
    <n v="434"/>
    <n v="3035"/>
    <n v="374"/>
    <n v="23"/>
    <s v="OK"/>
    <s v="Mini"/>
    <x v="3"/>
    <s v="DRV39"/>
    <s v="Central"/>
    <s v="Internal"/>
    <m/>
    <s v="Central_Internal"/>
    <n v="2.0000000000582077"/>
    <n v="0"/>
    <n v="12"/>
    <n v="0.58275729646697394"/>
    <n v="2.0000000000582077"/>
  </r>
  <r>
    <s v="D1342"/>
    <d v="2024-01-15T06:00:00"/>
    <s v="2024-01-15 18:00:00"/>
    <s v="2024-01-15 16:00:00"/>
    <s v="R1"/>
    <n v="958"/>
    <n v="4731"/>
    <n v="69"/>
    <n v="20"/>
    <s v="OK"/>
    <s v="Mini"/>
    <x v="3"/>
    <s v="DRV6"/>
    <s v="North"/>
    <s v="External"/>
    <n v="4.7"/>
    <s v="North_External"/>
    <n v="2.0000000000582077"/>
    <n v="0"/>
    <n v="12"/>
    <n v="0.41153444676409184"/>
    <n v="2.0000000000582077"/>
  </r>
  <r>
    <s v="D1343"/>
    <d v="2024-01-15T07:00:00"/>
    <s v="2024-01-15 19:00:00"/>
    <s v="2024-01-15 17:00:00"/>
    <s v="R3"/>
    <n v="989"/>
    <n v="4909"/>
    <n v="159"/>
    <n v="7"/>
    <s v="OK"/>
    <s v="Heavy"/>
    <x v="1"/>
    <s v="DRV40"/>
    <s v="South"/>
    <s v="External"/>
    <m/>
    <s v="South_External"/>
    <n v="1.9999999998835847"/>
    <n v="0"/>
    <n v="12"/>
    <n v="0.41363329962925516"/>
    <n v="1.9999999998835847"/>
  </r>
  <r>
    <s v="D1344"/>
    <d v="2024-01-15T08:00:00"/>
    <s v="2024-01-15 20:00:00"/>
    <s v="2024-01-15 18:00:00"/>
    <s v="R6"/>
    <n v="265"/>
    <n v="4163"/>
    <n v="555"/>
    <n v="28"/>
    <s v="OK"/>
    <s v="Heavy"/>
    <x v="0"/>
    <s v="DRV18"/>
    <s v="East"/>
    <s v="External"/>
    <m/>
    <s v="East_External"/>
    <n v="2.0000000000582077"/>
    <n v="0"/>
    <n v="12"/>
    <n v="1.3091194968553459"/>
    <n v="2.0000000000582077"/>
  </r>
  <r>
    <s v="D1345"/>
    <d v="2024-01-15T09:00:00"/>
    <s v="2024-01-15 21:00:00"/>
    <s v="2024-01-15 19:00:00"/>
    <s v="R3"/>
    <n v="633"/>
    <n v="4152"/>
    <n v="505"/>
    <n v="16"/>
    <s v="OK"/>
    <s v="Standard"/>
    <x v="0"/>
    <s v="DRV32"/>
    <s v="Central"/>
    <s v="External"/>
    <n v="4"/>
    <s v="Central_External"/>
    <n v="2.0000000000582077"/>
    <n v="0"/>
    <n v="12"/>
    <n v="0.54660347551342814"/>
    <n v="2.0000000000582077"/>
  </r>
  <r>
    <s v="D1346"/>
    <d v="2024-01-15T10:00:00"/>
    <s v="2024-01-15 22:00:00"/>
    <s v="2024-01-15 20:00:00"/>
    <s v="R1"/>
    <n v="649"/>
    <n v="3058"/>
    <n v="487"/>
    <n v="29"/>
    <s v="OK"/>
    <s v="Standard"/>
    <x v="3"/>
    <s v="DRV40"/>
    <s v="East"/>
    <s v="External"/>
    <n v="4.5"/>
    <s v="East_External"/>
    <n v="1.9999999998835847"/>
    <n v="0"/>
    <n v="12"/>
    <n v="0.39265536723163841"/>
    <n v="1.9999999998835847"/>
  </r>
  <r>
    <s v="D1347"/>
    <d v="2024-01-15T11:00:00"/>
    <s v="2024-01-15 23:00:00"/>
    <s v="2024-01-15 21:00:00"/>
    <s v="R5"/>
    <n v="489"/>
    <n v="1166"/>
    <n v="242"/>
    <n v="27"/>
    <s v="OK"/>
    <s v="Ultra"/>
    <x v="1"/>
    <s v="DRV47"/>
    <s v="North"/>
    <s v="Internal"/>
    <n v="3.8"/>
    <s v="North_Internal"/>
    <n v="2.0000000000582077"/>
    <n v="0"/>
    <n v="12"/>
    <n v="0.19870483980913428"/>
    <n v="2.0000000000582077"/>
  </r>
  <r>
    <s v="D1348"/>
    <d v="2024-01-15T12:00:00"/>
    <s v="2024-01-16 00:00:00"/>
    <s v="2024-01-15 22:00:00"/>
    <s v="R6"/>
    <n v="468"/>
    <n v="1810"/>
    <n v="146"/>
    <n v="15"/>
    <s v="OK"/>
    <s v="Mini"/>
    <x v="1"/>
    <s v="DRV1"/>
    <s v="West"/>
    <s v="External"/>
    <n v="4.2"/>
    <s v="West_External"/>
    <n v="2.0000000000582077"/>
    <n v="0"/>
    <n v="12"/>
    <n v="0.32229344729344728"/>
    <n v="2.0000000000582077"/>
  </r>
  <r>
    <s v="D1349"/>
    <d v="2024-01-15T13:00:00"/>
    <s v="2024-01-16 01:00:00"/>
    <s v="2024-01-15 23:00:00"/>
    <s v="R4"/>
    <n v="462"/>
    <n v="4955"/>
    <n v="80"/>
    <n v="10"/>
    <s v="OK"/>
    <s v="Heavy"/>
    <x v="3"/>
    <s v="DRV9"/>
    <s v="South"/>
    <s v="Internal"/>
    <m/>
    <s v="South_Internal"/>
    <n v="1.9999999998835847"/>
    <n v="0"/>
    <n v="12"/>
    <n v="0.89375901875901875"/>
    <n v="1.9999999998835847"/>
  </r>
  <r>
    <s v="D1350"/>
    <d v="2024-01-15T14:00:00"/>
    <s v="2024-01-16 02:00:00"/>
    <s v="2024-01-16 00:00:00"/>
    <s v="R6"/>
    <n v="982"/>
    <n v="2080"/>
    <n v="451"/>
    <n v="17"/>
    <s v="OK"/>
    <s v="Mini"/>
    <x v="0"/>
    <s v="DRV14"/>
    <s v="South"/>
    <s v="External"/>
    <n v="4"/>
    <s v="South_External"/>
    <n v="2.0000000000582077"/>
    <n v="0"/>
    <n v="12"/>
    <n v="0.17651052274270196"/>
    <n v="2.0000000000582077"/>
  </r>
  <r>
    <s v="D1351"/>
    <d v="2024-01-15T15:00:00"/>
    <s v="2024-01-16 03:00:00"/>
    <s v="2024-01-16 01:00:00"/>
    <s v="R4"/>
    <n v="398"/>
    <n v="976"/>
    <n v="416"/>
    <n v="24"/>
    <s v="OK"/>
    <s v="Heavy"/>
    <x v="0"/>
    <s v="DRV40"/>
    <s v="South"/>
    <s v="External"/>
    <n v="3.8"/>
    <s v="South_External"/>
    <n v="2.0000000000582077"/>
    <n v="0"/>
    <n v="12"/>
    <n v="0.20435510887772193"/>
    <n v="2.0000000000582077"/>
  </r>
  <r>
    <s v="D1352"/>
    <d v="2024-01-15T16:00:00"/>
    <s v="2024-01-16 04:00:00"/>
    <s v="2024-01-16 02:00:00"/>
    <s v="R3"/>
    <n v="472"/>
    <n v="2981"/>
    <n v="585"/>
    <n v="19"/>
    <s v="OK"/>
    <s v="Heavy"/>
    <x v="1"/>
    <s v="DRV22"/>
    <s v="North"/>
    <s v="External"/>
    <n v="4.7"/>
    <s v="North_External"/>
    <n v="1.9999999998835847"/>
    <n v="0"/>
    <n v="12"/>
    <n v="0.52630649717514122"/>
    <n v="1.9999999998835847"/>
  </r>
  <r>
    <s v="D1353"/>
    <d v="2024-01-15T17:00:00"/>
    <s v="2024-01-16 05:00:00"/>
    <s v="2024-01-16 03:00:00"/>
    <s v="R4"/>
    <n v="675"/>
    <n v="4430"/>
    <n v="548"/>
    <n v="2"/>
    <s v="OK"/>
    <s v="Ultra"/>
    <x v="0"/>
    <s v="DRV26"/>
    <s v="South"/>
    <s v="External"/>
    <n v="3.8"/>
    <s v="South_External"/>
    <n v="2.0000000000582077"/>
    <n v="0"/>
    <n v="12"/>
    <n v="0.54691358024691361"/>
    <n v="2.0000000000582077"/>
  </r>
  <r>
    <s v="D1354"/>
    <d v="2024-01-15T18:00:00"/>
    <s v="2024-01-16 06:00:00"/>
    <s v="2024-01-16 04:00:00"/>
    <s v="R5"/>
    <n v="744"/>
    <n v="3303"/>
    <n v="417"/>
    <n v="18"/>
    <s v="OK"/>
    <s v="Mini"/>
    <x v="1"/>
    <s v="DRV39"/>
    <s v="West"/>
    <s v="External"/>
    <n v="4.2"/>
    <s v="West_External"/>
    <n v="2.0000000000582077"/>
    <n v="0"/>
    <n v="12"/>
    <n v="0.36995967741935482"/>
    <n v="2.0000000000582077"/>
  </r>
  <r>
    <s v="D1355"/>
    <d v="2024-01-15T19:00:00"/>
    <s v="2024-01-16 07:00:00"/>
    <s v="2024-01-16 05:00:00"/>
    <s v="R3"/>
    <n v="600"/>
    <n v="2512"/>
    <n v="652"/>
    <n v="3"/>
    <s v="OK"/>
    <s v="Standard"/>
    <x v="3"/>
    <s v="DRV4"/>
    <s v="South"/>
    <s v="Internal"/>
    <m/>
    <s v="South_Internal"/>
    <n v="1.9999999998835847"/>
    <n v="0"/>
    <n v="12"/>
    <n v="0.34888888888888892"/>
    <n v="1.9999999998835847"/>
  </r>
  <r>
    <s v="D1356"/>
    <d v="2024-01-15T20:00:00"/>
    <s v="2024-01-16 08:00:00"/>
    <s v="2024-01-16 06:00:00"/>
    <s v="R3"/>
    <n v="336"/>
    <n v="2839"/>
    <n v="181"/>
    <n v="24"/>
    <s v="OK"/>
    <s v="Standard"/>
    <x v="0"/>
    <s v="DRV43"/>
    <s v="East"/>
    <s v="External"/>
    <n v="3.8"/>
    <s v="East_External"/>
    <n v="2.0000000000582077"/>
    <n v="0"/>
    <n v="12"/>
    <n v="0.70411706349206349"/>
    <n v="2.0000000000582077"/>
  </r>
  <r>
    <s v="D1357"/>
    <d v="2024-01-15T21:00:00"/>
    <s v="2024-01-16 09:00:00"/>
    <s v="2024-01-16 07:00:00"/>
    <s v="R6"/>
    <n v="794"/>
    <n v="3170"/>
    <n v="524"/>
    <n v="15"/>
    <s v="OK"/>
    <s v="Mini"/>
    <x v="2"/>
    <s v="DRV14"/>
    <s v="East"/>
    <s v="Internal"/>
    <n v="3.8"/>
    <s v="East_Internal"/>
    <n v="2.0000000000582077"/>
    <n v="0"/>
    <n v="12"/>
    <n v="0.33270361041141899"/>
    <n v="2.0000000000582077"/>
  </r>
  <r>
    <s v="D1358"/>
    <d v="2024-01-15T22:00:00"/>
    <s v="2024-01-16 10:00:00"/>
    <s v="2024-01-16 08:00:00"/>
    <s v="R1"/>
    <n v="579"/>
    <n v="4315"/>
    <n v="189"/>
    <n v="3"/>
    <s v="OK"/>
    <s v="Mini"/>
    <x v="2"/>
    <s v="DRV28"/>
    <s v="East"/>
    <s v="Internal"/>
    <n v="4.2"/>
    <s v="East_Internal"/>
    <n v="1.9999999998835847"/>
    <n v="0"/>
    <n v="12"/>
    <n v="0.621042026482441"/>
    <n v="1.9999999998835847"/>
  </r>
  <r>
    <s v="D1359"/>
    <d v="2024-01-15T23:00:00"/>
    <s v="2024-01-16 11:00:00"/>
    <s v="2024-01-16 09:00:00"/>
    <s v="R2"/>
    <n v="203"/>
    <n v="1181"/>
    <n v="758"/>
    <n v="29"/>
    <s v="OK"/>
    <s v="Mini"/>
    <x v="0"/>
    <s v="DRV27"/>
    <s v="Central"/>
    <s v="Internal"/>
    <n v="3.8"/>
    <s v="Central_Internal"/>
    <n v="2.0000000000582077"/>
    <n v="0"/>
    <n v="12"/>
    <n v="0.4848111658456486"/>
    <n v="2.0000000000582077"/>
  </r>
  <r>
    <s v="D1360"/>
    <d v="2024-01-16T00:00:00"/>
    <s v="2024-01-16 12:00:00"/>
    <s v="2024-01-16 10:00:00"/>
    <s v="R4"/>
    <n v="723"/>
    <n v="3390"/>
    <n v="685"/>
    <n v="25"/>
    <s v="OK"/>
    <s v="Mini"/>
    <x v="3"/>
    <s v="DRV50"/>
    <s v="South"/>
    <s v="Internal"/>
    <m/>
    <s v="South_Internal"/>
    <n v="2.0000000000582077"/>
    <n v="0"/>
    <n v="12"/>
    <n v="0.39073305670816044"/>
    <n v="2.0000000000582077"/>
  </r>
  <r>
    <s v="D1361"/>
    <d v="2024-01-16T01:00:00"/>
    <s v="2024-01-16 13:00:00"/>
    <s v="2024-01-16 11:00:00"/>
    <s v="R1"/>
    <n v="62"/>
    <n v="1591"/>
    <n v="448"/>
    <n v="14"/>
    <s v="OK"/>
    <s v="Mini"/>
    <x v="1"/>
    <s v="DRV12"/>
    <s v="North"/>
    <s v="Internal"/>
    <m/>
    <s v="North_Internal"/>
    <n v="1.9999999998835847"/>
    <n v="0"/>
    <n v="12"/>
    <n v="2.138440860215054"/>
    <n v="1.9999999998835847"/>
  </r>
  <r>
    <s v="D1362"/>
    <d v="2024-01-16T02:00:00"/>
    <s v="2024-01-16 14:00:00"/>
    <s v="2024-01-16 12:00:00"/>
    <s v="R2"/>
    <n v="983"/>
    <n v="3466"/>
    <n v="609"/>
    <n v="28"/>
    <s v="OK"/>
    <s v="Standard"/>
    <x v="3"/>
    <s v="DRV1"/>
    <s v="East"/>
    <s v="External"/>
    <n v="3.8"/>
    <s v="East_External"/>
    <n v="2.0000000000582077"/>
    <n v="0"/>
    <n v="12"/>
    <n v="0.29382841641234314"/>
    <n v="2.0000000000582077"/>
  </r>
  <r>
    <s v="D1363"/>
    <d v="2024-01-16T03:00:00"/>
    <s v="2024-01-16 15:00:00"/>
    <s v="2024-01-16 13:00:00"/>
    <s v="R2"/>
    <n v="776"/>
    <n v="1056"/>
    <n v="646"/>
    <n v="11"/>
    <s v="OK"/>
    <s v="Mini"/>
    <x v="1"/>
    <s v="DRV6"/>
    <s v="West"/>
    <s v="External"/>
    <n v="4.7"/>
    <s v="West_External"/>
    <n v="2.0000000000582077"/>
    <n v="0"/>
    <n v="12"/>
    <n v="0.1134020618556701"/>
    <n v="2.0000000000582077"/>
  </r>
  <r>
    <s v="D1364"/>
    <d v="2024-01-16T04:00:00"/>
    <s v="2024-01-16 16:00:00"/>
    <s v="2024-01-16 14:00:00"/>
    <s v="R4"/>
    <n v="797"/>
    <n v="3843"/>
    <n v="427"/>
    <n v="29"/>
    <s v="OK"/>
    <s v="Standard"/>
    <x v="0"/>
    <s v="DRV17"/>
    <s v="South"/>
    <s v="Internal"/>
    <n v="4.2"/>
    <s v="South_Internal"/>
    <n v="1.9999999998835847"/>
    <n v="0"/>
    <n v="12"/>
    <n v="0.40181932245922208"/>
    <n v="1.9999999998835847"/>
  </r>
  <r>
    <s v="D1365"/>
    <d v="2024-01-16T05:00:00"/>
    <s v="2024-01-16 17:00:00"/>
    <s v="2024-01-16 15:00:00"/>
    <s v="R6"/>
    <n v="686"/>
    <n v="3785"/>
    <n v="584"/>
    <n v="16"/>
    <s v="OK"/>
    <s v="Mini"/>
    <x v="2"/>
    <s v="DRV34"/>
    <s v="North"/>
    <s v="External"/>
    <n v="4.7"/>
    <s v="North_External"/>
    <n v="2.0000000000582077"/>
    <n v="0"/>
    <n v="12"/>
    <n v="0.45979105928085517"/>
    <n v="2.0000000000582077"/>
  </r>
  <r>
    <s v="D1366"/>
    <d v="2024-01-16T06:00:00"/>
    <s v="2024-01-16 18:00:00"/>
    <s v="2024-01-16 16:00:00"/>
    <s v="R1"/>
    <n v="434"/>
    <n v="4390"/>
    <n v="300"/>
    <n v="7"/>
    <s v="OK"/>
    <s v="Ultra"/>
    <x v="1"/>
    <s v="DRV27"/>
    <s v="Central"/>
    <s v="Internal"/>
    <m/>
    <s v="Central_Internal"/>
    <n v="2.0000000000582077"/>
    <n v="0"/>
    <n v="12"/>
    <n v="0.8429339477726574"/>
    <n v="2.0000000000582077"/>
  </r>
  <r>
    <s v="D1367"/>
    <d v="2024-01-16T07:00:00"/>
    <s v="2024-01-16 19:00:00"/>
    <s v="2024-01-16 17:00:00"/>
    <s v="R4"/>
    <n v="629"/>
    <n v="1372"/>
    <n v="280"/>
    <n v="4"/>
    <s v="OK"/>
    <s v="Ultra"/>
    <x v="0"/>
    <s v="DRV11"/>
    <s v="East"/>
    <s v="Internal"/>
    <n v="4"/>
    <s v="East_Internal"/>
    <n v="1.9999999998835847"/>
    <n v="0"/>
    <n v="12"/>
    <n v="0.18177000529941706"/>
    <n v="1.9999999998835847"/>
  </r>
  <r>
    <s v="D1368"/>
    <d v="2024-01-16T08:00:00"/>
    <s v="2024-01-16 20:00:00"/>
    <s v="2024-01-16 18:00:00"/>
    <s v="R2"/>
    <n v="334"/>
    <n v="2384"/>
    <n v="405"/>
    <n v="16"/>
    <s v="OK"/>
    <s v="Standard"/>
    <x v="3"/>
    <s v="DRV21"/>
    <s v="South"/>
    <s v="Internal"/>
    <n v="3.8"/>
    <s v="South_Internal"/>
    <n v="2.0000000000582077"/>
    <n v="0"/>
    <n v="12"/>
    <n v="0.59481037924151692"/>
    <n v="2.0000000000582077"/>
  </r>
  <r>
    <s v="D1369"/>
    <d v="2024-01-16T09:00:00"/>
    <s v="2024-01-16 21:00:00"/>
    <s v="2024-01-16 19:00:00"/>
    <s v="R6"/>
    <n v="793"/>
    <n v="1950"/>
    <n v="51"/>
    <n v="27"/>
    <s v="OK"/>
    <s v="Mini"/>
    <x v="2"/>
    <s v="DRV38"/>
    <s v="North"/>
    <s v="External"/>
    <n v="4.7"/>
    <s v="North_External"/>
    <n v="2.0000000000582077"/>
    <n v="0"/>
    <n v="12"/>
    <n v="0.20491803278688525"/>
    <n v="2.0000000000582077"/>
  </r>
  <r>
    <s v="D1370"/>
    <d v="2024-01-16T10:00:00"/>
    <s v="2024-01-16 22:00:00"/>
    <s v="2024-01-16 20:00:00"/>
    <s v="R3"/>
    <n v="728"/>
    <n v="657"/>
    <n v="414"/>
    <n v="5"/>
    <s v="OK"/>
    <s v="Mini"/>
    <x v="0"/>
    <s v="DRV34"/>
    <s v="North"/>
    <s v="External"/>
    <n v="4"/>
    <s v="North_External"/>
    <n v="1.9999999998835847"/>
    <n v="0"/>
    <n v="12"/>
    <n v="7.5206043956043953E-2"/>
    <n v="1.9999999998835847"/>
  </r>
  <r>
    <s v="D1371"/>
    <d v="2024-01-16T11:00:00"/>
    <s v="2024-01-16 23:00:00"/>
    <s v="2024-01-16 21:00:00"/>
    <s v="R2"/>
    <n v="862"/>
    <n v="3737"/>
    <n v="676"/>
    <n v="22"/>
    <s v="OK"/>
    <s v="Heavy"/>
    <x v="1"/>
    <s v="DRV42"/>
    <s v="East"/>
    <s v="External"/>
    <n v="4.5"/>
    <s v="East_External"/>
    <n v="2.0000000000582077"/>
    <n v="0"/>
    <n v="12"/>
    <n v="0.36127223511214229"/>
    <n v="2.0000000000582077"/>
  </r>
  <r>
    <s v="D1372"/>
    <d v="2024-01-16T12:00:00"/>
    <s v="2024-01-17 00:00:00"/>
    <s v="2024-01-16 22:00:00"/>
    <s v="R3"/>
    <n v="521"/>
    <n v="2156"/>
    <n v="76"/>
    <n v="27"/>
    <s v="OK"/>
    <s v="Mini"/>
    <x v="0"/>
    <s v="DRV32"/>
    <s v="Central"/>
    <s v="Internal"/>
    <n v="4.7"/>
    <s v="Central_Internal"/>
    <n v="2.0000000000582077"/>
    <n v="0"/>
    <n v="12"/>
    <n v="0.34484964811260399"/>
    <n v="2.0000000000582077"/>
  </r>
  <r>
    <s v="D1373"/>
    <d v="2024-01-16T13:00:00"/>
    <s v="2024-01-17 01:00:00"/>
    <s v="2024-01-16 23:00:00"/>
    <s v="R5"/>
    <n v="545"/>
    <n v="4903"/>
    <n v="182"/>
    <n v="1"/>
    <s v="OK"/>
    <s v="Mini"/>
    <x v="2"/>
    <s v="DRV49"/>
    <s v="East"/>
    <s v="Internal"/>
    <n v="4.2"/>
    <s v="East_Internal"/>
    <n v="1.9999999998835847"/>
    <n v="0"/>
    <n v="12"/>
    <n v="0.74969418960244649"/>
    <n v="1.9999999998835847"/>
  </r>
  <r>
    <s v="D1374"/>
    <d v="2024-01-16T14:00:00"/>
    <s v="2024-01-17 02:00:00"/>
    <s v="2024-01-17 00:00:00"/>
    <s v="R5"/>
    <n v="729"/>
    <n v="2664"/>
    <n v="520"/>
    <n v="28"/>
    <s v="OK"/>
    <s v="Mini"/>
    <x v="0"/>
    <s v="DRV5"/>
    <s v="North"/>
    <s v="Internal"/>
    <n v="4"/>
    <s v="North_Internal"/>
    <n v="2.0000000000582077"/>
    <n v="0"/>
    <n v="12"/>
    <n v="0.30452674897119342"/>
    <n v="2.0000000000582077"/>
  </r>
  <r>
    <s v="D1375"/>
    <d v="2024-01-16T15:00:00"/>
    <s v="2024-01-17 03:00:00"/>
    <s v="2024-01-17 01:00:00"/>
    <s v="R1"/>
    <n v="288"/>
    <n v="2007"/>
    <n v="108"/>
    <n v="14"/>
    <s v="OK"/>
    <s v="Heavy"/>
    <x v="0"/>
    <s v="DRV37"/>
    <s v="North"/>
    <s v="Internal"/>
    <n v="4.2"/>
    <s v="North_Internal"/>
    <n v="2.0000000000582077"/>
    <n v="0"/>
    <n v="12"/>
    <n v="0.58072916666666663"/>
    <n v="2.0000000000582077"/>
  </r>
  <r>
    <s v="D1376"/>
    <d v="2024-01-16T16:00:00"/>
    <s v="2024-01-17 04:00:00"/>
    <s v="2024-01-17 02:00:00"/>
    <s v="R2"/>
    <n v="340"/>
    <n v="4617"/>
    <n v="296"/>
    <n v="4"/>
    <s v="OK"/>
    <s v="Ultra"/>
    <x v="0"/>
    <s v="DRV2"/>
    <s v="West"/>
    <s v="External"/>
    <n v="4.5"/>
    <s v="West_External"/>
    <n v="1.9999999998835847"/>
    <n v="0"/>
    <n v="12"/>
    <n v="1.1316176470588235"/>
    <n v="1.9999999998835847"/>
  </r>
  <r>
    <s v="D1377"/>
    <d v="2024-01-16T17:00:00"/>
    <s v="2024-01-17 05:00:00"/>
    <s v="2024-01-17 03:00:00"/>
    <s v="R1"/>
    <n v="838"/>
    <n v="4429"/>
    <n v="125"/>
    <n v="10"/>
    <s v="OK"/>
    <s v="Ultra"/>
    <x v="1"/>
    <s v="DRV18"/>
    <s v="North"/>
    <s v="Internal"/>
    <n v="4"/>
    <s v="North_Internal"/>
    <n v="2.0000000000582077"/>
    <n v="0"/>
    <n v="12"/>
    <n v="0.44043357199681782"/>
    <n v="2.0000000000582077"/>
  </r>
  <r>
    <s v="D1378"/>
    <d v="2024-01-16T18:00:00"/>
    <s v="2024-01-17 06:00:00"/>
    <s v="2024-01-17 04:00:00"/>
    <s v="R1"/>
    <n v="364"/>
    <n v="1733"/>
    <n v="90"/>
    <n v="11"/>
    <s v="OK"/>
    <s v="Heavy"/>
    <x v="2"/>
    <s v="DRV36"/>
    <s v="East"/>
    <s v="External"/>
    <m/>
    <s v="East_External"/>
    <n v="2.0000000000582077"/>
    <n v="0"/>
    <n v="12"/>
    <n v="0.39674908424908423"/>
    <n v="2.0000000000582077"/>
  </r>
  <r>
    <s v="D1379"/>
    <d v="2024-01-16T19:00:00"/>
    <s v="2024-01-17 07:00:00"/>
    <s v="2024-01-17 05:00:00"/>
    <s v="R5"/>
    <n v="539"/>
    <n v="2015"/>
    <n v="788"/>
    <n v="21"/>
    <s v="OK"/>
    <s v="Mini"/>
    <x v="1"/>
    <s v="DRV44"/>
    <s v="West"/>
    <s v="Internal"/>
    <n v="4.7"/>
    <s v="West_Internal"/>
    <n v="1.9999999998835847"/>
    <n v="0"/>
    <n v="12"/>
    <n v="0.31153370439084727"/>
    <n v="1.9999999998835847"/>
  </r>
  <r>
    <s v="D1380"/>
    <d v="2024-01-16T20:00:00"/>
    <s v="2024-01-17 08:00:00"/>
    <s v="2024-01-17 06:00:00"/>
    <s v="R4"/>
    <n v="207"/>
    <n v="2942"/>
    <n v="134"/>
    <n v="6"/>
    <s v="OK"/>
    <s v="Mini"/>
    <x v="1"/>
    <s v="DRV2"/>
    <s v="West"/>
    <s v="Internal"/>
    <m/>
    <s v="West_Internal"/>
    <n v="2.0000000000582077"/>
    <n v="0"/>
    <n v="12"/>
    <n v="1.1843800322061191"/>
    <n v="2.0000000000582077"/>
  </r>
  <r>
    <s v="D1381"/>
    <d v="2024-01-16T21:00:00"/>
    <s v="2024-01-17 09:00:00"/>
    <s v="2024-01-17 07:00:00"/>
    <s v="R5"/>
    <n v="435"/>
    <n v="4276"/>
    <n v="311"/>
    <n v="25"/>
    <s v="OK"/>
    <s v="Ultra"/>
    <x v="0"/>
    <s v="DRV14"/>
    <s v="South"/>
    <s v="External"/>
    <n v="3.8"/>
    <s v="South_External"/>
    <n v="2.0000000000582077"/>
    <n v="0"/>
    <n v="12"/>
    <n v="0.81915708812260535"/>
    <n v="2.0000000000582077"/>
  </r>
  <r>
    <s v="D1382"/>
    <d v="2024-01-16T22:00:00"/>
    <s v="2024-01-17 10:00:00"/>
    <s v="2024-01-17 08:00:00"/>
    <s v="R1"/>
    <n v="332"/>
    <n v="2200"/>
    <n v="464"/>
    <n v="7"/>
    <s v="OK"/>
    <s v="Ultra"/>
    <x v="2"/>
    <s v="DRV23"/>
    <s v="North"/>
    <s v="Internal"/>
    <m/>
    <s v="North_Internal"/>
    <n v="1.9999999998835847"/>
    <n v="0"/>
    <n v="12"/>
    <n v="0.55220883534136544"/>
    <n v="1.9999999998835847"/>
  </r>
  <r>
    <s v="D1383"/>
    <d v="2024-01-16T23:00:00"/>
    <s v="2024-01-17 11:00:00"/>
    <s v="2024-01-17 09:00:00"/>
    <s v="R5"/>
    <n v="556"/>
    <n v="3547"/>
    <n v="561"/>
    <n v="4"/>
    <s v="OK"/>
    <s v="Heavy"/>
    <x v="0"/>
    <s v="DRV23"/>
    <s v="Central"/>
    <s v="Internal"/>
    <n v="4.7"/>
    <s v="Central_Internal"/>
    <n v="2.0000000000582077"/>
    <n v="0"/>
    <n v="12"/>
    <n v="0.53162470023980812"/>
    <n v="2.0000000000582077"/>
  </r>
  <r>
    <s v="D1384"/>
    <d v="2024-01-17T00:00:00"/>
    <s v="2024-01-17 12:00:00"/>
    <s v="2024-01-17 10:00:00"/>
    <s v="R6"/>
    <n v="272"/>
    <n v="821"/>
    <n v="271"/>
    <n v="7"/>
    <s v="OK"/>
    <s v="Heavy"/>
    <x v="1"/>
    <s v="DRV40"/>
    <s v="Central"/>
    <s v="External"/>
    <n v="3.8"/>
    <s v="Central_External"/>
    <n v="2.0000000000582077"/>
    <n v="0"/>
    <n v="12"/>
    <n v="0.25153186274509803"/>
    <n v="2.0000000000582077"/>
  </r>
  <r>
    <s v="D1385"/>
    <d v="2024-01-17T01:00:00"/>
    <s v="2024-01-17 13:00:00"/>
    <s v="2024-01-17 11:00:00"/>
    <s v="R3"/>
    <n v="729"/>
    <n v="1785"/>
    <n v="197"/>
    <n v="27"/>
    <s v="OK"/>
    <s v="Mini"/>
    <x v="2"/>
    <s v="DRV20"/>
    <s v="East"/>
    <s v="Internal"/>
    <n v="3.8"/>
    <s v="East_Internal"/>
    <n v="1.9999999998835847"/>
    <n v="0"/>
    <n v="12"/>
    <n v="0.20404663923182442"/>
    <n v="1.9999999998835847"/>
  </r>
  <r>
    <s v="D1386"/>
    <d v="2024-01-17T02:00:00"/>
    <s v="2024-01-17 14:00:00"/>
    <s v="2024-01-17 12:00:00"/>
    <s v="R1"/>
    <n v="368"/>
    <n v="3473"/>
    <n v="186"/>
    <n v="21"/>
    <s v="OK"/>
    <s v="Standard"/>
    <x v="1"/>
    <s v="DRV49"/>
    <s v="East"/>
    <s v="External"/>
    <m/>
    <s v="East_External"/>
    <n v="2.0000000000582077"/>
    <n v="0"/>
    <n v="12"/>
    <n v="0.78645833333333337"/>
    <n v="2.0000000000582077"/>
  </r>
  <r>
    <s v="D1387"/>
    <d v="2024-01-17T03:00:00"/>
    <s v="2024-01-17 15:00:00"/>
    <s v="2024-01-17 13:00:00"/>
    <s v="R2"/>
    <n v="255"/>
    <n v="2719"/>
    <n v="326"/>
    <n v="19"/>
    <s v="OK"/>
    <s v="Mini"/>
    <x v="1"/>
    <s v="DRV37"/>
    <s v="North"/>
    <s v="External"/>
    <n v="3.8"/>
    <s v="North_External"/>
    <n v="2.0000000000582077"/>
    <n v="0"/>
    <n v="12"/>
    <n v="0.88856209150326793"/>
    <n v="2.0000000000582077"/>
  </r>
  <r>
    <s v="D1388"/>
    <d v="2024-01-17T04:00:00"/>
    <s v="2024-01-17 16:00:00"/>
    <s v="2024-01-17 14:00:00"/>
    <s v="R2"/>
    <n v="211"/>
    <n v="2675"/>
    <n v="794"/>
    <n v="28"/>
    <s v="OK"/>
    <s v="Heavy"/>
    <x v="0"/>
    <s v="DRV18"/>
    <s v="North"/>
    <s v="Internal"/>
    <n v="4.5"/>
    <s v="North_Internal"/>
    <n v="1.9999999998835847"/>
    <n v="0"/>
    <n v="12"/>
    <n v="1.0564770932069509"/>
    <n v="1.9999999998835847"/>
  </r>
  <r>
    <s v="D1389"/>
    <d v="2024-01-17T05:00:00"/>
    <s v="2024-01-17 17:00:00"/>
    <s v="2024-01-17 15:00:00"/>
    <s v="R1"/>
    <n v="233"/>
    <n v="1759"/>
    <n v="241"/>
    <n v="18"/>
    <s v="OK"/>
    <s v="Standard"/>
    <x v="0"/>
    <s v="DRV42"/>
    <s v="East"/>
    <s v="Internal"/>
    <n v="4.5"/>
    <s v="East_Internal"/>
    <n v="2.0000000000582077"/>
    <n v="0"/>
    <n v="12"/>
    <n v="0.62911301859799718"/>
    <n v="2.0000000000582077"/>
  </r>
  <r>
    <s v="D1390"/>
    <d v="2024-01-17T06:00:00"/>
    <s v="2024-01-17 18:00:00"/>
    <s v="2024-01-17 16:00:00"/>
    <s v="R6"/>
    <n v="922"/>
    <n v="2949"/>
    <n v="466"/>
    <n v="7"/>
    <s v="OK"/>
    <s v="Mini"/>
    <x v="2"/>
    <s v="DRV16"/>
    <s v="North"/>
    <s v="External"/>
    <n v="3.8"/>
    <s v="North_External"/>
    <n v="2.0000000000582077"/>
    <n v="0"/>
    <n v="12"/>
    <n v="0.2665401301518438"/>
    <n v="2.0000000000582077"/>
  </r>
  <r>
    <s v="D1391"/>
    <d v="2024-01-17T07:00:00"/>
    <s v="2024-01-17 19:00:00"/>
    <s v="2024-01-17 17:00:00"/>
    <s v="R5"/>
    <n v="574"/>
    <n v="3065"/>
    <n v="353"/>
    <n v="3"/>
    <s v="OK"/>
    <s v="Standard"/>
    <x v="2"/>
    <s v="DRV35"/>
    <s v="South"/>
    <s v="External"/>
    <n v="4"/>
    <s v="South_External"/>
    <n v="1.9999999998835847"/>
    <n v="0"/>
    <n v="12"/>
    <n v="0.44497677119628337"/>
    <n v="1.9999999998835847"/>
  </r>
  <r>
    <s v="D1392"/>
    <d v="2024-01-17T08:00:00"/>
    <s v="2024-01-17 20:00:00"/>
    <s v="2024-01-17 18:00:00"/>
    <s v="R4"/>
    <n v="142"/>
    <n v="3527"/>
    <n v="779"/>
    <n v="6"/>
    <s v="OK"/>
    <s v="Ultra"/>
    <x v="2"/>
    <s v="DRV40"/>
    <s v="South"/>
    <s v="Internal"/>
    <m/>
    <s v="South_Internal"/>
    <n v="2.0000000000582077"/>
    <n v="0"/>
    <n v="12"/>
    <n v="2.0698356807511735"/>
    <n v="2.0000000000582077"/>
  </r>
  <r>
    <s v="D1393"/>
    <d v="2024-01-17T09:00:00"/>
    <s v="2024-01-17 21:00:00"/>
    <s v="2024-01-17 19:00:00"/>
    <s v="R2"/>
    <n v="509"/>
    <n v="1979"/>
    <n v="499"/>
    <n v="6"/>
    <s v="OK"/>
    <s v="Standard"/>
    <x v="0"/>
    <s v="DRV50"/>
    <s v="South"/>
    <s v="External"/>
    <n v="4"/>
    <s v="South_External"/>
    <n v="2.0000000000582077"/>
    <n v="0"/>
    <n v="12"/>
    <n v="0.32400130975769481"/>
    <n v="2.0000000000582077"/>
  </r>
  <r>
    <s v="D1394"/>
    <d v="2024-01-17T10:00:00"/>
    <s v="2024-01-17 22:00:00"/>
    <s v="2024-01-17 20:00:00"/>
    <s v="R3"/>
    <n v="966"/>
    <n v="2074"/>
    <n v="340"/>
    <n v="19"/>
    <s v="OK"/>
    <s v="Ultra"/>
    <x v="0"/>
    <s v="DRV18"/>
    <s v="North"/>
    <s v="External"/>
    <n v="4.5"/>
    <s v="North_External"/>
    <n v="1.9999999998835847"/>
    <n v="0"/>
    <n v="12"/>
    <n v="0.17891649413388544"/>
    <n v="1.9999999998835847"/>
  </r>
  <r>
    <s v="D1395"/>
    <d v="2024-01-17T11:00:00"/>
    <s v="2024-01-17 23:00:00"/>
    <s v="2024-01-17 21:00:00"/>
    <s v="R5"/>
    <n v="135"/>
    <n v="4787"/>
    <n v="325"/>
    <n v="6"/>
    <s v="OK"/>
    <s v="Heavy"/>
    <x v="0"/>
    <s v="DRV26"/>
    <s v="South"/>
    <s v="Internal"/>
    <n v="4"/>
    <s v="South_Internal"/>
    <n v="2.0000000000582077"/>
    <n v="0"/>
    <n v="12"/>
    <n v="2.9549382716049384"/>
    <n v="2.0000000000582077"/>
  </r>
  <r>
    <s v="D1396"/>
    <d v="2024-01-17T12:00:00"/>
    <s v="2024-01-18 00:00:00"/>
    <s v="2024-01-17 22:00:00"/>
    <s v="R5"/>
    <n v="117"/>
    <n v="4968"/>
    <n v="153"/>
    <n v="20"/>
    <s v="OK"/>
    <s v="Standard"/>
    <x v="0"/>
    <s v="DRV12"/>
    <s v="North"/>
    <s v="Internal"/>
    <n v="4.5"/>
    <s v="North_Internal"/>
    <n v="2.0000000000582077"/>
    <n v="0"/>
    <n v="12"/>
    <n v="3.5384615384615383"/>
    <n v="2.0000000000582077"/>
  </r>
  <r>
    <s v="D1397"/>
    <d v="2024-01-17T13:00:00"/>
    <s v="2024-01-18 01:00:00"/>
    <s v="2024-01-17 23:00:00"/>
    <s v="R2"/>
    <n v="876"/>
    <n v="506"/>
    <n v="174"/>
    <n v="10"/>
    <s v="OK"/>
    <s v="Mini"/>
    <x v="1"/>
    <s v="DRV41"/>
    <s v="North"/>
    <s v="External"/>
    <n v="4.2"/>
    <s v="North_External"/>
    <n v="1.9999999998835847"/>
    <n v="0"/>
    <n v="12"/>
    <n v="4.813546423135464E-2"/>
    <n v="1.9999999998835847"/>
  </r>
  <r>
    <s v="D1398"/>
    <d v="2024-01-17T14:00:00"/>
    <s v="2024-01-18 02:00:00"/>
    <s v="2024-01-18 00:00:00"/>
    <s v="R4"/>
    <n v="696"/>
    <n v="644"/>
    <n v="442"/>
    <n v="19"/>
    <s v="OK"/>
    <s v="Mini"/>
    <x v="1"/>
    <s v="DRV27"/>
    <s v="East"/>
    <s v="Internal"/>
    <n v="3.8"/>
    <s v="East_Internal"/>
    <n v="2.0000000000582077"/>
    <n v="0"/>
    <n v="12"/>
    <n v="7.7107279693486588E-2"/>
    <n v="2.0000000000582077"/>
  </r>
  <r>
    <s v="D1399"/>
    <d v="2024-01-17T15:00:00"/>
    <s v="2024-01-18 03:00:00"/>
    <s v="2024-01-18 01:00:00"/>
    <s v="R2"/>
    <n v="220"/>
    <n v="3946"/>
    <n v="256"/>
    <n v="26"/>
    <s v="OK"/>
    <s v="Heavy"/>
    <x v="1"/>
    <s v="DRV35"/>
    <s v="Central"/>
    <s v="Internal"/>
    <n v="4.7"/>
    <s v="Central_Internal"/>
    <n v="2.0000000000582077"/>
    <n v="0"/>
    <n v="12"/>
    <n v="1.4946969696969696"/>
    <n v="2.0000000000582077"/>
  </r>
  <r>
    <s v="D1400"/>
    <d v="2024-01-17T16:00:00"/>
    <s v="2024-01-18 04:00:00"/>
    <s v="2024-01-18 02:00:00"/>
    <s v="R5"/>
    <n v="495"/>
    <n v="2943"/>
    <n v="115"/>
    <n v="21"/>
    <s v="OK"/>
    <s v="Standard"/>
    <x v="2"/>
    <s v="DRV9"/>
    <s v="South"/>
    <s v="External"/>
    <n v="4"/>
    <s v="South_External"/>
    <n v="1.9999999998835847"/>
    <n v="0"/>
    <n v="12"/>
    <n v="0.49545454545454548"/>
    <n v="1.9999999998835847"/>
  </r>
  <r>
    <s v="D1401"/>
    <d v="2024-01-17T17:00:00"/>
    <s v="2024-01-18 05:00:00"/>
    <s v="2024-01-18 03:00:00"/>
    <s v="R5"/>
    <n v="385"/>
    <n v="1820"/>
    <n v="90"/>
    <n v="19"/>
    <s v="OK"/>
    <s v="Mini"/>
    <x v="3"/>
    <s v="DRV3"/>
    <s v="Central"/>
    <s v="Internal"/>
    <m/>
    <s v="Central_Internal"/>
    <n v="2.0000000000582077"/>
    <n v="0"/>
    <n v="12"/>
    <n v="0.39393939393939392"/>
    <n v="2.0000000000582077"/>
  </r>
  <r>
    <s v="D1402"/>
    <d v="2024-01-17T18:00:00"/>
    <s v="2024-01-18 06:00:00"/>
    <s v="2024-01-18 04:00:00"/>
    <s v="R3"/>
    <n v="354"/>
    <n v="4386"/>
    <n v="535"/>
    <n v="27"/>
    <s v="OK"/>
    <s v="Standard"/>
    <x v="1"/>
    <s v="DRV38"/>
    <s v="North"/>
    <s v="Internal"/>
    <n v="4.7"/>
    <s v="North_Internal"/>
    <n v="2.0000000000582077"/>
    <n v="0"/>
    <n v="12"/>
    <n v="1.0324858757062148"/>
    <n v="2.0000000000582077"/>
  </r>
  <r>
    <s v="D1403"/>
    <d v="2024-01-17T19:00:00"/>
    <s v="2024-01-18 07:00:00"/>
    <s v="2024-01-18 05:00:00"/>
    <s v="R5"/>
    <n v="987"/>
    <n v="785"/>
    <n v="513"/>
    <n v="19"/>
    <s v="OK"/>
    <s v="Standard"/>
    <x v="3"/>
    <s v="DRV23"/>
    <s v="Central"/>
    <s v="External"/>
    <n v="4.7"/>
    <s v="Central_External"/>
    <n v="1.9999999998835847"/>
    <n v="0"/>
    <n v="12"/>
    <n v="6.6278284363390741E-2"/>
    <n v="1.9999999998835847"/>
  </r>
  <r>
    <s v="D1404"/>
    <d v="2024-01-17T20:00:00"/>
    <s v="2024-01-18 08:00:00"/>
    <s v="2024-01-18 06:00:00"/>
    <s v="R5"/>
    <n v="490"/>
    <n v="552"/>
    <n v="647"/>
    <n v="14"/>
    <s v="OK"/>
    <s v="Standard"/>
    <x v="0"/>
    <s v="DRV48"/>
    <s v="East"/>
    <s v="External"/>
    <n v="3.8"/>
    <s v="East_External"/>
    <n v="2.0000000000582077"/>
    <n v="0"/>
    <n v="12"/>
    <n v="9.3877551020408165E-2"/>
    <n v="2.0000000000582077"/>
  </r>
  <r>
    <s v="D1405"/>
    <d v="2024-01-17T21:00:00"/>
    <s v="2024-01-18 09:00:00"/>
    <s v="2024-01-18 07:00:00"/>
    <s v="R6"/>
    <n v="668"/>
    <n v="4408"/>
    <n v="619"/>
    <n v="18"/>
    <s v="OK"/>
    <s v="Heavy"/>
    <x v="2"/>
    <s v="DRV30"/>
    <s v="Central"/>
    <s v="Internal"/>
    <n v="4"/>
    <s v="Central_Internal"/>
    <n v="2.0000000000582077"/>
    <n v="0"/>
    <n v="12"/>
    <n v="0.54990019960079839"/>
    <n v="2.0000000000582077"/>
  </r>
  <r>
    <s v="D1406"/>
    <d v="2024-01-17T22:00:00"/>
    <s v="2024-01-18 10:00:00"/>
    <s v="2024-01-18 08:00:00"/>
    <s v="R6"/>
    <n v="492"/>
    <n v="1967"/>
    <n v="342"/>
    <n v="28"/>
    <s v="OK"/>
    <s v="Heavy"/>
    <x v="2"/>
    <s v="DRV5"/>
    <s v="Central"/>
    <s v="External"/>
    <n v="4.2"/>
    <s v="Central_External"/>
    <n v="1.9999999998835847"/>
    <n v="0"/>
    <n v="12"/>
    <n v="0.33316395663956638"/>
    <n v="1.9999999998835847"/>
  </r>
  <r>
    <s v="D1407"/>
    <d v="2024-01-17T23:00:00"/>
    <s v="2024-01-18 11:00:00"/>
    <s v="2024-01-18 09:00:00"/>
    <s v="R4"/>
    <n v="190"/>
    <n v="3232"/>
    <n v="436"/>
    <n v="13"/>
    <s v="OK"/>
    <s v="Heavy"/>
    <x v="3"/>
    <s v="DRV16"/>
    <s v="Central"/>
    <s v="Internal"/>
    <m/>
    <s v="Central_Internal"/>
    <n v="2.0000000000582077"/>
    <n v="0"/>
    <n v="12"/>
    <n v="1.4175438596491228"/>
    <n v="2.0000000000582077"/>
  </r>
  <r>
    <s v="D1408"/>
    <d v="2024-01-18T00:00:00"/>
    <s v="2024-01-18 12:00:00"/>
    <s v="2024-01-18 10:00:00"/>
    <s v="R1"/>
    <n v="633"/>
    <n v="2269"/>
    <n v="460"/>
    <n v="2"/>
    <s v="OK"/>
    <s v="Ultra"/>
    <x v="0"/>
    <s v="DRV33"/>
    <s v="North"/>
    <s v="External"/>
    <n v="4.2"/>
    <s v="North_External"/>
    <n v="2.0000000000582077"/>
    <n v="0"/>
    <n v="12"/>
    <n v="0.29870984728804634"/>
    <n v="2.0000000000582077"/>
  </r>
  <r>
    <s v="D1409"/>
    <d v="2024-01-18T01:00:00"/>
    <s v="2024-01-18 13:00:00"/>
    <s v="2024-01-18 11:00:00"/>
    <s v="R5"/>
    <n v="698"/>
    <n v="3289"/>
    <n v="380"/>
    <n v="22"/>
    <s v="OK"/>
    <s v="Heavy"/>
    <x v="2"/>
    <s v="DRV2"/>
    <s v="South"/>
    <s v="Internal"/>
    <n v="4.7"/>
    <s v="South_Internal"/>
    <n v="1.9999999998835847"/>
    <n v="0"/>
    <n v="12"/>
    <n v="0.39266953199617954"/>
    <n v="1.9999999998835847"/>
  </r>
  <r>
    <s v="D1410"/>
    <d v="2024-01-18T02:00:00"/>
    <s v="2024-01-18 14:00:00"/>
    <s v="2024-01-18 12:00:00"/>
    <s v="R3"/>
    <n v="733"/>
    <n v="2493"/>
    <n v="139"/>
    <n v="18"/>
    <s v="OK"/>
    <s v="Standard"/>
    <x v="3"/>
    <s v="DRV33"/>
    <s v="East"/>
    <s v="External"/>
    <n v="4.7"/>
    <s v="East_External"/>
    <n v="2.0000000000582077"/>
    <n v="0"/>
    <n v="12"/>
    <n v="0.2834242837653479"/>
    <n v="2.0000000000582077"/>
  </r>
  <r>
    <s v="D1411"/>
    <d v="2024-01-18T03:00:00"/>
    <s v="2024-01-18 15:00:00"/>
    <s v="2024-01-18 13:00:00"/>
    <s v="R4"/>
    <n v="447"/>
    <n v="4670"/>
    <n v="227"/>
    <n v="10"/>
    <s v="OK"/>
    <s v="Ultra"/>
    <x v="1"/>
    <s v="DRV6"/>
    <s v="East"/>
    <s v="External"/>
    <n v="4.2"/>
    <s v="East_External"/>
    <n v="2.0000000000582077"/>
    <n v="0"/>
    <n v="12"/>
    <n v="0.87061894108873972"/>
    <n v="2.0000000000582077"/>
  </r>
  <r>
    <s v="D1412"/>
    <d v="2024-01-18T04:00:00"/>
    <s v="2024-01-18 16:00:00"/>
    <s v="2024-01-18 14:00:00"/>
    <s v="R2"/>
    <n v="937"/>
    <n v="1358"/>
    <n v="623"/>
    <n v="4"/>
    <s v="OK"/>
    <s v="Ultra"/>
    <x v="0"/>
    <s v="DRV10"/>
    <s v="North"/>
    <s v="Internal"/>
    <n v="4.2"/>
    <s v="North_Internal"/>
    <n v="1.9999999998835847"/>
    <n v="0"/>
    <n v="12"/>
    <n v="0.12077552472429741"/>
    <n v="1.9999999998835847"/>
  </r>
  <r>
    <s v="D1413"/>
    <d v="2024-01-18T05:00:00"/>
    <s v="2024-01-18 17:00:00"/>
    <s v="2024-01-18 15:00:00"/>
    <s v="R2"/>
    <n v="975"/>
    <n v="2433"/>
    <n v="65"/>
    <n v="26"/>
    <s v="OK"/>
    <s v="Ultra"/>
    <x v="3"/>
    <s v="DRV15"/>
    <s v="Central"/>
    <s v="Internal"/>
    <n v="3.8"/>
    <s v="Central_Internal"/>
    <n v="2.0000000000582077"/>
    <n v="0"/>
    <n v="12"/>
    <n v="0.20794871794871794"/>
    <n v="2.0000000000582077"/>
  </r>
  <r>
    <s v="D1414"/>
    <d v="2024-01-18T06:00:00"/>
    <s v="2024-01-18 18:00:00"/>
    <s v="2024-01-18 16:00:00"/>
    <s v="R2"/>
    <n v="208"/>
    <n v="4476"/>
    <n v="583"/>
    <n v="15"/>
    <s v="OK"/>
    <s v="Ultra"/>
    <x v="2"/>
    <s v="DRV48"/>
    <s v="North"/>
    <s v="External"/>
    <m/>
    <s v="North_External"/>
    <n v="2.0000000000582077"/>
    <n v="0"/>
    <n v="12"/>
    <n v="1.7932692307692308"/>
    <n v="2.0000000000582077"/>
  </r>
  <r>
    <s v="D1415"/>
    <d v="2024-01-18T07:00:00"/>
    <s v="2024-01-18 19:00:00"/>
    <s v="2024-01-18 17:00:00"/>
    <s v="R1"/>
    <n v="260"/>
    <n v="2740"/>
    <n v="169"/>
    <n v="20"/>
    <s v="OK"/>
    <s v="Heavy"/>
    <x v="3"/>
    <s v="DRV31"/>
    <s v="West"/>
    <s v="Internal"/>
    <n v="4.7"/>
    <s v="West_Internal"/>
    <n v="1.9999999998835847"/>
    <n v="0"/>
    <n v="12"/>
    <n v="0.87820512820512819"/>
    <n v="1.9999999998835847"/>
  </r>
  <r>
    <s v="D1416"/>
    <d v="2024-01-18T08:00:00"/>
    <s v="2024-01-18 20:00:00"/>
    <s v="2024-01-18 18:00:00"/>
    <s v="R6"/>
    <n v="165"/>
    <n v="1687"/>
    <n v="335"/>
    <n v="18"/>
    <s v="OK"/>
    <s v="Ultra"/>
    <x v="3"/>
    <s v="DRV26"/>
    <s v="Central"/>
    <s v="Internal"/>
    <n v="4.7"/>
    <s v="Central_Internal"/>
    <n v="2.0000000000582077"/>
    <n v="0"/>
    <n v="12"/>
    <n v="0.85202020202020201"/>
    <n v="2.0000000000582077"/>
  </r>
  <r>
    <s v="D1417"/>
    <d v="2024-01-18T09:00:00"/>
    <s v="2024-01-18 21:00:00"/>
    <s v="2024-01-18 19:00:00"/>
    <s v="R5"/>
    <n v="779"/>
    <n v="4258"/>
    <n v="488"/>
    <n v="13"/>
    <s v="OK"/>
    <s v="Mini"/>
    <x v="2"/>
    <s v="DRV40"/>
    <s v="North"/>
    <s v="Internal"/>
    <n v="4"/>
    <s v="North_Internal"/>
    <n v="2.0000000000582077"/>
    <n v="0"/>
    <n v="12"/>
    <n v="0.45549850235344458"/>
    <n v="2.0000000000582077"/>
  </r>
  <r>
    <s v="D1418"/>
    <d v="2024-01-18T10:00:00"/>
    <s v="2024-01-18 22:00:00"/>
    <s v="2024-01-18 20:00:00"/>
    <s v="R3"/>
    <n v="173"/>
    <n v="4400"/>
    <n v="221"/>
    <n v="27"/>
    <s v="OK"/>
    <s v="Ultra"/>
    <x v="2"/>
    <s v="DRV50"/>
    <s v="South"/>
    <s v="External"/>
    <n v="4"/>
    <s v="South_External"/>
    <n v="1.9999999998835847"/>
    <n v="0"/>
    <n v="12"/>
    <n v="2.1194605009633913"/>
    <n v="1.9999999998835847"/>
  </r>
  <r>
    <s v="D1419"/>
    <d v="2024-01-18T11:00:00"/>
    <s v="2024-01-18 23:00:00"/>
    <s v="2024-01-18 21:00:00"/>
    <s v="R1"/>
    <n v="141"/>
    <n v="4177"/>
    <n v="91"/>
    <n v="14"/>
    <s v="OK"/>
    <s v="Standard"/>
    <x v="0"/>
    <s v="DRV36"/>
    <s v="South"/>
    <s v="Internal"/>
    <n v="4.7"/>
    <s v="South_Internal"/>
    <n v="2.0000000000582077"/>
    <n v="0"/>
    <n v="12"/>
    <n v="2.4686761229314422"/>
    <n v="2.0000000000582077"/>
  </r>
  <r>
    <s v="D1420"/>
    <d v="2024-01-18T12:00:00"/>
    <s v="2024-01-19 00:00:00"/>
    <s v="2024-01-18 22:00:00"/>
    <s v="R5"/>
    <n v="536"/>
    <n v="4657"/>
    <n v="225"/>
    <n v="25"/>
    <s v="OK"/>
    <s v="Standard"/>
    <x v="1"/>
    <s v="DRV25"/>
    <s v="East"/>
    <s v="Internal"/>
    <n v="3.8"/>
    <s v="East_Internal"/>
    <n v="2.0000000000582077"/>
    <n v="0"/>
    <n v="12"/>
    <n v="0.72403606965174128"/>
    <n v="2.0000000000582077"/>
  </r>
  <r>
    <s v="D1421"/>
    <d v="2024-01-18T13:00:00"/>
    <s v="2024-01-19 01:00:00"/>
    <s v="2024-01-18 23:00:00"/>
    <s v="R4"/>
    <n v="771"/>
    <n v="4851"/>
    <n v="492"/>
    <n v="10"/>
    <s v="OK"/>
    <s v="Ultra"/>
    <x v="1"/>
    <s v="DRV45"/>
    <s v="West"/>
    <s v="Internal"/>
    <n v="4.7"/>
    <s v="West_Internal"/>
    <n v="1.9999999998835847"/>
    <n v="0"/>
    <n v="12"/>
    <n v="0.52431906614785995"/>
    <n v="1.9999999998835847"/>
  </r>
  <r>
    <s v="D1422"/>
    <d v="2024-01-18T14:00:00"/>
    <s v="2024-01-19 02:00:00"/>
    <s v="2024-01-19 00:00:00"/>
    <s v="R2"/>
    <n v="493"/>
    <n v="4008"/>
    <n v="631"/>
    <n v="19"/>
    <s v="OK"/>
    <s v="Heavy"/>
    <x v="1"/>
    <s v="DRV42"/>
    <s v="West"/>
    <s v="External"/>
    <n v="3.8"/>
    <s v="West_External"/>
    <n v="2.0000000000582077"/>
    <n v="0"/>
    <n v="12"/>
    <n v="0.67748478701825554"/>
    <n v="2.0000000000582077"/>
  </r>
  <r>
    <s v="D1423"/>
    <d v="2024-01-18T15:00:00"/>
    <s v="2024-01-19 03:00:00"/>
    <s v="2024-01-19 01:00:00"/>
    <s v="R1"/>
    <n v="981"/>
    <n v="1500"/>
    <n v="600"/>
    <n v="5"/>
    <s v="OK"/>
    <s v="Standard"/>
    <x v="3"/>
    <s v="DRV45"/>
    <s v="West"/>
    <s v="Internal"/>
    <n v="4.5"/>
    <s v="West_Internal"/>
    <n v="2.0000000000582077"/>
    <n v="0"/>
    <n v="12"/>
    <n v="0.127420998980632"/>
    <n v="2.0000000000582077"/>
  </r>
  <r>
    <s v="D1424"/>
    <d v="2024-01-18T16:00:00"/>
    <s v="2024-01-19 04:00:00"/>
    <s v="2024-01-19 02:00:00"/>
    <s v="R1"/>
    <n v="779"/>
    <n v="4017"/>
    <n v="583"/>
    <n v="12"/>
    <s v="OK"/>
    <s v="Standard"/>
    <x v="2"/>
    <s v="DRV43"/>
    <s v="North"/>
    <s v="Internal"/>
    <n v="4.5"/>
    <s v="North_Internal"/>
    <n v="1.9999999998835847"/>
    <n v="0"/>
    <n v="12"/>
    <n v="0.42971758664955073"/>
    <n v="1.9999999998835847"/>
  </r>
  <r>
    <s v="D1425"/>
    <d v="2024-01-18T17:00:00"/>
    <s v="2024-01-19 05:00:00"/>
    <s v="2024-01-19 03:00:00"/>
    <s v="R2"/>
    <n v="135"/>
    <n v="604"/>
    <n v="242"/>
    <n v="6"/>
    <s v="OK"/>
    <s v="Standard"/>
    <x v="1"/>
    <s v="DRV44"/>
    <s v="South"/>
    <s v="External"/>
    <n v="4.2"/>
    <s v="South_External"/>
    <n v="2.0000000000582077"/>
    <n v="0"/>
    <n v="12"/>
    <n v="0.37283950617283951"/>
    <n v="2.0000000000582077"/>
  </r>
  <r>
    <s v="D1426"/>
    <d v="2024-01-18T18:00:00"/>
    <s v="2024-01-19 06:00:00"/>
    <s v="2024-01-19 04:00:00"/>
    <s v="R4"/>
    <n v="571"/>
    <n v="2890"/>
    <n v="290"/>
    <n v="7"/>
    <s v="OK"/>
    <s v="Heavy"/>
    <x v="0"/>
    <s v="DRV13"/>
    <s v="Central"/>
    <s v="Internal"/>
    <n v="4"/>
    <s v="Central_Internal"/>
    <n v="2.0000000000582077"/>
    <n v="0"/>
    <n v="12"/>
    <n v="0.42177466433158201"/>
    <n v="2.0000000000582077"/>
  </r>
  <r>
    <s v="D1427"/>
    <d v="2024-01-18T19:00:00"/>
    <s v="2024-01-19 07:00:00"/>
    <s v="2024-01-19 05:00:00"/>
    <s v="R3"/>
    <n v="620"/>
    <n v="2683"/>
    <n v="309"/>
    <n v="23"/>
    <s v="OK"/>
    <s v="Heavy"/>
    <x v="1"/>
    <s v="DRV23"/>
    <s v="South"/>
    <s v="Internal"/>
    <m/>
    <s v="South_Internal"/>
    <n v="1.9999999998835847"/>
    <n v="0"/>
    <n v="12"/>
    <n v="0.36061827956989245"/>
    <n v="1.9999999998835847"/>
  </r>
  <r>
    <s v="D1428"/>
    <d v="2024-01-18T20:00:00"/>
    <s v="2024-01-19 08:00:00"/>
    <s v="2024-01-19 06:00:00"/>
    <s v="R6"/>
    <n v="889"/>
    <n v="4073"/>
    <n v="221"/>
    <n v="22"/>
    <s v="OK"/>
    <s v="Heavy"/>
    <x v="1"/>
    <s v="DRV33"/>
    <s v="North"/>
    <s v="External"/>
    <n v="4.5"/>
    <s v="North_External"/>
    <n v="2.0000000000582077"/>
    <n v="0"/>
    <n v="12"/>
    <n v="0.38179602549681291"/>
    <n v="2.0000000000582077"/>
  </r>
  <r>
    <s v="D1429"/>
    <d v="2024-01-18T21:00:00"/>
    <s v="2024-01-19 09:00:00"/>
    <s v="2024-01-19 07:00:00"/>
    <s v="R6"/>
    <n v="523"/>
    <n v="4485"/>
    <n v="244"/>
    <n v="4"/>
    <s v="OK"/>
    <s v="Ultra"/>
    <x v="2"/>
    <s v="DRV35"/>
    <s v="West"/>
    <s v="External"/>
    <n v="3.8"/>
    <s v="West_External"/>
    <n v="2.0000000000582077"/>
    <n v="0"/>
    <n v="12"/>
    <n v="0.71462715105162522"/>
    <n v="2.0000000000582077"/>
  </r>
  <r>
    <s v="D1430"/>
    <d v="2024-01-18T22:00:00"/>
    <s v="2024-01-19 10:00:00"/>
    <s v="2024-01-19 08:00:00"/>
    <s v="R6"/>
    <n v="546"/>
    <n v="4429"/>
    <n v="426"/>
    <n v="26"/>
    <s v="OK"/>
    <s v="Heavy"/>
    <x v="3"/>
    <s v="DRV20"/>
    <s v="Central"/>
    <s v="Internal"/>
    <n v="3.8"/>
    <s v="Central_Internal"/>
    <n v="1.9999999998835847"/>
    <n v="0"/>
    <n v="12"/>
    <n v="0.67597680097680102"/>
    <n v="1.9999999998835847"/>
  </r>
  <r>
    <s v="D1431"/>
    <d v="2024-01-18T23:00:00"/>
    <s v="2024-01-19 11:00:00"/>
    <s v="2024-01-19 09:00:00"/>
    <s v="R5"/>
    <n v="303"/>
    <n v="4497"/>
    <n v="663"/>
    <n v="20"/>
    <s v="OK"/>
    <s v="Heavy"/>
    <x v="2"/>
    <s v="DRV39"/>
    <s v="Central"/>
    <s v="External"/>
    <n v="4.7"/>
    <s v="Central_External"/>
    <n v="2.0000000000582077"/>
    <n v="0"/>
    <n v="12"/>
    <n v="1.2367986798679869"/>
    <n v="2.0000000000582077"/>
  </r>
  <r>
    <s v="D1432"/>
    <d v="2024-01-19T00:00:00"/>
    <s v="2024-01-19 12:00:00"/>
    <s v="2024-01-19 10:00:00"/>
    <s v="R3"/>
    <n v="294"/>
    <n v="1803"/>
    <n v="463"/>
    <n v="11"/>
    <s v="OK"/>
    <s v="Mini"/>
    <x v="1"/>
    <s v="DRV38"/>
    <s v="Central"/>
    <s v="Internal"/>
    <m/>
    <s v="Central_Internal"/>
    <n v="2.0000000000582077"/>
    <n v="0"/>
    <n v="12"/>
    <n v="0.51105442176870752"/>
    <n v="2.0000000000582077"/>
  </r>
  <r>
    <s v="D1433"/>
    <d v="2024-01-19T01:00:00"/>
    <s v="2024-01-19 13:00:00"/>
    <s v="2024-01-19 11:00:00"/>
    <s v="R4"/>
    <n v="186"/>
    <n v="1890"/>
    <n v="501"/>
    <n v="25"/>
    <s v="OK"/>
    <s v="Standard"/>
    <x v="3"/>
    <s v="DRV16"/>
    <s v="South"/>
    <s v="Internal"/>
    <n v="4.7"/>
    <s v="South_Internal"/>
    <n v="1.9999999998835847"/>
    <n v="0"/>
    <n v="12"/>
    <n v="0.84677419354838712"/>
    <n v="1.9999999998835847"/>
  </r>
  <r>
    <s v="D1434"/>
    <d v="2024-01-19T02:00:00"/>
    <s v="2024-01-19 14:00:00"/>
    <s v="2024-01-19 12:00:00"/>
    <s v="R6"/>
    <n v="718"/>
    <n v="2311"/>
    <n v="123"/>
    <n v="20"/>
    <s v="OK"/>
    <s v="Ultra"/>
    <x v="2"/>
    <s v="DRV6"/>
    <s v="West"/>
    <s v="Internal"/>
    <m/>
    <s v="West_Internal"/>
    <n v="2.0000000000582077"/>
    <n v="0"/>
    <n v="12"/>
    <n v="0.26822191272051998"/>
    <n v="2.0000000000582077"/>
  </r>
  <r>
    <s v="D1435"/>
    <d v="2024-01-19T03:00:00"/>
    <s v="2024-01-19 15:00:00"/>
    <s v="2024-01-19 13:00:00"/>
    <s v="R5"/>
    <n v="505"/>
    <n v="630"/>
    <n v="620"/>
    <n v="27"/>
    <s v="OK"/>
    <s v="Standard"/>
    <x v="2"/>
    <s v="DRV20"/>
    <s v="West"/>
    <s v="Internal"/>
    <n v="4"/>
    <s v="West_Internal"/>
    <n v="2.0000000000582077"/>
    <n v="0"/>
    <n v="12"/>
    <n v="0.10396039603960396"/>
    <n v="2.0000000000582077"/>
  </r>
  <r>
    <s v="D1436"/>
    <d v="2024-01-19T04:00:00"/>
    <s v="2024-01-19 16:00:00"/>
    <s v="2024-01-19 14:00:00"/>
    <s v="R5"/>
    <n v="968"/>
    <n v="1146"/>
    <n v="568"/>
    <n v="17"/>
    <s v="OK"/>
    <s v="Ultra"/>
    <x v="1"/>
    <s v="DRV29"/>
    <s v="North"/>
    <s v="External"/>
    <n v="4.7"/>
    <s v="North_External"/>
    <n v="1.9999999998835847"/>
    <n v="0"/>
    <n v="12"/>
    <n v="9.8657024793388434E-2"/>
    <n v="1.9999999998835847"/>
  </r>
  <r>
    <s v="D1437"/>
    <d v="2024-01-19T05:00:00"/>
    <s v="2024-01-19 17:00:00"/>
    <s v="2024-01-19 15:00:00"/>
    <s v="R6"/>
    <n v="309"/>
    <n v="4213"/>
    <n v="273"/>
    <n v="8"/>
    <s v="OK"/>
    <s v="Standard"/>
    <x v="1"/>
    <s v="DRV21"/>
    <s v="Central"/>
    <s v="Internal"/>
    <n v="3.8"/>
    <s v="Central_Internal"/>
    <n v="2.0000000000582077"/>
    <n v="0"/>
    <n v="12"/>
    <n v="1.1361920172599784"/>
    <n v="2.0000000000582077"/>
  </r>
  <r>
    <s v="D1438"/>
    <d v="2024-01-19T06:00:00"/>
    <s v="2024-01-19 18:00:00"/>
    <s v="2024-01-19 16:00:00"/>
    <s v="R4"/>
    <n v="293"/>
    <n v="3622"/>
    <n v="747"/>
    <n v="23"/>
    <s v="OK"/>
    <s v="Heavy"/>
    <x v="2"/>
    <s v="DRV32"/>
    <s v="Central"/>
    <s v="External"/>
    <m/>
    <s v="Central_External"/>
    <n v="2.0000000000582077"/>
    <n v="0"/>
    <n v="12"/>
    <n v="1.0301478953356087"/>
    <n v="2.0000000000582077"/>
  </r>
  <r>
    <s v="D1439"/>
    <d v="2024-01-19T07:00:00"/>
    <s v="2024-01-19 19:00:00"/>
    <s v="2024-01-19 17:00:00"/>
    <s v="R1"/>
    <n v="202"/>
    <n v="2822"/>
    <n v="326"/>
    <n v="12"/>
    <s v="OK"/>
    <s v="Mini"/>
    <x v="3"/>
    <s v="DRV22"/>
    <s v="East"/>
    <s v="Internal"/>
    <n v="4.5"/>
    <s v="East_Internal"/>
    <n v="1.9999999998835847"/>
    <n v="0"/>
    <n v="12"/>
    <n v="1.1641914191419143"/>
    <n v="1.9999999998835847"/>
  </r>
  <r>
    <s v="D1440"/>
    <d v="2024-01-19T08:00:00"/>
    <s v="2024-01-19 20:00:00"/>
    <s v="2024-01-19 18:00:00"/>
    <s v="R3"/>
    <n v="908"/>
    <n v="4377"/>
    <n v="475"/>
    <n v="29"/>
    <s v="OK"/>
    <s v="Ultra"/>
    <x v="1"/>
    <s v="DRV8"/>
    <s v="Central"/>
    <s v="External"/>
    <n v="4"/>
    <s v="Central_External"/>
    <n v="2.0000000000582077"/>
    <n v="0"/>
    <n v="12"/>
    <n v="0.40170704845814981"/>
    <n v="2.0000000000582077"/>
  </r>
  <r>
    <s v="D1441"/>
    <d v="2024-01-19T09:00:00"/>
    <s v="2024-01-19 21:00:00"/>
    <s v="2024-01-19 19:00:00"/>
    <s v="R4"/>
    <n v="981"/>
    <n v="1742"/>
    <n v="624"/>
    <n v="29"/>
    <s v="OK"/>
    <s v="Mini"/>
    <x v="3"/>
    <s v="DRV2"/>
    <s v="South"/>
    <s v="Internal"/>
    <n v="4.7"/>
    <s v="South_Internal"/>
    <n v="2.0000000000582077"/>
    <n v="0"/>
    <n v="12"/>
    <n v="0.14797825348284063"/>
    <n v="2.0000000000582077"/>
  </r>
  <r>
    <s v="D1442"/>
    <d v="2024-01-19T10:00:00"/>
    <s v="2024-01-19 22:00:00"/>
    <s v="2024-01-19 20:00:00"/>
    <s v="R5"/>
    <n v="616"/>
    <n v="1917"/>
    <n v="348"/>
    <n v="7"/>
    <s v="OK"/>
    <s v="Standard"/>
    <x v="3"/>
    <s v="DRV41"/>
    <s v="East"/>
    <s v="External"/>
    <n v="4"/>
    <s v="East_External"/>
    <n v="1.9999999998835847"/>
    <n v="0"/>
    <n v="12"/>
    <n v="0.25933441558441561"/>
    <n v="1.9999999998835847"/>
  </r>
  <r>
    <s v="D1443"/>
    <d v="2024-01-19T11:00:00"/>
    <s v="2024-01-19 23:00:00"/>
    <s v="2024-01-19 21:00:00"/>
    <s v="R3"/>
    <n v="392"/>
    <n v="2425"/>
    <n v="150"/>
    <n v="5"/>
    <s v="OK"/>
    <s v="Mini"/>
    <x v="0"/>
    <s v="DRV19"/>
    <s v="East"/>
    <s v="External"/>
    <n v="4"/>
    <s v="East_External"/>
    <n v="2.0000000000582077"/>
    <n v="0"/>
    <n v="12"/>
    <n v="0.51551870748299322"/>
    <n v="2.0000000000582077"/>
  </r>
  <r>
    <s v="D1444"/>
    <d v="2024-01-19T12:00:00"/>
    <s v="2024-01-20 00:00:00"/>
    <s v="2024-01-19 22:00:00"/>
    <s v="R3"/>
    <n v="329"/>
    <n v="697"/>
    <n v="57"/>
    <n v="26"/>
    <s v="OK"/>
    <s v="Standard"/>
    <x v="1"/>
    <s v="DRV48"/>
    <s v="Central"/>
    <s v="External"/>
    <n v="4"/>
    <s v="Central_External"/>
    <n v="2.0000000000582077"/>
    <n v="0"/>
    <n v="12"/>
    <n v="0.17654508611955422"/>
    <n v="2.0000000000582077"/>
  </r>
  <r>
    <s v="D1445"/>
    <d v="2024-01-19T13:00:00"/>
    <s v="2024-01-20 01:00:00"/>
    <s v="2024-01-19 23:00:00"/>
    <s v="R5"/>
    <n v="168"/>
    <n v="1692"/>
    <n v="464"/>
    <n v="14"/>
    <s v="OK"/>
    <s v="Standard"/>
    <x v="3"/>
    <s v="DRV2"/>
    <s v="East"/>
    <s v="External"/>
    <n v="4"/>
    <s v="East_External"/>
    <n v="1.9999999998835847"/>
    <n v="0"/>
    <n v="12"/>
    <n v="0.8392857142857143"/>
    <n v="1.9999999998835847"/>
  </r>
  <r>
    <s v="D1446"/>
    <d v="2024-01-19T14:00:00"/>
    <s v="2024-01-20 02:00:00"/>
    <s v="2024-01-20 00:00:00"/>
    <s v="R4"/>
    <n v="206"/>
    <n v="3376"/>
    <n v="558"/>
    <n v="2"/>
    <s v="OK"/>
    <s v="Mini"/>
    <x v="2"/>
    <s v="DRV8"/>
    <s v="West"/>
    <s v="External"/>
    <n v="4.2"/>
    <s v="West_External"/>
    <n v="2.0000000000582077"/>
    <n v="0"/>
    <n v="12"/>
    <n v="1.3656957928802589"/>
    <n v="2.0000000000582077"/>
  </r>
  <r>
    <s v="D1447"/>
    <d v="2024-01-19T15:00:00"/>
    <s v="2024-01-20 03:00:00"/>
    <s v="2024-01-20 01:00:00"/>
    <s v="R1"/>
    <n v="812"/>
    <n v="3463"/>
    <n v="409"/>
    <n v="18"/>
    <s v="OK"/>
    <s v="Mini"/>
    <x v="0"/>
    <s v="DRV24"/>
    <s v="South"/>
    <s v="External"/>
    <n v="3.8"/>
    <s v="South_External"/>
    <n v="2.0000000000582077"/>
    <n v="0"/>
    <n v="12"/>
    <n v="0.35539819376026272"/>
    <n v="2.0000000000582077"/>
  </r>
  <r>
    <s v="D1448"/>
    <d v="2024-01-19T16:00:00"/>
    <s v="2024-01-20 04:00:00"/>
    <s v="2024-01-20 02:00:00"/>
    <s v="R3"/>
    <n v="826"/>
    <n v="3220"/>
    <n v="183"/>
    <n v="21"/>
    <s v="OK"/>
    <s v="Mini"/>
    <x v="3"/>
    <s v="DRV38"/>
    <s v="North"/>
    <s v="External"/>
    <n v="4"/>
    <s v="North_External"/>
    <n v="1.9999999998835847"/>
    <n v="0"/>
    <n v="12"/>
    <n v="0.3248587570621469"/>
    <n v="1.9999999998835847"/>
  </r>
  <r>
    <s v="D1449"/>
    <d v="2024-01-19T17:00:00"/>
    <s v="2024-01-20 05:00:00"/>
    <s v="2024-01-20 03:00:00"/>
    <s v="R3"/>
    <n v="339"/>
    <n v="1448"/>
    <n v="796"/>
    <n v="29"/>
    <s v="OK"/>
    <s v="Mini"/>
    <x v="3"/>
    <s v="DRV36"/>
    <s v="East"/>
    <s v="External"/>
    <n v="3.8"/>
    <s v="East_External"/>
    <n v="2.0000000000582077"/>
    <n v="0"/>
    <n v="12"/>
    <n v="0.35594886922320551"/>
    <n v="2.0000000000582077"/>
  </r>
  <r>
    <s v="D1450"/>
    <d v="2024-01-19T18:00:00"/>
    <s v="2024-01-20 06:00:00"/>
    <s v="2024-01-20 04:00:00"/>
    <s v="R2"/>
    <n v="142"/>
    <n v="3997"/>
    <n v="756"/>
    <n v="20"/>
    <s v="OK"/>
    <s v="Ultra"/>
    <x v="2"/>
    <s v="DRV3"/>
    <s v="South"/>
    <s v="External"/>
    <n v="4.5"/>
    <s v="South_External"/>
    <n v="2.0000000000582077"/>
    <n v="0"/>
    <n v="12"/>
    <n v="2.345657276995305"/>
    <n v="2.0000000000582077"/>
  </r>
  <r>
    <s v="D1451"/>
    <d v="2024-01-19T19:00:00"/>
    <s v="2024-01-20 07:00:00"/>
    <s v="2024-01-20 05:00:00"/>
    <s v="R3"/>
    <n v="451"/>
    <n v="2927"/>
    <n v="760"/>
    <n v="2"/>
    <s v="OK"/>
    <s v="Mini"/>
    <x v="1"/>
    <s v="DRV16"/>
    <s v="Central"/>
    <s v="External"/>
    <n v="4.2"/>
    <s v="Central_External"/>
    <n v="1.9999999998835847"/>
    <n v="0"/>
    <n v="12"/>
    <n v="0.54083518107908357"/>
    <n v="1.9999999998835847"/>
  </r>
  <r>
    <s v="D1452"/>
    <d v="2024-01-19T20:00:00"/>
    <s v="2024-01-20 08:00:00"/>
    <s v="2024-01-20 06:00:00"/>
    <s v="R2"/>
    <n v="115"/>
    <n v="4850"/>
    <n v="692"/>
    <n v="27"/>
    <s v="OK"/>
    <s v="Standard"/>
    <x v="3"/>
    <s v="DRV18"/>
    <s v="East"/>
    <s v="Internal"/>
    <n v="4.5"/>
    <s v="East_Internal"/>
    <n v="2.0000000000582077"/>
    <n v="0"/>
    <n v="12"/>
    <n v="3.5144927536231885"/>
    <n v="2.0000000000582077"/>
  </r>
  <r>
    <s v="D1453"/>
    <d v="2024-01-19T21:00:00"/>
    <s v="2024-01-20 09:00:00"/>
    <s v="2024-01-20 07:00:00"/>
    <s v="R1"/>
    <n v="918"/>
    <n v="1873"/>
    <n v="620"/>
    <n v="5"/>
    <s v="OK"/>
    <s v="Heavy"/>
    <x v="2"/>
    <s v="DRV10"/>
    <s v="South"/>
    <s v="External"/>
    <m/>
    <s v="South_External"/>
    <n v="2.0000000000582077"/>
    <n v="0"/>
    <n v="12"/>
    <n v="0.17002541757443718"/>
    <n v="2.0000000000582077"/>
  </r>
  <r>
    <s v="D1454"/>
    <d v="2024-01-19T22:00:00"/>
    <s v="2024-01-20 10:00:00"/>
    <s v="2024-01-20 08:00:00"/>
    <s v="R5"/>
    <n v="245"/>
    <n v="3824"/>
    <n v="209"/>
    <n v="18"/>
    <s v="OK"/>
    <s v="Ultra"/>
    <x v="1"/>
    <s v="DRV32"/>
    <s v="Central"/>
    <s v="External"/>
    <n v="4"/>
    <s v="Central_External"/>
    <n v="1.9999999998835847"/>
    <n v="0"/>
    <n v="12"/>
    <n v="1.3006802721088435"/>
    <n v="1.9999999998835847"/>
  </r>
  <r>
    <s v="D1455"/>
    <d v="2024-01-19T23:00:00"/>
    <s v="2024-01-20 11:00:00"/>
    <s v="2024-01-20 09:00:00"/>
    <s v="R6"/>
    <n v="83"/>
    <n v="865"/>
    <n v="444"/>
    <n v="5"/>
    <s v="OK"/>
    <s v="Ultra"/>
    <x v="0"/>
    <s v="DRV25"/>
    <s v="East"/>
    <s v="External"/>
    <n v="4.2"/>
    <s v="East_External"/>
    <n v="2.0000000000582077"/>
    <n v="0"/>
    <n v="12"/>
    <n v="0.86847389558232935"/>
    <n v="2.0000000000582077"/>
  </r>
  <r>
    <s v="D1456"/>
    <d v="2024-01-20T00:00:00"/>
    <s v="2024-01-20 12:00:00"/>
    <s v="2024-01-20 10:00:00"/>
    <s v="R4"/>
    <n v="896"/>
    <n v="2495"/>
    <n v="317"/>
    <n v="26"/>
    <s v="OK"/>
    <s v="Heavy"/>
    <x v="3"/>
    <s v="DRV37"/>
    <s v="East"/>
    <s v="External"/>
    <m/>
    <s v="East_External"/>
    <n v="2.0000000000582077"/>
    <n v="0"/>
    <n v="12"/>
    <n v="0.23204985119047619"/>
    <n v="2.0000000000582077"/>
  </r>
  <r>
    <s v="D1457"/>
    <d v="2024-01-20T01:00:00"/>
    <s v="2024-01-20 13:00:00"/>
    <s v="2024-01-20 11:00:00"/>
    <s v="R2"/>
    <n v="826"/>
    <n v="2106"/>
    <n v="424"/>
    <n v="4"/>
    <s v="OK"/>
    <s v="Mini"/>
    <x v="2"/>
    <s v="DRV5"/>
    <s v="West"/>
    <s v="External"/>
    <m/>
    <s v="West_External"/>
    <n v="1.9999999998835847"/>
    <n v="0"/>
    <n v="12"/>
    <n v="0.21246973365617433"/>
    <n v="1.9999999998835847"/>
  </r>
  <r>
    <s v="D1458"/>
    <d v="2024-01-20T02:00:00"/>
    <s v="2024-01-20 14:00:00"/>
    <s v="2024-01-20 12:00:00"/>
    <s v="R1"/>
    <n v="324"/>
    <n v="3941"/>
    <n v="398"/>
    <n v="5"/>
    <s v="OK"/>
    <s v="Heavy"/>
    <x v="2"/>
    <s v="DRV2"/>
    <s v="North"/>
    <s v="Internal"/>
    <n v="4.7"/>
    <s v="North_Internal"/>
    <n v="2.0000000000582077"/>
    <n v="0"/>
    <n v="12"/>
    <n v="1.0136316872427984"/>
    <n v="2.0000000000582077"/>
  </r>
  <r>
    <s v="D1459"/>
    <d v="2024-01-20T03:00:00"/>
    <s v="2024-01-20 15:00:00"/>
    <s v="2024-01-20 13:00:00"/>
    <s v="R4"/>
    <n v="206"/>
    <n v="595"/>
    <n v="112"/>
    <n v="21"/>
    <s v="OK"/>
    <s v="Ultra"/>
    <x v="1"/>
    <s v="DRV10"/>
    <s v="North"/>
    <s v="Internal"/>
    <m/>
    <s v="North_Internal"/>
    <n v="2.0000000000582077"/>
    <n v="0"/>
    <n v="12"/>
    <n v="0.24069579288025891"/>
    <n v="2.0000000000582077"/>
  </r>
  <r>
    <s v="D1460"/>
    <d v="2024-01-20T04:00:00"/>
    <s v="2024-01-20 16:00:00"/>
    <s v="2024-01-20 14:00:00"/>
    <s v="R5"/>
    <n v="290"/>
    <n v="3135"/>
    <n v="230"/>
    <n v="4"/>
    <s v="OK"/>
    <s v="Ultra"/>
    <x v="2"/>
    <s v="DRV24"/>
    <s v="North"/>
    <s v="Internal"/>
    <n v="4.7"/>
    <s v="North_Internal"/>
    <n v="1.9999999998835847"/>
    <n v="0"/>
    <n v="12"/>
    <n v="0.90086206896551724"/>
    <n v="1.9999999998835847"/>
  </r>
  <r>
    <s v="D1461"/>
    <d v="2024-01-20T05:00:00"/>
    <s v="2024-01-20 17:00:00"/>
    <s v="2024-01-20 15:00:00"/>
    <s v="R5"/>
    <n v="537"/>
    <n v="571"/>
    <n v="190"/>
    <n v="5"/>
    <s v="OK"/>
    <s v="Mini"/>
    <x v="0"/>
    <s v="DRV50"/>
    <s v="West"/>
    <s v="Internal"/>
    <n v="3.8"/>
    <s v="West_Internal"/>
    <n v="2.0000000000582077"/>
    <n v="0"/>
    <n v="12"/>
    <n v="8.8609559279950345E-2"/>
    <n v="2.0000000000582077"/>
  </r>
  <r>
    <s v="D1462"/>
    <d v="2024-01-20T06:00:00"/>
    <s v="2024-01-20 18:00:00"/>
    <s v="2024-01-20 16:00:00"/>
    <s v="R2"/>
    <n v="144"/>
    <n v="3086"/>
    <n v="677"/>
    <n v="25"/>
    <s v="OK"/>
    <s v="Standard"/>
    <x v="2"/>
    <s v="DRV32"/>
    <s v="North"/>
    <s v="External"/>
    <n v="4.2"/>
    <s v="North_External"/>
    <n v="2.0000000000582077"/>
    <n v="0"/>
    <n v="12"/>
    <n v="1.7858796296296295"/>
    <n v="2.0000000000582077"/>
  </r>
  <r>
    <s v="D1463"/>
    <d v="2024-01-20T07:00:00"/>
    <s v="2024-01-20 19:00:00"/>
    <s v="2024-01-20 17:00:00"/>
    <s v="R5"/>
    <n v="326"/>
    <n v="3765"/>
    <n v="178"/>
    <n v="21"/>
    <s v="OK"/>
    <s v="Heavy"/>
    <x v="2"/>
    <s v="DRV26"/>
    <s v="East"/>
    <s v="External"/>
    <n v="3.8"/>
    <s v="East_External"/>
    <n v="1.9999999998835847"/>
    <n v="0"/>
    <n v="12"/>
    <n v="0.96242331288343563"/>
    <n v="1.9999999998835847"/>
  </r>
  <r>
    <s v="D1464"/>
    <d v="2024-01-20T08:00:00"/>
    <s v="2024-01-20 20:00:00"/>
    <s v="2024-01-20 18:00:00"/>
    <s v="R1"/>
    <n v="313"/>
    <n v="1549"/>
    <n v="314"/>
    <n v="12"/>
    <s v="OK"/>
    <s v="Heavy"/>
    <x v="2"/>
    <s v="DRV29"/>
    <s v="East"/>
    <s v="External"/>
    <n v="4"/>
    <s v="East_External"/>
    <n v="2.0000000000582077"/>
    <n v="0"/>
    <n v="12"/>
    <n v="0.41240681576144833"/>
    <n v="2.0000000000582077"/>
  </r>
  <r>
    <s v="D1465"/>
    <d v="2024-01-20T09:00:00"/>
    <s v="2024-01-20 21:00:00"/>
    <s v="2024-01-20 19:00:00"/>
    <s v="R3"/>
    <n v="776"/>
    <n v="2170"/>
    <n v="55"/>
    <n v="16"/>
    <s v="OK"/>
    <s v="Heavy"/>
    <x v="3"/>
    <s v="DRV42"/>
    <s v="East"/>
    <s v="Internal"/>
    <n v="4.7"/>
    <s v="East_Internal"/>
    <n v="2.0000000000582077"/>
    <n v="0"/>
    <n v="12"/>
    <n v="0.23303264604810997"/>
    <n v="2.0000000000582077"/>
  </r>
  <r>
    <s v="D1466"/>
    <d v="2024-01-20T10:00:00"/>
    <s v="2024-01-20 22:00:00"/>
    <s v="2024-01-20 20:00:00"/>
    <s v="R1"/>
    <n v="916"/>
    <n v="3341"/>
    <n v="228"/>
    <n v="1"/>
    <s v="OK"/>
    <s v="Heavy"/>
    <x v="1"/>
    <s v="DRV16"/>
    <s v="North"/>
    <s v="Internal"/>
    <n v="4.2"/>
    <s v="North_Internal"/>
    <n v="1.9999999998835847"/>
    <n v="0"/>
    <n v="12"/>
    <n v="0.30394832605531297"/>
    <n v="1.9999999998835847"/>
  </r>
  <r>
    <s v="D1467"/>
    <d v="2024-01-20T11:00:00"/>
    <s v="2024-01-20 23:00:00"/>
    <s v="2024-01-20 21:00:00"/>
    <s v="R5"/>
    <n v="857"/>
    <n v="1625"/>
    <n v="667"/>
    <n v="10"/>
    <s v="OK"/>
    <s v="Ultra"/>
    <x v="0"/>
    <s v="DRV17"/>
    <s v="East"/>
    <s v="External"/>
    <n v="4.5"/>
    <s v="East_External"/>
    <n v="2.0000000000582077"/>
    <n v="0"/>
    <n v="12"/>
    <n v="0.15801244651886426"/>
    <n v="2.0000000000582077"/>
  </r>
  <r>
    <s v="D1468"/>
    <d v="2024-01-20T12:00:00"/>
    <s v="2024-01-21 00:00:00"/>
    <s v="2024-01-20 22:00:00"/>
    <s v="R1"/>
    <n v="971"/>
    <n v="1272"/>
    <n v="212"/>
    <n v="28"/>
    <s v="OK"/>
    <s v="Mini"/>
    <x v="1"/>
    <s v="DRV28"/>
    <s v="South"/>
    <s v="Internal"/>
    <m/>
    <s v="South_Internal"/>
    <n v="2.0000000000582077"/>
    <n v="0"/>
    <n v="12"/>
    <n v="0.10916580844490216"/>
    <n v="2.0000000000582077"/>
  </r>
  <r>
    <s v="D1469"/>
    <d v="2024-01-20T13:00:00"/>
    <s v="2024-01-21 01:00:00"/>
    <s v="2024-01-20 23:00:00"/>
    <s v="R5"/>
    <n v="740"/>
    <n v="1867"/>
    <n v="242"/>
    <n v="4"/>
    <s v="OK"/>
    <s v="Ultra"/>
    <x v="0"/>
    <s v="DRV46"/>
    <s v="Central"/>
    <s v="Internal"/>
    <n v="3.8"/>
    <s v="Central_Internal"/>
    <n v="1.9999999998835847"/>
    <n v="0"/>
    <n v="12"/>
    <n v="0.21024774774774774"/>
    <n v="1.9999999998835847"/>
  </r>
  <r>
    <s v="D1470"/>
    <d v="2024-01-20T14:00:00"/>
    <s v="2024-01-21 02:00:00"/>
    <s v="2024-01-21 00:00:00"/>
    <s v="R5"/>
    <n v="631"/>
    <n v="2411"/>
    <n v="408"/>
    <n v="14"/>
    <s v="OK"/>
    <s v="Ultra"/>
    <x v="2"/>
    <s v="DRV4"/>
    <s v="South"/>
    <s v="External"/>
    <n v="4"/>
    <s v="South_External"/>
    <n v="2.0000000000582077"/>
    <n v="0"/>
    <n v="12"/>
    <n v="0.31840993132593765"/>
    <n v="2.0000000000582077"/>
  </r>
  <r>
    <s v="D1471"/>
    <d v="2024-01-20T15:00:00"/>
    <s v="2024-01-21 03:00:00"/>
    <s v="2024-01-21 01:00:00"/>
    <s v="R6"/>
    <n v="207"/>
    <n v="3658"/>
    <n v="249"/>
    <n v="17"/>
    <s v="OK"/>
    <s v="Ultra"/>
    <x v="2"/>
    <s v="DRV7"/>
    <s v="South"/>
    <s v="Internal"/>
    <m/>
    <s v="South_Internal"/>
    <n v="2.0000000000582077"/>
    <n v="0"/>
    <n v="12"/>
    <n v="1.4726247987117553"/>
    <n v="2.0000000000582077"/>
  </r>
  <r>
    <s v="D1472"/>
    <d v="2024-01-20T16:00:00"/>
    <s v="2024-01-21 04:00:00"/>
    <s v="2024-01-21 02:00:00"/>
    <s v="R5"/>
    <n v="380"/>
    <n v="2077"/>
    <n v="395"/>
    <n v="19"/>
    <s v="OK"/>
    <s v="Heavy"/>
    <x v="3"/>
    <s v="DRV9"/>
    <s v="North"/>
    <s v="Internal"/>
    <n v="4.7"/>
    <s v="North_Internal"/>
    <n v="1.9999999998835847"/>
    <n v="0"/>
    <n v="12"/>
    <n v="0.45548245614035088"/>
    <n v="1.9999999998835847"/>
  </r>
  <r>
    <s v="D1473"/>
    <d v="2024-01-20T17:00:00"/>
    <s v="2024-01-21 05:00:00"/>
    <s v="2024-01-21 03:00:00"/>
    <s v="R6"/>
    <n v="301"/>
    <n v="3502"/>
    <n v="492"/>
    <n v="26"/>
    <s v="OK"/>
    <s v="Mini"/>
    <x v="1"/>
    <s v="DRV45"/>
    <s v="East"/>
    <s v="Internal"/>
    <m/>
    <s v="East_Internal"/>
    <n v="2.0000000000582077"/>
    <n v="0"/>
    <n v="12"/>
    <n v="0.96954595791805098"/>
    <n v="2.0000000000582077"/>
  </r>
  <r>
    <s v="D1474"/>
    <d v="2024-01-20T18:00:00"/>
    <s v="2024-01-21 06:00:00"/>
    <s v="2024-01-21 04:00:00"/>
    <s v="R1"/>
    <n v="522"/>
    <n v="3650"/>
    <n v="159"/>
    <n v="15"/>
    <s v="OK"/>
    <s v="Heavy"/>
    <x v="2"/>
    <s v="DRV38"/>
    <s v="West"/>
    <s v="External"/>
    <m/>
    <s v="West_External"/>
    <n v="2.0000000000582077"/>
    <n v="0"/>
    <n v="12"/>
    <n v="0.58269476372924645"/>
    <n v="2.0000000000582077"/>
  </r>
  <r>
    <s v="D1475"/>
    <d v="2024-01-20T19:00:00"/>
    <s v="2024-01-21 07:00:00"/>
    <s v="2024-01-21 05:00:00"/>
    <s v="R6"/>
    <n v="255"/>
    <n v="1692"/>
    <n v="286"/>
    <n v="23"/>
    <s v="OK"/>
    <s v="Standard"/>
    <x v="1"/>
    <s v="DRV10"/>
    <s v="West"/>
    <s v="Internal"/>
    <m/>
    <s v="West_Internal"/>
    <n v="1.9999999998835847"/>
    <n v="0"/>
    <n v="12"/>
    <n v="0.55294117647058827"/>
    <n v="1.9999999998835847"/>
  </r>
  <r>
    <s v="D1476"/>
    <d v="2024-01-20T20:00:00"/>
    <s v="2024-01-21 08:00:00"/>
    <s v="2024-01-21 06:00:00"/>
    <s v="R1"/>
    <n v="255"/>
    <n v="2090"/>
    <n v="155"/>
    <n v="17"/>
    <s v="OK"/>
    <s v="Ultra"/>
    <x v="1"/>
    <s v="DRV13"/>
    <s v="Central"/>
    <s v="Internal"/>
    <n v="4.7"/>
    <s v="Central_Internal"/>
    <n v="2.0000000000582077"/>
    <n v="0"/>
    <n v="12"/>
    <n v="0.68300653594771243"/>
    <n v="2.0000000000582077"/>
  </r>
  <r>
    <s v="D1477"/>
    <d v="2024-01-20T21:00:00"/>
    <s v="2024-01-21 09:00:00"/>
    <s v="2024-01-21 07:00:00"/>
    <s v="R6"/>
    <n v="607"/>
    <n v="2734"/>
    <n v="393"/>
    <n v="29"/>
    <s v="OK"/>
    <s v="Mini"/>
    <x v="3"/>
    <s v="DRV26"/>
    <s v="North"/>
    <s v="External"/>
    <m/>
    <s v="North_External"/>
    <n v="2.0000000000582077"/>
    <n v="0"/>
    <n v="12"/>
    <n v="0.37534321801208126"/>
    <n v="2.0000000000582077"/>
  </r>
  <r>
    <s v="D1478"/>
    <d v="2024-01-20T22:00:00"/>
    <s v="2024-01-21 10:00:00"/>
    <s v="2024-01-21 08:00:00"/>
    <s v="R5"/>
    <n v="710"/>
    <n v="2793"/>
    <n v="479"/>
    <n v="18"/>
    <s v="OK"/>
    <s v="Heavy"/>
    <x v="3"/>
    <s v="DRV12"/>
    <s v="Central"/>
    <s v="External"/>
    <n v="4.5"/>
    <s v="Central_External"/>
    <n v="1.9999999998835847"/>
    <n v="0"/>
    <n v="12"/>
    <n v="0.32781690140845071"/>
    <n v="1.9999999998835847"/>
  </r>
  <r>
    <s v="D1479"/>
    <d v="2024-01-20T23:00:00"/>
    <s v="2024-01-21 11:00:00"/>
    <s v="2024-01-21 09:00:00"/>
    <s v="R3"/>
    <n v="468"/>
    <n v="2585"/>
    <n v="100"/>
    <n v="17"/>
    <s v="OK"/>
    <s v="Ultra"/>
    <x v="3"/>
    <s v="DRV27"/>
    <s v="South"/>
    <s v="External"/>
    <n v="4.5"/>
    <s v="South_External"/>
    <n v="2.0000000000582077"/>
    <n v="0"/>
    <n v="12"/>
    <n v="0.4602920227920228"/>
    <n v="2.0000000000582077"/>
  </r>
  <r>
    <s v="D1480"/>
    <d v="2024-01-21T00:00:00"/>
    <s v="2024-01-21 12:00:00"/>
    <s v="2024-01-21 10:00:00"/>
    <s v="R6"/>
    <n v="358"/>
    <n v="2634"/>
    <n v="167"/>
    <n v="11"/>
    <s v="OK"/>
    <s v="Mini"/>
    <x v="0"/>
    <s v="DRV24"/>
    <s v="Central"/>
    <s v="External"/>
    <n v="4"/>
    <s v="Central_External"/>
    <n v="2.0000000000582077"/>
    <n v="0"/>
    <n v="12"/>
    <n v="0.61312849162011174"/>
    <n v="2.0000000000582077"/>
  </r>
  <r>
    <s v="D1481"/>
    <d v="2024-01-21T01:00:00"/>
    <s v="2024-01-21 13:00:00"/>
    <s v="2024-01-21 11:00:00"/>
    <s v="R3"/>
    <n v="219"/>
    <n v="2573"/>
    <n v="446"/>
    <n v="6"/>
    <s v="OK"/>
    <s v="Heavy"/>
    <x v="3"/>
    <s v="DRV19"/>
    <s v="East"/>
    <s v="External"/>
    <n v="4.2"/>
    <s v="East_External"/>
    <n v="1.9999999998835847"/>
    <n v="0"/>
    <n v="12"/>
    <n v="0.97907153729071539"/>
    <n v="1.9999999998835847"/>
  </r>
  <r>
    <s v="D1482"/>
    <d v="2024-01-21T02:00:00"/>
    <s v="2024-01-21 14:00:00"/>
    <s v="2024-01-21 12:00:00"/>
    <s v="R1"/>
    <n v="693"/>
    <n v="1382"/>
    <n v="150"/>
    <n v="20"/>
    <s v="OK"/>
    <s v="Ultra"/>
    <x v="3"/>
    <s v="DRV10"/>
    <s v="Central"/>
    <s v="Internal"/>
    <m/>
    <s v="Central_Internal"/>
    <n v="2.0000000000582077"/>
    <n v="0"/>
    <n v="12"/>
    <n v="0.16618566618566619"/>
    <n v="2.0000000000582077"/>
  </r>
  <r>
    <s v="D1483"/>
    <d v="2024-01-21T03:00:00"/>
    <s v="2024-01-21 15:00:00"/>
    <s v="2024-01-21 13:00:00"/>
    <s v="R6"/>
    <n v="193"/>
    <n v="2984"/>
    <n v="538"/>
    <n v="15"/>
    <s v="OK"/>
    <s v="Mini"/>
    <x v="2"/>
    <s v="DRV11"/>
    <s v="South"/>
    <s v="External"/>
    <n v="4.2"/>
    <s v="South_External"/>
    <n v="2.0000000000582077"/>
    <n v="0"/>
    <n v="12"/>
    <n v="1.2884283246977548"/>
    <n v="2.0000000000582077"/>
  </r>
  <r>
    <s v="D1484"/>
    <d v="2024-01-21T04:00:00"/>
    <s v="2024-01-21 16:00:00"/>
    <s v="2024-01-21 14:00:00"/>
    <s v="R1"/>
    <n v="370"/>
    <n v="1984"/>
    <n v="326"/>
    <n v="18"/>
    <s v="OK"/>
    <s v="Ultra"/>
    <x v="2"/>
    <s v="DRV16"/>
    <s v="North"/>
    <s v="Internal"/>
    <n v="4.5"/>
    <s v="North_Internal"/>
    <n v="1.9999999998835847"/>
    <n v="0"/>
    <n v="12"/>
    <n v="0.44684684684684683"/>
    <n v="1.9999999998835847"/>
  </r>
  <r>
    <s v="D1485"/>
    <d v="2024-01-21T05:00:00"/>
    <s v="2024-01-21 17:00:00"/>
    <s v="2024-01-21 15:00:00"/>
    <s v="R5"/>
    <n v="138"/>
    <n v="995"/>
    <n v="573"/>
    <n v="16"/>
    <s v="OK"/>
    <s v="Heavy"/>
    <x v="0"/>
    <s v="DRV13"/>
    <s v="South"/>
    <s v="Internal"/>
    <n v="4.5"/>
    <s v="South_Internal"/>
    <n v="2.0000000000582077"/>
    <n v="0"/>
    <n v="12"/>
    <n v="0.60084541062801933"/>
    <n v="2.0000000000582077"/>
  </r>
  <r>
    <s v="D1486"/>
    <d v="2024-01-21T06:00:00"/>
    <s v="2024-01-21 18:00:00"/>
    <s v="2024-01-21 16:00:00"/>
    <s v="R1"/>
    <n v="401"/>
    <n v="4580"/>
    <n v="617"/>
    <n v="5"/>
    <s v="OK"/>
    <s v="Standard"/>
    <x v="0"/>
    <s v="DRV3"/>
    <s v="South"/>
    <s v="External"/>
    <n v="4.2"/>
    <s v="South_External"/>
    <n v="2.0000000000582077"/>
    <n v="0"/>
    <n v="12"/>
    <n v="0.95178719866999173"/>
    <n v="2.0000000000582077"/>
  </r>
  <r>
    <s v="D1487"/>
    <d v="2024-01-21T07:00:00"/>
    <s v="2024-01-21 19:00:00"/>
    <s v="2024-01-21 17:00:00"/>
    <s v="R2"/>
    <n v="93"/>
    <n v="3055"/>
    <n v="575"/>
    <n v="25"/>
    <s v="OK"/>
    <s v="Heavy"/>
    <x v="2"/>
    <s v="DRV46"/>
    <s v="East"/>
    <s v="External"/>
    <n v="3.8"/>
    <s v="East_External"/>
    <n v="1.9999999998835847"/>
    <n v="0"/>
    <n v="12"/>
    <n v="2.7374551971326166"/>
    <n v="1.9999999998835847"/>
  </r>
  <r>
    <s v="D1488"/>
    <d v="2024-01-21T08:00:00"/>
    <s v="2024-01-21 20:00:00"/>
    <s v="2024-01-21 18:00:00"/>
    <s v="R4"/>
    <n v="479"/>
    <n v="2040"/>
    <n v="312"/>
    <n v="9"/>
    <s v="OK"/>
    <s v="Ultra"/>
    <x v="0"/>
    <s v="DRV30"/>
    <s v="North"/>
    <s v="External"/>
    <n v="4.2"/>
    <s v="North_External"/>
    <n v="2.0000000000582077"/>
    <n v="0"/>
    <n v="12"/>
    <n v="0.35490605427974947"/>
    <n v="2.0000000000582077"/>
  </r>
  <r>
    <s v="D1489"/>
    <d v="2024-01-21T09:00:00"/>
    <s v="2024-01-21 21:00:00"/>
    <s v="2024-01-21 19:00:00"/>
    <s v="R1"/>
    <n v="413"/>
    <n v="1248"/>
    <n v="257"/>
    <n v="12"/>
    <s v="OK"/>
    <s v="Heavy"/>
    <x v="3"/>
    <s v="DRV38"/>
    <s v="North"/>
    <s v="Internal"/>
    <n v="3.8"/>
    <s v="North_Internal"/>
    <n v="2.0000000000582077"/>
    <n v="0"/>
    <n v="12"/>
    <n v="0.25181598062953997"/>
    <n v="2.0000000000582077"/>
  </r>
  <r>
    <s v="D1490"/>
    <d v="2024-01-21T10:00:00"/>
    <s v="2024-01-21 22:00:00"/>
    <s v="2024-01-21 20:00:00"/>
    <s v="R4"/>
    <n v="257"/>
    <n v="2932"/>
    <n v="523"/>
    <n v="18"/>
    <s v="OK"/>
    <s v="Standard"/>
    <x v="0"/>
    <s v="DRV9"/>
    <s v="West"/>
    <s v="Internal"/>
    <m/>
    <s v="West_Internal"/>
    <n v="1.9999999998835847"/>
    <n v="0"/>
    <n v="12"/>
    <n v="0.95071335927367051"/>
    <n v="1.9999999998835847"/>
  </r>
  <r>
    <s v="D1491"/>
    <d v="2024-01-21T11:00:00"/>
    <s v="2024-01-21 23:00:00"/>
    <s v="2024-01-21 21:00:00"/>
    <s v="R6"/>
    <n v="450"/>
    <n v="2663"/>
    <n v="340"/>
    <n v="21"/>
    <s v="OK"/>
    <s v="Heavy"/>
    <x v="2"/>
    <s v="DRV5"/>
    <s v="South"/>
    <s v="Internal"/>
    <m/>
    <s v="South_Internal"/>
    <n v="2.0000000000582077"/>
    <n v="0"/>
    <n v="12"/>
    <n v="0.49314814814814817"/>
    <n v="2.0000000000582077"/>
  </r>
  <r>
    <s v="D1492"/>
    <d v="2024-01-21T12:00:00"/>
    <s v="2024-01-22 00:00:00"/>
    <s v="2024-01-21 22:00:00"/>
    <s v="R6"/>
    <n v="126"/>
    <n v="2971"/>
    <n v="238"/>
    <n v="3"/>
    <s v="OK"/>
    <s v="Standard"/>
    <x v="1"/>
    <s v="DRV42"/>
    <s v="East"/>
    <s v="Internal"/>
    <n v="4"/>
    <s v="East_Internal"/>
    <n v="2.0000000000582077"/>
    <n v="0"/>
    <n v="12"/>
    <n v="1.96494708994709"/>
    <n v="2.0000000000582077"/>
  </r>
  <r>
    <s v="D1493"/>
    <d v="2024-01-21T13:00:00"/>
    <s v="2024-01-22 01:00:00"/>
    <s v="2024-01-21 23:00:00"/>
    <s v="R4"/>
    <n v="852"/>
    <n v="989"/>
    <n v="476"/>
    <n v="11"/>
    <s v="OK"/>
    <s v="Mini"/>
    <x v="0"/>
    <s v="DRV5"/>
    <s v="North"/>
    <s v="Internal"/>
    <m/>
    <s v="North_Internal"/>
    <n v="1.9999999998835847"/>
    <n v="0"/>
    <n v="12"/>
    <n v="9.6733176838810636E-2"/>
    <n v="1.9999999998835847"/>
  </r>
  <r>
    <s v="D1494"/>
    <d v="2024-01-21T14:00:00"/>
    <s v="2024-01-22 02:00:00"/>
    <s v="2024-01-22 00:00:00"/>
    <s v="R1"/>
    <n v="708"/>
    <n v="4608"/>
    <n v="162"/>
    <n v="18"/>
    <s v="OK"/>
    <s v="Heavy"/>
    <x v="2"/>
    <s v="DRV38"/>
    <s v="Central"/>
    <s v="Internal"/>
    <n v="3.8"/>
    <s v="Central_Internal"/>
    <n v="2.0000000000582077"/>
    <n v="0"/>
    <n v="12"/>
    <n v="0.5423728813559322"/>
    <n v="2.0000000000582077"/>
  </r>
  <r>
    <s v="D1495"/>
    <d v="2024-01-21T15:00:00"/>
    <s v="2024-01-22 03:00:00"/>
    <s v="2024-01-22 01:00:00"/>
    <s v="R6"/>
    <n v="56"/>
    <n v="2561"/>
    <n v="147"/>
    <n v="15"/>
    <s v="OK"/>
    <s v="Heavy"/>
    <x v="3"/>
    <s v="DRV30"/>
    <s v="West"/>
    <s v="Internal"/>
    <m/>
    <s v="West_Internal"/>
    <n v="2.0000000000582077"/>
    <n v="0"/>
    <n v="12"/>
    <n v="3.8110119047619047"/>
    <n v="2.0000000000582077"/>
  </r>
  <r>
    <s v="D1496"/>
    <d v="2024-01-21T16:00:00"/>
    <s v="2024-01-22 04:00:00"/>
    <s v="2024-01-22 02:00:00"/>
    <s v="R4"/>
    <n v="141"/>
    <n v="2042"/>
    <n v="162"/>
    <n v="11"/>
    <s v="OK"/>
    <s v="Ultra"/>
    <x v="0"/>
    <s v="DRV6"/>
    <s v="Central"/>
    <s v="External"/>
    <m/>
    <s v="Central_External"/>
    <n v="1.9999999998835847"/>
    <n v="0"/>
    <n v="12"/>
    <n v="1.206855791962175"/>
    <n v="1.9999999998835847"/>
  </r>
  <r>
    <s v="D1497"/>
    <d v="2024-01-21T17:00:00"/>
    <s v="2024-01-22 05:00:00"/>
    <s v="2024-01-22 03:00:00"/>
    <s v="R1"/>
    <n v="876"/>
    <n v="711"/>
    <n v="393"/>
    <n v="21"/>
    <s v="OK"/>
    <s v="Standard"/>
    <x v="0"/>
    <s v="DRV7"/>
    <s v="North"/>
    <s v="External"/>
    <m/>
    <s v="North_External"/>
    <n v="2.0000000000582077"/>
    <n v="0"/>
    <n v="12"/>
    <n v="6.763698630136987E-2"/>
    <n v="2.0000000000582077"/>
  </r>
  <r>
    <s v="D1498"/>
    <d v="2024-01-21T18:00:00"/>
    <s v="2024-01-22 06:00:00"/>
    <s v="2024-01-22 04:00:00"/>
    <s v="R4"/>
    <n v="423"/>
    <n v="2992"/>
    <n v="335"/>
    <n v="16"/>
    <s v="OK"/>
    <s v="Standard"/>
    <x v="3"/>
    <s v="DRV1"/>
    <s v="East"/>
    <s v="Internal"/>
    <n v="4.5"/>
    <s v="East_Internal"/>
    <n v="2.0000000000582077"/>
    <n v="0"/>
    <n v="12"/>
    <n v="0.58944050433412132"/>
    <n v="2.0000000000582077"/>
  </r>
  <r>
    <s v="D1499"/>
    <d v="2024-01-21T19:00:00"/>
    <s v="2024-01-22 07:00:00"/>
    <s v="2024-01-22 05:00:00"/>
    <s v="R1"/>
    <n v="840"/>
    <n v="3357"/>
    <n v="277"/>
    <n v="8"/>
    <s v="OK"/>
    <s v="Mini"/>
    <x v="1"/>
    <s v="DRV48"/>
    <s v="East"/>
    <s v="Internal"/>
    <m/>
    <s v="East_Internal"/>
    <n v="1.9999999998835847"/>
    <n v="0"/>
    <n v="12"/>
    <n v="0.33303571428571427"/>
    <n v="1.9999999998835847"/>
  </r>
  <r>
    <s v="D1500"/>
    <d v="2024-01-21T20:00:00"/>
    <s v="2024-01-22 08:00:00"/>
    <s v="2024-01-22 06:00:00"/>
    <s v="R6"/>
    <n v="818"/>
    <n v="4871"/>
    <n v="768"/>
    <n v="8"/>
    <s v="OK"/>
    <s v="Heavy"/>
    <x v="1"/>
    <s v="DRV43"/>
    <s v="North"/>
    <s v="Internal"/>
    <n v="3.8"/>
    <s v="North_Internal"/>
    <n v="2.0000000000582077"/>
    <n v="0"/>
    <n v="12"/>
    <n v="0.49623064384678078"/>
    <n v="2.0000000000582077"/>
  </r>
  <r>
    <s v="D1501"/>
    <d v="2024-01-21T21:00:00"/>
    <s v="2024-01-22 09:00:00"/>
    <s v="2024-01-22 07:00:00"/>
    <s v="R4"/>
    <n v="346"/>
    <n v="1057"/>
    <n v="670"/>
    <n v="9"/>
    <s v="OK"/>
    <s v="Heavy"/>
    <x v="2"/>
    <s v="DRV44"/>
    <s v="East"/>
    <s v="External"/>
    <n v="4.7"/>
    <s v="East_External"/>
    <n v="2.0000000000582077"/>
    <n v="0"/>
    <n v="12"/>
    <n v="0.25457610789980734"/>
    <n v="2.0000000000582077"/>
  </r>
  <r>
    <s v="D1502"/>
    <d v="2024-01-21T22:00:00"/>
    <s v="2024-01-22 10:00:00"/>
    <s v="2024-01-22 08:00:00"/>
    <s v="R6"/>
    <n v="416"/>
    <n v="3351"/>
    <n v="97"/>
    <n v="6"/>
    <s v="OK"/>
    <s v="Mini"/>
    <x v="0"/>
    <s v="DRV3"/>
    <s v="West"/>
    <s v="External"/>
    <m/>
    <s v="West_External"/>
    <n v="1.9999999998835847"/>
    <n v="0"/>
    <n v="12"/>
    <n v="0.67127403846153844"/>
    <n v="1.9999999998835847"/>
  </r>
  <r>
    <s v="D1503"/>
    <d v="2024-01-21T23:00:00"/>
    <s v="2024-01-22 11:00:00"/>
    <s v="2024-01-22 09:00:00"/>
    <s v="R3"/>
    <n v="443"/>
    <n v="4178"/>
    <n v="649"/>
    <n v="16"/>
    <s v="OK"/>
    <s v="Heavy"/>
    <x v="2"/>
    <s v="DRV43"/>
    <s v="West"/>
    <s v="External"/>
    <n v="4.5"/>
    <s v="West_External"/>
    <n v="2.0000000000582077"/>
    <n v="0"/>
    <n v="12"/>
    <n v="0.78592927012791569"/>
    <n v="2.0000000000582077"/>
  </r>
  <r>
    <s v="D1504"/>
    <d v="2024-01-22T00:00:00"/>
    <s v="2024-01-22 12:00:00"/>
    <s v="2024-01-22 10:00:00"/>
    <s v="R2"/>
    <n v="51"/>
    <n v="1991"/>
    <n v="381"/>
    <n v="2"/>
    <s v="OK"/>
    <s v="Heavy"/>
    <x v="3"/>
    <s v="DRV33"/>
    <s v="East"/>
    <s v="Internal"/>
    <n v="3.8"/>
    <s v="East_Internal"/>
    <n v="2.0000000000582077"/>
    <n v="0"/>
    <n v="12"/>
    <n v="3.2532679738562091"/>
    <n v="2.0000000000582077"/>
  </r>
  <r>
    <s v="D1505"/>
    <d v="2024-01-22T01:00:00"/>
    <s v="2024-01-22 13:00:00"/>
    <s v="2024-01-22 11:00:00"/>
    <s v="R1"/>
    <n v="155"/>
    <n v="4287"/>
    <n v="509"/>
    <n v="23"/>
    <s v="OK"/>
    <s v="Standard"/>
    <x v="1"/>
    <s v="DRV46"/>
    <s v="South"/>
    <s v="Internal"/>
    <m/>
    <s v="South_Internal"/>
    <n v="1.9999999998835847"/>
    <n v="0"/>
    <n v="12"/>
    <n v="2.3048387096774192"/>
    <n v="1.9999999998835847"/>
  </r>
  <r>
    <s v="D1506"/>
    <d v="2024-01-22T02:00:00"/>
    <s v="2024-01-22 14:00:00"/>
    <s v="2024-01-22 12:00:00"/>
    <s v="R1"/>
    <n v="930"/>
    <n v="3082"/>
    <n v="257"/>
    <n v="28"/>
    <s v="OK"/>
    <s v="Heavy"/>
    <x v="2"/>
    <s v="DRV15"/>
    <s v="East"/>
    <s v="Internal"/>
    <n v="4.7"/>
    <s v="East_Internal"/>
    <n v="2.0000000000582077"/>
    <n v="0"/>
    <n v="12"/>
    <n v="0.27616487455197131"/>
    <n v="2.0000000000582077"/>
  </r>
  <r>
    <s v="D1507"/>
    <d v="2024-01-22T03:00:00"/>
    <s v="2024-01-22 15:00:00"/>
    <s v="2024-01-22 13:00:00"/>
    <s v="R1"/>
    <n v="620"/>
    <n v="953"/>
    <n v="251"/>
    <n v="11"/>
    <s v="OK"/>
    <s v="Standard"/>
    <x v="1"/>
    <s v="DRV13"/>
    <s v="North"/>
    <s v="External"/>
    <m/>
    <s v="North_External"/>
    <n v="2.0000000000582077"/>
    <n v="0"/>
    <n v="12"/>
    <n v="0.12809139784946236"/>
    <n v="2.0000000000582077"/>
  </r>
  <r>
    <s v="D1508"/>
    <d v="2024-01-22T04:00:00"/>
    <s v="2024-01-22 16:00:00"/>
    <s v="2024-01-22 14:00:00"/>
    <s v="R2"/>
    <n v="723"/>
    <n v="3169"/>
    <n v="233"/>
    <n v="6"/>
    <s v="OK"/>
    <s v="Ultra"/>
    <x v="0"/>
    <s v="DRV38"/>
    <s v="South"/>
    <s v="External"/>
    <m/>
    <s v="South_External"/>
    <n v="1.9999999998835847"/>
    <n v="0"/>
    <n v="12"/>
    <n v="0.36526048870447209"/>
    <n v="1.9999999998835847"/>
  </r>
  <r>
    <s v="D1509"/>
    <d v="2024-01-22T05:00:00"/>
    <s v="2024-01-22 17:00:00"/>
    <s v="2024-01-22 15:00:00"/>
    <s v="R6"/>
    <n v="888"/>
    <n v="1431"/>
    <n v="65"/>
    <n v="26"/>
    <s v="OK"/>
    <s v="Standard"/>
    <x v="1"/>
    <s v="DRV14"/>
    <s v="Central"/>
    <s v="Internal"/>
    <m/>
    <s v="Central_Internal"/>
    <n v="2.0000000000582077"/>
    <n v="0"/>
    <n v="12"/>
    <n v="0.13429054054054054"/>
    <n v="2.0000000000582077"/>
  </r>
  <r>
    <s v="D1510"/>
    <d v="2024-01-22T06:00:00"/>
    <s v="2024-01-22 18:00:00"/>
    <s v="2024-01-22 16:00:00"/>
    <s v="R6"/>
    <n v="971"/>
    <n v="1950"/>
    <n v="688"/>
    <n v="17"/>
    <s v="OK"/>
    <s v="Mini"/>
    <x v="2"/>
    <s v="DRV31"/>
    <s v="West"/>
    <s v="Internal"/>
    <n v="4"/>
    <s v="West_Internal"/>
    <n v="2.0000000000582077"/>
    <n v="0"/>
    <n v="12"/>
    <n v="0.16735324407826982"/>
    <n v="2.0000000000582077"/>
  </r>
  <r>
    <s v="D1511"/>
    <d v="2024-01-22T07:00:00"/>
    <s v="2024-01-22 19:00:00"/>
    <s v="2024-01-22 17:00:00"/>
    <s v="R6"/>
    <n v="407"/>
    <n v="753"/>
    <n v="86"/>
    <n v="3"/>
    <s v="OK"/>
    <s v="Heavy"/>
    <x v="0"/>
    <s v="DRV13"/>
    <s v="Central"/>
    <s v="External"/>
    <m/>
    <s v="Central_External"/>
    <n v="1.9999999998835847"/>
    <n v="0"/>
    <n v="12"/>
    <n v="0.15417690417690419"/>
    <n v="1.9999999998835847"/>
  </r>
  <r>
    <s v="D1512"/>
    <d v="2024-01-22T08:00:00"/>
    <s v="2024-01-22 20:00:00"/>
    <s v="2024-01-22 18:00:00"/>
    <s v="R4"/>
    <n v="714"/>
    <n v="1385"/>
    <n v="262"/>
    <n v="27"/>
    <s v="OK"/>
    <s v="Mini"/>
    <x v="2"/>
    <s v="DRV31"/>
    <s v="East"/>
    <s v="Internal"/>
    <n v="4.5"/>
    <s v="East_Internal"/>
    <n v="2.0000000000582077"/>
    <n v="0"/>
    <n v="12"/>
    <n v="0.16164799253034548"/>
    <n v="2.0000000000582077"/>
  </r>
  <r>
    <s v="D1513"/>
    <d v="2024-01-22T09:00:00"/>
    <s v="2024-01-22 21:00:00"/>
    <s v="2024-01-22 19:00:00"/>
    <s v="R1"/>
    <n v="331"/>
    <n v="3136"/>
    <n v="328"/>
    <n v="19"/>
    <s v="OK"/>
    <s v="Heavy"/>
    <x v="2"/>
    <s v="DRV13"/>
    <s v="West"/>
    <s v="Internal"/>
    <n v="4.5"/>
    <s v="West_Internal"/>
    <n v="2.0000000000582077"/>
    <n v="0"/>
    <n v="12"/>
    <n v="0.78952668680765359"/>
    <n v="2.0000000000582077"/>
  </r>
  <r>
    <s v="D1514"/>
    <d v="2024-01-22T10:00:00"/>
    <s v="2024-01-22 22:00:00"/>
    <s v="2024-01-22 20:00:00"/>
    <s v="R3"/>
    <n v="574"/>
    <n v="4494"/>
    <n v="416"/>
    <n v="17"/>
    <s v="OK"/>
    <s v="Heavy"/>
    <x v="1"/>
    <s v="DRV31"/>
    <s v="South"/>
    <s v="External"/>
    <n v="4.2"/>
    <s v="South_External"/>
    <n v="1.9999999998835847"/>
    <n v="0"/>
    <n v="12"/>
    <n v="0.65243902439024393"/>
    <n v="1.9999999998835847"/>
  </r>
  <r>
    <s v="D1515"/>
    <d v="2024-01-22T11:00:00"/>
    <s v="2024-01-22 23:00:00"/>
    <s v="2024-01-22 21:00:00"/>
    <s v="R5"/>
    <n v="451"/>
    <n v="955"/>
    <n v="708"/>
    <n v="28"/>
    <s v="OK"/>
    <s v="Standard"/>
    <x v="3"/>
    <s v="DRV17"/>
    <s v="Central"/>
    <s v="External"/>
    <n v="4.5"/>
    <s v="Central_External"/>
    <n v="2.0000000000582077"/>
    <n v="0"/>
    <n v="12"/>
    <n v="0.17645971914264597"/>
    <n v="2.0000000000582077"/>
  </r>
  <r>
    <s v="D1516"/>
    <d v="2024-01-22T12:00:00"/>
    <s v="2024-01-23 00:00:00"/>
    <s v="2024-01-22 22:00:00"/>
    <s v="R5"/>
    <n v="752"/>
    <n v="1040"/>
    <n v="489"/>
    <n v="21"/>
    <s v="OK"/>
    <s v="Ultra"/>
    <x v="2"/>
    <s v="DRV5"/>
    <s v="Central"/>
    <s v="External"/>
    <n v="4.7"/>
    <s v="Central_External"/>
    <n v="2.0000000000582077"/>
    <n v="0"/>
    <n v="12"/>
    <n v="0.11524822695035461"/>
    <n v="2.0000000000582077"/>
  </r>
  <r>
    <s v="D1517"/>
    <d v="2024-01-22T13:00:00"/>
    <s v="2024-01-23 01:00:00"/>
    <s v="2024-01-22 23:00:00"/>
    <s v="R6"/>
    <n v="974"/>
    <n v="2919"/>
    <n v="254"/>
    <n v="26"/>
    <s v="OK"/>
    <s v="Mini"/>
    <x v="3"/>
    <s v="DRV33"/>
    <s v="North"/>
    <s v="Internal"/>
    <n v="4.2"/>
    <s v="North_Internal"/>
    <n v="1.9999999998835847"/>
    <n v="0"/>
    <n v="12"/>
    <n v="0.24974332648870637"/>
    <n v="1.9999999998835847"/>
  </r>
  <r>
    <s v="D1518"/>
    <d v="2024-01-22T14:00:00"/>
    <s v="2024-01-23 02:00:00"/>
    <s v="2024-01-23 00:00:00"/>
    <s v="R6"/>
    <n v="371"/>
    <n v="2403"/>
    <n v="749"/>
    <n v="2"/>
    <s v="OK"/>
    <s v="Standard"/>
    <x v="3"/>
    <s v="DRV46"/>
    <s v="East"/>
    <s v="External"/>
    <n v="4.2"/>
    <s v="East_External"/>
    <n v="2.0000000000582077"/>
    <n v="0"/>
    <n v="12"/>
    <n v="0.53975741239892183"/>
    <n v="2.0000000000582077"/>
  </r>
  <r>
    <s v="D1519"/>
    <d v="2024-01-22T15:00:00"/>
    <s v="2024-01-23 03:00:00"/>
    <s v="2024-01-23 01:00:00"/>
    <s v="R6"/>
    <n v="237"/>
    <n v="2774"/>
    <n v="641"/>
    <n v="13"/>
    <s v="OK"/>
    <s v="Mini"/>
    <x v="0"/>
    <s v="DRV30"/>
    <s v="Central"/>
    <s v="Internal"/>
    <n v="4.7"/>
    <s v="Central_Internal"/>
    <n v="2.0000000000582077"/>
    <n v="0"/>
    <n v="12"/>
    <n v="0.97538677918424754"/>
    <n v="2.0000000000582077"/>
  </r>
  <r>
    <s v="D1520"/>
    <d v="2024-01-22T16:00:00"/>
    <s v="2024-01-23 04:00:00"/>
    <s v="2024-01-23 02:00:00"/>
    <s v="R3"/>
    <n v="716"/>
    <n v="2727"/>
    <n v="463"/>
    <n v="21"/>
    <s v="OK"/>
    <s v="Mini"/>
    <x v="3"/>
    <s v="DRV41"/>
    <s v="South"/>
    <s v="Internal"/>
    <n v="4.7"/>
    <s v="South_Internal"/>
    <n v="1.9999999998835847"/>
    <n v="0"/>
    <n v="12"/>
    <n v="0.31738826815642457"/>
    <n v="1.9999999998835847"/>
  </r>
  <r>
    <s v="D1521"/>
    <d v="2024-01-22T17:00:00"/>
    <s v="2024-01-23 05:00:00"/>
    <s v="2024-01-23 03:00:00"/>
    <s v="R5"/>
    <n v="509"/>
    <n v="3886"/>
    <n v="453"/>
    <n v="24"/>
    <s v="OK"/>
    <s v="Ultra"/>
    <x v="1"/>
    <s v="DRV31"/>
    <s v="North"/>
    <s v="Internal"/>
    <n v="4.2"/>
    <s v="North_Internal"/>
    <n v="2.0000000000582077"/>
    <n v="0"/>
    <n v="12"/>
    <n v="0.63621480026195154"/>
    <n v="2.0000000000582077"/>
  </r>
  <r>
    <s v="D1522"/>
    <d v="2024-01-22T18:00:00"/>
    <s v="2024-01-23 06:00:00"/>
    <s v="2024-01-23 04:00:00"/>
    <s v="R3"/>
    <n v="924"/>
    <n v="1799"/>
    <n v="163"/>
    <n v="23"/>
    <s v="OK"/>
    <s v="Standard"/>
    <x v="3"/>
    <s v="DRV41"/>
    <s v="West"/>
    <s v="External"/>
    <n v="4.7"/>
    <s v="West_External"/>
    <n v="2.0000000000582077"/>
    <n v="0"/>
    <n v="12"/>
    <n v="0.16224747474747475"/>
    <n v="2.0000000000582077"/>
  </r>
  <r>
    <s v="D1523"/>
    <d v="2024-01-22T19:00:00"/>
    <s v="2024-01-23 07:00:00"/>
    <s v="2024-01-23 05:00:00"/>
    <s v="R5"/>
    <n v="402"/>
    <n v="2992"/>
    <n v="470"/>
    <n v="11"/>
    <s v="OK"/>
    <s v="Heavy"/>
    <x v="1"/>
    <s v="DRV19"/>
    <s v="East"/>
    <s v="Internal"/>
    <n v="4.5"/>
    <s v="East_Internal"/>
    <n v="1.9999999998835847"/>
    <n v="0"/>
    <n v="12"/>
    <n v="0.62023217247097839"/>
    <n v="1.9999999998835847"/>
  </r>
  <r>
    <s v="D1524"/>
    <d v="2024-01-22T20:00:00"/>
    <s v="2024-01-23 08:00:00"/>
    <s v="2024-01-23 06:00:00"/>
    <s v="R3"/>
    <n v="483"/>
    <n v="3679"/>
    <n v="605"/>
    <n v="2"/>
    <s v="OK"/>
    <s v="Mini"/>
    <x v="3"/>
    <s v="DRV25"/>
    <s v="North"/>
    <s v="Internal"/>
    <m/>
    <s v="North_Internal"/>
    <n v="2.0000000000582077"/>
    <n v="0"/>
    <n v="12"/>
    <n v="0.63474810213940647"/>
    <n v="2.0000000000582077"/>
  </r>
  <r>
    <s v="D1525"/>
    <d v="2024-01-22T21:00:00"/>
    <s v="2024-01-23 09:00:00"/>
    <s v="2024-01-23 07:00:00"/>
    <s v="R1"/>
    <n v="485"/>
    <n v="4119"/>
    <n v="240"/>
    <n v="9"/>
    <s v="OK"/>
    <s v="Heavy"/>
    <x v="1"/>
    <s v="DRV18"/>
    <s v="Central"/>
    <s v="Internal"/>
    <n v="4.5"/>
    <s v="Central_Internal"/>
    <n v="2.0000000000582077"/>
    <n v="0"/>
    <n v="12"/>
    <n v="0.70773195876288664"/>
    <n v="2.0000000000582077"/>
  </r>
  <r>
    <s v="D1526"/>
    <d v="2024-01-22T22:00:00"/>
    <s v="2024-01-23 10:00:00"/>
    <s v="2024-01-23 08:00:00"/>
    <s v="R3"/>
    <n v="226"/>
    <n v="3602"/>
    <n v="538"/>
    <n v="21"/>
    <s v="OK"/>
    <s v="Heavy"/>
    <x v="2"/>
    <s v="DRV39"/>
    <s v="South"/>
    <s v="External"/>
    <n v="4.5"/>
    <s v="South_External"/>
    <n v="1.9999999998835847"/>
    <n v="0"/>
    <n v="12"/>
    <n v="1.3281710914454277"/>
    <n v="1.9999999998835847"/>
  </r>
  <r>
    <s v="D1527"/>
    <d v="2024-01-22T23:00:00"/>
    <s v="2024-01-23 11:00:00"/>
    <s v="2024-01-23 09:00:00"/>
    <s v="R1"/>
    <n v="810"/>
    <n v="3839"/>
    <n v="717"/>
    <n v="3"/>
    <s v="OK"/>
    <s v="Ultra"/>
    <x v="2"/>
    <s v="DRV11"/>
    <s v="West"/>
    <s v="External"/>
    <n v="3.8"/>
    <s v="West_External"/>
    <n v="2.0000000000582077"/>
    <n v="0"/>
    <n v="12"/>
    <n v="0.39495884773662554"/>
    <n v="2.0000000000582077"/>
  </r>
  <r>
    <s v="D1528"/>
    <d v="2024-01-23T00:00:00"/>
    <s v="2024-01-23 12:00:00"/>
    <s v="2024-01-23 10:00:00"/>
    <s v="R6"/>
    <n v="657"/>
    <n v="1286"/>
    <n v="613"/>
    <n v="17"/>
    <s v="OK"/>
    <s v="Heavy"/>
    <x v="2"/>
    <s v="DRV50"/>
    <s v="West"/>
    <s v="Internal"/>
    <n v="4.5"/>
    <s v="West_Internal"/>
    <n v="2.0000000000582077"/>
    <n v="0"/>
    <n v="12"/>
    <n v="0.16311516996448502"/>
    <n v="2.0000000000582077"/>
  </r>
  <r>
    <s v="D1529"/>
    <d v="2024-01-23T01:00:00"/>
    <s v="2024-01-23 13:00:00"/>
    <s v="2024-01-23 11:00:00"/>
    <s v="R5"/>
    <n v="341"/>
    <n v="1816"/>
    <n v="590"/>
    <n v="13"/>
    <s v="OK"/>
    <s v="Heavy"/>
    <x v="3"/>
    <s v="DRV13"/>
    <s v="West"/>
    <s v="External"/>
    <m/>
    <s v="West_External"/>
    <n v="1.9999999998835847"/>
    <n v="0"/>
    <n v="12"/>
    <n v="0.44379276637341153"/>
    <n v="1.9999999998835847"/>
  </r>
  <r>
    <s v="D1530"/>
    <d v="2024-01-23T02:00:00"/>
    <s v="2024-01-23 14:00:00"/>
    <s v="2024-01-23 12:00:00"/>
    <s v="R1"/>
    <n v="466"/>
    <n v="3684"/>
    <n v="502"/>
    <n v="8"/>
    <s v="OK"/>
    <s v="Heavy"/>
    <x v="0"/>
    <s v="DRV35"/>
    <s v="West"/>
    <s v="External"/>
    <m/>
    <s v="West_External"/>
    <n v="2.0000000000582077"/>
    <n v="0"/>
    <n v="12"/>
    <n v="0.65879828326180256"/>
    <n v="2.0000000000582077"/>
  </r>
  <r>
    <s v="D1531"/>
    <d v="2024-01-23T03:00:00"/>
    <s v="2024-01-23 15:00:00"/>
    <s v="2024-01-23 13:00:00"/>
    <s v="R2"/>
    <n v="676"/>
    <n v="2825"/>
    <n v="172"/>
    <n v="11"/>
    <s v="OK"/>
    <s v="Mini"/>
    <x v="3"/>
    <s v="DRV1"/>
    <s v="South"/>
    <s v="External"/>
    <n v="4"/>
    <s v="South_External"/>
    <n v="2.0000000000582077"/>
    <n v="0"/>
    <n v="12"/>
    <n v="0.34824950690335305"/>
    <n v="2.0000000000582077"/>
  </r>
  <r>
    <s v="D1532"/>
    <d v="2024-01-23T04:00:00"/>
    <s v="2024-01-23 16:00:00"/>
    <s v="2024-01-23 14:00:00"/>
    <s v="R4"/>
    <n v="719"/>
    <n v="2777"/>
    <n v="787"/>
    <n v="23"/>
    <s v="OK"/>
    <s v="Standard"/>
    <x v="1"/>
    <s v="DRV8"/>
    <s v="West"/>
    <s v="Internal"/>
    <m/>
    <s v="West_Internal"/>
    <n v="1.9999999998835847"/>
    <n v="0"/>
    <n v="12"/>
    <n v="0.32185906351414001"/>
    <n v="1.9999999998835847"/>
  </r>
  <r>
    <s v="D1533"/>
    <d v="2024-01-23T05:00:00"/>
    <s v="2024-01-23 17:00:00"/>
    <s v="2024-01-23 15:00:00"/>
    <s v="R6"/>
    <n v="346"/>
    <n v="4655"/>
    <n v="270"/>
    <n v="12"/>
    <s v="OK"/>
    <s v="Ultra"/>
    <x v="3"/>
    <s v="DRV14"/>
    <s v="Central"/>
    <s v="Internal"/>
    <n v="4"/>
    <s v="Central_Internal"/>
    <n v="2.0000000000582077"/>
    <n v="0"/>
    <n v="12"/>
    <n v="1.1211464354527938"/>
    <n v="2.0000000000582077"/>
  </r>
  <r>
    <s v="D1534"/>
    <d v="2024-01-23T06:00:00"/>
    <s v="2024-01-23 18:00:00"/>
    <s v="2024-01-23 16:00:00"/>
    <s v="R1"/>
    <n v="761"/>
    <n v="2113"/>
    <n v="600"/>
    <n v="24"/>
    <s v="OK"/>
    <s v="Mini"/>
    <x v="1"/>
    <s v="DRV8"/>
    <s v="West"/>
    <s v="Internal"/>
    <n v="3.8"/>
    <s v="West_Internal"/>
    <n v="2.0000000000582077"/>
    <n v="0"/>
    <n v="12"/>
    <n v="0.23138414367060886"/>
    <n v="2.0000000000582077"/>
  </r>
  <r>
    <s v="D1535"/>
    <d v="2024-01-23T07:00:00"/>
    <s v="2024-01-23 19:00:00"/>
    <s v="2024-01-23 17:00:00"/>
    <s v="R1"/>
    <n v="859"/>
    <n v="4469"/>
    <n v="239"/>
    <n v="12"/>
    <s v="OK"/>
    <s v="Standard"/>
    <x v="3"/>
    <s v="DRV12"/>
    <s v="North"/>
    <s v="External"/>
    <n v="3.8"/>
    <s v="North_External"/>
    <n v="1.9999999998835847"/>
    <n v="0"/>
    <n v="12"/>
    <n v="0.433546759798215"/>
    <n v="1.9999999998835847"/>
  </r>
  <r>
    <s v="D1536"/>
    <d v="2024-01-23T08:00:00"/>
    <s v="2024-01-23 20:00:00"/>
    <s v="2024-01-23 18:00:00"/>
    <s v="R2"/>
    <n v="471"/>
    <n v="3555"/>
    <n v="786"/>
    <n v="12"/>
    <s v="OK"/>
    <s v="Mini"/>
    <x v="2"/>
    <s v="DRV48"/>
    <s v="East"/>
    <s v="External"/>
    <n v="4.7"/>
    <s v="East_External"/>
    <n v="2.0000000000582077"/>
    <n v="0"/>
    <n v="12"/>
    <n v="0.62898089171974525"/>
    <n v="2.0000000000582077"/>
  </r>
  <r>
    <s v="D1537"/>
    <d v="2024-01-23T09:00:00"/>
    <s v="2024-01-23 21:00:00"/>
    <s v="2024-01-23 19:00:00"/>
    <s v="R3"/>
    <n v="883"/>
    <n v="1255"/>
    <n v="139"/>
    <n v="29"/>
    <s v="OK"/>
    <s v="Standard"/>
    <x v="0"/>
    <s v="DRV43"/>
    <s v="East"/>
    <s v="External"/>
    <n v="4.7"/>
    <s v="East_External"/>
    <n v="2.0000000000582077"/>
    <n v="0"/>
    <n v="12"/>
    <n v="0.11844092110230275"/>
    <n v="2.0000000000582077"/>
  </r>
  <r>
    <s v="D1538"/>
    <d v="2024-01-23T10:00:00"/>
    <s v="2024-01-23 22:00:00"/>
    <s v="2024-01-23 20:00:00"/>
    <s v="R3"/>
    <n v="204"/>
    <n v="4590"/>
    <n v="449"/>
    <n v="10"/>
    <s v="OK"/>
    <s v="Mini"/>
    <x v="0"/>
    <s v="DRV40"/>
    <s v="South"/>
    <s v="External"/>
    <n v="4.7"/>
    <s v="South_External"/>
    <n v="1.9999999998835847"/>
    <n v="0"/>
    <n v="12"/>
    <n v="1.875"/>
    <n v="1.9999999998835847"/>
  </r>
  <r>
    <s v="D1539"/>
    <d v="2024-01-23T11:00:00"/>
    <s v="2024-01-23 23:00:00"/>
    <s v="2024-01-23 21:00:00"/>
    <s v="R1"/>
    <n v="82"/>
    <n v="763"/>
    <n v="384"/>
    <n v="26"/>
    <s v="OK"/>
    <s v="Mini"/>
    <x v="1"/>
    <s v="DRV29"/>
    <s v="Central"/>
    <s v="External"/>
    <n v="3.8"/>
    <s v="Central_External"/>
    <n v="2.0000000000582077"/>
    <n v="0"/>
    <n v="12"/>
    <n v="0.77540650406504064"/>
    <n v="2.0000000000582077"/>
  </r>
  <r>
    <s v="D1540"/>
    <d v="2024-01-23T12:00:00"/>
    <s v="2024-01-24 00:00:00"/>
    <s v="2024-01-23 22:00:00"/>
    <s v="R3"/>
    <n v="760"/>
    <n v="3379"/>
    <n v="227"/>
    <n v="12"/>
    <s v="OK"/>
    <s v="Ultra"/>
    <x v="0"/>
    <s v="DRV34"/>
    <s v="South"/>
    <s v="External"/>
    <n v="4.2"/>
    <s v="South_External"/>
    <n v="2.0000000000582077"/>
    <n v="0"/>
    <n v="12"/>
    <n v="0.37050438596491231"/>
    <n v="2.0000000000582077"/>
  </r>
  <r>
    <s v="D1541"/>
    <d v="2024-01-23T13:00:00"/>
    <s v="2024-01-24 01:00:00"/>
    <s v="2024-01-23 23:00:00"/>
    <s v="R4"/>
    <n v="673"/>
    <n v="851"/>
    <n v="212"/>
    <n v="21"/>
    <s v="OK"/>
    <s v="Standard"/>
    <x v="1"/>
    <s v="DRV13"/>
    <s v="Central"/>
    <s v="External"/>
    <n v="3.8"/>
    <s v="Central_External"/>
    <n v="1.9999999998835847"/>
    <n v="0"/>
    <n v="12"/>
    <n v="0.10537394749876176"/>
    <n v="1.9999999998835847"/>
  </r>
  <r>
    <s v="D1542"/>
    <d v="2024-01-23T14:00:00"/>
    <s v="2024-01-24 02:00:00"/>
    <s v="2024-01-24 00:00:00"/>
    <s v="R5"/>
    <n v="876"/>
    <n v="2457"/>
    <n v="232"/>
    <n v="6"/>
    <s v="OK"/>
    <s v="Heavy"/>
    <x v="1"/>
    <s v="DRV17"/>
    <s v="East"/>
    <s v="Internal"/>
    <n v="4"/>
    <s v="East_Internal"/>
    <n v="2.0000000000582077"/>
    <n v="0"/>
    <n v="12"/>
    <n v="0.23373287671232876"/>
    <n v="2.0000000000582077"/>
  </r>
  <r>
    <s v="D1543"/>
    <d v="2024-01-23T15:00:00"/>
    <s v="2024-01-24 03:00:00"/>
    <s v="2024-01-24 01:00:00"/>
    <s v="R1"/>
    <n v="158"/>
    <n v="4705"/>
    <n v="224"/>
    <n v="20"/>
    <s v="OK"/>
    <s v="Standard"/>
    <x v="2"/>
    <s v="DRV35"/>
    <s v="South"/>
    <s v="Internal"/>
    <m/>
    <s v="South_Internal"/>
    <n v="2.0000000000582077"/>
    <n v="0"/>
    <n v="12"/>
    <n v="2.4815400843881856"/>
    <n v="2.0000000000582077"/>
  </r>
  <r>
    <s v="D1544"/>
    <d v="2024-01-23T16:00:00"/>
    <s v="2024-01-24 04:00:00"/>
    <s v="2024-01-24 02:00:00"/>
    <s v="R2"/>
    <n v="539"/>
    <n v="1701"/>
    <n v="277"/>
    <n v="13"/>
    <s v="OK"/>
    <s v="Heavy"/>
    <x v="2"/>
    <s v="DRV15"/>
    <s v="North"/>
    <s v="External"/>
    <n v="3.8"/>
    <s v="North_External"/>
    <n v="1.9999999998835847"/>
    <n v="0"/>
    <n v="12"/>
    <n v="0.26298701298701299"/>
    <n v="1.9999999998835847"/>
  </r>
  <r>
    <s v="D1545"/>
    <d v="2024-01-23T17:00:00"/>
    <s v="2024-01-24 05:00:00"/>
    <s v="2024-01-24 03:00:00"/>
    <s v="R6"/>
    <n v="138"/>
    <n v="3947"/>
    <n v="98"/>
    <n v="28"/>
    <s v="OK"/>
    <s v="Ultra"/>
    <x v="0"/>
    <s v="DRV48"/>
    <s v="South"/>
    <s v="External"/>
    <m/>
    <s v="South_External"/>
    <n v="2.0000000000582077"/>
    <n v="0"/>
    <n v="12"/>
    <n v="2.3834541062801931"/>
    <n v="2.0000000000582077"/>
  </r>
  <r>
    <s v="D1546"/>
    <d v="2024-01-23T18:00:00"/>
    <s v="2024-01-24 06:00:00"/>
    <s v="2024-01-24 04:00:00"/>
    <s v="R3"/>
    <n v="278"/>
    <n v="3767"/>
    <n v="144"/>
    <n v="3"/>
    <s v="OK"/>
    <s v="Heavy"/>
    <x v="3"/>
    <s v="DRV38"/>
    <s v="North"/>
    <s v="External"/>
    <n v="4.5"/>
    <s v="North_External"/>
    <n v="2.0000000000582077"/>
    <n v="0"/>
    <n v="12"/>
    <n v="1.1291966426858513"/>
    <n v="2.0000000000582077"/>
  </r>
  <r>
    <s v="D1547"/>
    <d v="2024-01-23T19:00:00"/>
    <s v="2024-01-24 07:00:00"/>
    <s v="2024-01-24 05:00:00"/>
    <s v="R6"/>
    <n v="792"/>
    <n v="545"/>
    <n v="106"/>
    <n v="4"/>
    <s v="OK"/>
    <s v="Ultra"/>
    <x v="2"/>
    <s v="DRV32"/>
    <s v="South"/>
    <s v="External"/>
    <m/>
    <s v="South_External"/>
    <n v="1.9999999998835847"/>
    <n v="0"/>
    <n v="12"/>
    <n v="5.7344276094276093E-2"/>
    <n v="1.9999999998835847"/>
  </r>
  <r>
    <s v="D1548"/>
    <d v="2024-01-23T20:00:00"/>
    <s v="2024-01-24 08:00:00"/>
    <s v="2024-01-24 06:00:00"/>
    <s v="R5"/>
    <n v="733"/>
    <n v="2703"/>
    <n v="250"/>
    <n v="12"/>
    <s v="OK"/>
    <s v="Heavy"/>
    <x v="0"/>
    <s v="DRV7"/>
    <s v="Central"/>
    <s v="Internal"/>
    <m/>
    <s v="Central_Internal"/>
    <n v="2.0000000000582077"/>
    <n v="0"/>
    <n v="12"/>
    <n v="0.30729877216916779"/>
    <n v="2.0000000000582077"/>
  </r>
  <r>
    <s v="D1549"/>
    <d v="2024-01-23T21:00:00"/>
    <s v="2024-01-24 09:00:00"/>
    <s v="2024-01-24 07:00:00"/>
    <s v="R6"/>
    <n v="504"/>
    <n v="4746"/>
    <n v="410"/>
    <n v="13"/>
    <s v="OK"/>
    <s v="Mini"/>
    <x v="1"/>
    <s v="DRV8"/>
    <s v="South"/>
    <s v="External"/>
    <n v="4.5"/>
    <s v="South_External"/>
    <n v="2.0000000000582077"/>
    <n v="0"/>
    <n v="12"/>
    <n v="0.78472222222222221"/>
    <n v="2.0000000000582077"/>
  </r>
  <r>
    <s v="D1550"/>
    <d v="2024-01-23T22:00:00"/>
    <s v="2024-01-24 10:00:00"/>
    <s v="2024-01-24 08:00:00"/>
    <s v="R4"/>
    <n v="502"/>
    <n v="823"/>
    <n v="102"/>
    <n v="11"/>
    <s v="OK"/>
    <s v="Mini"/>
    <x v="0"/>
    <s v="DRV37"/>
    <s v="South"/>
    <s v="Internal"/>
    <n v="4.2"/>
    <s v="South_Internal"/>
    <n v="1.9999999998835847"/>
    <n v="0"/>
    <n v="12"/>
    <n v="0.13662018592297476"/>
    <n v="1.9999999998835847"/>
  </r>
  <r>
    <s v="D1551"/>
    <d v="2024-01-23T23:00:00"/>
    <s v="2024-01-24 11:00:00"/>
    <s v="2024-01-24 09:00:00"/>
    <s v="R6"/>
    <n v="357"/>
    <n v="1000"/>
    <n v="215"/>
    <n v="11"/>
    <s v="OK"/>
    <s v="Ultra"/>
    <x v="3"/>
    <s v="DRV37"/>
    <s v="South"/>
    <s v="Internal"/>
    <m/>
    <s v="South_Internal"/>
    <n v="2.0000000000582077"/>
    <n v="0"/>
    <n v="12"/>
    <n v="0.23342670401493931"/>
    <n v="2.0000000000582077"/>
  </r>
  <r>
    <s v="D1552"/>
    <d v="2024-01-24T00:00:00"/>
    <s v="2024-01-24 12:00:00"/>
    <s v="2024-01-24 10:00:00"/>
    <s v="R3"/>
    <n v="643"/>
    <n v="3929"/>
    <n v="224"/>
    <n v="25"/>
    <s v="OK"/>
    <s v="Mini"/>
    <x v="3"/>
    <s v="DRV33"/>
    <s v="South"/>
    <s v="Internal"/>
    <n v="4.5"/>
    <s v="South_Internal"/>
    <n v="2.0000000000582077"/>
    <n v="0"/>
    <n v="12"/>
    <n v="0.50920165889061686"/>
    <n v="2.0000000000582077"/>
  </r>
  <r>
    <s v="D1553"/>
    <d v="2024-01-24T01:00:00"/>
    <s v="2024-01-24 13:00:00"/>
    <s v="2024-01-24 11:00:00"/>
    <s v="R6"/>
    <n v="701"/>
    <n v="2411"/>
    <n v="172"/>
    <n v="15"/>
    <s v="OK"/>
    <s v="Heavy"/>
    <x v="3"/>
    <s v="DRV26"/>
    <s v="East"/>
    <s v="Internal"/>
    <m/>
    <s v="East_Internal"/>
    <n v="1.9999999998835847"/>
    <n v="0"/>
    <n v="12"/>
    <n v="0.28661436043747029"/>
    <n v="1.9999999998835847"/>
  </r>
  <r>
    <s v="D1554"/>
    <d v="2024-01-24T02:00:00"/>
    <s v="2024-01-24 14:00:00"/>
    <s v="2024-01-24 12:00:00"/>
    <s v="R4"/>
    <n v="508"/>
    <n v="4066"/>
    <n v="281"/>
    <n v="22"/>
    <s v="OK"/>
    <s v="Heavy"/>
    <x v="3"/>
    <s v="DRV18"/>
    <s v="West"/>
    <s v="External"/>
    <n v="4.7"/>
    <s v="West_External"/>
    <n v="2.0000000000582077"/>
    <n v="0"/>
    <n v="12"/>
    <n v="0.66699475065616798"/>
    <n v="2.0000000000582077"/>
  </r>
  <r>
    <s v="D1555"/>
    <d v="2024-01-24T03:00:00"/>
    <s v="2024-01-24 15:00:00"/>
    <s v="2024-01-24 13:00:00"/>
    <s v="R6"/>
    <n v="667"/>
    <n v="707"/>
    <n v="739"/>
    <n v="20"/>
    <s v="OK"/>
    <s v="Ultra"/>
    <x v="0"/>
    <s v="DRV30"/>
    <s v="Central"/>
    <s v="External"/>
    <m/>
    <s v="Central_External"/>
    <n v="2.0000000000582077"/>
    <n v="0"/>
    <n v="12"/>
    <n v="8.8330834582708642E-2"/>
    <n v="2.0000000000582077"/>
  </r>
  <r>
    <s v="D1556"/>
    <d v="2024-01-24T04:00:00"/>
    <s v="2024-01-24 16:00:00"/>
    <s v="2024-01-24 14:00:00"/>
    <s v="R6"/>
    <n v="479"/>
    <n v="1471"/>
    <n v="592"/>
    <n v="15"/>
    <s v="OK"/>
    <s v="Heavy"/>
    <x v="0"/>
    <s v="DRV28"/>
    <s v="East"/>
    <s v="External"/>
    <n v="4.7"/>
    <s v="East_External"/>
    <n v="1.9999999998835847"/>
    <n v="0"/>
    <n v="12"/>
    <n v="0.25591510090466252"/>
    <n v="1.9999999998835847"/>
  </r>
  <r>
    <s v="D1557"/>
    <d v="2024-01-24T05:00:00"/>
    <s v="2024-01-24 17:00:00"/>
    <s v="2024-01-24 15:00:00"/>
    <s v="R3"/>
    <n v="933"/>
    <n v="1720"/>
    <n v="352"/>
    <n v="13"/>
    <s v="OK"/>
    <s v="Heavy"/>
    <x v="1"/>
    <s v="DRV5"/>
    <s v="East"/>
    <s v="Internal"/>
    <n v="4.5"/>
    <s v="East_Internal"/>
    <n v="2.0000000000582077"/>
    <n v="0"/>
    <n v="12"/>
    <n v="0.15362629510539477"/>
    <n v="2.0000000000582077"/>
  </r>
  <r>
    <s v="D1558"/>
    <d v="2024-01-24T06:00:00"/>
    <s v="2024-01-24 18:00:00"/>
    <s v="2024-01-24 16:00:00"/>
    <s v="R6"/>
    <n v="352"/>
    <n v="3953"/>
    <n v="673"/>
    <n v="17"/>
    <s v="OK"/>
    <s v="Standard"/>
    <x v="2"/>
    <s v="DRV36"/>
    <s v="Central"/>
    <s v="Internal"/>
    <n v="4"/>
    <s v="Central_Internal"/>
    <n v="2.0000000000582077"/>
    <n v="0"/>
    <n v="12"/>
    <n v="0.93584280303030298"/>
    <n v="2.0000000000582077"/>
  </r>
  <r>
    <s v="D1559"/>
    <d v="2024-01-24T07:00:00"/>
    <s v="2024-01-24 19:00:00"/>
    <s v="2024-01-24 17:00:00"/>
    <s v="R2"/>
    <n v="541"/>
    <n v="1424"/>
    <n v="568"/>
    <n v="25"/>
    <s v="OK"/>
    <s v="Ultra"/>
    <x v="3"/>
    <s v="DRV4"/>
    <s v="South"/>
    <s v="Internal"/>
    <n v="3.8"/>
    <s v="South_Internal"/>
    <n v="1.9999999998835847"/>
    <n v="0"/>
    <n v="12"/>
    <n v="0.21934688847812692"/>
    <n v="1.9999999998835847"/>
  </r>
  <r>
    <s v="D1560"/>
    <d v="2024-01-24T08:00:00"/>
    <s v="2024-01-24 20:00:00"/>
    <s v="2024-01-24 18:00:00"/>
    <s v="R2"/>
    <n v="666"/>
    <n v="4050"/>
    <n v="137"/>
    <n v="10"/>
    <s v="OK"/>
    <s v="Standard"/>
    <x v="1"/>
    <s v="DRV1"/>
    <s v="North"/>
    <s v="External"/>
    <n v="3.8"/>
    <s v="North_External"/>
    <n v="2.0000000000582077"/>
    <n v="0"/>
    <n v="12"/>
    <n v="0.5067567567567568"/>
    <n v="2.0000000000582077"/>
  </r>
  <r>
    <s v="D1561"/>
    <d v="2024-01-24T09:00:00"/>
    <s v="2024-01-24 21:00:00"/>
    <s v="2024-01-24 19:00:00"/>
    <s v="R1"/>
    <n v="214"/>
    <n v="1540"/>
    <n v="550"/>
    <n v="4"/>
    <s v="OK"/>
    <s v="Standard"/>
    <x v="3"/>
    <s v="DRV40"/>
    <s v="West"/>
    <s v="Internal"/>
    <n v="4"/>
    <s v="West_Internal"/>
    <n v="2.0000000000582077"/>
    <n v="0"/>
    <n v="12"/>
    <n v="0.59968847352024923"/>
    <n v="2.0000000000582077"/>
  </r>
  <r>
    <s v="D1562"/>
    <d v="2024-01-24T10:00:00"/>
    <s v="2024-01-24 22:00:00"/>
    <s v="2024-01-24 20:00:00"/>
    <s v="R1"/>
    <n v="483"/>
    <n v="2529"/>
    <n v="129"/>
    <n v="8"/>
    <s v="OK"/>
    <s v="Standard"/>
    <x v="2"/>
    <s v="DRV40"/>
    <s v="West"/>
    <s v="Internal"/>
    <n v="4.7"/>
    <s v="West_Internal"/>
    <n v="1.9999999998835847"/>
    <n v="0"/>
    <n v="12"/>
    <n v="0.43633540372670809"/>
    <n v="1.9999999998835847"/>
  </r>
  <r>
    <s v="D1563"/>
    <d v="2024-01-24T11:00:00"/>
    <s v="2024-01-24 23:00:00"/>
    <s v="2024-01-24 21:00:00"/>
    <s v="R4"/>
    <n v="987"/>
    <n v="3453"/>
    <n v="343"/>
    <n v="7"/>
    <s v="OK"/>
    <s v="Ultra"/>
    <x v="3"/>
    <s v="DRV29"/>
    <s v="North"/>
    <s v="Internal"/>
    <n v="3.8"/>
    <s v="North_Internal"/>
    <n v="2.0000000000582077"/>
    <n v="0"/>
    <n v="12"/>
    <n v="0.29154002026342452"/>
    <n v="2.0000000000582077"/>
  </r>
  <r>
    <s v="D1564"/>
    <d v="2024-01-24T12:00:00"/>
    <s v="2024-01-25 00:00:00"/>
    <s v="2024-01-24 22:00:00"/>
    <s v="R1"/>
    <n v="638"/>
    <n v="550"/>
    <n v="720"/>
    <n v="19"/>
    <s v="OK"/>
    <s v="Standard"/>
    <x v="1"/>
    <s v="DRV42"/>
    <s v="Central"/>
    <s v="External"/>
    <m/>
    <s v="Central_External"/>
    <n v="2.0000000000582077"/>
    <n v="0"/>
    <n v="12"/>
    <n v="7.183908045977011E-2"/>
    <n v="2.0000000000582077"/>
  </r>
  <r>
    <s v="D1565"/>
    <d v="2024-01-24T13:00:00"/>
    <s v="2024-01-25 01:00:00"/>
    <s v="2024-01-24 23:00:00"/>
    <s v="R6"/>
    <n v="484"/>
    <n v="1142"/>
    <n v="282"/>
    <n v="26"/>
    <s v="OK"/>
    <s v="Ultra"/>
    <x v="2"/>
    <s v="DRV35"/>
    <s v="Central"/>
    <s v="Internal"/>
    <n v="4.5"/>
    <s v="Central_Internal"/>
    <n v="1.9999999998835847"/>
    <n v="0"/>
    <n v="12"/>
    <n v="0.19662534435261708"/>
    <n v="1.9999999998835847"/>
  </r>
  <r>
    <s v="D1566"/>
    <d v="2024-01-24T14:00:00"/>
    <s v="2024-01-25 02:00:00"/>
    <s v="2024-01-25 00:00:00"/>
    <s v="R1"/>
    <n v="567"/>
    <n v="3034"/>
    <n v="181"/>
    <n v="7"/>
    <s v="OK"/>
    <s v="Mini"/>
    <x v="1"/>
    <s v="DRV23"/>
    <s v="West"/>
    <s v="External"/>
    <n v="3.8"/>
    <s v="West_External"/>
    <n v="2.0000000000582077"/>
    <n v="0"/>
    <n v="12"/>
    <n v="0.44591416813639034"/>
    <n v="2.0000000000582077"/>
  </r>
  <r>
    <s v="D1567"/>
    <d v="2024-01-24T15:00:00"/>
    <s v="2024-01-25 03:00:00"/>
    <s v="2024-01-25 01:00:00"/>
    <s v="R6"/>
    <n v="88"/>
    <n v="846"/>
    <n v="545"/>
    <n v="11"/>
    <s v="OK"/>
    <s v="Mini"/>
    <x v="0"/>
    <s v="DRV15"/>
    <s v="South"/>
    <s v="External"/>
    <n v="4.7"/>
    <s v="South_External"/>
    <n v="2.0000000000582077"/>
    <n v="0"/>
    <n v="12"/>
    <n v="0.80113636363636365"/>
    <n v="2.0000000000582077"/>
  </r>
  <r>
    <s v="D1568"/>
    <d v="2024-01-24T16:00:00"/>
    <s v="2024-01-25 04:00:00"/>
    <s v="2024-01-25 02:00:00"/>
    <s v="R5"/>
    <n v="278"/>
    <n v="2455"/>
    <n v="335"/>
    <n v="12"/>
    <s v="OK"/>
    <s v="Heavy"/>
    <x v="3"/>
    <s v="DRV22"/>
    <s v="West"/>
    <s v="External"/>
    <n v="4.5"/>
    <s v="West_External"/>
    <n v="1.9999999998835847"/>
    <n v="0"/>
    <n v="12"/>
    <n v="0.73591127098321341"/>
    <n v="1.9999999998835847"/>
  </r>
  <r>
    <s v="D1569"/>
    <d v="2024-01-24T17:00:00"/>
    <s v="2024-01-25 05:00:00"/>
    <s v="2024-01-25 03:00:00"/>
    <s v="R6"/>
    <n v="733"/>
    <n v="3794"/>
    <n v="285"/>
    <n v="23"/>
    <s v="OK"/>
    <s v="Mini"/>
    <x v="1"/>
    <s v="DRV15"/>
    <s v="Central"/>
    <s v="Internal"/>
    <n v="4"/>
    <s v="Central_Internal"/>
    <n v="2.0000000000582077"/>
    <n v="0"/>
    <n v="12"/>
    <n v="0.43133242382901321"/>
    <n v="2.0000000000582077"/>
  </r>
  <r>
    <s v="D1570"/>
    <d v="2024-01-24T18:00:00"/>
    <s v="2024-01-25 06:00:00"/>
    <s v="2024-01-25 04:00:00"/>
    <s v="R6"/>
    <n v="373"/>
    <n v="2343"/>
    <n v="616"/>
    <n v="7"/>
    <s v="OK"/>
    <s v="Heavy"/>
    <x v="3"/>
    <s v="DRV11"/>
    <s v="Central"/>
    <s v="External"/>
    <n v="4.2"/>
    <s v="Central_External"/>
    <n v="2.0000000000582077"/>
    <n v="0"/>
    <n v="12"/>
    <n v="0.52345844504021444"/>
    <n v="2.0000000000582077"/>
  </r>
  <r>
    <s v="D1571"/>
    <d v="2024-01-24T19:00:00"/>
    <s v="2024-01-25 07:00:00"/>
    <s v="2024-01-25 05:00:00"/>
    <s v="R5"/>
    <n v="847"/>
    <n v="3261"/>
    <n v="175"/>
    <n v="12"/>
    <s v="OK"/>
    <s v="Heavy"/>
    <x v="1"/>
    <s v="DRV37"/>
    <s v="South"/>
    <s v="Internal"/>
    <n v="4.5"/>
    <s v="South_Internal"/>
    <n v="1.9999999998835847"/>
    <n v="0"/>
    <n v="12"/>
    <n v="0.32083825265643445"/>
    <n v="1.9999999998835847"/>
  </r>
  <r>
    <s v="D1572"/>
    <d v="2024-01-24T20:00:00"/>
    <s v="2024-01-25 08:00:00"/>
    <s v="2024-01-25 06:00:00"/>
    <s v="R6"/>
    <n v="810"/>
    <n v="4801"/>
    <n v="522"/>
    <n v="13"/>
    <s v="OK"/>
    <s v="Heavy"/>
    <x v="2"/>
    <s v="DRV5"/>
    <s v="Central"/>
    <s v="Internal"/>
    <n v="4"/>
    <s v="Central_Internal"/>
    <n v="2.0000000000582077"/>
    <n v="0"/>
    <n v="12"/>
    <n v="0.49393004115226335"/>
    <n v="2.0000000000582077"/>
  </r>
  <r>
    <s v="D1573"/>
    <d v="2024-01-24T21:00:00"/>
    <s v="2024-01-25 09:00:00"/>
    <s v="2024-01-25 07:00:00"/>
    <s v="R5"/>
    <n v="905"/>
    <n v="2751"/>
    <n v="233"/>
    <n v="23"/>
    <s v="OK"/>
    <s v="Heavy"/>
    <x v="3"/>
    <s v="DRV39"/>
    <s v="South"/>
    <s v="Internal"/>
    <n v="3.8"/>
    <s v="South_Internal"/>
    <n v="2.0000000000582077"/>
    <n v="0"/>
    <n v="12"/>
    <n v="0.25331491712707183"/>
    <n v="2.0000000000582077"/>
  </r>
  <r>
    <s v="D1574"/>
    <d v="2024-01-24T22:00:00"/>
    <s v="2024-01-25 10:00:00"/>
    <s v="2024-01-25 08:00:00"/>
    <s v="R3"/>
    <n v="244"/>
    <n v="2434"/>
    <n v="334"/>
    <n v="12"/>
    <s v="OK"/>
    <s v="Ultra"/>
    <x v="3"/>
    <s v="DRV14"/>
    <s v="West"/>
    <s v="External"/>
    <m/>
    <s v="West_External"/>
    <n v="1.9999999998835847"/>
    <n v="0"/>
    <n v="12"/>
    <n v="0.83128415300546443"/>
    <n v="1.9999999998835847"/>
  </r>
  <r>
    <s v="D1575"/>
    <d v="2024-01-24T23:00:00"/>
    <s v="2024-01-25 11:00:00"/>
    <s v="2024-01-25 09:00:00"/>
    <s v="R5"/>
    <n v="519"/>
    <n v="4716"/>
    <n v="637"/>
    <n v="21"/>
    <s v="OK"/>
    <s v="Standard"/>
    <x v="3"/>
    <s v="DRV42"/>
    <s v="North"/>
    <s v="Internal"/>
    <n v="4.7"/>
    <s v="North_Internal"/>
    <n v="2.0000000000582077"/>
    <n v="0"/>
    <n v="12"/>
    <n v="0.75722543352601157"/>
    <n v="2.0000000000582077"/>
  </r>
  <r>
    <s v="D1576"/>
    <d v="2024-01-25T00:00:00"/>
    <s v="2024-01-25 12:00:00"/>
    <s v="2024-01-25 10:00:00"/>
    <s v="R1"/>
    <n v="113"/>
    <n v="674"/>
    <n v="102"/>
    <n v="11"/>
    <s v="OK"/>
    <s v="Heavy"/>
    <x v="2"/>
    <s v="DRV7"/>
    <s v="North"/>
    <s v="External"/>
    <n v="4.5"/>
    <s v="North_External"/>
    <n v="2.0000000000582077"/>
    <n v="0"/>
    <n v="12"/>
    <n v="0.49705014749262538"/>
    <n v="2.0000000000582077"/>
  </r>
  <r>
    <s v="D1577"/>
    <d v="2024-01-25T01:00:00"/>
    <s v="2024-01-25 13:00:00"/>
    <s v="2024-01-25 11:00:00"/>
    <s v="R4"/>
    <n v="946"/>
    <n v="2776"/>
    <n v="285"/>
    <n v="19"/>
    <s v="OK"/>
    <s v="Ultra"/>
    <x v="0"/>
    <s v="DRV10"/>
    <s v="North"/>
    <s v="External"/>
    <n v="4.5"/>
    <s v="North_External"/>
    <n v="1.9999999998835847"/>
    <n v="0"/>
    <n v="12"/>
    <n v="0.24453840732910501"/>
    <n v="1.9999999998835847"/>
  </r>
  <r>
    <s v="D1578"/>
    <d v="2024-01-25T02:00:00"/>
    <s v="2024-01-25 14:00:00"/>
    <s v="2024-01-25 12:00:00"/>
    <s v="R1"/>
    <n v="972"/>
    <n v="3715"/>
    <n v="756"/>
    <n v="26"/>
    <s v="OK"/>
    <s v="Heavy"/>
    <x v="2"/>
    <s v="DRV47"/>
    <s v="East"/>
    <s v="External"/>
    <n v="4"/>
    <s v="East_External"/>
    <n v="2.0000000000582077"/>
    <n v="0"/>
    <n v="12"/>
    <n v="0.31850137174211246"/>
    <n v="2.0000000000582077"/>
  </r>
  <r>
    <s v="D1579"/>
    <d v="2024-01-25T03:00:00"/>
    <s v="2024-01-25 15:00:00"/>
    <s v="2024-01-25 13:00:00"/>
    <s v="R6"/>
    <n v="637"/>
    <n v="1066"/>
    <n v="475"/>
    <n v="21"/>
    <s v="OK"/>
    <s v="Ultra"/>
    <x v="1"/>
    <s v="DRV34"/>
    <s v="North"/>
    <s v="Internal"/>
    <n v="4.2"/>
    <s v="North_Internal"/>
    <n v="2.0000000000582077"/>
    <n v="0"/>
    <n v="12"/>
    <n v="0.13945578231292516"/>
    <n v="2.0000000000582077"/>
  </r>
  <r>
    <s v="D1580"/>
    <d v="2024-01-25T04:00:00"/>
    <s v="2024-01-25 16:00:00"/>
    <s v="2024-01-25 14:00:00"/>
    <s v="R3"/>
    <n v="189"/>
    <n v="3153"/>
    <n v="548"/>
    <n v="11"/>
    <s v="OK"/>
    <s v="Heavy"/>
    <x v="0"/>
    <s v="DRV29"/>
    <s v="Central"/>
    <s v="External"/>
    <n v="4.7"/>
    <s v="Central_External"/>
    <n v="1.9999999998835847"/>
    <n v="0"/>
    <n v="12"/>
    <n v="1.3902116402116402"/>
    <n v="1.9999999998835847"/>
  </r>
  <r>
    <s v="D1581"/>
    <d v="2024-01-25T05:00:00"/>
    <s v="2024-01-25 17:00:00"/>
    <s v="2024-01-25 15:00:00"/>
    <s v="R1"/>
    <n v="402"/>
    <n v="1568"/>
    <n v="679"/>
    <n v="9"/>
    <s v="OK"/>
    <s v="Standard"/>
    <x v="3"/>
    <s v="DRV42"/>
    <s v="North"/>
    <s v="Internal"/>
    <m/>
    <s v="North_Internal"/>
    <n v="2.0000000000582077"/>
    <n v="0"/>
    <n v="12"/>
    <n v="0.3250414593698176"/>
    <n v="2.0000000000582077"/>
  </r>
  <r>
    <s v="D1582"/>
    <d v="2024-01-25T06:00:00"/>
    <s v="2024-01-25 18:00:00"/>
    <s v="2024-01-25 16:00:00"/>
    <s v="R3"/>
    <n v="321"/>
    <n v="4803"/>
    <n v="181"/>
    <n v="10"/>
    <s v="OK"/>
    <s v="Standard"/>
    <x v="3"/>
    <s v="DRV5"/>
    <s v="North"/>
    <s v="External"/>
    <m/>
    <s v="North_External"/>
    <n v="2.0000000000582077"/>
    <n v="0"/>
    <n v="12"/>
    <n v="1.2468847352024923"/>
    <n v="2.0000000000582077"/>
  </r>
  <r>
    <s v="D1583"/>
    <d v="2024-01-25T07:00:00"/>
    <s v="2024-01-25 19:00:00"/>
    <s v="2024-01-25 17:00:00"/>
    <s v="R6"/>
    <n v="403"/>
    <n v="3678"/>
    <n v="493"/>
    <n v="28"/>
    <s v="OK"/>
    <s v="Heavy"/>
    <x v="2"/>
    <s v="DRV43"/>
    <s v="East"/>
    <s v="Internal"/>
    <n v="4.2"/>
    <s v="East_Internal"/>
    <n v="1.9999999998835847"/>
    <n v="0"/>
    <n v="12"/>
    <n v="0.76054590570719605"/>
    <n v="1.9999999998835847"/>
  </r>
  <r>
    <s v="D1584"/>
    <d v="2024-01-25T08:00:00"/>
    <s v="2024-01-25 20:00:00"/>
    <s v="2024-01-25 18:00:00"/>
    <s v="R6"/>
    <n v="816"/>
    <n v="4419"/>
    <n v="676"/>
    <n v="19"/>
    <s v="OK"/>
    <s v="Heavy"/>
    <x v="2"/>
    <s v="DRV18"/>
    <s v="South"/>
    <s v="Internal"/>
    <m/>
    <s v="South_Internal"/>
    <n v="2.0000000000582077"/>
    <n v="0"/>
    <n v="12"/>
    <n v="0.45128676470588236"/>
    <n v="2.0000000000582077"/>
  </r>
  <r>
    <s v="D1585"/>
    <d v="2024-01-25T09:00:00"/>
    <s v="2024-01-25 21:00:00"/>
    <s v="2024-01-25 19:00:00"/>
    <s v="R6"/>
    <n v="885"/>
    <n v="3937"/>
    <n v="101"/>
    <n v="1"/>
    <s v="OK"/>
    <s v="Heavy"/>
    <x v="2"/>
    <s v="DRV30"/>
    <s v="South"/>
    <s v="External"/>
    <n v="4.5"/>
    <s v="South_External"/>
    <n v="2.0000000000582077"/>
    <n v="0"/>
    <n v="12"/>
    <n v="0.37071563088512244"/>
    <n v="2.0000000000582077"/>
  </r>
  <r>
    <s v="D1586"/>
    <d v="2024-01-25T10:00:00"/>
    <s v="2024-01-25 22:00:00"/>
    <s v="2024-01-25 20:00:00"/>
    <s v="R5"/>
    <n v="479"/>
    <n v="1711"/>
    <n v="535"/>
    <n v="17"/>
    <s v="OK"/>
    <s v="Heavy"/>
    <x v="3"/>
    <s v="DRV23"/>
    <s v="Central"/>
    <s v="Internal"/>
    <m/>
    <s v="Central_Internal"/>
    <n v="1.9999999998835847"/>
    <n v="0"/>
    <n v="12"/>
    <n v="0.29766875434933893"/>
    <n v="1.9999999998835847"/>
  </r>
  <r>
    <s v="D1587"/>
    <d v="2024-01-25T11:00:00"/>
    <s v="2024-01-25 23:00:00"/>
    <s v="2024-01-25 21:00:00"/>
    <s v="R1"/>
    <n v="494"/>
    <n v="842"/>
    <n v="704"/>
    <n v="29"/>
    <s v="OK"/>
    <s v="Heavy"/>
    <x v="3"/>
    <s v="DRV31"/>
    <s v="South"/>
    <s v="External"/>
    <n v="4.7"/>
    <s v="South_External"/>
    <n v="2.0000000000582077"/>
    <n v="0"/>
    <n v="12"/>
    <n v="0.14203778677462889"/>
    <n v="2.0000000000582077"/>
  </r>
  <r>
    <s v="D1588"/>
    <d v="2024-01-25T12:00:00"/>
    <s v="2024-01-26 00:00:00"/>
    <s v="2024-01-25 22:00:00"/>
    <s v="R2"/>
    <n v="485"/>
    <n v="2969"/>
    <n v="357"/>
    <n v="24"/>
    <s v="OK"/>
    <s v="Standard"/>
    <x v="3"/>
    <s v="DRV4"/>
    <s v="West"/>
    <s v="External"/>
    <n v="3.8"/>
    <s v="West_External"/>
    <n v="2.0000000000582077"/>
    <n v="0"/>
    <n v="12"/>
    <n v="0.5101374570446735"/>
    <n v="2.0000000000582077"/>
  </r>
  <r>
    <s v="D1589"/>
    <d v="2024-01-25T13:00:00"/>
    <s v="2024-01-26 01:00:00"/>
    <s v="2024-01-25 23:00:00"/>
    <s v="R4"/>
    <n v="456"/>
    <n v="2010"/>
    <n v="482"/>
    <n v="28"/>
    <s v="OK"/>
    <s v="Heavy"/>
    <x v="3"/>
    <s v="DRV22"/>
    <s v="West"/>
    <s v="Internal"/>
    <m/>
    <s v="West_Internal"/>
    <n v="1.9999999998835847"/>
    <n v="0"/>
    <n v="12"/>
    <n v="0.36732456140350878"/>
    <n v="1.9999999998835847"/>
  </r>
  <r>
    <s v="D1590"/>
    <d v="2024-01-25T14:00:00"/>
    <s v="2024-01-26 02:00:00"/>
    <s v="2024-01-26 00:00:00"/>
    <s v="R6"/>
    <n v="265"/>
    <n v="4668"/>
    <n v="310"/>
    <n v="9"/>
    <s v="OK"/>
    <s v="Ultra"/>
    <x v="3"/>
    <s v="DRV50"/>
    <s v="South"/>
    <s v="Internal"/>
    <n v="4"/>
    <s v="South_Internal"/>
    <n v="2.0000000000582077"/>
    <n v="0"/>
    <n v="12"/>
    <n v="1.4679245283018867"/>
    <n v="2.0000000000582077"/>
  </r>
  <r>
    <s v="D1591"/>
    <d v="2024-01-25T15:00:00"/>
    <s v="2024-01-26 03:00:00"/>
    <s v="2024-01-26 01:00:00"/>
    <s v="R2"/>
    <n v="305"/>
    <n v="974"/>
    <n v="502"/>
    <n v="17"/>
    <s v="OK"/>
    <s v="Mini"/>
    <x v="1"/>
    <s v="DRV35"/>
    <s v="East"/>
    <s v="External"/>
    <n v="4"/>
    <s v="East_External"/>
    <n v="2.0000000000582077"/>
    <n v="0"/>
    <n v="12"/>
    <n v="0.26612021857923496"/>
    <n v="2.0000000000582077"/>
  </r>
  <r>
    <s v="D1592"/>
    <d v="2024-01-25T16:00:00"/>
    <s v="2024-01-26 04:00:00"/>
    <s v="2024-01-26 02:00:00"/>
    <s v="R3"/>
    <n v="802"/>
    <n v="4522"/>
    <n v="242"/>
    <n v="4"/>
    <s v="OK"/>
    <s v="Mini"/>
    <x v="1"/>
    <s v="DRV40"/>
    <s v="South"/>
    <s v="Internal"/>
    <m/>
    <s v="South_Internal"/>
    <n v="1.9999999998835847"/>
    <n v="0"/>
    <n v="12"/>
    <n v="0.4698669991687448"/>
    <n v="1.9999999998835847"/>
  </r>
  <r>
    <s v="D1593"/>
    <d v="2024-01-25T17:00:00"/>
    <s v="2024-01-26 05:00:00"/>
    <s v="2024-01-26 03:00:00"/>
    <s v="R5"/>
    <n v="229"/>
    <n v="1249"/>
    <n v="248"/>
    <n v="9"/>
    <s v="OK"/>
    <s v="Standard"/>
    <x v="3"/>
    <s v="DRV38"/>
    <s v="North"/>
    <s v="External"/>
    <n v="4.5"/>
    <s v="North_External"/>
    <n v="2.0000000000582077"/>
    <n v="0"/>
    <n v="12"/>
    <n v="0.45451237263464339"/>
    <n v="2.0000000000582077"/>
  </r>
  <r>
    <s v="D1594"/>
    <d v="2024-01-25T18:00:00"/>
    <s v="2024-01-26 06:00:00"/>
    <s v="2024-01-26 04:00:00"/>
    <s v="R6"/>
    <n v="494"/>
    <n v="899"/>
    <n v="586"/>
    <n v="16"/>
    <s v="OK"/>
    <s v="Heavy"/>
    <x v="0"/>
    <s v="DRV30"/>
    <s v="South"/>
    <s v="Internal"/>
    <m/>
    <s v="South_Internal"/>
    <n v="2.0000000000582077"/>
    <n v="0"/>
    <n v="12"/>
    <n v="0.1516531713900135"/>
    <n v="2.0000000000582077"/>
  </r>
  <r>
    <s v="D1595"/>
    <d v="2024-01-25T19:00:00"/>
    <s v="2024-01-26 07:00:00"/>
    <s v="2024-01-26 05:00:00"/>
    <s v="R1"/>
    <n v="812"/>
    <n v="3052"/>
    <n v="691"/>
    <n v="27"/>
    <s v="OK"/>
    <s v="Mini"/>
    <x v="2"/>
    <s v="DRV47"/>
    <s v="West"/>
    <s v="Internal"/>
    <m/>
    <s v="West_Internal"/>
    <n v="1.9999999998835847"/>
    <n v="0"/>
    <n v="12"/>
    <n v="0.31321839080459768"/>
    <n v="1.9999999998835847"/>
  </r>
  <r>
    <s v="D1596"/>
    <d v="2024-01-25T20:00:00"/>
    <s v="2024-01-26 08:00:00"/>
    <s v="2024-01-26 06:00:00"/>
    <s v="R2"/>
    <n v="634"/>
    <n v="3994"/>
    <n v="456"/>
    <n v="17"/>
    <s v="OK"/>
    <s v="Standard"/>
    <x v="0"/>
    <s v="DRV12"/>
    <s v="East"/>
    <s v="External"/>
    <n v="4.7"/>
    <s v="East_External"/>
    <n v="2.0000000000582077"/>
    <n v="0"/>
    <n v="12"/>
    <n v="0.52497371188222919"/>
    <n v="2.0000000000582077"/>
  </r>
  <r>
    <s v="D1597"/>
    <d v="2024-01-25T21:00:00"/>
    <s v="2024-01-26 09:00:00"/>
    <s v="2024-01-26 07:00:00"/>
    <s v="R3"/>
    <n v="73"/>
    <n v="1743"/>
    <n v="487"/>
    <n v="23"/>
    <s v="OK"/>
    <s v="Mini"/>
    <x v="3"/>
    <s v="DRV31"/>
    <s v="Central"/>
    <s v="External"/>
    <m/>
    <s v="Central_External"/>
    <n v="2.0000000000582077"/>
    <n v="0"/>
    <n v="12"/>
    <n v="1.9897260273972603"/>
    <n v="2.0000000000582077"/>
  </r>
  <r>
    <s v="D1598"/>
    <d v="2024-01-25T22:00:00"/>
    <s v="2024-01-26 10:00:00"/>
    <s v="2024-01-26 08:00:00"/>
    <s v="R1"/>
    <n v="677"/>
    <n v="2922"/>
    <n v="710"/>
    <n v="26"/>
    <s v="OK"/>
    <s v="Standard"/>
    <x v="3"/>
    <s v="DRV27"/>
    <s v="West"/>
    <s v="External"/>
    <m/>
    <s v="West_External"/>
    <n v="1.9999999998835847"/>
    <n v="0"/>
    <n v="12"/>
    <n v="0.35967503692762187"/>
    <n v="1.9999999998835847"/>
  </r>
  <r>
    <s v="D1599"/>
    <d v="2024-01-25T23:00:00"/>
    <s v="2024-01-26 11:00:00"/>
    <s v="2024-01-26 09:00:00"/>
    <s v="R4"/>
    <n v="506"/>
    <n v="4436"/>
    <n v="133"/>
    <n v="15"/>
    <s v="OK"/>
    <s v="Ultra"/>
    <x v="0"/>
    <s v="DRV49"/>
    <s v="West"/>
    <s v="External"/>
    <m/>
    <s v="West_External"/>
    <n v="2.0000000000582077"/>
    <n v="0"/>
    <n v="12"/>
    <n v="0.73056653491436097"/>
    <n v="2.0000000000582077"/>
  </r>
  <r>
    <s v="D1600"/>
    <d v="2024-01-26T00:00:00"/>
    <s v="2024-01-26 12:00:00"/>
    <s v="2024-01-26 10:00:00"/>
    <s v="R1"/>
    <n v="362"/>
    <n v="804"/>
    <n v="778"/>
    <n v="11"/>
    <s v="OK"/>
    <s v="Standard"/>
    <x v="0"/>
    <s v="DRV5"/>
    <s v="West"/>
    <s v="External"/>
    <n v="4.2"/>
    <s v="West_External"/>
    <n v="2.0000000000582077"/>
    <n v="0"/>
    <n v="12"/>
    <n v="0.18508287292817679"/>
    <n v="2.0000000000582077"/>
  </r>
  <r>
    <s v="D1601"/>
    <d v="2024-01-26T01:00:00"/>
    <s v="2024-01-26 13:00:00"/>
    <s v="2024-01-26 11:00:00"/>
    <s v="R5"/>
    <n v="419"/>
    <n v="3377"/>
    <n v="484"/>
    <n v="27"/>
    <s v="OK"/>
    <s v="Heavy"/>
    <x v="3"/>
    <s v="DRV45"/>
    <s v="East"/>
    <s v="Internal"/>
    <m/>
    <s v="East_Internal"/>
    <n v="1.9999999998835847"/>
    <n v="0"/>
    <n v="12"/>
    <n v="0.67163882259347651"/>
    <n v="1.9999999998835847"/>
  </r>
  <r>
    <s v="D1602"/>
    <d v="2024-01-26T02:00:00"/>
    <s v="2024-01-26 14:00:00"/>
    <s v="2024-01-26 12:00:00"/>
    <s v="R1"/>
    <n v="945"/>
    <n v="857"/>
    <n v="289"/>
    <n v="28"/>
    <s v="OK"/>
    <s v="Mini"/>
    <x v="1"/>
    <s v="DRV24"/>
    <s v="South"/>
    <s v="External"/>
    <n v="4"/>
    <s v="South_External"/>
    <n v="2.0000000000582077"/>
    <n v="0"/>
    <n v="12"/>
    <n v="7.5573192239858908E-2"/>
    <n v="2.0000000000582077"/>
  </r>
  <r>
    <s v="D1603"/>
    <d v="2024-01-26T03:00:00"/>
    <s v="2024-01-26 15:00:00"/>
    <s v="2024-01-26 13:00:00"/>
    <s v="R6"/>
    <n v="106"/>
    <n v="1476"/>
    <n v="596"/>
    <n v="12"/>
    <s v="OK"/>
    <s v="Standard"/>
    <x v="3"/>
    <s v="DRV50"/>
    <s v="North"/>
    <s v="Internal"/>
    <m/>
    <s v="North_Internal"/>
    <n v="2.0000000000582077"/>
    <n v="0"/>
    <n v="12"/>
    <n v="1.1603773584905661"/>
    <n v="2.0000000000582077"/>
  </r>
  <r>
    <s v="D1604"/>
    <d v="2024-01-26T04:00:00"/>
    <s v="2024-01-26 16:00:00"/>
    <s v="2024-01-26 14:00:00"/>
    <s v="R6"/>
    <n v="901"/>
    <n v="2294"/>
    <n v="164"/>
    <n v="21"/>
    <s v="OK"/>
    <s v="Ultra"/>
    <x v="1"/>
    <s v="DRV37"/>
    <s v="East"/>
    <s v="Internal"/>
    <m/>
    <s v="East_Internal"/>
    <n v="1.9999999998835847"/>
    <n v="0"/>
    <n v="12"/>
    <n v="0.21217166111727709"/>
    <n v="1.9999999998835847"/>
  </r>
  <r>
    <s v="D1605"/>
    <d v="2024-01-26T05:00:00"/>
    <s v="2024-01-26 17:00:00"/>
    <s v="2024-01-26 15:00:00"/>
    <s v="R1"/>
    <n v="692"/>
    <n v="4560"/>
    <n v="305"/>
    <n v="17"/>
    <s v="OK"/>
    <s v="Standard"/>
    <x v="1"/>
    <s v="DRV47"/>
    <s v="Central"/>
    <s v="External"/>
    <n v="4.7"/>
    <s v="Central_External"/>
    <n v="2.0000000000582077"/>
    <n v="0"/>
    <n v="12"/>
    <n v="0.54913294797687862"/>
    <n v="2.0000000000582077"/>
  </r>
  <r>
    <s v="D1606"/>
    <d v="2024-01-26T06:00:00"/>
    <s v="2024-01-26 18:00:00"/>
    <s v="2024-01-26 16:00:00"/>
    <s v="R4"/>
    <n v="233"/>
    <n v="3740"/>
    <n v="726"/>
    <n v="23"/>
    <s v="OK"/>
    <s v="Heavy"/>
    <x v="2"/>
    <s v="DRV30"/>
    <s v="North"/>
    <s v="External"/>
    <n v="4.7"/>
    <s v="North_External"/>
    <n v="2.0000000000582077"/>
    <n v="0"/>
    <n v="12"/>
    <n v="1.3376251788268956"/>
    <n v="2.0000000000582077"/>
  </r>
  <r>
    <s v="D1607"/>
    <d v="2024-01-26T07:00:00"/>
    <s v="2024-01-26 19:00:00"/>
    <s v="2024-01-26 17:00:00"/>
    <s v="R6"/>
    <n v="604"/>
    <n v="4430"/>
    <n v="355"/>
    <n v="19"/>
    <s v="OK"/>
    <s v="Heavy"/>
    <x v="3"/>
    <s v="DRV48"/>
    <s v="North"/>
    <s v="Internal"/>
    <n v="4"/>
    <s v="North_Internal"/>
    <n v="1.9999999998835847"/>
    <n v="0"/>
    <n v="12"/>
    <n v="0.61120309050772625"/>
    <n v="1.9999999998835847"/>
  </r>
  <r>
    <s v="D1608"/>
    <d v="2024-01-26T08:00:00"/>
    <s v="2024-01-26 20:00:00"/>
    <s v="2024-01-26 18:00:00"/>
    <s v="R1"/>
    <n v="888"/>
    <n v="3012"/>
    <n v="457"/>
    <n v="25"/>
    <s v="OK"/>
    <s v="Heavy"/>
    <x v="0"/>
    <s v="DRV1"/>
    <s v="North"/>
    <s v="Internal"/>
    <m/>
    <s v="North_Internal"/>
    <n v="2.0000000000582077"/>
    <n v="0"/>
    <n v="12"/>
    <n v="0.28265765765765766"/>
    <n v="2.0000000000582077"/>
  </r>
  <r>
    <s v="D1609"/>
    <d v="2024-01-26T09:00:00"/>
    <s v="2024-01-26 21:00:00"/>
    <s v="2024-01-26 19:00:00"/>
    <s v="R5"/>
    <n v="226"/>
    <n v="1281"/>
    <n v="741"/>
    <n v="1"/>
    <s v="OK"/>
    <s v="Ultra"/>
    <x v="3"/>
    <s v="DRV42"/>
    <s v="South"/>
    <s v="Internal"/>
    <m/>
    <s v="South_Internal"/>
    <n v="2.0000000000582077"/>
    <n v="0"/>
    <n v="12"/>
    <n v="0.47234513274336282"/>
    <n v="2.0000000000582077"/>
  </r>
  <r>
    <s v="D1610"/>
    <d v="2024-01-26T10:00:00"/>
    <s v="2024-01-26 22:00:00"/>
    <s v="2024-01-26 20:00:00"/>
    <s v="R4"/>
    <n v="859"/>
    <n v="2481"/>
    <n v="640"/>
    <n v="10"/>
    <s v="OK"/>
    <s v="Mini"/>
    <x v="1"/>
    <s v="DRV23"/>
    <s v="West"/>
    <s v="External"/>
    <n v="4"/>
    <s v="West_External"/>
    <n v="1.9999999998835847"/>
    <n v="0"/>
    <n v="12"/>
    <n v="0.24068684516880093"/>
    <n v="1.9999999998835847"/>
  </r>
  <r>
    <s v="D1611"/>
    <d v="2024-01-26T11:00:00"/>
    <s v="2024-01-26 23:00:00"/>
    <s v="2024-01-26 21:00:00"/>
    <s v="R4"/>
    <n v="801"/>
    <n v="3256"/>
    <n v="496"/>
    <n v="12"/>
    <s v="OK"/>
    <s v="Heavy"/>
    <x v="0"/>
    <s v="DRV26"/>
    <s v="Central"/>
    <s v="Internal"/>
    <n v="4.2"/>
    <s v="Central_Internal"/>
    <n v="2.0000000000582077"/>
    <n v="0"/>
    <n v="12"/>
    <n v="0.33874323761964209"/>
    <n v="2.0000000000582077"/>
  </r>
  <r>
    <s v="D1612"/>
    <d v="2024-01-26T12:00:00"/>
    <s v="2024-01-27 00:00:00"/>
    <s v="2024-01-26 22:00:00"/>
    <s v="R2"/>
    <n v="978"/>
    <n v="2381"/>
    <n v="168"/>
    <n v="7"/>
    <s v="OK"/>
    <s v="Ultra"/>
    <x v="3"/>
    <s v="DRV17"/>
    <s v="South"/>
    <s v="Internal"/>
    <n v="4.5"/>
    <s v="South_Internal"/>
    <n v="2.0000000000582077"/>
    <n v="0"/>
    <n v="12"/>
    <n v="0.20288002726653034"/>
    <n v="2.0000000000582077"/>
  </r>
  <r>
    <s v="D1613"/>
    <d v="2024-01-26T13:00:00"/>
    <s v="2024-01-27 01:00:00"/>
    <s v="2024-01-26 23:00:00"/>
    <s v="R5"/>
    <n v="252"/>
    <n v="4658"/>
    <n v="70"/>
    <n v="25"/>
    <s v="OK"/>
    <s v="Ultra"/>
    <x v="1"/>
    <s v="DRV41"/>
    <s v="South"/>
    <s v="Internal"/>
    <n v="4.5"/>
    <s v="South_Internal"/>
    <n v="1.9999999998835847"/>
    <n v="0"/>
    <n v="12"/>
    <n v="1.5403439153439153"/>
    <n v="1.9999999998835847"/>
  </r>
  <r>
    <s v="D1614"/>
    <d v="2024-01-26T14:00:00"/>
    <s v="2024-01-27 02:00:00"/>
    <s v="2024-01-27 00:00:00"/>
    <s v="R6"/>
    <n v="104"/>
    <n v="948"/>
    <n v="93"/>
    <n v="25"/>
    <s v="OK"/>
    <s v="Standard"/>
    <x v="3"/>
    <s v="DRV23"/>
    <s v="Central"/>
    <s v="External"/>
    <n v="3.8"/>
    <s v="Central_External"/>
    <n v="2.0000000000582077"/>
    <n v="0"/>
    <n v="12"/>
    <n v="0.75961538461538458"/>
    <n v="2.0000000000582077"/>
  </r>
  <r>
    <s v="D1615"/>
    <d v="2024-01-26T15:00:00"/>
    <s v="2024-01-27 03:00:00"/>
    <s v="2024-01-27 01:00:00"/>
    <s v="R3"/>
    <n v="910"/>
    <n v="3457"/>
    <n v="483"/>
    <n v="23"/>
    <s v="OK"/>
    <s v="Standard"/>
    <x v="0"/>
    <s v="DRV16"/>
    <s v="Central"/>
    <s v="Internal"/>
    <n v="4.5"/>
    <s v="Central_Internal"/>
    <n v="2.0000000000582077"/>
    <n v="0"/>
    <n v="12"/>
    <n v="0.31657509157509156"/>
    <n v="2.0000000000582077"/>
  </r>
  <r>
    <s v="D1616"/>
    <d v="2024-01-26T16:00:00"/>
    <s v="2024-01-27 04:00:00"/>
    <s v="2024-01-27 02:00:00"/>
    <s v="R5"/>
    <n v="61"/>
    <n v="2728"/>
    <n v="727"/>
    <n v="6"/>
    <s v="OK"/>
    <s v="Heavy"/>
    <x v="2"/>
    <s v="DRV13"/>
    <s v="West"/>
    <s v="Internal"/>
    <n v="3.8"/>
    <s v="West_Internal"/>
    <n v="1.9999999998835847"/>
    <n v="0"/>
    <n v="12"/>
    <n v="3.7267759562841531"/>
    <n v="1.9999999998835847"/>
  </r>
  <r>
    <s v="D1617"/>
    <d v="2024-01-26T17:00:00"/>
    <s v="2024-01-27 05:00:00"/>
    <s v="2024-01-27 03:00:00"/>
    <s v="R6"/>
    <n v="950"/>
    <n v="2191"/>
    <n v="333"/>
    <n v="15"/>
    <s v="OK"/>
    <s v="Heavy"/>
    <x v="0"/>
    <s v="DRV37"/>
    <s v="West"/>
    <s v="External"/>
    <n v="4.2"/>
    <s v="West_External"/>
    <n v="2.0000000000582077"/>
    <n v="0"/>
    <n v="12"/>
    <n v="0.19219298245614036"/>
    <n v="2.0000000000582077"/>
  </r>
  <r>
    <s v="D1618"/>
    <d v="2024-01-26T18:00:00"/>
    <s v="2024-01-27 06:00:00"/>
    <s v="2024-01-27 04:00:00"/>
    <s v="R1"/>
    <n v="954"/>
    <n v="4782"/>
    <n v="554"/>
    <n v="27"/>
    <s v="OK"/>
    <s v="Standard"/>
    <x v="1"/>
    <s v="DRV1"/>
    <s v="North"/>
    <s v="External"/>
    <n v="4.7"/>
    <s v="North_External"/>
    <n v="2.0000000000582077"/>
    <n v="0"/>
    <n v="12"/>
    <n v="0.41771488469601675"/>
    <n v="2.0000000000582077"/>
  </r>
  <r>
    <s v="D1619"/>
    <d v="2024-01-26T19:00:00"/>
    <s v="2024-01-27 07:00:00"/>
    <s v="2024-01-27 05:00:00"/>
    <s v="R3"/>
    <n v="816"/>
    <n v="4466"/>
    <n v="222"/>
    <n v="2"/>
    <s v="OK"/>
    <s v="Ultra"/>
    <x v="3"/>
    <s v="DRV30"/>
    <s v="North"/>
    <s v="Internal"/>
    <n v="3.8"/>
    <s v="North_Internal"/>
    <n v="1.9999999998835847"/>
    <n v="0"/>
    <n v="12"/>
    <n v="0.45608660130718953"/>
    <n v="1.9999999998835847"/>
  </r>
  <r>
    <s v="D1620"/>
    <d v="2024-01-26T20:00:00"/>
    <s v="2024-01-27 08:00:00"/>
    <s v="2024-01-27 06:00:00"/>
    <s v="R5"/>
    <n v="693"/>
    <n v="883"/>
    <n v="408"/>
    <n v="21"/>
    <s v="OK"/>
    <s v="Heavy"/>
    <x v="3"/>
    <s v="DRV41"/>
    <s v="Central"/>
    <s v="Internal"/>
    <n v="4.2"/>
    <s v="Central_Internal"/>
    <n v="2.0000000000582077"/>
    <n v="0"/>
    <n v="12"/>
    <n v="0.10618085618085618"/>
    <n v="2.0000000000582077"/>
  </r>
  <r>
    <s v="D1621"/>
    <d v="2024-01-26T21:00:00"/>
    <s v="2024-01-27 09:00:00"/>
    <s v="2024-01-27 07:00:00"/>
    <s v="R2"/>
    <n v="95"/>
    <n v="4746"/>
    <n v="384"/>
    <n v="8"/>
    <s v="OK"/>
    <s v="Heavy"/>
    <x v="2"/>
    <s v="DRV50"/>
    <s v="West"/>
    <s v="Internal"/>
    <n v="4.5"/>
    <s v="West_Internal"/>
    <n v="2.0000000000582077"/>
    <n v="0"/>
    <n v="12"/>
    <n v="4.1631578947368419"/>
    <n v="2.0000000000582077"/>
  </r>
  <r>
    <s v="D1622"/>
    <d v="2024-01-26T22:00:00"/>
    <s v="2024-01-27 10:00:00"/>
    <s v="2024-01-27 08:00:00"/>
    <s v="R1"/>
    <n v="365"/>
    <n v="3530"/>
    <n v="326"/>
    <n v="29"/>
    <s v="OK"/>
    <s v="Ultra"/>
    <x v="3"/>
    <s v="DRV15"/>
    <s v="West"/>
    <s v="External"/>
    <n v="4"/>
    <s v="West_External"/>
    <n v="1.9999999998835847"/>
    <n v="0"/>
    <n v="12"/>
    <n v="0.80593607305936077"/>
    <n v="1.9999999998835847"/>
  </r>
  <r>
    <s v="D1623"/>
    <d v="2024-01-26T23:00:00"/>
    <s v="2024-01-27 11:00:00"/>
    <s v="2024-01-27 09:00:00"/>
    <s v="R6"/>
    <n v="470"/>
    <n v="2173"/>
    <n v="189"/>
    <n v="20"/>
    <s v="OK"/>
    <s v="Standard"/>
    <x v="3"/>
    <s v="DRV36"/>
    <s v="East"/>
    <s v="Internal"/>
    <n v="4.7"/>
    <s v="East_Internal"/>
    <n v="2.0000000000582077"/>
    <n v="0"/>
    <n v="12"/>
    <n v="0.3852836879432624"/>
    <n v="2.0000000000582077"/>
  </r>
  <r>
    <s v="D1624"/>
    <d v="2024-01-27T00:00:00"/>
    <s v="2024-01-27 12:00:00"/>
    <s v="2024-01-27 10:00:00"/>
    <s v="R5"/>
    <n v="561"/>
    <n v="4228"/>
    <n v="696"/>
    <n v="15"/>
    <s v="OK"/>
    <s v="Standard"/>
    <x v="1"/>
    <s v="DRV31"/>
    <s v="South"/>
    <s v="External"/>
    <n v="4"/>
    <s v="South_External"/>
    <n v="2.0000000000582077"/>
    <n v="0"/>
    <n v="12"/>
    <n v="0.62804515745692213"/>
    <n v="2.0000000000582077"/>
  </r>
  <r>
    <s v="D1625"/>
    <d v="2024-01-27T01:00:00"/>
    <s v="2024-01-27 13:00:00"/>
    <s v="2024-01-27 11:00:00"/>
    <s v="R4"/>
    <n v="255"/>
    <n v="1199"/>
    <n v="84"/>
    <n v="10"/>
    <s v="OK"/>
    <s v="Mini"/>
    <x v="3"/>
    <s v="DRV6"/>
    <s v="South"/>
    <s v="Internal"/>
    <m/>
    <s v="South_Internal"/>
    <n v="1.9999999998835847"/>
    <n v="0"/>
    <n v="12"/>
    <n v="0.39183006535947712"/>
    <n v="1.9999999998835847"/>
  </r>
  <r>
    <s v="D1626"/>
    <d v="2024-01-27T02:00:00"/>
    <s v="2024-01-27 14:00:00"/>
    <s v="2024-01-27 12:00:00"/>
    <s v="R3"/>
    <n v="89"/>
    <n v="4073"/>
    <n v="749"/>
    <n v="24"/>
    <s v="OK"/>
    <s v="Standard"/>
    <x v="3"/>
    <s v="DRV47"/>
    <s v="East"/>
    <s v="External"/>
    <n v="4"/>
    <s v="East_External"/>
    <n v="2.0000000000582077"/>
    <n v="0"/>
    <n v="12"/>
    <n v="3.8136704119850187"/>
    <n v="2.0000000000582077"/>
  </r>
  <r>
    <s v="D1627"/>
    <d v="2024-01-27T03:00:00"/>
    <s v="2024-01-27 15:00:00"/>
    <s v="2024-01-27 13:00:00"/>
    <s v="R5"/>
    <n v="500"/>
    <n v="1444"/>
    <n v="214"/>
    <n v="23"/>
    <s v="OK"/>
    <s v="Mini"/>
    <x v="1"/>
    <s v="DRV12"/>
    <s v="Central"/>
    <s v="Internal"/>
    <n v="4.5"/>
    <s v="Central_Internal"/>
    <n v="2.0000000000582077"/>
    <n v="0"/>
    <n v="12"/>
    <n v="0.24066666666666667"/>
    <n v="2.0000000000582077"/>
  </r>
  <r>
    <s v="D1628"/>
    <d v="2024-01-27T04:00:00"/>
    <s v="2024-01-27 16:00:00"/>
    <s v="2024-01-27 14:00:00"/>
    <s v="R2"/>
    <n v="459"/>
    <n v="3106"/>
    <n v="97"/>
    <n v="6"/>
    <s v="OK"/>
    <s v="Mini"/>
    <x v="1"/>
    <s v="DRV18"/>
    <s v="South"/>
    <s v="Internal"/>
    <m/>
    <s v="South_Internal"/>
    <n v="1.9999999998835847"/>
    <n v="0"/>
    <n v="12"/>
    <n v="0.56390704429920113"/>
    <n v="1.9999999998835847"/>
  </r>
  <r>
    <s v="D1629"/>
    <d v="2024-01-27T05:00:00"/>
    <s v="2024-01-27 17:00:00"/>
    <s v="2024-01-27 15:00:00"/>
    <s v="R5"/>
    <n v="341"/>
    <n v="4451"/>
    <n v="673"/>
    <n v="14"/>
    <s v="OK"/>
    <s v="Standard"/>
    <x v="0"/>
    <s v="DRV39"/>
    <s v="West"/>
    <s v="External"/>
    <n v="4.7"/>
    <s v="West_External"/>
    <n v="2.0000000000582077"/>
    <n v="0"/>
    <n v="12"/>
    <n v="1.0877321603128054"/>
    <n v="2.0000000000582077"/>
  </r>
  <r>
    <s v="D1630"/>
    <d v="2024-01-27T06:00:00"/>
    <s v="2024-01-27 18:00:00"/>
    <s v="2024-01-27 16:00:00"/>
    <s v="R2"/>
    <n v="438"/>
    <n v="834"/>
    <n v="232"/>
    <n v="22"/>
    <s v="OK"/>
    <s v="Mini"/>
    <x v="1"/>
    <s v="DRV8"/>
    <s v="East"/>
    <s v="External"/>
    <n v="3.8"/>
    <s v="East_External"/>
    <n v="2.0000000000582077"/>
    <n v="0"/>
    <n v="12"/>
    <n v="0.158675799086758"/>
    <n v="2.0000000000582077"/>
  </r>
  <r>
    <s v="D1631"/>
    <d v="2024-01-27T07:00:00"/>
    <s v="2024-01-27 19:00:00"/>
    <s v="2024-01-27 17:00:00"/>
    <s v="R4"/>
    <n v="970"/>
    <n v="931"/>
    <n v="166"/>
    <n v="17"/>
    <s v="OK"/>
    <s v="Heavy"/>
    <x v="2"/>
    <s v="DRV41"/>
    <s v="North"/>
    <s v="Internal"/>
    <n v="3.8"/>
    <s v="North_Internal"/>
    <n v="1.9999999998835847"/>
    <n v="0"/>
    <n v="12"/>
    <n v="7.9982817869415801E-2"/>
    <n v="1.9999999998835847"/>
  </r>
  <r>
    <s v="D1632"/>
    <d v="2024-01-27T08:00:00"/>
    <s v="2024-01-27 20:00:00"/>
    <s v="2024-01-27 18:00:00"/>
    <s v="R5"/>
    <n v="552"/>
    <n v="2628"/>
    <n v="157"/>
    <n v="18"/>
    <s v="OK"/>
    <s v="Ultra"/>
    <x v="0"/>
    <s v="DRV6"/>
    <s v="North"/>
    <s v="Internal"/>
    <n v="3.8"/>
    <s v="North_Internal"/>
    <n v="2.0000000000582077"/>
    <n v="0"/>
    <n v="12"/>
    <n v="0.39673913043478259"/>
    <n v="2.0000000000582077"/>
  </r>
  <r>
    <s v="D1633"/>
    <d v="2024-01-27T09:00:00"/>
    <s v="2024-01-27 21:00:00"/>
    <s v="2024-01-27 19:00:00"/>
    <s v="R3"/>
    <n v="990"/>
    <n v="4637"/>
    <n v="91"/>
    <n v="25"/>
    <s v="OK"/>
    <s v="Heavy"/>
    <x v="2"/>
    <s v="DRV30"/>
    <s v="South"/>
    <s v="External"/>
    <n v="4"/>
    <s v="South_External"/>
    <n v="2.0000000000582077"/>
    <n v="0"/>
    <n v="12"/>
    <n v="0.39031986531986534"/>
    <n v="2.0000000000582077"/>
  </r>
  <r>
    <s v="D1634"/>
    <d v="2024-01-27T10:00:00"/>
    <s v="2024-01-27 22:00:00"/>
    <s v="2024-01-27 20:00:00"/>
    <s v="R3"/>
    <n v="58"/>
    <n v="1437"/>
    <n v="389"/>
    <n v="26"/>
    <s v="OK"/>
    <s v="Mini"/>
    <x v="2"/>
    <s v="DRV48"/>
    <s v="North"/>
    <s v="External"/>
    <m/>
    <s v="North_External"/>
    <n v="1.9999999998835847"/>
    <n v="0"/>
    <n v="12"/>
    <n v="2.0646551724137931"/>
    <n v="1.9999999998835847"/>
  </r>
  <r>
    <s v="D1635"/>
    <d v="2024-01-27T11:00:00"/>
    <s v="2024-01-27 23:00:00"/>
    <s v="2024-01-27 21:00:00"/>
    <s v="R6"/>
    <n v="831"/>
    <n v="3391"/>
    <n v="665"/>
    <n v="11"/>
    <s v="OK"/>
    <s v="Mini"/>
    <x v="0"/>
    <s v="DRV15"/>
    <s v="South"/>
    <s v="External"/>
    <n v="3.8"/>
    <s v="South_External"/>
    <n v="2.0000000000582077"/>
    <n v="0"/>
    <n v="12"/>
    <n v="0.34005214600882472"/>
    <n v="2.0000000000582077"/>
  </r>
  <r>
    <s v="D1636"/>
    <d v="2024-01-27T12:00:00"/>
    <s v="2024-01-28 00:00:00"/>
    <s v="2024-01-27 22:00:00"/>
    <s v="R5"/>
    <n v="744"/>
    <n v="3973"/>
    <n v="373"/>
    <n v="26"/>
    <s v="OK"/>
    <s v="Ultra"/>
    <x v="2"/>
    <s v="DRV17"/>
    <s v="North"/>
    <s v="Internal"/>
    <n v="4.5"/>
    <s v="North_Internal"/>
    <n v="2.0000000000582077"/>
    <n v="0"/>
    <n v="12"/>
    <n v="0.44500448028673834"/>
    <n v="2.0000000000582077"/>
  </r>
  <r>
    <s v="D1637"/>
    <d v="2024-01-27T13:00:00"/>
    <s v="2024-01-28 01:00:00"/>
    <s v="2024-01-27 23:00:00"/>
    <s v="R1"/>
    <n v="387"/>
    <n v="3109"/>
    <n v="610"/>
    <n v="7"/>
    <s v="OK"/>
    <s v="Standard"/>
    <x v="3"/>
    <s v="DRV27"/>
    <s v="East"/>
    <s v="Internal"/>
    <m/>
    <s v="East_Internal"/>
    <n v="1.9999999998835847"/>
    <n v="0"/>
    <n v="12"/>
    <n v="0.66946597760551252"/>
    <n v="1.9999999998835847"/>
  </r>
  <r>
    <s v="D1638"/>
    <d v="2024-01-27T14:00:00"/>
    <s v="2024-01-28 02:00:00"/>
    <s v="2024-01-28 00:00:00"/>
    <s v="R6"/>
    <n v="659"/>
    <n v="3044"/>
    <n v="349"/>
    <n v="29"/>
    <s v="OK"/>
    <s v="Standard"/>
    <x v="3"/>
    <s v="DRV42"/>
    <s v="West"/>
    <s v="Internal"/>
    <m/>
    <s v="West_Internal"/>
    <n v="2.0000000000582077"/>
    <n v="0"/>
    <n v="12"/>
    <n v="0.38492665655032876"/>
    <n v="2.0000000000582077"/>
  </r>
  <r>
    <s v="D1639"/>
    <d v="2024-01-27T15:00:00"/>
    <s v="2024-01-28 03:00:00"/>
    <s v="2024-01-28 01:00:00"/>
    <s v="R1"/>
    <n v="646"/>
    <n v="2712"/>
    <n v="605"/>
    <n v="10"/>
    <s v="OK"/>
    <s v="Standard"/>
    <x v="2"/>
    <s v="DRV20"/>
    <s v="North"/>
    <s v="External"/>
    <n v="4"/>
    <s v="North_External"/>
    <n v="2.0000000000582077"/>
    <n v="0"/>
    <n v="12"/>
    <n v="0.34984520123839008"/>
    <n v="2.0000000000582077"/>
  </r>
  <r>
    <s v="D1640"/>
    <d v="2024-01-27T16:00:00"/>
    <s v="2024-01-28 04:00:00"/>
    <s v="2024-01-28 02:00:00"/>
    <s v="R4"/>
    <n v="197"/>
    <n v="1700"/>
    <n v="740"/>
    <n v="18"/>
    <s v="OK"/>
    <s v="Ultra"/>
    <x v="2"/>
    <s v="DRV18"/>
    <s v="Central"/>
    <s v="Internal"/>
    <n v="3.8"/>
    <s v="Central_Internal"/>
    <n v="1.9999999998835847"/>
    <n v="0"/>
    <n v="12"/>
    <n v="0.71912013536379016"/>
    <n v="1.9999999998835847"/>
  </r>
  <r>
    <s v="D1641"/>
    <d v="2024-01-27T17:00:00"/>
    <s v="2024-01-28 05:00:00"/>
    <s v="2024-01-28 03:00:00"/>
    <s v="R4"/>
    <n v="286"/>
    <n v="2444"/>
    <n v="413"/>
    <n v="14"/>
    <s v="OK"/>
    <s v="Heavy"/>
    <x v="2"/>
    <s v="DRV13"/>
    <s v="West"/>
    <s v="External"/>
    <m/>
    <s v="West_External"/>
    <n v="2.0000000000582077"/>
    <n v="0"/>
    <n v="12"/>
    <n v="0.71212121212121215"/>
    <n v="2.0000000000582077"/>
  </r>
  <r>
    <s v="D1642"/>
    <d v="2024-01-27T18:00:00"/>
    <s v="2024-01-28 06:00:00"/>
    <s v="2024-01-28 04:00:00"/>
    <s v="R4"/>
    <n v="468"/>
    <n v="3005"/>
    <n v="495"/>
    <n v="7"/>
    <s v="OK"/>
    <s v="Heavy"/>
    <x v="0"/>
    <s v="DRV29"/>
    <s v="North"/>
    <s v="Internal"/>
    <n v="4.5"/>
    <s v="North_Internal"/>
    <n v="2.0000000000582077"/>
    <n v="0"/>
    <n v="12"/>
    <n v="0.5350783475783476"/>
    <n v="2.0000000000582077"/>
  </r>
  <r>
    <s v="D1643"/>
    <d v="2024-01-27T19:00:00"/>
    <s v="2024-01-28 07:00:00"/>
    <s v="2024-01-28 05:00:00"/>
    <s v="R2"/>
    <n v="590"/>
    <n v="1405"/>
    <n v="303"/>
    <n v="16"/>
    <s v="OK"/>
    <s v="Ultra"/>
    <x v="1"/>
    <s v="DRV10"/>
    <s v="Central"/>
    <s v="Internal"/>
    <n v="4"/>
    <s v="Central_Internal"/>
    <n v="1.9999999998835847"/>
    <n v="0"/>
    <n v="12"/>
    <n v="0.19844632768361581"/>
    <n v="1.9999999998835847"/>
  </r>
  <r>
    <s v="D1644"/>
    <d v="2024-01-27T20:00:00"/>
    <s v="2024-01-28 08:00:00"/>
    <s v="2024-01-28 06:00:00"/>
    <s v="R6"/>
    <n v="443"/>
    <n v="3477"/>
    <n v="480"/>
    <n v="19"/>
    <s v="OK"/>
    <s v="Heavy"/>
    <x v="0"/>
    <s v="DRV16"/>
    <s v="East"/>
    <s v="External"/>
    <n v="4.7"/>
    <s v="East_External"/>
    <n v="2.0000000000582077"/>
    <n v="0"/>
    <n v="12"/>
    <n v="0.65406320541760721"/>
    <n v="2.0000000000582077"/>
  </r>
  <r>
    <s v="D1645"/>
    <d v="2024-01-27T21:00:00"/>
    <s v="2024-01-28 09:00:00"/>
    <s v="2024-01-28 07:00:00"/>
    <s v="R3"/>
    <n v="277"/>
    <n v="4349"/>
    <n v="306"/>
    <n v="2"/>
    <s v="OK"/>
    <s v="Mini"/>
    <x v="3"/>
    <s v="DRV5"/>
    <s v="East"/>
    <s v="External"/>
    <n v="4.7"/>
    <s v="East_External"/>
    <n v="2.0000000000582077"/>
    <n v="0"/>
    <n v="12"/>
    <n v="1.3083634175691938"/>
    <n v="2.0000000000582077"/>
  </r>
  <r>
    <s v="D1646"/>
    <d v="2024-01-27T22:00:00"/>
    <s v="2024-01-28 10:00:00"/>
    <s v="2024-01-28 08:00:00"/>
    <s v="R5"/>
    <n v="985"/>
    <n v="2887"/>
    <n v="228"/>
    <n v="2"/>
    <s v="OK"/>
    <s v="Mini"/>
    <x v="1"/>
    <s v="DRV11"/>
    <s v="South"/>
    <s v="External"/>
    <n v="3.8"/>
    <s v="South_External"/>
    <n v="1.9999999998835847"/>
    <n v="0"/>
    <n v="12"/>
    <n v="0.24424703891708968"/>
    <n v="1.9999999998835847"/>
  </r>
  <r>
    <s v="D1647"/>
    <d v="2024-01-27T23:00:00"/>
    <s v="2024-01-28 11:00:00"/>
    <s v="2024-01-28 09:00:00"/>
    <s v="R5"/>
    <n v="328"/>
    <n v="2045"/>
    <n v="420"/>
    <n v="12"/>
    <s v="OK"/>
    <s v="Ultra"/>
    <x v="3"/>
    <s v="DRV36"/>
    <s v="West"/>
    <s v="Internal"/>
    <n v="3.8"/>
    <s v="West_Internal"/>
    <n v="2.0000000000582077"/>
    <n v="0"/>
    <n v="12"/>
    <n v="0.51956300813008127"/>
    <n v="2.0000000000582077"/>
  </r>
  <r>
    <s v="D1648"/>
    <d v="2024-01-28T00:00:00"/>
    <s v="2024-01-28 12:00:00"/>
    <s v="2024-01-28 10:00:00"/>
    <s v="R6"/>
    <n v="996"/>
    <n v="4233"/>
    <n v="542"/>
    <n v="5"/>
    <s v="OK"/>
    <s v="Ultra"/>
    <x v="0"/>
    <s v="DRV25"/>
    <s v="East"/>
    <s v="External"/>
    <n v="4"/>
    <s v="East_External"/>
    <n v="2.0000000000582077"/>
    <n v="0"/>
    <n v="12"/>
    <n v="0.35416666666666669"/>
    <n v="2.0000000000582077"/>
  </r>
  <r>
    <s v="D1649"/>
    <d v="2024-01-28T01:00:00"/>
    <s v="2024-01-28 13:00:00"/>
    <s v="2024-01-28 11:00:00"/>
    <s v="R1"/>
    <n v="453"/>
    <n v="675"/>
    <n v="412"/>
    <n v="6"/>
    <s v="OK"/>
    <s v="Mini"/>
    <x v="1"/>
    <s v="DRV42"/>
    <s v="East"/>
    <s v="External"/>
    <n v="4.5"/>
    <s v="East_External"/>
    <n v="1.9999999998835847"/>
    <n v="0"/>
    <n v="12"/>
    <n v="0.12417218543046357"/>
    <n v="1.9999999998835847"/>
  </r>
  <r>
    <s v="D1650"/>
    <d v="2024-01-28T02:00:00"/>
    <s v="2024-01-28 14:00:00"/>
    <s v="2024-01-28 12:00:00"/>
    <s v="R2"/>
    <n v="596"/>
    <n v="3542"/>
    <n v="470"/>
    <n v="29"/>
    <s v="OK"/>
    <s v="Heavy"/>
    <x v="1"/>
    <s v="DRV18"/>
    <s v="South"/>
    <s v="External"/>
    <n v="4.5"/>
    <s v="South_External"/>
    <n v="2.0000000000582077"/>
    <n v="0"/>
    <n v="12"/>
    <n v="0.49524608501118567"/>
    <n v="2.0000000000582077"/>
  </r>
  <r>
    <s v="D1651"/>
    <d v="2024-01-28T03:00:00"/>
    <s v="2024-01-28 15:00:00"/>
    <s v="2024-01-28 13:00:00"/>
    <s v="R1"/>
    <n v="301"/>
    <n v="3144"/>
    <n v="493"/>
    <n v="6"/>
    <s v="OK"/>
    <s v="Mini"/>
    <x v="2"/>
    <s v="DRV22"/>
    <s v="South"/>
    <s v="External"/>
    <n v="4.7"/>
    <s v="South_External"/>
    <n v="2.0000000000582077"/>
    <n v="0"/>
    <n v="12"/>
    <n v="0.87043189368770768"/>
    <n v="2.0000000000582077"/>
  </r>
  <r>
    <s v="D1652"/>
    <d v="2024-01-28T04:00:00"/>
    <s v="2024-01-28 16:00:00"/>
    <s v="2024-01-28 14:00:00"/>
    <s v="R5"/>
    <n v="903"/>
    <n v="2728"/>
    <n v="467"/>
    <n v="12"/>
    <s v="OK"/>
    <s v="Heavy"/>
    <x v="0"/>
    <s v="DRV23"/>
    <s v="West"/>
    <s v="Internal"/>
    <n v="4.7"/>
    <s v="West_Internal"/>
    <n v="1.9999999998835847"/>
    <n v="0"/>
    <n v="12"/>
    <n v="0.25175341454411221"/>
    <n v="1.9999999998835847"/>
  </r>
  <r>
    <s v="D1653"/>
    <d v="2024-01-28T05:00:00"/>
    <s v="2024-01-28 17:00:00"/>
    <s v="2024-01-28 15:00:00"/>
    <s v="R6"/>
    <n v="511"/>
    <n v="4281"/>
    <n v="594"/>
    <n v="11"/>
    <s v="OK"/>
    <s v="Mini"/>
    <x v="0"/>
    <s v="DRV38"/>
    <s v="East"/>
    <s v="External"/>
    <n v="4"/>
    <s v="East_External"/>
    <n v="2.0000000000582077"/>
    <n v="0"/>
    <n v="12"/>
    <n v="0.69814090019569475"/>
    <n v="2.0000000000582077"/>
  </r>
  <r>
    <s v="D1654"/>
    <d v="2024-01-28T06:00:00"/>
    <s v="2024-01-28 18:00:00"/>
    <s v="2024-01-28 16:00:00"/>
    <s v="R4"/>
    <n v="788"/>
    <n v="4156"/>
    <n v="541"/>
    <n v="4"/>
    <s v="OK"/>
    <s v="Ultra"/>
    <x v="1"/>
    <s v="DRV29"/>
    <s v="North"/>
    <s v="Internal"/>
    <m/>
    <s v="North_Internal"/>
    <n v="2.0000000000582077"/>
    <n v="0"/>
    <n v="12"/>
    <n v="0.43950930626057527"/>
    <n v="2.0000000000582077"/>
  </r>
  <r>
    <s v="D1655"/>
    <d v="2024-01-28T07:00:00"/>
    <s v="2024-01-28 19:00:00"/>
    <s v="2024-01-28 17:00:00"/>
    <s v="R3"/>
    <n v="668"/>
    <n v="2500"/>
    <n v="184"/>
    <n v="13"/>
    <s v="OK"/>
    <s v="Ultra"/>
    <x v="1"/>
    <s v="DRV15"/>
    <s v="West"/>
    <s v="Internal"/>
    <n v="4"/>
    <s v="West_Internal"/>
    <n v="1.9999999998835847"/>
    <n v="0"/>
    <n v="12"/>
    <n v="0.31187624750499005"/>
    <n v="1.9999999998835847"/>
  </r>
  <r>
    <s v="D1656"/>
    <d v="2024-01-28T08:00:00"/>
    <s v="2024-01-28 20:00:00"/>
    <s v="2024-01-28 18:00:00"/>
    <s v="R4"/>
    <n v="657"/>
    <n v="3768"/>
    <n v="421"/>
    <n v="29"/>
    <s v="OK"/>
    <s v="Mini"/>
    <x v="1"/>
    <s v="DRV14"/>
    <s v="South"/>
    <s v="Internal"/>
    <n v="4.2"/>
    <s v="South_Internal"/>
    <n v="2.0000000000582077"/>
    <n v="0"/>
    <n v="12"/>
    <n v="0.47792998477929982"/>
    <n v="2.0000000000582077"/>
  </r>
  <r>
    <s v="D1657"/>
    <d v="2024-01-28T09:00:00"/>
    <s v="2024-01-28 21:00:00"/>
    <s v="2024-01-28 19:00:00"/>
    <s v="R4"/>
    <n v="286"/>
    <n v="1254"/>
    <n v="485"/>
    <n v="12"/>
    <s v="OK"/>
    <s v="Standard"/>
    <x v="3"/>
    <s v="DRV22"/>
    <s v="West"/>
    <s v="External"/>
    <n v="4.7"/>
    <s v="West_External"/>
    <n v="2.0000000000582077"/>
    <n v="0"/>
    <n v="12"/>
    <n v="0.36538461538461536"/>
    <n v="2.0000000000582077"/>
  </r>
  <r>
    <s v="D1658"/>
    <d v="2024-01-28T10:00:00"/>
    <s v="2024-01-28 22:00:00"/>
    <s v="2024-01-28 20:00:00"/>
    <s v="R4"/>
    <n v="886"/>
    <n v="4081"/>
    <n v="552"/>
    <n v="14"/>
    <s v="OK"/>
    <s v="Heavy"/>
    <x v="1"/>
    <s v="DRV47"/>
    <s v="West"/>
    <s v="External"/>
    <m/>
    <s v="West_External"/>
    <n v="1.9999999998835847"/>
    <n v="0"/>
    <n v="12"/>
    <n v="0.38384123401053422"/>
    <n v="1.9999999998835847"/>
  </r>
  <r>
    <s v="D1659"/>
    <d v="2024-01-28T11:00:00"/>
    <s v="2024-01-28 23:00:00"/>
    <s v="2024-01-28 21:00:00"/>
    <s v="R1"/>
    <n v="475"/>
    <n v="3672"/>
    <n v="651"/>
    <n v="15"/>
    <s v="OK"/>
    <s v="Mini"/>
    <x v="2"/>
    <s v="DRV49"/>
    <s v="East"/>
    <s v="Internal"/>
    <m/>
    <s v="East_Internal"/>
    <n v="2.0000000000582077"/>
    <n v="0"/>
    <n v="12"/>
    <n v="0.64421052631578946"/>
    <n v="2.0000000000582077"/>
  </r>
  <r>
    <s v="D1660"/>
    <d v="2024-01-28T12:00:00"/>
    <s v="2024-01-29 00:00:00"/>
    <s v="2024-01-28 22:00:00"/>
    <s v="R1"/>
    <n v="542"/>
    <n v="4869"/>
    <n v="706"/>
    <n v="22"/>
    <s v="OK"/>
    <s v="Mini"/>
    <x v="0"/>
    <s v="DRV50"/>
    <s v="Central"/>
    <s v="External"/>
    <n v="4"/>
    <s v="Central_External"/>
    <n v="2.0000000000582077"/>
    <n v="0"/>
    <n v="12"/>
    <n v="0.74861623616236161"/>
    <n v="2.0000000000582077"/>
  </r>
  <r>
    <s v="D1661"/>
    <d v="2024-01-28T13:00:00"/>
    <s v="2024-01-29 01:00:00"/>
    <s v="2024-01-28 23:00:00"/>
    <s v="R6"/>
    <n v="980"/>
    <n v="2751"/>
    <n v="476"/>
    <n v="5"/>
    <s v="OK"/>
    <s v="Mini"/>
    <x v="0"/>
    <s v="DRV24"/>
    <s v="Central"/>
    <s v="Internal"/>
    <n v="4"/>
    <s v="Central_Internal"/>
    <n v="1.9999999998835847"/>
    <n v="0"/>
    <n v="12"/>
    <n v="0.23392857142857143"/>
    <n v="1.9999999998835847"/>
  </r>
  <r>
    <s v="D1662"/>
    <d v="2024-01-28T14:00:00"/>
    <s v="2024-01-29 02:00:00"/>
    <s v="2024-01-29 00:00:00"/>
    <s v="R2"/>
    <n v="902"/>
    <n v="3835"/>
    <n v="669"/>
    <n v="23"/>
    <s v="OK"/>
    <s v="Ultra"/>
    <x v="3"/>
    <s v="DRV25"/>
    <s v="West"/>
    <s v="External"/>
    <n v="4.2"/>
    <s v="West_External"/>
    <n v="2.0000000000582077"/>
    <n v="0"/>
    <n v="12"/>
    <n v="0.35430524759793053"/>
    <n v="2.0000000000582077"/>
  </r>
  <r>
    <s v="D1663"/>
    <d v="2024-01-28T15:00:00"/>
    <s v="2024-01-29 03:00:00"/>
    <s v="2024-01-29 01:00:00"/>
    <s v="R3"/>
    <n v="618"/>
    <n v="1674"/>
    <n v="513"/>
    <n v="26"/>
    <s v="OK"/>
    <s v="Ultra"/>
    <x v="0"/>
    <s v="DRV34"/>
    <s v="West"/>
    <s v="Internal"/>
    <n v="4"/>
    <s v="West_Internal"/>
    <n v="2.0000000000582077"/>
    <n v="0"/>
    <n v="12"/>
    <n v="0.22572815533980584"/>
    <n v="2.0000000000582077"/>
  </r>
  <r>
    <s v="D1664"/>
    <d v="2024-01-28T16:00:00"/>
    <s v="2024-01-29 04:00:00"/>
    <s v="2024-01-29 02:00:00"/>
    <s v="R1"/>
    <n v="521"/>
    <n v="2894"/>
    <n v="149"/>
    <n v="5"/>
    <s v="OK"/>
    <s v="Standard"/>
    <x v="1"/>
    <s v="DRV16"/>
    <s v="South"/>
    <s v="External"/>
    <n v="4.5"/>
    <s v="South_External"/>
    <n v="1.9999999998835847"/>
    <n v="0"/>
    <n v="12"/>
    <n v="0.46289187460012798"/>
    <n v="1.9999999998835847"/>
  </r>
  <r>
    <s v="D1665"/>
    <d v="2024-01-28T17:00:00"/>
    <s v="2024-01-29 05:00:00"/>
    <s v="2024-01-29 03:00:00"/>
    <s v="R6"/>
    <n v="367"/>
    <n v="809"/>
    <n v="709"/>
    <n v="26"/>
    <s v="OK"/>
    <s v="Heavy"/>
    <x v="3"/>
    <s v="DRV17"/>
    <s v="South"/>
    <s v="External"/>
    <n v="4"/>
    <s v="South_External"/>
    <n v="2.0000000000582077"/>
    <n v="0"/>
    <n v="12"/>
    <n v="0.18369663941871026"/>
    <n v="2.0000000000582077"/>
  </r>
  <r>
    <s v="D1666"/>
    <d v="2024-01-28T18:00:00"/>
    <s v="2024-01-29 06:00:00"/>
    <s v="2024-01-29 04:00:00"/>
    <s v="R3"/>
    <n v="568"/>
    <n v="2236"/>
    <n v="547"/>
    <n v="28"/>
    <s v="OK"/>
    <s v="Mini"/>
    <x v="3"/>
    <s v="DRV25"/>
    <s v="East"/>
    <s v="External"/>
    <n v="4"/>
    <s v="East_External"/>
    <n v="2.0000000000582077"/>
    <n v="0"/>
    <n v="12"/>
    <n v="0.32805164319248825"/>
    <n v="2.0000000000582077"/>
  </r>
  <r>
    <s v="D1667"/>
    <d v="2024-01-28T19:00:00"/>
    <s v="2024-01-29 07:00:00"/>
    <s v="2024-01-29 05:00:00"/>
    <s v="R3"/>
    <n v="604"/>
    <n v="2802"/>
    <n v="351"/>
    <n v="7"/>
    <s v="OK"/>
    <s v="Ultra"/>
    <x v="0"/>
    <s v="DRV12"/>
    <s v="Central"/>
    <s v="Internal"/>
    <n v="4.5"/>
    <s v="Central_Internal"/>
    <n v="1.9999999998835847"/>
    <n v="0"/>
    <n v="12"/>
    <n v="0.38658940397350994"/>
    <n v="1.9999999998835847"/>
  </r>
  <r>
    <s v="D1668"/>
    <d v="2024-01-28T20:00:00"/>
    <s v="2024-01-29 08:00:00"/>
    <s v="2024-01-29 06:00:00"/>
    <s v="R2"/>
    <n v="193"/>
    <n v="1380"/>
    <n v="431"/>
    <n v="25"/>
    <s v="OK"/>
    <s v="Heavy"/>
    <x v="3"/>
    <s v="DRV48"/>
    <s v="Central"/>
    <s v="Internal"/>
    <n v="4.2"/>
    <s v="Central_Internal"/>
    <n v="2.0000000000582077"/>
    <n v="0"/>
    <n v="12"/>
    <n v="0.59585492227979275"/>
    <n v="2.0000000000582077"/>
  </r>
  <r>
    <s v="D1669"/>
    <d v="2024-01-28T21:00:00"/>
    <s v="2024-01-29 09:00:00"/>
    <s v="2024-01-29 07:00:00"/>
    <s v="R3"/>
    <n v="383"/>
    <n v="3600"/>
    <n v="436"/>
    <n v="10"/>
    <s v="OK"/>
    <s v="Heavy"/>
    <x v="0"/>
    <s v="DRV32"/>
    <s v="South"/>
    <s v="External"/>
    <m/>
    <s v="South_External"/>
    <n v="2.0000000000582077"/>
    <n v="0"/>
    <n v="12"/>
    <n v="0.78328981723237601"/>
    <n v="2.0000000000582077"/>
  </r>
  <r>
    <s v="D1670"/>
    <d v="2024-01-28T22:00:00"/>
    <s v="2024-01-29 10:00:00"/>
    <s v="2024-01-29 08:00:00"/>
    <s v="R3"/>
    <n v="592"/>
    <n v="2052"/>
    <n v="393"/>
    <n v="28"/>
    <s v="OK"/>
    <s v="Heavy"/>
    <x v="3"/>
    <s v="DRV11"/>
    <s v="Central"/>
    <s v="Internal"/>
    <m/>
    <s v="Central_Internal"/>
    <n v="1.9999999998835847"/>
    <n v="0"/>
    <n v="12"/>
    <n v="0.28885135135135137"/>
    <n v="1.9999999998835847"/>
  </r>
  <r>
    <s v="D1671"/>
    <d v="2024-01-28T23:00:00"/>
    <s v="2024-01-29 11:00:00"/>
    <s v="2024-01-29 09:00:00"/>
    <s v="R1"/>
    <n v="388"/>
    <n v="992"/>
    <n v="227"/>
    <n v="9"/>
    <s v="OK"/>
    <s v="Mini"/>
    <x v="1"/>
    <s v="DRV35"/>
    <s v="East"/>
    <s v="Internal"/>
    <n v="4"/>
    <s v="East_Internal"/>
    <n v="2.0000000000582077"/>
    <n v="0"/>
    <n v="12"/>
    <n v="0.21305841924398625"/>
    <n v="2.0000000000582077"/>
  </r>
  <r>
    <s v="D1672"/>
    <d v="2024-01-29T00:00:00"/>
    <s v="2024-01-29 12:00:00"/>
    <s v="2024-01-29 10:00:00"/>
    <s v="R1"/>
    <n v="907"/>
    <n v="4943"/>
    <n v="478"/>
    <n v="9"/>
    <s v="OK"/>
    <s v="Heavy"/>
    <x v="3"/>
    <s v="DRV34"/>
    <s v="West"/>
    <s v="External"/>
    <n v="4.2"/>
    <s v="West_External"/>
    <n v="2.0000000000582077"/>
    <n v="0"/>
    <n v="12"/>
    <n v="0.45415288496876149"/>
    <n v="2.0000000000582077"/>
  </r>
  <r>
    <s v="D1673"/>
    <d v="2024-01-29T01:00:00"/>
    <s v="2024-01-29 13:00:00"/>
    <s v="2024-01-29 11:00:00"/>
    <s v="R4"/>
    <n v="359"/>
    <n v="1585"/>
    <n v="447"/>
    <n v="29"/>
    <s v="OK"/>
    <s v="Standard"/>
    <x v="2"/>
    <s v="DRV17"/>
    <s v="Central"/>
    <s v="Internal"/>
    <n v="4"/>
    <s v="Central_Internal"/>
    <n v="1.9999999998835847"/>
    <n v="0"/>
    <n v="12"/>
    <n v="0.36792014856081706"/>
    <n v="1.9999999998835847"/>
  </r>
  <r>
    <s v="D1674"/>
    <d v="2024-01-29T02:00:00"/>
    <s v="2024-01-29 14:00:00"/>
    <s v="2024-01-29 12:00:00"/>
    <s v="R5"/>
    <n v="302"/>
    <n v="4508"/>
    <n v="215"/>
    <n v="8"/>
    <s v="OK"/>
    <s v="Ultra"/>
    <x v="1"/>
    <s v="DRV4"/>
    <s v="North"/>
    <s v="External"/>
    <m/>
    <s v="North_External"/>
    <n v="2.0000000000582077"/>
    <n v="0"/>
    <n v="12"/>
    <n v="1.2439293598233996"/>
    <n v="2.0000000000582077"/>
  </r>
  <r>
    <s v="D1675"/>
    <d v="2024-01-29T03:00:00"/>
    <s v="2024-01-29 15:00:00"/>
    <s v="2024-01-29 13:00:00"/>
    <s v="R5"/>
    <n v="375"/>
    <n v="2562"/>
    <n v="685"/>
    <n v="10"/>
    <s v="OK"/>
    <s v="Ultra"/>
    <x v="1"/>
    <s v="DRV12"/>
    <s v="East"/>
    <s v="Internal"/>
    <n v="4"/>
    <s v="East_Internal"/>
    <n v="2.0000000000582077"/>
    <n v="0"/>
    <n v="12"/>
    <n v="0.56933333333333336"/>
    <n v="2.0000000000582077"/>
  </r>
  <r>
    <s v="D1676"/>
    <d v="2024-01-29T04:00:00"/>
    <s v="2024-01-29 16:00:00"/>
    <s v="2024-01-29 14:00:00"/>
    <s v="R5"/>
    <n v="490"/>
    <n v="4355"/>
    <n v="482"/>
    <n v="2"/>
    <s v="OK"/>
    <s v="Heavy"/>
    <x v="3"/>
    <s v="DRV40"/>
    <s v="East"/>
    <s v="Internal"/>
    <m/>
    <s v="East_Internal"/>
    <n v="1.9999999998835847"/>
    <n v="0"/>
    <n v="12"/>
    <n v="0.74064625850340138"/>
    <n v="1.9999999998835847"/>
  </r>
  <r>
    <s v="D1677"/>
    <d v="2024-01-29T05:00:00"/>
    <s v="2024-01-29 17:00:00"/>
    <s v="2024-01-29 15:00:00"/>
    <s v="R6"/>
    <n v="934"/>
    <n v="1072"/>
    <n v="281"/>
    <n v="3"/>
    <s v="OK"/>
    <s v="Mini"/>
    <x v="1"/>
    <s v="DRV27"/>
    <s v="East"/>
    <s v="External"/>
    <n v="4.5"/>
    <s v="East_External"/>
    <n v="2.0000000000582077"/>
    <n v="0"/>
    <n v="12"/>
    <n v="9.5645967166309784E-2"/>
    <n v="2.0000000000582077"/>
  </r>
  <r>
    <s v="D1678"/>
    <d v="2024-01-29T06:00:00"/>
    <s v="2024-01-29 18:00:00"/>
    <s v="2024-01-29 16:00:00"/>
    <s v="R6"/>
    <n v="402"/>
    <n v="849"/>
    <n v="674"/>
    <n v="20"/>
    <s v="OK"/>
    <s v="Ultra"/>
    <x v="2"/>
    <s v="DRV15"/>
    <s v="East"/>
    <s v="External"/>
    <m/>
    <s v="East_External"/>
    <n v="2.0000000000582077"/>
    <n v="0"/>
    <n v="12"/>
    <n v="0.17599502487562188"/>
    <n v="2.0000000000582077"/>
  </r>
  <r>
    <s v="D1679"/>
    <d v="2024-01-29T07:00:00"/>
    <s v="2024-01-29 19:00:00"/>
    <s v="2024-01-29 17:00:00"/>
    <s v="R3"/>
    <n v="247"/>
    <n v="4933"/>
    <n v="454"/>
    <n v="7"/>
    <s v="OK"/>
    <s v="Ultra"/>
    <x v="2"/>
    <s v="DRV38"/>
    <s v="South"/>
    <s v="External"/>
    <n v="4"/>
    <s v="South_External"/>
    <n v="1.9999999998835847"/>
    <n v="0"/>
    <n v="12"/>
    <n v="1.6643049932523617"/>
    <n v="1.9999999998835847"/>
  </r>
  <r>
    <s v="D1680"/>
    <d v="2024-01-29T08:00:00"/>
    <s v="2024-01-29 20:00:00"/>
    <s v="2024-01-29 18:00:00"/>
    <s v="R6"/>
    <n v="441"/>
    <n v="2805"/>
    <n v="298"/>
    <n v="9"/>
    <s v="OK"/>
    <s v="Mini"/>
    <x v="2"/>
    <s v="DRV38"/>
    <s v="North"/>
    <s v="Internal"/>
    <n v="4.5"/>
    <s v="North_Internal"/>
    <n v="2.0000000000582077"/>
    <n v="0"/>
    <n v="12"/>
    <n v="0.53004535147392295"/>
    <n v="2.0000000000582077"/>
  </r>
  <r>
    <s v="D1681"/>
    <d v="2024-01-29T09:00:00"/>
    <s v="2024-01-29 21:00:00"/>
    <s v="2024-01-29 19:00:00"/>
    <s v="R2"/>
    <n v="835"/>
    <n v="3000"/>
    <n v="549"/>
    <n v="5"/>
    <s v="OK"/>
    <s v="Mini"/>
    <x v="0"/>
    <s v="DRV27"/>
    <s v="North"/>
    <s v="External"/>
    <n v="4"/>
    <s v="North_External"/>
    <n v="2.0000000000582077"/>
    <n v="0"/>
    <n v="12"/>
    <n v="0.29940119760479039"/>
    <n v="2.0000000000582077"/>
  </r>
  <r>
    <s v="D1682"/>
    <d v="2024-01-29T10:00:00"/>
    <s v="2024-01-29 22:00:00"/>
    <s v="2024-01-29 20:00:00"/>
    <s v="R1"/>
    <n v="394"/>
    <n v="1785"/>
    <n v="446"/>
    <n v="15"/>
    <s v="OK"/>
    <s v="Standard"/>
    <x v="3"/>
    <s v="DRV15"/>
    <s v="East"/>
    <s v="External"/>
    <n v="4.2"/>
    <s v="East_External"/>
    <n v="1.9999999998835847"/>
    <n v="0"/>
    <n v="12"/>
    <n v="0.37753807106598986"/>
    <n v="1.9999999998835847"/>
  </r>
  <r>
    <s v="D1683"/>
    <d v="2024-01-29T11:00:00"/>
    <s v="2024-01-29 23:00:00"/>
    <s v="2024-01-29 21:00:00"/>
    <s v="R3"/>
    <n v="313"/>
    <n v="2915"/>
    <n v="777"/>
    <n v="27"/>
    <s v="OK"/>
    <s v="Mini"/>
    <x v="2"/>
    <s v="DRV46"/>
    <s v="Central"/>
    <s v="External"/>
    <n v="4.5"/>
    <s v="Central_External"/>
    <n v="2.0000000000582077"/>
    <n v="0"/>
    <n v="12"/>
    <n v="0.77609158679446222"/>
    <n v="2.0000000000582077"/>
  </r>
  <r>
    <s v="D1684"/>
    <d v="2024-01-29T12:00:00"/>
    <s v="2024-01-30 00:00:00"/>
    <s v="2024-01-29 22:00:00"/>
    <s v="R5"/>
    <n v="552"/>
    <n v="2082"/>
    <n v="521"/>
    <n v="18"/>
    <s v="OK"/>
    <s v="Ultra"/>
    <x v="2"/>
    <s v="DRV20"/>
    <s v="Central"/>
    <s v="External"/>
    <n v="3.8"/>
    <s v="Central_External"/>
    <n v="2.0000000000582077"/>
    <n v="0"/>
    <n v="12"/>
    <n v="0.31431159420289856"/>
    <n v="2.0000000000582077"/>
  </r>
  <r>
    <s v="D1685"/>
    <d v="2024-01-29T13:00:00"/>
    <s v="2024-01-30 01:00:00"/>
    <s v="2024-01-29 23:00:00"/>
    <s v="R6"/>
    <n v="138"/>
    <n v="4285"/>
    <n v="120"/>
    <n v="18"/>
    <s v="OK"/>
    <s v="Ultra"/>
    <x v="0"/>
    <s v="DRV48"/>
    <s v="East"/>
    <s v="External"/>
    <n v="3.8"/>
    <s v="East_External"/>
    <n v="1.9999999998835847"/>
    <n v="0"/>
    <n v="12"/>
    <n v="2.58756038647343"/>
    <n v="1.9999999998835847"/>
  </r>
  <r>
    <s v="D1686"/>
    <d v="2024-01-29T14:00:00"/>
    <s v="2024-01-30 02:00:00"/>
    <s v="2024-01-30 00:00:00"/>
    <s v="R6"/>
    <n v="372"/>
    <n v="4694"/>
    <n v="483"/>
    <n v="27"/>
    <s v="OK"/>
    <s v="Mini"/>
    <x v="3"/>
    <s v="DRV15"/>
    <s v="North"/>
    <s v="Internal"/>
    <m/>
    <s v="North_Internal"/>
    <n v="2.0000000000582077"/>
    <n v="0"/>
    <n v="12"/>
    <n v="1.0515232974910393"/>
    <n v="2.0000000000582077"/>
  </r>
  <r>
    <s v="D1687"/>
    <d v="2024-01-29T15:00:00"/>
    <s v="2024-01-30 03:00:00"/>
    <s v="2024-01-30 01:00:00"/>
    <s v="R6"/>
    <n v="180"/>
    <n v="2990"/>
    <n v="608"/>
    <n v="13"/>
    <s v="OK"/>
    <s v="Mini"/>
    <x v="3"/>
    <s v="DRV39"/>
    <s v="West"/>
    <s v="External"/>
    <n v="4.2"/>
    <s v="West_External"/>
    <n v="2.0000000000582077"/>
    <n v="0"/>
    <n v="12"/>
    <n v="1.3842592592592593"/>
    <n v="2.0000000000582077"/>
  </r>
  <r>
    <s v="D1688"/>
    <d v="2024-01-29T16:00:00"/>
    <s v="2024-01-30 04:00:00"/>
    <s v="2024-01-30 02:00:00"/>
    <s v="R6"/>
    <n v="650"/>
    <n v="3708"/>
    <n v="437"/>
    <n v="9"/>
    <s v="OK"/>
    <s v="Heavy"/>
    <x v="1"/>
    <s v="DRV23"/>
    <s v="East"/>
    <s v="Internal"/>
    <n v="4"/>
    <s v="East_Internal"/>
    <n v="1.9999999998835847"/>
    <n v="0"/>
    <n v="12"/>
    <n v="0.47538461538461541"/>
    <n v="1.9999999998835847"/>
  </r>
  <r>
    <s v="D1689"/>
    <d v="2024-01-29T17:00:00"/>
    <s v="2024-01-30 05:00:00"/>
    <s v="2024-01-30 03:00:00"/>
    <s v="R5"/>
    <n v="317"/>
    <n v="4688"/>
    <n v="529"/>
    <n v="28"/>
    <s v="OK"/>
    <s v="Heavy"/>
    <x v="2"/>
    <s v="DRV42"/>
    <s v="North"/>
    <s v="External"/>
    <n v="4.7"/>
    <s v="North_External"/>
    <n v="2.0000000000582077"/>
    <n v="0"/>
    <n v="12"/>
    <n v="1.2323869610935858"/>
    <n v="2.0000000000582077"/>
  </r>
  <r>
    <s v="D1690"/>
    <d v="2024-01-29T18:00:00"/>
    <s v="2024-01-30 06:00:00"/>
    <s v="2024-01-30 04:00:00"/>
    <s v="R1"/>
    <n v="183"/>
    <n v="1026"/>
    <n v="89"/>
    <n v="15"/>
    <s v="OK"/>
    <s v="Ultra"/>
    <x v="3"/>
    <s v="DRV9"/>
    <s v="North"/>
    <s v="Internal"/>
    <n v="4"/>
    <s v="North_Internal"/>
    <n v="2.0000000000582077"/>
    <n v="0"/>
    <n v="12"/>
    <n v="0.46721311475409838"/>
    <n v="2.0000000000582077"/>
  </r>
  <r>
    <s v="D1691"/>
    <d v="2024-01-29T19:00:00"/>
    <s v="2024-01-30 07:00:00"/>
    <s v="2024-01-30 05:00:00"/>
    <s v="R6"/>
    <n v="68"/>
    <n v="4685"/>
    <n v="648"/>
    <n v="28"/>
    <s v="OK"/>
    <s v="Heavy"/>
    <x v="1"/>
    <s v="DRV30"/>
    <s v="East"/>
    <s v="External"/>
    <m/>
    <s v="East_External"/>
    <n v="1.9999999998835847"/>
    <n v="0"/>
    <n v="12"/>
    <n v="5.7414215686274508"/>
    <n v="1.9999999998835847"/>
  </r>
  <r>
    <s v="D1692"/>
    <d v="2024-01-29T20:00:00"/>
    <s v="2024-01-30 08:00:00"/>
    <s v="2024-01-30 06:00:00"/>
    <s v="R4"/>
    <n v="346"/>
    <n v="4904"/>
    <n v="375"/>
    <n v="29"/>
    <s v="OK"/>
    <s v="Ultra"/>
    <x v="3"/>
    <s v="DRV22"/>
    <s v="East"/>
    <s v="Internal"/>
    <m/>
    <s v="East_Internal"/>
    <n v="2.0000000000582077"/>
    <n v="0"/>
    <n v="12"/>
    <n v="1.1811175337186899"/>
    <n v="2.0000000000582077"/>
  </r>
  <r>
    <s v="D1693"/>
    <d v="2024-01-29T21:00:00"/>
    <s v="2024-01-30 09:00:00"/>
    <s v="2024-01-30 07:00:00"/>
    <s v="R6"/>
    <n v="510"/>
    <n v="1671"/>
    <n v="386"/>
    <n v="28"/>
    <s v="OK"/>
    <s v="Standard"/>
    <x v="1"/>
    <s v="DRV22"/>
    <s v="South"/>
    <s v="Internal"/>
    <n v="4.2"/>
    <s v="South_Internal"/>
    <n v="2.0000000000582077"/>
    <n v="0"/>
    <n v="12"/>
    <n v="0.27303921568627448"/>
    <n v="2.0000000000582077"/>
  </r>
  <r>
    <s v="D1694"/>
    <d v="2024-01-29T22:00:00"/>
    <s v="2024-01-30 10:00:00"/>
    <s v="2024-01-30 08:00:00"/>
    <s v="R6"/>
    <n v="907"/>
    <n v="3035"/>
    <n v="161"/>
    <n v="27"/>
    <s v="OK"/>
    <s v="Heavy"/>
    <x v="0"/>
    <s v="DRV1"/>
    <s v="South"/>
    <s v="External"/>
    <n v="3.8"/>
    <s v="South_External"/>
    <n v="1.9999999998835847"/>
    <n v="0"/>
    <n v="12"/>
    <n v="0.27884968761484746"/>
    <n v="1.9999999998835847"/>
  </r>
  <r>
    <s v="D1695"/>
    <d v="2024-01-29T23:00:00"/>
    <s v="2024-01-30 11:00:00"/>
    <s v="2024-01-30 09:00:00"/>
    <s v="R6"/>
    <n v="500"/>
    <n v="4506"/>
    <n v="261"/>
    <n v="28"/>
    <s v="OK"/>
    <s v="Standard"/>
    <x v="3"/>
    <s v="DRV27"/>
    <s v="East"/>
    <s v="External"/>
    <n v="4"/>
    <s v="East_External"/>
    <n v="2.0000000000582077"/>
    <n v="0"/>
    <n v="12"/>
    <n v="0.751"/>
    <n v="2.0000000000582077"/>
  </r>
  <r>
    <s v="D1696"/>
    <d v="2024-01-30T00:00:00"/>
    <s v="2024-01-30 12:00:00"/>
    <s v="2024-01-30 10:00:00"/>
    <s v="R2"/>
    <n v="839"/>
    <n v="3434"/>
    <n v="543"/>
    <n v="8"/>
    <s v="OK"/>
    <s v="Mini"/>
    <x v="2"/>
    <s v="DRV24"/>
    <s v="South"/>
    <s v="Internal"/>
    <m/>
    <s v="South_Internal"/>
    <n v="2.0000000000582077"/>
    <n v="0"/>
    <n v="12"/>
    <n v="0.34108065156932854"/>
    <n v="2.0000000000582077"/>
  </r>
  <r>
    <s v="D1697"/>
    <d v="2024-01-30T01:00:00"/>
    <s v="2024-01-30 13:00:00"/>
    <s v="2024-01-30 11:00:00"/>
    <s v="R1"/>
    <n v="553"/>
    <n v="897"/>
    <n v="250"/>
    <n v="22"/>
    <s v="OK"/>
    <s v="Ultra"/>
    <x v="2"/>
    <s v="DRV44"/>
    <s v="Central"/>
    <s v="External"/>
    <n v="4.5"/>
    <s v="Central_External"/>
    <n v="1.9999999998835847"/>
    <n v="0"/>
    <n v="12"/>
    <n v="0.13517179023508138"/>
    <n v="1.9999999998835847"/>
  </r>
  <r>
    <s v="D1698"/>
    <d v="2024-01-30T02:00:00"/>
    <s v="2024-01-30 14:00:00"/>
    <s v="2024-01-30 12:00:00"/>
    <s v="R6"/>
    <n v="945"/>
    <n v="3452"/>
    <n v="550"/>
    <n v="21"/>
    <s v="OK"/>
    <s v="Mini"/>
    <x v="2"/>
    <s v="DRV2"/>
    <s v="North"/>
    <s v="External"/>
    <m/>
    <s v="North_External"/>
    <n v="2.0000000000582077"/>
    <n v="0"/>
    <n v="12"/>
    <n v="0.30440917107583776"/>
    <n v="2.0000000000582077"/>
  </r>
  <r>
    <s v="D1699"/>
    <d v="2024-01-30T03:00:00"/>
    <s v="2024-01-30 15:00:00"/>
    <s v="2024-01-30 13:00:00"/>
    <s v="R1"/>
    <n v="655"/>
    <n v="518"/>
    <n v="568"/>
    <n v="4"/>
    <s v="OK"/>
    <s v="Ultra"/>
    <x v="1"/>
    <s v="DRV38"/>
    <s v="North"/>
    <s v="Internal"/>
    <n v="4"/>
    <s v="North_Internal"/>
    <n v="2.0000000000582077"/>
    <n v="0"/>
    <n v="12"/>
    <n v="6.5903307888040719E-2"/>
    <n v="2.0000000000582077"/>
  </r>
  <r>
    <s v="D1700"/>
    <d v="2024-01-30T04:00:00"/>
    <s v="2024-01-30 16:00:00"/>
    <s v="2024-01-30 14:00:00"/>
    <s v="R1"/>
    <n v="645"/>
    <n v="3177"/>
    <n v="306"/>
    <n v="12"/>
    <s v="OK"/>
    <s v="Standard"/>
    <x v="2"/>
    <s v="DRV40"/>
    <s v="South"/>
    <s v="Internal"/>
    <n v="4"/>
    <s v="South_Internal"/>
    <n v="1.9999999998835847"/>
    <n v="0"/>
    <n v="12"/>
    <n v="0.41046511627906979"/>
    <n v="1.9999999998835847"/>
  </r>
  <r>
    <s v="D1701"/>
    <d v="2024-01-30T05:00:00"/>
    <s v="2024-01-30 17:00:00"/>
    <s v="2024-01-30 15:00:00"/>
    <s v="R2"/>
    <n v="484"/>
    <n v="4540"/>
    <n v="528"/>
    <n v="24"/>
    <s v="OK"/>
    <s v="Heavy"/>
    <x v="1"/>
    <s v="DRV35"/>
    <s v="West"/>
    <s v="Internal"/>
    <n v="4.7"/>
    <s v="West_Internal"/>
    <n v="2.0000000000582077"/>
    <n v="0"/>
    <n v="12"/>
    <n v="0.7816804407713499"/>
    <n v="2.0000000000582077"/>
  </r>
  <r>
    <s v="D1702"/>
    <d v="2024-01-30T06:00:00"/>
    <s v="2024-01-30 18:00:00"/>
    <s v="2024-01-30 16:00:00"/>
    <s v="R1"/>
    <n v="807"/>
    <n v="2198"/>
    <n v="89"/>
    <n v="9"/>
    <s v="OK"/>
    <s v="Standard"/>
    <x v="1"/>
    <s v="DRV23"/>
    <s v="West"/>
    <s v="Internal"/>
    <n v="4"/>
    <s v="West_Internal"/>
    <n v="2.0000000000582077"/>
    <n v="0"/>
    <n v="12"/>
    <n v="0.22697232548533663"/>
    <n v="2.0000000000582077"/>
  </r>
  <r>
    <s v="D1703"/>
    <d v="2024-01-30T07:00:00"/>
    <s v="2024-01-30 19:00:00"/>
    <s v="2024-01-30 17:00:00"/>
    <s v="R4"/>
    <n v="941"/>
    <n v="2337"/>
    <n v="663"/>
    <n v="12"/>
    <s v="OK"/>
    <s v="Heavy"/>
    <x v="0"/>
    <s v="DRV17"/>
    <s v="North"/>
    <s v="External"/>
    <n v="4.5"/>
    <s v="North_External"/>
    <n v="1.9999999998835847"/>
    <n v="0"/>
    <n v="12"/>
    <n v="0.20696068012752392"/>
    <n v="1.9999999998835847"/>
  </r>
  <r>
    <s v="D1704"/>
    <d v="2024-01-30T08:00:00"/>
    <s v="2024-01-30 20:00:00"/>
    <s v="2024-01-30 18:00:00"/>
    <s v="R2"/>
    <n v="917"/>
    <n v="2661"/>
    <n v="170"/>
    <n v="9"/>
    <s v="OK"/>
    <s v="Standard"/>
    <x v="2"/>
    <s v="DRV28"/>
    <s v="North"/>
    <s v="Internal"/>
    <n v="4.2"/>
    <s v="North_Internal"/>
    <n v="2.0000000000582077"/>
    <n v="0"/>
    <n v="12"/>
    <n v="0.24182115594329334"/>
    <n v="2.0000000000582077"/>
  </r>
  <r>
    <s v="D1705"/>
    <d v="2024-01-30T09:00:00"/>
    <s v="2024-01-30 21:00:00"/>
    <s v="2024-01-30 19:00:00"/>
    <s v="R1"/>
    <n v="880"/>
    <n v="1550"/>
    <n v="413"/>
    <n v="16"/>
    <s v="OK"/>
    <s v="Standard"/>
    <x v="1"/>
    <s v="DRV45"/>
    <s v="Central"/>
    <s v="External"/>
    <n v="4.7"/>
    <s v="Central_External"/>
    <n v="2.0000000000582077"/>
    <n v="0"/>
    <n v="12"/>
    <n v="0.14678030303030304"/>
    <n v="2.0000000000582077"/>
  </r>
  <r>
    <s v="D1706"/>
    <d v="2024-01-30T10:00:00"/>
    <s v="2024-01-30 22:00:00"/>
    <s v="2024-01-30 20:00:00"/>
    <s v="R6"/>
    <n v="100"/>
    <n v="4642"/>
    <n v="393"/>
    <n v="24"/>
    <s v="OK"/>
    <s v="Standard"/>
    <x v="1"/>
    <s v="DRV33"/>
    <s v="East"/>
    <s v="External"/>
    <m/>
    <s v="East_External"/>
    <n v="1.9999999998835847"/>
    <n v="0"/>
    <n v="12"/>
    <n v="3.8683333333333332"/>
    <n v="1.9999999998835847"/>
  </r>
  <r>
    <s v="D1707"/>
    <d v="2024-01-30T11:00:00"/>
    <s v="2024-01-30 23:00:00"/>
    <s v="2024-01-30 21:00:00"/>
    <s v="R6"/>
    <n v="529"/>
    <n v="4395"/>
    <n v="331"/>
    <n v="23"/>
    <s v="OK"/>
    <s v="Ultra"/>
    <x v="2"/>
    <s v="DRV11"/>
    <s v="East"/>
    <s v="Internal"/>
    <n v="4.7"/>
    <s v="East_Internal"/>
    <n v="2.0000000000582077"/>
    <n v="0"/>
    <n v="12"/>
    <n v="0.69234404536862004"/>
    <n v="2.0000000000582077"/>
  </r>
  <r>
    <s v="D1708"/>
    <d v="2024-01-30T12:00:00"/>
    <s v="2024-01-31 00:00:00"/>
    <s v="2024-01-30 22:00:00"/>
    <s v="R6"/>
    <n v="953"/>
    <n v="3488"/>
    <n v="667"/>
    <n v="29"/>
    <s v="OK"/>
    <s v="Mini"/>
    <x v="3"/>
    <s v="DRV35"/>
    <s v="West"/>
    <s v="Internal"/>
    <n v="4.2"/>
    <s v="West_Internal"/>
    <n v="2.0000000000582077"/>
    <n v="0"/>
    <n v="12"/>
    <n v="0.30500174886323889"/>
    <n v="2.0000000000582077"/>
  </r>
  <r>
    <s v="D1709"/>
    <d v="2024-01-30T13:00:00"/>
    <s v="2024-01-31 01:00:00"/>
    <s v="2024-01-30 23:00:00"/>
    <s v="R5"/>
    <n v="576"/>
    <n v="4957"/>
    <n v="87"/>
    <n v="28"/>
    <s v="OK"/>
    <s v="Heavy"/>
    <x v="2"/>
    <s v="DRV33"/>
    <s v="West"/>
    <s v="Internal"/>
    <n v="4.2"/>
    <s v="West_Internal"/>
    <n v="1.9999999998835847"/>
    <n v="0"/>
    <n v="12"/>
    <n v="0.71715856481481477"/>
    <n v="1.9999999998835847"/>
  </r>
  <r>
    <s v="D1710"/>
    <d v="2024-01-30T14:00:00"/>
    <s v="2024-01-31 02:00:00"/>
    <s v="2024-01-31 00:00:00"/>
    <s v="R3"/>
    <n v="111"/>
    <n v="872"/>
    <n v="629"/>
    <n v="27"/>
    <s v="OK"/>
    <s v="Ultra"/>
    <x v="2"/>
    <s v="DRV45"/>
    <s v="South"/>
    <s v="Internal"/>
    <n v="4.7"/>
    <s v="South_Internal"/>
    <n v="2.0000000000582077"/>
    <n v="0"/>
    <n v="12"/>
    <n v="0.65465465465465467"/>
    <n v="2.0000000000582077"/>
  </r>
  <r>
    <s v="D1711"/>
    <d v="2024-01-30T15:00:00"/>
    <s v="2024-01-31 03:00:00"/>
    <s v="2024-01-31 01:00:00"/>
    <s v="R3"/>
    <n v="492"/>
    <n v="2783"/>
    <n v="484"/>
    <n v="20"/>
    <s v="OK"/>
    <s v="Mini"/>
    <x v="2"/>
    <s v="DRV49"/>
    <s v="Central"/>
    <s v="Internal"/>
    <n v="3.8"/>
    <s v="Central_Internal"/>
    <n v="2.0000000000582077"/>
    <n v="0"/>
    <n v="12"/>
    <n v="0.47137533875338755"/>
    <n v="2.0000000000582077"/>
  </r>
  <r>
    <s v="D1712"/>
    <d v="2024-01-30T16:00:00"/>
    <s v="2024-01-31 04:00:00"/>
    <s v="2024-01-31 02:00:00"/>
    <s v="R1"/>
    <n v="496"/>
    <n v="4924"/>
    <n v="311"/>
    <n v="2"/>
    <s v="OK"/>
    <s v="Mini"/>
    <x v="1"/>
    <s v="DRV10"/>
    <s v="West"/>
    <s v="Internal"/>
    <n v="4.5"/>
    <s v="West_Internal"/>
    <n v="1.9999999998835847"/>
    <n v="0"/>
    <n v="12"/>
    <n v="0.82728494623655913"/>
    <n v="1.9999999998835847"/>
  </r>
  <r>
    <s v="D1713"/>
    <d v="2024-01-30T17:00:00"/>
    <s v="2024-01-31 05:00:00"/>
    <s v="2024-01-31 03:00:00"/>
    <s v="R4"/>
    <n v="315"/>
    <n v="3802"/>
    <n v="93"/>
    <n v="7"/>
    <s v="OK"/>
    <s v="Ultra"/>
    <x v="2"/>
    <s v="DRV4"/>
    <s v="North"/>
    <s v="External"/>
    <n v="4"/>
    <s v="North_External"/>
    <n v="2.0000000000582077"/>
    <n v="0"/>
    <n v="12"/>
    <n v="1.0058201058201057"/>
    <n v="2.0000000000582077"/>
  </r>
  <r>
    <s v="D1714"/>
    <d v="2024-01-30T18:00:00"/>
    <s v="2024-01-31 06:00:00"/>
    <s v="2024-01-31 04:00:00"/>
    <s v="R6"/>
    <n v="225"/>
    <n v="666"/>
    <n v="651"/>
    <n v="15"/>
    <s v="OK"/>
    <s v="Heavy"/>
    <x v="0"/>
    <s v="DRV7"/>
    <s v="Central"/>
    <s v="External"/>
    <m/>
    <s v="Central_External"/>
    <n v="2.0000000000582077"/>
    <n v="0"/>
    <n v="12"/>
    <n v="0.24666666666666667"/>
    <n v="2.0000000000582077"/>
  </r>
  <r>
    <s v="D1715"/>
    <d v="2024-01-30T19:00:00"/>
    <s v="2024-01-31 07:00:00"/>
    <s v="2024-01-31 05:00:00"/>
    <s v="R6"/>
    <n v="537"/>
    <n v="2148"/>
    <n v="424"/>
    <n v="20"/>
    <s v="OK"/>
    <s v="Ultra"/>
    <x v="0"/>
    <s v="DRV34"/>
    <s v="East"/>
    <s v="External"/>
    <n v="4.5"/>
    <s v="East_External"/>
    <n v="1.9999999998835847"/>
    <n v="0"/>
    <n v="12"/>
    <n v="0.33333333333333331"/>
    <n v="1.9999999998835847"/>
  </r>
  <r>
    <s v="D1716"/>
    <d v="2024-01-30T20:00:00"/>
    <s v="2024-01-31 08:00:00"/>
    <s v="2024-01-31 06:00:00"/>
    <s v="R2"/>
    <n v="146"/>
    <n v="1319"/>
    <n v="247"/>
    <n v="23"/>
    <s v="OK"/>
    <s v="Standard"/>
    <x v="3"/>
    <s v="DRV14"/>
    <s v="South"/>
    <s v="Internal"/>
    <m/>
    <s v="South_Internal"/>
    <n v="2.0000000000582077"/>
    <n v="0"/>
    <n v="12"/>
    <n v="0.75285388127853881"/>
    <n v="2.0000000000582077"/>
  </r>
  <r>
    <s v="D1717"/>
    <d v="2024-01-30T21:00:00"/>
    <s v="2024-01-31 09:00:00"/>
    <s v="2024-01-31 07:00:00"/>
    <s v="R6"/>
    <n v="556"/>
    <n v="1187"/>
    <n v="625"/>
    <n v="28"/>
    <s v="OK"/>
    <s v="Standard"/>
    <x v="3"/>
    <s v="DRV31"/>
    <s v="Central"/>
    <s v="Internal"/>
    <m/>
    <s v="Central_Internal"/>
    <n v="2.0000000000582077"/>
    <n v="0"/>
    <n v="12"/>
    <n v="0.17790767386091128"/>
    <n v="2.0000000000582077"/>
  </r>
  <r>
    <s v="D1718"/>
    <d v="2024-01-30T22:00:00"/>
    <s v="2024-01-31 10:00:00"/>
    <s v="2024-01-31 08:00:00"/>
    <s v="R2"/>
    <n v="345"/>
    <n v="3640"/>
    <n v="162"/>
    <n v="26"/>
    <s v="OK"/>
    <s v="Standard"/>
    <x v="2"/>
    <s v="DRV20"/>
    <s v="Central"/>
    <s v="External"/>
    <n v="4.7"/>
    <s v="Central_External"/>
    <n v="1.9999999998835847"/>
    <n v="0"/>
    <n v="12"/>
    <n v="0.87922705314009664"/>
    <n v="1.9999999998835847"/>
  </r>
  <r>
    <s v="D1719"/>
    <d v="2024-01-30T23:00:00"/>
    <s v="2024-01-31 11:00:00"/>
    <s v="2024-01-31 09:00:00"/>
    <s v="R1"/>
    <n v="941"/>
    <n v="4289"/>
    <n v="423"/>
    <n v="16"/>
    <s v="OK"/>
    <s v="Mini"/>
    <x v="3"/>
    <s v="DRV17"/>
    <s v="West"/>
    <s v="Internal"/>
    <n v="4.5"/>
    <s v="West_Internal"/>
    <n v="2.0000000000582077"/>
    <n v="0"/>
    <n v="12"/>
    <n v="0.37982642578816861"/>
    <n v="2.0000000000582077"/>
  </r>
  <r>
    <s v="D1720"/>
    <d v="2024-01-31T00:00:00"/>
    <s v="2024-01-31 12:00:00"/>
    <s v="2024-01-31 10:00:00"/>
    <s v="R3"/>
    <n v="137"/>
    <n v="1644"/>
    <n v="417"/>
    <n v="2"/>
    <s v="OK"/>
    <s v="Heavy"/>
    <x v="2"/>
    <s v="DRV8"/>
    <s v="East"/>
    <s v="Internal"/>
    <m/>
    <s v="East_Internal"/>
    <n v="2.0000000000582077"/>
    <n v="0"/>
    <n v="12"/>
    <n v="1"/>
    <n v="2.0000000000582077"/>
  </r>
  <r>
    <s v="D1721"/>
    <d v="2024-01-31T01:00:00"/>
    <s v="2024-01-31 13:00:00"/>
    <s v="2024-01-31 11:00:00"/>
    <s v="R1"/>
    <n v="148"/>
    <n v="1319"/>
    <n v="239"/>
    <n v="26"/>
    <s v="OK"/>
    <s v="Standard"/>
    <x v="0"/>
    <s v="DRV13"/>
    <s v="South"/>
    <s v="Internal"/>
    <n v="4.2"/>
    <s v="South_Internal"/>
    <n v="1.9999999998835847"/>
    <n v="0"/>
    <n v="12"/>
    <n v="0.74268018018018023"/>
    <n v="1.9999999998835847"/>
  </r>
  <r>
    <s v="D1722"/>
    <d v="2024-01-31T02:00:00"/>
    <s v="2024-01-31 14:00:00"/>
    <s v="2024-01-31 12:00:00"/>
    <s v="R3"/>
    <n v="481"/>
    <n v="2795"/>
    <n v="91"/>
    <n v="16"/>
    <s v="OK"/>
    <s v="Ultra"/>
    <x v="2"/>
    <s v="DRV2"/>
    <s v="East"/>
    <s v="External"/>
    <n v="4.7"/>
    <s v="East_External"/>
    <n v="2.0000000000582077"/>
    <n v="0"/>
    <n v="12"/>
    <n v="0.48423423423423423"/>
    <n v="2.0000000000582077"/>
  </r>
  <r>
    <s v="D1723"/>
    <d v="2024-01-31T03:00:00"/>
    <s v="2024-01-31 15:00:00"/>
    <s v="2024-01-31 13:00:00"/>
    <s v="R2"/>
    <n v="188"/>
    <n v="2472"/>
    <n v="650"/>
    <n v="4"/>
    <s v="OK"/>
    <s v="Mini"/>
    <x v="1"/>
    <s v="DRV3"/>
    <s v="East"/>
    <s v="External"/>
    <n v="3.8"/>
    <s v="East_External"/>
    <n v="2.0000000000582077"/>
    <n v="0"/>
    <n v="12"/>
    <n v="1.0957446808510638"/>
    <n v="2.0000000000582077"/>
  </r>
  <r>
    <s v="D1724"/>
    <d v="2024-01-31T04:00:00"/>
    <s v="2024-01-31 16:00:00"/>
    <s v="2024-01-31 14:00:00"/>
    <s v="R6"/>
    <n v="200"/>
    <n v="4246"/>
    <n v="503"/>
    <n v="15"/>
    <s v="OK"/>
    <s v="Standard"/>
    <x v="3"/>
    <s v="DRV49"/>
    <s v="Central"/>
    <s v="Internal"/>
    <n v="3.8"/>
    <s v="Central_Internal"/>
    <n v="1.9999999998835847"/>
    <n v="0"/>
    <n v="12"/>
    <n v="1.7691666666666668"/>
    <n v="1.9999999998835847"/>
  </r>
  <r>
    <s v="D1725"/>
    <d v="2024-01-31T05:00:00"/>
    <s v="2024-01-31 17:00:00"/>
    <s v="2024-01-31 15:00:00"/>
    <s v="R5"/>
    <n v="113"/>
    <n v="1662"/>
    <n v="472"/>
    <n v="24"/>
    <s v="OK"/>
    <s v="Ultra"/>
    <x v="2"/>
    <s v="DRV42"/>
    <s v="Central"/>
    <s v="Internal"/>
    <m/>
    <s v="Central_Internal"/>
    <n v="2.0000000000582077"/>
    <n v="0"/>
    <n v="12"/>
    <n v="1.2256637168141593"/>
    <n v="2.0000000000582077"/>
  </r>
  <r>
    <s v="D1726"/>
    <d v="2024-01-31T06:00:00"/>
    <s v="2024-01-31 18:00:00"/>
    <s v="2024-01-31 16:00:00"/>
    <s v="R1"/>
    <n v="206"/>
    <n v="4192"/>
    <n v="94"/>
    <n v="14"/>
    <s v="OK"/>
    <s v="Standard"/>
    <x v="3"/>
    <s v="DRV33"/>
    <s v="West"/>
    <s v="Internal"/>
    <m/>
    <s v="West_Internal"/>
    <n v="2.0000000000582077"/>
    <n v="0"/>
    <n v="12"/>
    <n v="1.6957928802588997"/>
    <n v="2.0000000000582077"/>
  </r>
  <r>
    <s v="D1727"/>
    <d v="2024-01-31T07:00:00"/>
    <s v="2024-01-31 19:00:00"/>
    <s v="2024-01-31 17:00:00"/>
    <s v="R2"/>
    <n v="63"/>
    <n v="506"/>
    <n v="565"/>
    <n v="25"/>
    <s v="OK"/>
    <s v="Heavy"/>
    <x v="3"/>
    <s v="DRV8"/>
    <s v="East"/>
    <s v="Internal"/>
    <n v="4.7"/>
    <s v="East_Internal"/>
    <n v="1.9999999998835847"/>
    <n v="0"/>
    <n v="12"/>
    <n v="0.6693121693121693"/>
    <n v="1.9999999998835847"/>
  </r>
  <r>
    <s v="D1728"/>
    <d v="2024-01-31T08:00:00"/>
    <s v="2024-01-31 20:00:00"/>
    <s v="2024-01-31 18:00:00"/>
    <s v="R4"/>
    <n v="156"/>
    <n v="4724"/>
    <n v="798"/>
    <n v="26"/>
    <s v="OK"/>
    <s v="Standard"/>
    <x v="1"/>
    <s v="DRV1"/>
    <s v="North"/>
    <s v="Internal"/>
    <m/>
    <s v="North_Internal"/>
    <n v="2.0000000000582077"/>
    <n v="0"/>
    <n v="12"/>
    <n v="2.5235042735042734"/>
    <n v="2.0000000000582077"/>
  </r>
  <r>
    <s v="D1729"/>
    <d v="2024-01-31T09:00:00"/>
    <s v="2024-01-31 21:00:00"/>
    <s v="2024-01-31 19:00:00"/>
    <s v="R2"/>
    <n v="905"/>
    <n v="4667"/>
    <n v="547"/>
    <n v="1"/>
    <s v="OK"/>
    <s v="Heavy"/>
    <x v="1"/>
    <s v="DRV9"/>
    <s v="West"/>
    <s v="External"/>
    <n v="4.2"/>
    <s v="West_External"/>
    <n v="2.0000000000582077"/>
    <n v="0"/>
    <n v="12"/>
    <n v="0.42974217311233887"/>
    <n v="2.0000000000582077"/>
  </r>
  <r>
    <s v="D1730"/>
    <d v="2024-01-31T10:00:00"/>
    <s v="2024-01-31 22:00:00"/>
    <s v="2024-01-31 20:00:00"/>
    <s v="R6"/>
    <n v="669"/>
    <n v="1377"/>
    <n v="792"/>
    <n v="1"/>
    <s v="OK"/>
    <s v="Standard"/>
    <x v="2"/>
    <s v="DRV21"/>
    <s v="West"/>
    <s v="External"/>
    <n v="4.7"/>
    <s v="West_External"/>
    <n v="1.9999999998835847"/>
    <n v="0"/>
    <n v="12"/>
    <n v="0.17152466367713004"/>
    <n v="1.9999999998835847"/>
  </r>
  <r>
    <s v="D1731"/>
    <d v="2024-01-31T11:00:00"/>
    <s v="2024-01-31 23:00:00"/>
    <s v="2024-01-31 21:00:00"/>
    <s v="R3"/>
    <n v="153"/>
    <n v="3190"/>
    <n v="304"/>
    <n v="4"/>
    <s v="OK"/>
    <s v="Mini"/>
    <x v="3"/>
    <s v="DRV47"/>
    <s v="Central"/>
    <s v="Internal"/>
    <n v="3.8"/>
    <s v="Central_Internal"/>
    <n v="2.0000000000582077"/>
    <n v="0"/>
    <n v="12"/>
    <n v="1.7374727668845316"/>
    <n v="2.0000000000582077"/>
  </r>
  <r>
    <s v="D1732"/>
    <d v="2024-01-31T12:00:00"/>
    <s v="2024-02-01 00:00:00"/>
    <s v="2024-01-31 22:00:00"/>
    <s v="R1"/>
    <n v="179"/>
    <n v="2206"/>
    <n v="647"/>
    <n v="27"/>
    <s v="OK"/>
    <s v="Ultra"/>
    <x v="3"/>
    <s v="DRV19"/>
    <s v="East"/>
    <s v="External"/>
    <m/>
    <s v="East_External"/>
    <n v="2.0000000000582077"/>
    <n v="0"/>
    <n v="12"/>
    <n v="1.0270018621973929"/>
    <n v="2.0000000000582077"/>
  </r>
  <r>
    <s v="D1733"/>
    <d v="2024-01-31T13:00:00"/>
    <s v="2024-02-01 01:00:00"/>
    <s v="2024-01-31 23:00:00"/>
    <s v="R4"/>
    <n v="387"/>
    <n v="4914"/>
    <n v="660"/>
    <n v="17"/>
    <s v="OK"/>
    <s v="Heavy"/>
    <x v="0"/>
    <s v="DRV3"/>
    <s v="East"/>
    <s v="Internal"/>
    <n v="4.7"/>
    <s v="East_Internal"/>
    <n v="1.9999999998835847"/>
    <n v="0"/>
    <n v="12"/>
    <n v="1.058139534883721"/>
    <n v="1.9999999998835847"/>
  </r>
  <r>
    <s v="D1734"/>
    <d v="2024-01-31T14:00:00"/>
    <s v="2024-02-01 02:00:00"/>
    <s v="2024-02-01 00:00:00"/>
    <s v="R1"/>
    <n v="261"/>
    <n v="2100"/>
    <n v="150"/>
    <n v="5"/>
    <s v="OK"/>
    <s v="Ultra"/>
    <x v="3"/>
    <s v="DRV22"/>
    <s v="East"/>
    <s v="Internal"/>
    <n v="4.7"/>
    <s v="East_Internal"/>
    <n v="2.0000000000582077"/>
    <n v="0"/>
    <n v="12"/>
    <n v="0.67049808429118773"/>
    <n v="2.0000000000582077"/>
  </r>
  <r>
    <s v="D1735"/>
    <d v="2024-01-31T15:00:00"/>
    <s v="2024-02-01 03:00:00"/>
    <s v="2024-02-01 01:00:00"/>
    <s v="R1"/>
    <n v="956"/>
    <n v="540"/>
    <n v="609"/>
    <n v="13"/>
    <s v="OK"/>
    <s v="Standard"/>
    <x v="0"/>
    <s v="DRV40"/>
    <s v="North"/>
    <s v="Internal"/>
    <n v="4.2"/>
    <s v="North_Internal"/>
    <n v="2.0000000000582077"/>
    <n v="0"/>
    <n v="12"/>
    <n v="4.7071129707112969E-2"/>
    <n v="2.0000000000582077"/>
  </r>
  <r>
    <s v="D1736"/>
    <d v="2024-01-31T16:00:00"/>
    <s v="2024-02-01 04:00:00"/>
    <s v="2024-02-01 02:00:00"/>
    <s v="R1"/>
    <n v="276"/>
    <n v="4512"/>
    <n v="180"/>
    <n v="29"/>
    <s v="OK"/>
    <s v="Heavy"/>
    <x v="3"/>
    <s v="DRV18"/>
    <s v="East"/>
    <s v="External"/>
    <n v="4"/>
    <s v="East_External"/>
    <n v="1.9999999998835847"/>
    <n v="0"/>
    <n v="12"/>
    <n v="1.3623188405797102"/>
    <n v="1.9999999998835847"/>
  </r>
  <r>
    <s v="D1737"/>
    <d v="2024-01-31T17:00:00"/>
    <s v="2024-02-01 05:00:00"/>
    <s v="2024-02-01 03:00:00"/>
    <s v="R3"/>
    <n v="56"/>
    <n v="3741"/>
    <n v="539"/>
    <n v="18"/>
    <s v="OK"/>
    <s v="Heavy"/>
    <x v="2"/>
    <s v="DRV37"/>
    <s v="South"/>
    <s v="External"/>
    <n v="4.2"/>
    <s v="South_External"/>
    <n v="2.0000000000582077"/>
    <n v="0"/>
    <n v="12"/>
    <n v="5.5669642857142856"/>
    <n v="2.0000000000582077"/>
  </r>
  <r>
    <s v="D1738"/>
    <d v="2024-01-31T18:00:00"/>
    <s v="2024-02-01 06:00:00"/>
    <s v="2024-02-01 04:00:00"/>
    <s v="R1"/>
    <n v="654"/>
    <n v="2331"/>
    <n v="272"/>
    <n v="23"/>
    <s v="OK"/>
    <s v="Standard"/>
    <x v="3"/>
    <s v="DRV44"/>
    <s v="North"/>
    <s v="External"/>
    <m/>
    <s v="North_External"/>
    <n v="2.0000000000582077"/>
    <n v="0"/>
    <n v="12"/>
    <n v="0.29701834862385323"/>
    <n v="2.0000000000582077"/>
  </r>
  <r>
    <s v="D1739"/>
    <d v="2024-01-31T19:00:00"/>
    <s v="2024-02-01 07:00:00"/>
    <s v="2024-02-01 05:00:00"/>
    <s v="R5"/>
    <n v="514"/>
    <n v="2484"/>
    <n v="127"/>
    <n v="18"/>
    <s v="OK"/>
    <s v="Ultra"/>
    <x v="3"/>
    <s v="DRV13"/>
    <s v="South"/>
    <s v="Internal"/>
    <m/>
    <s v="South_Internal"/>
    <n v="1.9999999998835847"/>
    <n v="0"/>
    <n v="12"/>
    <n v="0.40272373540856032"/>
    <n v="1.9999999998835847"/>
  </r>
  <r>
    <s v="D1740"/>
    <d v="2024-01-31T20:00:00"/>
    <s v="2024-02-01 08:00:00"/>
    <s v="2024-02-01 06:00:00"/>
    <s v="R4"/>
    <n v="222"/>
    <n v="2343"/>
    <n v="324"/>
    <n v="26"/>
    <s v="OK"/>
    <s v="Standard"/>
    <x v="3"/>
    <s v="DRV22"/>
    <s v="South"/>
    <s v="External"/>
    <n v="4.7"/>
    <s v="South_External"/>
    <n v="2.0000000000582077"/>
    <n v="0"/>
    <n v="12"/>
    <n v="0.87950450450450446"/>
    <n v="2.0000000000582077"/>
  </r>
  <r>
    <s v="D1741"/>
    <d v="2024-01-31T21:00:00"/>
    <s v="2024-02-01 09:00:00"/>
    <s v="2024-02-01 07:00:00"/>
    <s v="R1"/>
    <n v="290"/>
    <n v="4700"/>
    <n v="379"/>
    <n v="3"/>
    <s v="OK"/>
    <s v="Heavy"/>
    <x v="3"/>
    <s v="DRV39"/>
    <s v="South"/>
    <s v="Internal"/>
    <n v="4.5"/>
    <s v="South_Internal"/>
    <n v="2.0000000000582077"/>
    <n v="0"/>
    <n v="12"/>
    <n v="1.3505747126436782"/>
    <n v="2.0000000000582077"/>
  </r>
  <r>
    <s v="D1742"/>
    <d v="2024-01-31T22:00:00"/>
    <s v="2024-02-01 10:00:00"/>
    <s v="2024-02-01 08:00:00"/>
    <s v="R5"/>
    <n v="960"/>
    <n v="4522"/>
    <n v="471"/>
    <n v="17"/>
    <s v="OK"/>
    <s v="Heavy"/>
    <x v="1"/>
    <s v="DRV40"/>
    <s v="North"/>
    <s v="External"/>
    <n v="4.5"/>
    <s v="North_External"/>
    <n v="1.9999999998835847"/>
    <n v="0"/>
    <n v="12"/>
    <n v="0.39253472222222224"/>
    <n v="1.9999999998835847"/>
  </r>
  <r>
    <s v="D1743"/>
    <d v="2024-01-31T23:00:00"/>
    <s v="2024-02-01 11:00:00"/>
    <s v="2024-02-01 09:00:00"/>
    <s v="R2"/>
    <n v="758"/>
    <n v="1663"/>
    <n v="240"/>
    <n v="24"/>
    <s v="OK"/>
    <s v="Mini"/>
    <x v="3"/>
    <s v="DRV47"/>
    <s v="North"/>
    <s v="External"/>
    <n v="4"/>
    <s v="North_External"/>
    <n v="2.0000000000582077"/>
    <n v="0"/>
    <n v="12"/>
    <n v="0.18282761653474056"/>
    <n v="2.0000000000582077"/>
  </r>
  <r>
    <s v="D1744"/>
    <d v="2024-02-01T00:00:00"/>
    <s v="2024-02-01 12:00:00"/>
    <s v="2024-02-01 10:00:00"/>
    <s v="R5"/>
    <n v="946"/>
    <n v="1803"/>
    <n v="440"/>
    <n v="9"/>
    <s v="OK"/>
    <s v="Heavy"/>
    <x v="1"/>
    <s v="DRV4"/>
    <s v="South"/>
    <s v="Internal"/>
    <m/>
    <s v="South_Internal"/>
    <n v="2.0000000000582077"/>
    <n v="0"/>
    <n v="12"/>
    <n v="0.15882663847780126"/>
    <n v="2.0000000000582077"/>
  </r>
  <r>
    <s v="D1745"/>
    <d v="2024-02-01T01:00:00"/>
    <s v="2024-02-01 13:00:00"/>
    <s v="2024-02-01 11:00:00"/>
    <s v="R6"/>
    <n v="100"/>
    <n v="4562"/>
    <n v="353"/>
    <n v="3"/>
    <s v="OK"/>
    <s v="Ultra"/>
    <x v="2"/>
    <s v="DRV9"/>
    <s v="North"/>
    <s v="Internal"/>
    <n v="4.7"/>
    <s v="North_Internal"/>
    <n v="1.9999999998835847"/>
    <n v="0"/>
    <n v="12"/>
    <n v="3.8016666666666667"/>
    <n v="1.9999999998835847"/>
  </r>
  <r>
    <s v="D1746"/>
    <d v="2024-02-01T02:00:00"/>
    <s v="2024-02-01 14:00:00"/>
    <s v="2024-02-01 12:00:00"/>
    <s v="R5"/>
    <n v="484"/>
    <n v="4296"/>
    <n v="563"/>
    <n v="9"/>
    <s v="OK"/>
    <s v="Standard"/>
    <x v="3"/>
    <s v="DRV35"/>
    <s v="Central"/>
    <s v="Internal"/>
    <m/>
    <s v="Central_Internal"/>
    <n v="2.0000000000582077"/>
    <n v="0"/>
    <n v="12"/>
    <n v="0.73966942148760328"/>
    <n v="2.0000000000582077"/>
  </r>
  <r>
    <s v="D1747"/>
    <d v="2024-02-01T03:00:00"/>
    <s v="2024-02-01 15:00:00"/>
    <s v="2024-02-01 13:00:00"/>
    <s v="R1"/>
    <n v="321"/>
    <n v="2676"/>
    <n v="704"/>
    <n v="1"/>
    <s v="OK"/>
    <s v="Mini"/>
    <x v="1"/>
    <s v="DRV25"/>
    <s v="East"/>
    <s v="External"/>
    <n v="4.2"/>
    <s v="East_External"/>
    <n v="2.0000000000582077"/>
    <n v="0"/>
    <n v="12"/>
    <n v="0.69470404984423673"/>
    <n v="2.0000000000582077"/>
  </r>
  <r>
    <s v="D1748"/>
    <d v="2024-02-01T04:00:00"/>
    <s v="2024-02-01 16:00:00"/>
    <s v="2024-02-01 14:00:00"/>
    <s v="R6"/>
    <n v="190"/>
    <n v="4873"/>
    <n v="442"/>
    <n v="12"/>
    <s v="OK"/>
    <s v="Standard"/>
    <x v="1"/>
    <s v="DRV13"/>
    <s v="East"/>
    <s v="Internal"/>
    <n v="4.5"/>
    <s v="East_Internal"/>
    <n v="1.9999999998835847"/>
    <n v="0"/>
    <n v="12"/>
    <n v="2.1372807017543858"/>
    <n v="1.9999999998835847"/>
  </r>
  <r>
    <s v="D1749"/>
    <d v="2024-02-01T05:00:00"/>
    <s v="2024-02-01 17:00:00"/>
    <s v="2024-02-01 15:00:00"/>
    <s v="R5"/>
    <n v="464"/>
    <n v="1023"/>
    <n v="55"/>
    <n v="27"/>
    <s v="OK"/>
    <s v="Mini"/>
    <x v="2"/>
    <s v="DRV6"/>
    <s v="South"/>
    <s v="Internal"/>
    <m/>
    <s v="South_Internal"/>
    <n v="2.0000000000582077"/>
    <n v="0"/>
    <n v="12"/>
    <n v="0.18372844827586207"/>
    <n v="2.0000000000582077"/>
  </r>
  <r>
    <s v="D1750"/>
    <d v="2024-02-01T06:00:00"/>
    <s v="2024-02-01 18:00:00"/>
    <s v="2024-02-01 16:00:00"/>
    <s v="R5"/>
    <n v="836"/>
    <n v="4405"/>
    <n v="173"/>
    <n v="28"/>
    <s v="OK"/>
    <s v="Standard"/>
    <x v="3"/>
    <s v="DRV29"/>
    <s v="South"/>
    <s v="External"/>
    <m/>
    <s v="South_External"/>
    <n v="2.0000000000582077"/>
    <n v="0"/>
    <n v="12"/>
    <n v="0.43909489633173843"/>
    <n v="2.0000000000582077"/>
  </r>
  <r>
    <s v="D1751"/>
    <d v="2024-02-01T07:00:00"/>
    <s v="2024-02-01 19:00:00"/>
    <s v="2024-02-01 17:00:00"/>
    <s v="R6"/>
    <n v="556"/>
    <n v="4077"/>
    <n v="385"/>
    <n v="3"/>
    <s v="OK"/>
    <s v="Heavy"/>
    <x v="3"/>
    <s v="DRV45"/>
    <s v="East"/>
    <s v="Internal"/>
    <m/>
    <s v="East_Internal"/>
    <n v="1.9999999998835847"/>
    <n v="0"/>
    <n v="12"/>
    <n v="0.61106115107913672"/>
    <n v="1.9999999998835847"/>
  </r>
  <r>
    <s v="D1752"/>
    <d v="2024-02-01T08:00:00"/>
    <s v="2024-02-01 20:00:00"/>
    <s v="2024-02-01 18:00:00"/>
    <s v="R5"/>
    <n v="901"/>
    <n v="3972"/>
    <n v="462"/>
    <n v="20"/>
    <s v="OK"/>
    <s v="Standard"/>
    <x v="0"/>
    <s v="DRV42"/>
    <s v="Central"/>
    <s v="External"/>
    <n v="4"/>
    <s v="Central_External"/>
    <n v="2.0000000000582077"/>
    <n v="0"/>
    <n v="12"/>
    <n v="0.36736958934517205"/>
    <n v="2.0000000000582077"/>
  </r>
  <r>
    <s v="D1753"/>
    <d v="2024-02-01T09:00:00"/>
    <s v="2024-02-01 21:00:00"/>
    <s v="2024-02-01 19:00:00"/>
    <s v="R5"/>
    <n v="509"/>
    <n v="4781"/>
    <n v="561"/>
    <n v="15"/>
    <s v="OK"/>
    <s v="Ultra"/>
    <x v="2"/>
    <s v="DRV28"/>
    <s v="North"/>
    <s v="External"/>
    <n v="4.7"/>
    <s v="North_External"/>
    <n v="2.0000000000582077"/>
    <n v="0"/>
    <n v="12"/>
    <n v="0.78274394237066147"/>
    <n v="2.0000000000582077"/>
  </r>
  <r>
    <s v="D1754"/>
    <d v="2024-02-01T10:00:00"/>
    <s v="2024-02-01 22:00:00"/>
    <s v="2024-02-01 20:00:00"/>
    <s v="R1"/>
    <n v="978"/>
    <n v="2158"/>
    <n v="643"/>
    <n v="23"/>
    <s v="OK"/>
    <s v="Heavy"/>
    <x v="1"/>
    <s v="DRV28"/>
    <s v="West"/>
    <s v="External"/>
    <n v="4.7"/>
    <s v="West_External"/>
    <n v="1.9999999998835847"/>
    <n v="0"/>
    <n v="12"/>
    <n v="0.18387866394001362"/>
    <n v="1.9999999998835847"/>
  </r>
  <r>
    <s v="D1755"/>
    <d v="2024-02-01T11:00:00"/>
    <s v="2024-02-01 23:00:00"/>
    <s v="2024-02-01 21:00:00"/>
    <s v="R6"/>
    <n v="495"/>
    <n v="897"/>
    <n v="364"/>
    <n v="10"/>
    <s v="OK"/>
    <s v="Mini"/>
    <x v="0"/>
    <s v="DRV44"/>
    <s v="Central"/>
    <s v="External"/>
    <n v="4.7"/>
    <s v="Central_External"/>
    <n v="2.0000000000582077"/>
    <n v="0"/>
    <n v="12"/>
    <n v="0.15101010101010101"/>
    <n v="2.0000000000582077"/>
  </r>
  <r>
    <s v="D1756"/>
    <d v="2024-02-01T12:00:00"/>
    <s v="2024-02-02 00:00:00"/>
    <s v="2024-02-01 22:00:00"/>
    <s v="R2"/>
    <n v="146"/>
    <n v="3649"/>
    <n v="481"/>
    <n v="1"/>
    <s v="OK"/>
    <s v="Standard"/>
    <x v="0"/>
    <s v="DRV46"/>
    <s v="West"/>
    <s v="External"/>
    <n v="3.8"/>
    <s v="West_External"/>
    <n v="2.0000000000582077"/>
    <n v="0"/>
    <n v="12"/>
    <n v="2.0827625570776256"/>
    <n v="2.0000000000582077"/>
  </r>
  <r>
    <s v="D1757"/>
    <d v="2024-02-01T13:00:00"/>
    <s v="2024-02-02 01:00:00"/>
    <s v="2024-02-01 23:00:00"/>
    <s v="R2"/>
    <n v="682"/>
    <n v="3094"/>
    <n v="546"/>
    <n v="23"/>
    <s v="OK"/>
    <s v="Ultra"/>
    <x v="2"/>
    <s v="DRV14"/>
    <s v="North"/>
    <s v="Internal"/>
    <n v="4.5"/>
    <s v="North_Internal"/>
    <n v="1.9999999998835847"/>
    <n v="0"/>
    <n v="12"/>
    <n v="0.37805474095796676"/>
    <n v="1.9999999998835847"/>
  </r>
  <r>
    <s v="D1758"/>
    <d v="2024-02-01T14:00:00"/>
    <s v="2024-02-02 02:00:00"/>
    <s v="2024-02-02 00:00:00"/>
    <s v="R1"/>
    <n v="984"/>
    <n v="3894"/>
    <n v="738"/>
    <n v="28"/>
    <s v="OK"/>
    <s v="Standard"/>
    <x v="0"/>
    <s v="DRV43"/>
    <s v="East"/>
    <s v="Internal"/>
    <n v="4.7"/>
    <s v="East_Internal"/>
    <n v="2.0000000000582077"/>
    <n v="0"/>
    <n v="12"/>
    <n v="0.32977642276422764"/>
    <n v="2.0000000000582077"/>
  </r>
  <r>
    <s v="D1759"/>
    <d v="2024-02-01T15:00:00"/>
    <s v="2024-02-02 03:00:00"/>
    <s v="2024-02-02 01:00:00"/>
    <s v="R5"/>
    <n v="451"/>
    <n v="4592"/>
    <n v="381"/>
    <n v="8"/>
    <s v="OK"/>
    <s v="Ultra"/>
    <x v="2"/>
    <s v="DRV9"/>
    <s v="South"/>
    <s v="Internal"/>
    <n v="3.8"/>
    <s v="South_Internal"/>
    <n v="2.0000000000582077"/>
    <n v="0"/>
    <n v="12"/>
    <n v="0.84848484848484851"/>
    <n v="2.0000000000582077"/>
  </r>
  <r>
    <s v="D1760"/>
    <d v="2024-02-01T16:00:00"/>
    <s v="2024-02-02 04:00:00"/>
    <s v="2024-02-02 02:00:00"/>
    <s v="R1"/>
    <n v="256"/>
    <n v="4255"/>
    <n v="74"/>
    <n v="18"/>
    <s v="OK"/>
    <s v="Standard"/>
    <x v="0"/>
    <s v="DRV14"/>
    <s v="North"/>
    <s v="External"/>
    <m/>
    <s v="North_External"/>
    <n v="1.9999999998835847"/>
    <n v="0"/>
    <n v="12"/>
    <n v="1.3850911458333333"/>
    <n v="1.9999999998835847"/>
  </r>
  <r>
    <s v="D1761"/>
    <d v="2024-02-01T17:00:00"/>
    <s v="2024-02-02 05:00:00"/>
    <s v="2024-02-02 03:00:00"/>
    <s v="R2"/>
    <n v="290"/>
    <n v="2282"/>
    <n v="306"/>
    <n v="23"/>
    <s v="OK"/>
    <s v="Ultra"/>
    <x v="2"/>
    <s v="DRV31"/>
    <s v="West"/>
    <s v="External"/>
    <n v="4.2"/>
    <s v="West_External"/>
    <n v="2.0000000000582077"/>
    <n v="0"/>
    <n v="12"/>
    <n v="0.65574712643678157"/>
    <n v="2.0000000000582077"/>
  </r>
  <r>
    <s v="D1762"/>
    <d v="2024-02-01T18:00:00"/>
    <s v="2024-02-02 06:00:00"/>
    <s v="2024-02-02 04:00:00"/>
    <s v="R5"/>
    <n v="708"/>
    <n v="3447"/>
    <n v="552"/>
    <n v="11"/>
    <s v="OK"/>
    <s v="Mini"/>
    <x v="0"/>
    <s v="DRV49"/>
    <s v="North"/>
    <s v="External"/>
    <n v="4.7"/>
    <s v="North_External"/>
    <n v="2.0000000000582077"/>
    <n v="0"/>
    <n v="12"/>
    <n v="0.40572033898305082"/>
    <n v="2.0000000000582077"/>
  </r>
  <r>
    <s v="D1763"/>
    <d v="2024-02-01T19:00:00"/>
    <s v="2024-02-02 07:00:00"/>
    <s v="2024-02-02 05:00:00"/>
    <s v="R1"/>
    <n v="244"/>
    <n v="3142"/>
    <n v="623"/>
    <n v="22"/>
    <s v="OK"/>
    <s v="Heavy"/>
    <x v="2"/>
    <s v="DRV7"/>
    <s v="West"/>
    <s v="Internal"/>
    <n v="4.5"/>
    <s v="West_Internal"/>
    <n v="1.9999999998835847"/>
    <n v="0"/>
    <n v="12"/>
    <n v="1.0730874316939891"/>
    <n v="1.9999999998835847"/>
  </r>
  <r>
    <s v="D1764"/>
    <d v="2024-02-01T20:00:00"/>
    <s v="2024-02-02 08:00:00"/>
    <s v="2024-02-02 06:00:00"/>
    <s v="R5"/>
    <n v="367"/>
    <n v="4212"/>
    <n v="497"/>
    <n v="20"/>
    <s v="OK"/>
    <s v="Mini"/>
    <x v="3"/>
    <s v="DRV13"/>
    <s v="West"/>
    <s v="Internal"/>
    <n v="4.7"/>
    <s v="West_Internal"/>
    <n v="2.0000000000582077"/>
    <n v="0"/>
    <n v="12"/>
    <n v="0.95640326975476841"/>
    <n v="2.0000000000582077"/>
  </r>
  <r>
    <s v="D1765"/>
    <d v="2024-02-01T21:00:00"/>
    <s v="2024-02-02 09:00:00"/>
    <s v="2024-02-02 07:00:00"/>
    <s v="R1"/>
    <n v="108"/>
    <n v="685"/>
    <n v="601"/>
    <n v="19"/>
    <s v="OK"/>
    <s v="Ultra"/>
    <x v="0"/>
    <s v="DRV14"/>
    <s v="South"/>
    <s v="External"/>
    <n v="4.7"/>
    <s v="South_External"/>
    <n v="2.0000000000582077"/>
    <n v="0"/>
    <n v="12"/>
    <n v="0.52854938271604934"/>
    <n v="2.0000000000582077"/>
  </r>
  <r>
    <s v="D1766"/>
    <d v="2024-02-01T22:00:00"/>
    <s v="2024-02-02 10:00:00"/>
    <s v="2024-02-02 08:00:00"/>
    <s v="R4"/>
    <n v="205"/>
    <n v="2969"/>
    <n v="235"/>
    <n v="15"/>
    <s v="OK"/>
    <s v="Heavy"/>
    <x v="2"/>
    <s v="DRV22"/>
    <s v="Central"/>
    <s v="Internal"/>
    <n v="4.2"/>
    <s v="Central_Internal"/>
    <n v="1.9999999998835847"/>
    <n v="0"/>
    <n v="12"/>
    <n v="1.2069105691056912"/>
    <n v="1.9999999998835847"/>
  </r>
  <r>
    <s v="D1767"/>
    <d v="2024-02-01T23:00:00"/>
    <s v="2024-02-02 11:00:00"/>
    <s v="2024-02-02 09:00:00"/>
    <s v="R4"/>
    <n v="75"/>
    <n v="2787"/>
    <n v="624"/>
    <n v="7"/>
    <s v="OK"/>
    <s v="Ultra"/>
    <x v="2"/>
    <s v="DRV37"/>
    <s v="North"/>
    <s v="External"/>
    <m/>
    <s v="North_External"/>
    <n v="2.0000000000582077"/>
    <n v="0"/>
    <n v="12"/>
    <n v="3.0966666666666667"/>
    <n v="2.0000000000582077"/>
  </r>
  <r>
    <s v="D1768"/>
    <d v="2024-02-02T00:00:00"/>
    <s v="2024-02-02 12:00:00"/>
    <s v="2024-02-02 10:00:00"/>
    <s v="R2"/>
    <n v="801"/>
    <n v="4954"/>
    <n v="317"/>
    <n v="10"/>
    <s v="OK"/>
    <s v="Standard"/>
    <x v="2"/>
    <s v="DRV4"/>
    <s v="North"/>
    <s v="External"/>
    <n v="4.7"/>
    <s v="North_External"/>
    <n v="2.0000000000582077"/>
    <n v="0"/>
    <n v="12"/>
    <n v="0.51539741989180188"/>
    <n v="2.0000000000582077"/>
  </r>
  <r>
    <s v="D1769"/>
    <d v="2024-02-02T01:00:00"/>
    <s v="2024-02-02 13:00:00"/>
    <s v="2024-02-02 11:00:00"/>
    <s v="R5"/>
    <n v="725"/>
    <n v="4514"/>
    <n v="104"/>
    <n v="4"/>
    <s v="OK"/>
    <s v="Heavy"/>
    <x v="2"/>
    <s v="DRV19"/>
    <s v="Central"/>
    <s v="Internal"/>
    <n v="4.2"/>
    <s v="Central_Internal"/>
    <n v="1.9999999998835847"/>
    <n v="0"/>
    <n v="12"/>
    <n v="0.51885057471264373"/>
    <n v="1.9999999998835847"/>
  </r>
  <r>
    <s v="D1770"/>
    <d v="2024-02-02T02:00:00"/>
    <s v="2024-02-02 14:00:00"/>
    <s v="2024-02-02 12:00:00"/>
    <s v="R5"/>
    <n v="972"/>
    <n v="3523"/>
    <n v="705"/>
    <n v="23"/>
    <s v="OK"/>
    <s v="Standard"/>
    <x v="1"/>
    <s v="DRV48"/>
    <s v="North"/>
    <s v="External"/>
    <n v="3.8"/>
    <s v="North_External"/>
    <n v="2.0000000000582077"/>
    <n v="0"/>
    <n v="12"/>
    <n v="0.30204046639231824"/>
    <n v="2.0000000000582077"/>
  </r>
  <r>
    <s v="D1771"/>
    <d v="2024-02-02T03:00:00"/>
    <s v="2024-02-02 15:00:00"/>
    <s v="2024-02-02 13:00:00"/>
    <s v="R6"/>
    <n v="754"/>
    <n v="4557"/>
    <n v="443"/>
    <n v="13"/>
    <s v="OK"/>
    <s v="Mini"/>
    <x v="1"/>
    <s v="DRV22"/>
    <s v="South"/>
    <s v="External"/>
    <n v="4.7"/>
    <s v="South_External"/>
    <n v="2.0000000000582077"/>
    <n v="0"/>
    <n v="12"/>
    <n v="0.50364721485411146"/>
    <n v="2.0000000000582077"/>
  </r>
  <r>
    <s v="D1772"/>
    <d v="2024-02-02T04:00:00"/>
    <s v="2024-02-02 16:00:00"/>
    <s v="2024-02-02 14:00:00"/>
    <s v="R3"/>
    <n v="185"/>
    <n v="2144"/>
    <n v="165"/>
    <n v="17"/>
    <s v="OK"/>
    <s v="Mini"/>
    <x v="3"/>
    <s v="DRV32"/>
    <s v="North"/>
    <s v="External"/>
    <n v="4"/>
    <s v="North_External"/>
    <n v="1.9999999998835847"/>
    <n v="0"/>
    <n v="12"/>
    <n v="0.96576576576576578"/>
    <n v="1.9999999998835847"/>
  </r>
  <r>
    <s v="D1773"/>
    <d v="2024-02-02T05:00:00"/>
    <s v="2024-02-02 17:00:00"/>
    <s v="2024-02-02 15:00:00"/>
    <s v="R6"/>
    <n v="216"/>
    <n v="4698"/>
    <n v="73"/>
    <n v="17"/>
    <s v="OK"/>
    <s v="Mini"/>
    <x v="3"/>
    <s v="DRV31"/>
    <s v="North"/>
    <s v="Internal"/>
    <n v="4.2"/>
    <s v="North_Internal"/>
    <n v="2.0000000000582077"/>
    <n v="0"/>
    <n v="12"/>
    <n v="1.8125"/>
    <n v="2.0000000000582077"/>
  </r>
  <r>
    <s v="D1774"/>
    <d v="2024-02-02T06:00:00"/>
    <s v="2024-02-02 18:00:00"/>
    <s v="2024-02-02 16:00:00"/>
    <s v="R4"/>
    <n v="69"/>
    <n v="2876"/>
    <n v="305"/>
    <n v="22"/>
    <s v="OK"/>
    <s v="Mini"/>
    <x v="1"/>
    <s v="DRV6"/>
    <s v="Central"/>
    <s v="Internal"/>
    <n v="4"/>
    <s v="Central_Internal"/>
    <n v="2.0000000000582077"/>
    <n v="0"/>
    <n v="12"/>
    <n v="3.4734299516908211"/>
    <n v="2.0000000000582077"/>
  </r>
  <r>
    <s v="D1775"/>
    <d v="2024-02-02T07:00:00"/>
    <s v="2024-02-02 19:00:00"/>
    <s v="2024-02-02 17:00:00"/>
    <s v="R4"/>
    <n v="681"/>
    <n v="3691"/>
    <n v="145"/>
    <n v="3"/>
    <s v="OK"/>
    <s v="Mini"/>
    <x v="2"/>
    <s v="DRV8"/>
    <s v="Central"/>
    <s v="External"/>
    <m/>
    <s v="Central_External"/>
    <n v="1.9999999998835847"/>
    <n v="0"/>
    <n v="12"/>
    <n v="0.45166421928536465"/>
    <n v="1.9999999998835847"/>
  </r>
  <r>
    <s v="D1776"/>
    <d v="2024-02-02T08:00:00"/>
    <s v="2024-02-02 20:00:00"/>
    <s v="2024-02-02 18:00:00"/>
    <s v="R4"/>
    <n v="250"/>
    <n v="2359"/>
    <n v="343"/>
    <n v="16"/>
    <s v="OK"/>
    <s v="Standard"/>
    <x v="2"/>
    <s v="DRV29"/>
    <s v="West"/>
    <s v="Internal"/>
    <n v="3.8"/>
    <s v="West_Internal"/>
    <n v="2.0000000000582077"/>
    <n v="0"/>
    <n v="12"/>
    <n v="0.78633333333333333"/>
    <n v="2.0000000000582077"/>
  </r>
  <r>
    <s v="D1777"/>
    <d v="2024-02-02T09:00:00"/>
    <s v="2024-02-02 21:00:00"/>
    <s v="2024-02-02 19:00:00"/>
    <s v="R2"/>
    <n v="215"/>
    <n v="4877"/>
    <n v="105"/>
    <n v="6"/>
    <s v="OK"/>
    <s v="Ultra"/>
    <x v="1"/>
    <s v="DRV48"/>
    <s v="South"/>
    <s v="Internal"/>
    <n v="4.5"/>
    <s v="South_Internal"/>
    <n v="2.0000000000582077"/>
    <n v="0"/>
    <n v="12"/>
    <n v="1.8903100775193797"/>
    <n v="2.0000000000582077"/>
  </r>
  <r>
    <s v="D1778"/>
    <d v="2024-02-02T10:00:00"/>
    <s v="2024-02-02 22:00:00"/>
    <s v="2024-02-02 20:00:00"/>
    <s v="R1"/>
    <n v="658"/>
    <n v="3051"/>
    <n v="454"/>
    <n v="14"/>
    <s v="OK"/>
    <s v="Ultra"/>
    <x v="3"/>
    <s v="DRV37"/>
    <s v="East"/>
    <s v="Internal"/>
    <n v="3.8"/>
    <s v="East_Internal"/>
    <n v="1.9999999998835847"/>
    <n v="0"/>
    <n v="12"/>
    <n v="0.38639817629179329"/>
    <n v="1.9999999998835847"/>
  </r>
  <r>
    <s v="D1779"/>
    <d v="2024-02-02T11:00:00"/>
    <s v="2024-02-02 23:00:00"/>
    <s v="2024-02-02 21:00:00"/>
    <s v="R5"/>
    <n v="758"/>
    <n v="1021"/>
    <n v="736"/>
    <n v="21"/>
    <s v="OK"/>
    <s v="Ultra"/>
    <x v="1"/>
    <s v="DRV17"/>
    <s v="South"/>
    <s v="Internal"/>
    <m/>
    <s v="South_Internal"/>
    <n v="2.0000000000582077"/>
    <n v="0"/>
    <n v="12"/>
    <n v="0.11224714160070361"/>
    <n v="2.0000000000582077"/>
  </r>
  <r>
    <s v="D1780"/>
    <d v="2024-02-02T12:00:00"/>
    <s v="2024-02-03 00:00:00"/>
    <s v="2024-02-02 22:00:00"/>
    <s v="R1"/>
    <n v="344"/>
    <n v="772"/>
    <n v="313"/>
    <n v="25"/>
    <s v="OK"/>
    <s v="Ultra"/>
    <x v="0"/>
    <s v="DRV11"/>
    <s v="Central"/>
    <s v="Internal"/>
    <m/>
    <s v="Central_Internal"/>
    <n v="2.0000000000582077"/>
    <n v="0"/>
    <n v="12"/>
    <n v="0.18701550387596899"/>
    <n v="2.0000000000582077"/>
  </r>
  <r>
    <s v="D1781"/>
    <d v="2024-02-02T13:00:00"/>
    <s v="2024-02-03 01:00:00"/>
    <s v="2024-02-02 23:00:00"/>
    <s v="R2"/>
    <n v="969"/>
    <n v="4975"/>
    <n v="561"/>
    <n v="3"/>
    <s v="OK"/>
    <s v="Heavy"/>
    <x v="2"/>
    <s v="DRV48"/>
    <s v="Central"/>
    <s v="Internal"/>
    <n v="4.2"/>
    <s v="Central_Internal"/>
    <n v="1.9999999998835847"/>
    <n v="0"/>
    <n v="12"/>
    <n v="0.42784657722738217"/>
    <n v="1.9999999998835847"/>
  </r>
  <r>
    <s v="D1782"/>
    <d v="2024-02-02T14:00:00"/>
    <s v="2024-02-03 02:00:00"/>
    <s v="2024-02-03 00:00:00"/>
    <s v="R1"/>
    <n v="211"/>
    <n v="2685"/>
    <n v="535"/>
    <n v="10"/>
    <s v="OK"/>
    <s v="Ultra"/>
    <x v="2"/>
    <s v="DRV19"/>
    <s v="North"/>
    <s v="External"/>
    <n v="4.5"/>
    <s v="North_External"/>
    <n v="2.0000000000582077"/>
    <n v="0"/>
    <n v="12"/>
    <n v="1.0604265402843602"/>
    <n v="2.0000000000582077"/>
  </r>
  <r>
    <s v="D1783"/>
    <d v="2024-02-02T15:00:00"/>
    <s v="2024-02-03 03:00:00"/>
    <s v="2024-02-03 01:00:00"/>
    <s v="R5"/>
    <n v="261"/>
    <n v="3743"/>
    <n v="103"/>
    <n v="27"/>
    <s v="OK"/>
    <s v="Standard"/>
    <x v="2"/>
    <s v="DRV26"/>
    <s v="West"/>
    <s v="Internal"/>
    <m/>
    <s v="West_Internal"/>
    <n v="2.0000000000582077"/>
    <n v="0"/>
    <n v="12"/>
    <n v="1.1950830140485313"/>
    <n v="2.0000000000582077"/>
  </r>
  <r>
    <s v="D1784"/>
    <d v="2024-02-02T16:00:00"/>
    <s v="2024-02-03 04:00:00"/>
    <s v="2024-02-03 02:00:00"/>
    <s v="R6"/>
    <n v="235"/>
    <n v="585"/>
    <n v="229"/>
    <n v="15"/>
    <s v="OK"/>
    <s v="Mini"/>
    <x v="0"/>
    <s v="DRV17"/>
    <s v="South"/>
    <s v="Internal"/>
    <m/>
    <s v="South_Internal"/>
    <n v="1.9999999998835847"/>
    <n v="0"/>
    <n v="12"/>
    <n v="0.20744680851063829"/>
    <n v="1.9999999998835847"/>
  </r>
  <r>
    <s v="D1785"/>
    <d v="2024-02-02T17:00:00"/>
    <s v="2024-02-03 05:00:00"/>
    <s v="2024-02-03 03:00:00"/>
    <s v="R6"/>
    <n v="300"/>
    <n v="1237"/>
    <n v="703"/>
    <n v="4"/>
    <s v="OK"/>
    <s v="Mini"/>
    <x v="3"/>
    <s v="DRV10"/>
    <s v="East"/>
    <s v="External"/>
    <n v="4.2"/>
    <s v="East_External"/>
    <n v="2.0000000000582077"/>
    <n v="0"/>
    <n v="12"/>
    <n v="0.34361111111111109"/>
    <n v="2.0000000000582077"/>
  </r>
  <r>
    <s v="D1786"/>
    <d v="2024-02-02T18:00:00"/>
    <s v="2024-02-03 06:00:00"/>
    <s v="2024-02-03 04:00:00"/>
    <s v="R2"/>
    <n v="393"/>
    <n v="3809"/>
    <n v="459"/>
    <n v="22"/>
    <s v="OK"/>
    <s v="Mini"/>
    <x v="2"/>
    <s v="DRV35"/>
    <s v="West"/>
    <s v="External"/>
    <n v="3.8"/>
    <s v="West_External"/>
    <n v="2.0000000000582077"/>
    <n v="0"/>
    <n v="12"/>
    <n v="0.80767599660729428"/>
    <n v="2.0000000000582077"/>
  </r>
  <r>
    <s v="D1787"/>
    <d v="2024-02-02T19:00:00"/>
    <s v="2024-02-03 07:00:00"/>
    <s v="2024-02-03 05:00:00"/>
    <s v="R4"/>
    <n v="290"/>
    <n v="574"/>
    <n v="709"/>
    <n v="9"/>
    <s v="OK"/>
    <s v="Mini"/>
    <x v="0"/>
    <s v="DRV33"/>
    <s v="South"/>
    <s v="Internal"/>
    <m/>
    <s v="South_Internal"/>
    <n v="1.9999999998835847"/>
    <n v="0"/>
    <n v="12"/>
    <n v="0.16494252873563217"/>
    <n v="1.9999999998835847"/>
  </r>
  <r>
    <s v="D1788"/>
    <d v="2024-02-02T20:00:00"/>
    <s v="2024-02-03 08:00:00"/>
    <s v="2024-02-03 06:00:00"/>
    <s v="R4"/>
    <n v="949"/>
    <n v="3987"/>
    <n v="247"/>
    <n v="3"/>
    <s v="OK"/>
    <s v="Standard"/>
    <x v="3"/>
    <s v="DRV10"/>
    <s v="East"/>
    <s v="External"/>
    <n v="4.5"/>
    <s v="East_External"/>
    <n v="2.0000000000582077"/>
    <n v="0"/>
    <n v="12"/>
    <n v="0.35010537407797682"/>
    <n v="2.0000000000582077"/>
  </r>
  <r>
    <s v="D1789"/>
    <d v="2024-02-02T21:00:00"/>
    <s v="2024-02-03 09:00:00"/>
    <s v="2024-02-03 07:00:00"/>
    <s v="R5"/>
    <n v="374"/>
    <n v="2635"/>
    <n v="451"/>
    <n v="1"/>
    <s v="OK"/>
    <s v="Mini"/>
    <x v="1"/>
    <s v="DRV50"/>
    <s v="East"/>
    <s v="Internal"/>
    <n v="4"/>
    <s v="East_Internal"/>
    <n v="2.0000000000582077"/>
    <n v="0"/>
    <n v="12"/>
    <n v="0.58712121212121215"/>
    <n v="2.0000000000582077"/>
  </r>
  <r>
    <s v="D1790"/>
    <d v="2024-02-02T22:00:00"/>
    <s v="2024-02-03 10:00:00"/>
    <s v="2024-02-03 08:00:00"/>
    <s v="R3"/>
    <n v="210"/>
    <n v="3541"/>
    <n v="453"/>
    <n v="3"/>
    <s v="OK"/>
    <s v="Mini"/>
    <x v="2"/>
    <s v="DRV17"/>
    <s v="East"/>
    <s v="External"/>
    <n v="4.2"/>
    <s v="East_External"/>
    <n v="1.9999999998835847"/>
    <n v="0"/>
    <n v="12"/>
    <n v="1.4051587301587301"/>
    <n v="1.9999999998835847"/>
  </r>
  <r>
    <s v="D1791"/>
    <d v="2024-02-02T23:00:00"/>
    <s v="2024-02-03 11:00:00"/>
    <s v="2024-02-03 09:00:00"/>
    <s v="R4"/>
    <n v="303"/>
    <n v="4550"/>
    <n v="176"/>
    <n v="11"/>
    <s v="OK"/>
    <s v="Ultra"/>
    <x v="0"/>
    <s v="DRV48"/>
    <s v="West"/>
    <s v="External"/>
    <n v="3.8"/>
    <s v="West_External"/>
    <n v="2.0000000000582077"/>
    <n v="0"/>
    <n v="12"/>
    <n v="1.2513751375137514"/>
    <n v="2.0000000000582077"/>
  </r>
  <r>
    <s v="D1792"/>
    <d v="2024-02-03T00:00:00"/>
    <s v="2024-02-03 12:00:00"/>
    <s v="2024-02-03 10:00:00"/>
    <s v="R1"/>
    <n v="594"/>
    <n v="3300"/>
    <n v="720"/>
    <n v="24"/>
    <s v="OK"/>
    <s v="Standard"/>
    <x v="3"/>
    <s v="DRV14"/>
    <s v="North"/>
    <s v="Internal"/>
    <m/>
    <s v="North_Internal"/>
    <n v="2.0000000000582077"/>
    <n v="0"/>
    <n v="12"/>
    <n v="0.46296296296296297"/>
    <n v="2.0000000000582077"/>
  </r>
  <r>
    <s v="D1793"/>
    <d v="2024-02-03T01:00:00"/>
    <s v="2024-02-03 13:00:00"/>
    <s v="2024-02-03 11:00:00"/>
    <s v="R1"/>
    <n v="245"/>
    <n v="3618"/>
    <n v="672"/>
    <n v="28"/>
    <s v="OK"/>
    <s v="Heavy"/>
    <x v="1"/>
    <s v="DRV50"/>
    <s v="South"/>
    <s v="External"/>
    <n v="4.5"/>
    <s v="South_External"/>
    <n v="1.9999999998835847"/>
    <n v="0"/>
    <n v="12"/>
    <n v="1.2306122448979593"/>
    <n v="1.9999999998835847"/>
  </r>
  <r>
    <s v="D1794"/>
    <d v="2024-02-03T02:00:00"/>
    <s v="2024-02-03 14:00:00"/>
    <s v="2024-02-03 12:00:00"/>
    <s v="R1"/>
    <n v="412"/>
    <n v="4655"/>
    <n v="439"/>
    <n v="12"/>
    <s v="OK"/>
    <s v="Heavy"/>
    <x v="2"/>
    <s v="DRV13"/>
    <s v="South"/>
    <s v="External"/>
    <n v="4.5"/>
    <s v="South_External"/>
    <n v="2.0000000000582077"/>
    <n v="0"/>
    <n v="12"/>
    <n v="0.94154530744336573"/>
    <n v="2.0000000000582077"/>
  </r>
  <r>
    <s v="D1795"/>
    <d v="2024-02-03T03:00:00"/>
    <s v="2024-02-03 15:00:00"/>
    <s v="2024-02-03 13:00:00"/>
    <s v="R5"/>
    <n v="486"/>
    <n v="3814"/>
    <n v="82"/>
    <n v="14"/>
    <s v="OK"/>
    <s v="Heavy"/>
    <x v="1"/>
    <s v="DRV43"/>
    <s v="Central"/>
    <s v="Internal"/>
    <n v="4.2"/>
    <s v="Central_Internal"/>
    <n v="2.0000000000582077"/>
    <n v="0"/>
    <n v="12"/>
    <n v="0.6539780521262003"/>
    <n v="2.0000000000582077"/>
  </r>
  <r>
    <s v="D1796"/>
    <d v="2024-02-03T04:00:00"/>
    <s v="2024-02-03 16:00:00"/>
    <s v="2024-02-03 14:00:00"/>
    <s v="R3"/>
    <n v="669"/>
    <n v="3315"/>
    <n v="767"/>
    <n v="4"/>
    <s v="OK"/>
    <s v="Heavy"/>
    <x v="3"/>
    <s v="DRV44"/>
    <s v="South"/>
    <s v="External"/>
    <n v="4.7"/>
    <s v="South_External"/>
    <n v="1.9999999998835847"/>
    <n v="0"/>
    <n v="12"/>
    <n v="0.41292974588938713"/>
    <n v="1.9999999998835847"/>
  </r>
  <r>
    <s v="D1797"/>
    <d v="2024-02-03T05:00:00"/>
    <s v="2024-02-03 17:00:00"/>
    <s v="2024-02-03 15:00:00"/>
    <s v="R6"/>
    <n v="51"/>
    <n v="2247"/>
    <n v="415"/>
    <n v="22"/>
    <s v="OK"/>
    <s v="Standard"/>
    <x v="1"/>
    <s v="DRV35"/>
    <s v="South"/>
    <s v="External"/>
    <m/>
    <s v="South_External"/>
    <n v="2.0000000000582077"/>
    <n v="0"/>
    <n v="12"/>
    <n v="3.6715686274509802"/>
    <n v="2.0000000000582077"/>
  </r>
  <r>
    <s v="D1798"/>
    <d v="2024-02-03T06:00:00"/>
    <s v="2024-02-03 18:00:00"/>
    <s v="2024-02-03 16:00:00"/>
    <s v="R3"/>
    <n v="911"/>
    <n v="2782"/>
    <n v="524"/>
    <n v="8"/>
    <s v="OK"/>
    <s v="Mini"/>
    <x v="3"/>
    <s v="DRV3"/>
    <s v="East"/>
    <s v="Internal"/>
    <n v="4.5"/>
    <s v="East_Internal"/>
    <n v="2.0000000000582077"/>
    <n v="0"/>
    <n v="12"/>
    <n v="0.25448225393340651"/>
    <n v="2.0000000000582077"/>
  </r>
  <r>
    <s v="D1799"/>
    <d v="2024-02-03T07:00:00"/>
    <s v="2024-02-03 19:00:00"/>
    <s v="2024-02-03 17:00:00"/>
    <s v="R6"/>
    <n v="328"/>
    <n v="1574"/>
    <n v="617"/>
    <n v="23"/>
    <s v="OK"/>
    <s v="Standard"/>
    <x v="1"/>
    <s v="DRV47"/>
    <s v="East"/>
    <s v="Internal"/>
    <m/>
    <s v="East_Internal"/>
    <n v="1.9999999998835847"/>
    <n v="0"/>
    <n v="12"/>
    <n v="0.39989837398373984"/>
    <n v="1.9999999998835847"/>
  </r>
  <r>
    <s v="D1800"/>
    <d v="2024-02-03T08:00:00"/>
    <s v="2024-02-03 20:00:00"/>
    <s v="2024-02-03 18:00:00"/>
    <s v="R2"/>
    <n v="303"/>
    <n v="4035"/>
    <n v="349"/>
    <n v="14"/>
    <s v="OK"/>
    <s v="Heavy"/>
    <x v="2"/>
    <s v="DRV7"/>
    <s v="North"/>
    <s v="External"/>
    <n v="4.7"/>
    <s v="North_External"/>
    <n v="2.0000000000582077"/>
    <n v="0"/>
    <n v="12"/>
    <n v="1.1097359735973598"/>
    <n v="2.0000000000582077"/>
  </r>
  <r>
    <s v="D1801"/>
    <d v="2024-02-03T09:00:00"/>
    <s v="2024-02-03 21:00:00"/>
    <s v="2024-02-03 19:00:00"/>
    <s v="R6"/>
    <n v="304"/>
    <n v="3917"/>
    <n v="310"/>
    <n v="24"/>
    <s v="OK"/>
    <s v="Ultra"/>
    <x v="1"/>
    <s v="DRV5"/>
    <s v="East"/>
    <s v="Internal"/>
    <n v="3.8"/>
    <s v="East_Internal"/>
    <n v="2.0000000000582077"/>
    <n v="0"/>
    <n v="12"/>
    <n v="1.0737390350877194"/>
    <n v="2.0000000000582077"/>
  </r>
  <r>
    <s v="D1802"/>
    <d v="2024-02-03T10:00:00"/>
    <s v="2024-02-03 22:00:00"/>
    <s v="2024-02-03 20:00:00"/>
    <s v="R5"/>
    <n v="997"/>
    <n v="3158"/>
    <n v="698"/>
    <n v="25"/>
    <s v="OK"/>
    <s v="Heavy"/>
    <x v="2"/>
    <s v="DRV23"/>
    <s v="South"/>
    <s v="Internal"/>
    <n v="4.2"/>
    <s v="South_Internal"/>
    <n v="1.9999999998835847"/>
    <n v="0"/>
    <n v="12"/>
    <n v="0.26395854229354732"/>
    <n v="1.9999999998835847"/>
  </r>
  <r>
    <s v="D1803"/>
    <d v="2024-02-03T11:00:00"/>
    <s v="2024-02-03 23:00:00"/>
    <s v="2024-02-03 21:00:00"/>
    <s v="R3"/>
    <n v="523"/>
    <n v="1059"/>
    <n v="570"/>
    <n v="5"/>
    <s v="OK"/>
    <s v="Mini"/>
    <x v="0"/>
    <s v="DRV28"/>
    <s v="Central"/>
    <s v="Internal"/>
    <n v="4.5"/>
    <s v="Central_Internal"/>
    <n v="2.0000000000582077"/>
    <n v="0"/>
    <n v="12"/>
    <n v="0.16873804971319312"/>
    <n v="2.0000000000582077"/>
  </r>
  <r>
    <s v="D1804"/>
    <d v="2024-02-03T12:00:00"/>
    <s v="2024-02-04 00:00:00"/>
    <s v="2024-02-03 22:00:00"/>
    <s v="R2"/>
    <n v="545"/>
    <n v="1322"/>
    <n v="548"/>
    <n v="22"/>
    <s v="OK"/>
    <s v="Ultra"/>
    <x v="1"/>
    <s v="DRV26"/>
    <s v="West"/>
    <s v="External"/>
    <n v="3.8"/>
    <s v="West_External"/>
    <n v="2.0000000000582077"/>
    <n v="0"/>
    <n v="12"/>
    <n v="0.20214067278287462"/>
    <n v="2.0000000000582077"/>
  </r>
  <r>
    <s v="D1805"/>
    <d v="2024-02-03T13:00:00"/>
    <s v="2024-02-04 01:00:00"/>
    <s v="2024-02-03 23:00:00"/>
    <s v="R1"/>
    <n v="297"/>
    <n v="4853"/>
    <n v="500"/>
    <n v="23"/>
    <s v="OK"/>
    <s v="Heavy"/>
    <x v="1"/>
    <s v="DRV7"/>
    <s v="North"/>
    <s v="External"/>
    <n v="4.7"/>
    <s v="North_External"/>
    <n v="1.9999999998835847"/>
    <n v="0"/>
    <n v="12"/>
    <n v="1.361672278338945"/>
    <n v="1.9999999998835847"/>
  </r>
  <r>
    <s v="D1806"/>
    <d v="2024-02-03T14:00:00"/>
    <s v="2024-02-04 02:00:00"/>
    <s v="2024-02-04 00:00:00"/>
    <s v="R3"/>
    <n v="338"/>
    <n v="2368"/>
    <n v="304"/>
    <n v="16"/>
    <s v="OK"/>
    <s v="Heavy"/>
    <x v="2"/>
    <s v="DRV7"/>
    <s v="West"/>
    <s v="External"/>
    <m/>
    <s v="West_External"/>
    <n v="2.0000000000582077"/>
    <n v="0"/>
    <n v="12"/>
    <n v="0.58382642998027612"/>
    <n v="2.0000000000582077"/>
  </r>
  <r>
    <s v="D1807"/>
    <d v="2024-02-03T15:00:00"/>
    <s v="2024-02-04 03:00:00"/>
    <s v="2024-02-04 01:00:00"/>
    <s v="R2"/>
    <n v="771"/>
    <n v="1232"/>
    <n v="113"/>
    <n v="8"/>
    <s v="OK"/>
    <s v="Heavy"/>
    <x v="0"/>
    <s v="DRV5"/>
    <s v="East"/>
    <s v="External"/>
    <n v="4.7"/>
    <s v="East_External"/>
    <n v="2.0000000000582077"/>
    <n v="0"/>
    <n v="12"/>
    <n v="0.13316039775183744"/>
    <n v="2.0000000000582077"/>
  </r>
  <r>
    <s v="D1808"/>
    <d v="2024-02-03T16:00:00"/>
    <s v="2024-02-04 04:00:00"/>
    <s v="2024-02-04 02:00:00"/>
    <s v="R2"/>
    <n v="103"/>
    <n v="4103"/>
    <n v="699"/>
    <n v="2"/>
    <s v="OK"/>
    <s v="Mini"/>
    <x v="3"/>
    <s v="DRV15"/>
    <s v="South"/>
    <s v="External"/>
    <n v="4"/>
    <s v="South_External"/>
    <n v="1.9999999998835847"/>
    <n v="0"/>
    <n v="12"/>
    <n v="3.3195792880258899"/>
    <n v="1.9999999998835847"/>
  </r>
  <r>
    <s v="D1809"/>
    <d v="2024-02-03T17:00:00"/>
    <s v="2024-02-04 05:00:00"/>
    <s v="2024-02-04 03:00:00"/>
    <s v="R4"/>
    <n v="666"/>
    <n v="789"/>
    <n v="169"/>
    <n v="6"/>
    <s v="OK"/>
    <s v="Mini"/>
    <x v="0"/>
    <s v="DRV2"/>
    <s v="Central"/>
    <s v="Internal"/>
    <n v="4"/>
    <s v="Central_Internal"/>
    <n v="2.0000000000582077"/>
    <n v="0"/>
    <n v="12"/>
    <n v="9.8723723723723719E-2"/>
    <n v="2.0000000000582077"/>
  </r>
  <r>
    <s v="D1810"/>
    <d v="2024-02-03T18:00:00"/>
    <s v="2024-02-04 06:00:00"/>
    <s v="2024-02-04 04:00:00"/>
    <s v="R3"/>
    <n v="329"/>
    <n v="3661"/>
    <n v="712"/>
    <n v="16"/>
    <s v="OK"/>
    <s v="Heavy"/>
    <x v="2"/>
    <s v="DRV6"/>
    <s v="South"/>
    <s v="External"/>
    <m/>
    <s v="South_External"/>
    <n v="2.0000000000582077"/>
    <n v="0"/>
    <n v="12"/>
    <n v="0.92730496453900713"/>
    <n v="2.0000000000582077"/>
  </r>
  <r>
    <s v="D1811"/>
    <d v="2024-02-03T19:00:00"/>
    <s v="2024-02-04 07:00:00"/>
    <s v="2024-02-04 05:00:00"/>
    <s v="R3"/>
    <n v="657"/>
    <n v="3649"/>
    <n v="747"/>
    <n v="24"/>
    <s v="OK"/>
    <s v="Heavy"/>
    <x v="0"/>
    <s v="DRV22"/>
    <s v="North"/>
    <s v="Internal"/>
    <n v="4.7"/>
    <s v="North_Internal"/>
    <n v="1.9999999998835847"/>
    <n v="0"/>
    <n v="12"/>
    <n v="0.46283612379502792"/>
    <n v="1.9999999998835847"/>
  </r>
  <r>
    <s v="D1812"/>
    <d v="2024-02-03T20:00:00"/>
    <s v="2024-02-04 08:00:00"/>
    <s v="2024-02-04 06:00:00"/>
    <s v="R2"/>
    <n v="978"/>
    <n v="3294"/>
    <n v="514"/>
    <n v="27"/>
    <s v="OK"/>
    <s v="Ultra"/>
    <x v="3"/>
    <s v="DRV7"/>
    <s v="Central"/>
    <s v="External"/>
    <n v="3.8"/>
    <s v="Central_External"/>
    <n v="2.0000000000582077"/>
    <n v="0"/>
    <n v="12"/>
    <n v="0.28067484662576686"/>
    <n v="2.0000000000582077"/>
  </r>
  <r>
    <s v="D1813"/>
    <d v="2024-02-03T21:00:00"/>
    <s v="2024-02-04 09:00:00"/>
    <s v="2024-02-04 07:00:00"/>
    <s v="R2"/>
    <n v="555"/>
    <n v="2164"/>
    <n v="664"/>
    <n v="3"/>
    <s v="OK"/>
    <s v="Ultra"/>
    <x v="2"/>
    <s v="DRV15"/>
    <s v="West"/>
    <s v="External"/>
    <m/>
    <s v="West_External"/>
    <n v="2.0000000000582077"/>
    <n v="0"/>
    <n v="12"/>
    <n v="0.32492492492492492"/>
    <n v="2.0000000000582077"/>
  </r>
  <r>
    <s v="D1814"/>
    <d v="2024-02-03T22:00:00"/>
    <s v="2024-02-04 10:00:00"/>
    <s v="2024-02-04 08:00:00"/>
    <s v="R2"/>
    <n v="708"/>
    <n v="2214"/>
    <n v="183"/>
    <n v="9"/>
    <s v="OK"/>
    <s v="Mini"/>
    <x v="2"/>
    <s v="DRV23"/>
    <s v="Central"/>
    <s v="External"/>
    <n v="4"/>
    <s v="Central_External"/>
    <n v="1.9999999998835847"/>
    <n v="0"/>
    <n v="12"/>
    <n v="0.26059322033898308"/>
    <n v="1.9999999998835847"/>
  </r>
  <r>
    <s v="D1815"/>
    <d v="2024-02-03T23:00:00"/>
    <s v="2024-02-04 11:00:00"/>
    <s v="2024-02-04 09:00:00"/>
    <s v="R2"/>
    <n v="879"/>
    <n v="2562"/>
    <n v="354"/>
    <n v="15"/>
    <s v="OK"/>
    <s v="Standard"/>
    <x v="3"/>
    <s v="DRV20"/>
    <s v="South"/>
    <s v="Internal"/>
    <m/>
    <s v="South_Internal"/>
    <n v="2.0000000000582077"/>
    <n v="0"/>
    <n v="12"/>
    <n v="0.24288964732650739"/>
    <n v="2.0000000000582077"/>
  </r>
  <r>
    <s v="D1816"/>
    <d v="2024-02-04T00:00:00"/>
    <s v="2024-02-04 12:00:00"/>
    <s v="2024-02-04 10:00:00"/>
    <s v="R5"/>
    <n v="78"/>
    <n v="2789"/>
    <n v="214"/>
    <n v="26"/>
    <s v="OK"/>
    <s v="Mini"/>
    <x v="3"/>
    <s v="DRV30"/>
    <s v="Central"/>
    <s v="Internal"/>
    <n v="4.2"/>
    <s v="Central_Internal"/>
    <n v="2.0000000000582077"/>
    <n v="0"/>
    <n v="12"/>
    <n v="2.9797008547008548"/>
    <n v="2.0000000000582077"/>
  </r>
  <r>
    <s v="D1817"/>
    <d v="2024-02-04T01:00:00"/>
    <s v="2024-02-04 13:00:00"/>
    <s v="2024-02-04 11:00:00"/>
    <s v="R4"/>
    <n v="961"/>
    <n v="3768"/>
    <n v="209"/>
    <n v="1"/>
    <s v="OK"/>
    <s v="Standard"/>
    <x v="1"/>
    <s v="DRV34"/>
    <s v="Central"/>
    <s v="External"/>
    <n v="3.8"/>
    <s v="Central_External"/>
    <n v="1.9999999998835847"/>
    <n v="0"/>
    <n v="12"/>
    <n v="0.3267429760665973"/>
    <n v="1.9999999998835847"/>
  </r>
  <r>
    <s v="D1818"/>
    <d v="2024-02-04T02:00:00"/>
    <s v="2024-02-04 14:00:00"/>
    <s v="2024-02-04 12:00:00"/>
    <s v="R1"/>
    <n v="542"/>
    <n v="743"/>
    <n v="573"/>
    <n v="23"/>
    <s v="OK"/>
    <s v="Standard"/>
    <x v="1"/>
    <s v="DRV45"/>
    <s v="East"/>
    <s v="External"/>
    <n v="4.5"/>
    <s v="East_External"/>
    <n v="2.0000000000582077"/>
    <n v="0"/>
    <n v="12"/>
    <n v="0.11423739237392373"/>
    <n v="2.0000000000582077"/>
  </r>
  <r>
    <s v="D1819"/>
    <d v="2024-02-04T03:00:00"/>
    <s v="2024-02-04 15:00:00"/>
    <s v="2024-02-04 13:00:00"/>
    <s v="R1"/>
    <n v="818"/>
    <n v="4719"/>
    <n v="461"/>
    <n v="28"/>
    <s v="OK"/>
    <s v="Ultra"/>
    <x v="3"/>
    <s v="DRV31"/>
    <s v="East"/>
    <s v="External"/>
    <n v="4.2"/>
    <s v="East_External"/>
    <n v="2.0000000000582077"/>
    <n v="0"/>
    <n v="12"/>
    <n v="0.48074572127139364"/>
    <n v="2.0000000000582077"/>
  </r>
  <r>
    <s v="D1820"/>
    <d v="2024-02-04T04:00:00"/>
    <s v="2024-02-04 16:00:00"/>
    <s v="2024-02-04 14:00:00"/>
    <s v="R4"/>
    <n v="414"/>
    <n v="4764"/>
    <n v="726"/>
    <n v="2"/>
    <s v="OK"/>
    <s v="Heavy"/>
    <x v="2"/>
    <s v="DRV50"/>
    <s v="South"/>
    <s v="Internal"/>
    <m/>
    <s v="South_Internal"/>
    <n v="1.9999999998835847"/>
    <n v="0"/>
    <n v="12"/>
    <n v="0.95893719806763289"/>
    <n v="1.9999999998835847"/>
  </r>
  <r>
    <s v="D1821"/>
    <d v="2024-02-04T05:00:00"/>
    <s v="2024-02-04 17:00:00"/>
    <s v="2024-02-04 15:00:00"/>
    <s v="R5"/>
    <n v="705"/>
    <n v="3341"/>
    <n v="605"/>
    <n v="11"/>
    <s v="OK"/>
    <s v="Standard"/>
    <x v="3"/>
    <s v="DRV8"/>
    <s v="North"/>
    <s v="External"/>
    <n v="4.5"/>
    <s v="North_External"/>
    <n v="2.0000000000582077"/>
    <n v="0"/>
    <n v="12"/>
    <n v="0.39491725768321512"/>
    <n v="2.0000000000582077"/>
  </r>
  <r>
    <s v="D1822"/>
    <d v="2024-02-04T06:00:00"/>
    <s v="2024-02-04 18:00:00"/>
    <s v="2024-02-04 16:00:00"/>
    <s v="R2"/>
    <n v="817"/>
    <n v="4322"/>
    <n v="197"/>
    <n v="8"/>
    <s v="OK"/>
    <s v="Ultra"/>
    <x v="2"/>
    <s v="DRV27"/>
    <s v="South"/>
    <s v="Internal"/>
    <n v="3.8"/>
    <s v="South_Internal"/>
    <n v="2.0000000000582077"/>
    <n v="0"/>
    <n v="12"/>
    <n v="0.44084047327621378"/>
    <n v="2.0000000000582077"/>
  </r>
  <r>
    <s v="D1823"/>
    <d v="2024-02-04T07:00:00"/>
    <s v="2024-02-04 19:00:00"/>
    <s v="2024-02-04 17:00:00"/>
    <s v="R6"/>
    <n v="546"/>
    <n v="2947"/>
    <n v="301"/>
    <n v="11"/>
    <s v="OK"/>
    <s v="Ultra"/>
    <x v="0"/>
    <s v="DRV42"/>
    <s v="West"/>
    <s v="External"/>
    <n v="4.2"/>
    <s v="West_External"/>
    <n v="1.9999999998835847"/>
    <n v="0"/>
    <n v="12"/>
    <n v="0.4497863247863248"/>
    <n v="1.9999999998835847"/>
  </r>
  <r>
    <s v="D1824"/>
    <d v="2024-02-04T08:00:00"/>
    <s v="2024-02-04 20:00:00"/>
    <s v="2024-02-04 18:00:00"/>
    <s v="R5"/>
    <n v="640"/>
    <n v="571"/>
    <n v="111"/>
    <n v="8"/>
    <s v="OK"/>
    <s v="Ultra"/>
    <x v="0"/>
    <s v="DRV34"/>
    <s v="North"/>
    <s v="Internal"/>
    <n v="4.2"/>
    <s v="North_Internal"/>
    <n v="2.0000000000582077"/>
    <n v="0"/>
    <n v="12"/>
    <n v="7.434895833333334E-2"/>
    <n v="2.0000000000582077"/>
  </r>
  <r>
    <s v="D1825"/>
    <d v="2024-02-04T09:00:00"/>
    <s v="2024-02-04 21:00:00"/>
    <s v="2024-02-04 19:00:00"/>
    <s v="R6"/>
    <n v="75"/>
    <n v="1772"/>
    <n v="478"/>
    <n v="7"/>
    <s v="OK"/>
    <s v="Mini"/>
    <x v="2"/>
    <s v="DRV29"/>
    <s v="Central"/>
    <s v="Internal"/>
    <m/>
    <s v="Central_Internal"/>
    <n v="2.0000000000582077"/>
    <n v="0"/>
    <n v="12"/>
    <n v="1.9688888888888889"/>
    <n v="2.0000000000582077"/>
  </r>
  <r>
    <s v="D1826"/>
    <d v="2024-02-04T10:00:00"/>
    <s v="2024-02-04 22:00:00"/>
    <s v="2024-02-04 20:00:00"/>
    <s v="R6"/>
    <n v="548"/>
    <n v="1946"/>
    <n v="532"/>
    <n v="7"/>
    <s v="OK"/>
    <s v="Mini"/>
    <x v="0"/>
    <s v="DRV6"/>
    <s v="East"/>
    <s v="External"/>
    <n v="4.7"/>
    <s v="East_External"/>
    <n v="1.9999999998835847"/>
    <n v="0"/>
    <n v="12"/>
    <n v="0.29592457420924573"/>
    <n v="1.9999999998835847"/>
  </r>
  <r>
    <s v="D1827"/>
    <d v="2024-02-04T11:00:00"/>
    <s v="2024-02-04 23:00:00"/>
    <s v="2024-02-04 21:00:00"/>
    <s v="R3"/>
    <n v="915"/>
    <n v="4044"/>
    <n v="464"/>
    <n v="22"/>
    <s v="OK"/>
    <s v="Ultra"/>
    <x v="0"/>
    <s v="DRV46"/>
    <s v="East"/>
    <s v="Internal"/>
    <n v="3.8"/>
    <s v="East_Internal"/>
    <n v="2.0000000000582077"/>
    <n v="0"/>
    <n v="12"/>
    <n v="0.36830601092896176"/>
    <n v="2.0000000000582077"/>
  </r>
  <r>
    <s v="D1828"/>
    <d v="2024-02-04T12:00:00"/>
    <s v="2024-02-05 00:00:00"/>
    <s v="2024-02-04 22:00:00"/>
    <s v="R2"/>
    <n v="657"/>
    <n v="956"/>
    <n v="507"/>
    <n v="11"/>
    <s v="OK"/>
    <s v="Heavy"/>
    <x v="3"/>
    <s v="DRV23"/>
    <s v="North"/>
    <s v="External"/>
    <n v="4.7"/>
    <s v="North_External"/>
    <n v="2.0000000000582077"/>
    <n v="0"/>
    <n v="12"/>
    <n v="0.12125824454591577"/>
    <n v="2.0000000000582077"/>
  </r>
  <r>
    <s v="D1829"/>
    <d v="2024-02-04T13:00:00"/>
    <s v="2024-02-05 01:00:00"/>
    <s v="2024-02-04 23:00:00"/>
    <s v="R6"/>
    <n v="455"/>
    <n v="713"/>
    <n v="117"/>
    <n v="3"/>
    <s v="OK"/>
    <s v="Standard"/>
    <x v="0"/>
    <s v="DRV16"/>
    <s v="North"/>
    <s v="Internal"/>
    <n v="4.5"/>
    <s v="North_Internal"/>
    <n v="1.9999999998835847"/>
    <n v="0"/>
    <n v="12"/>
    <n v="0.13058608058608059"/>
    <n v="1.9999999998835847"/>
  </r>
  <r>
    <s v="D1830"/>
    <d v="2024-02-04T14:00:00"/>
    <s v="2024-02-05 02:00:00"/>
    <s v="2024-02-05 00:00:00"/>
    <s v="R5"/>
    <n v="135"/>
    <n v="629"/>
    <n v="584"/>
    <n v="13"/>
    <s v="OK"/>
    <s v="Standard"/>
    <x v="3"/>
    <s v="DRV7"/>
    <s v="West"/>
    <s v="External"/>
    <n v="4.7"/>
    <s v="West_External"/>
    <n v="2.0000000000582077"/>
    <n v="0"/>
    <n v="12"/>
    <n v="0.38827160493827162"/>
    <n v="2.0000000000582077"/>
  </r>
  <r>
    <s v="D1831"/>
    <d v="2024-02-04T15:00:00"/>
    <s v="2024-02-05 03:00:00"/>
    <s v="2024-02-05 01:00:00"/>
    <s v="R4"/>
    <n v="92"/>
    <n v="1524"/>
    <n v="563"/>
    <n v="18"/>
    <s v="OK"/>
    <s v="Mini"/>
    <x v="0"/>
    <s v="DRV1"/>
    <s v="Central"/>
    <s v="Internal"/>
    <n v="4.2"/>
    <s v="Central_Internal"/>
    <n v="2.0000000000582077"/>
    <n v="0"/>
    <n v="12"/>
    <n v="1.3804347826086956"/>
    <n v="2.0000000000582077"/>
  </r>
  <r>
    <s v="D1832"/>
    <d v="2024-02-04T16:00:00"/>
    <s v="2024-02-05 04:00:00"/>
    <s v="2024-02-05 02:00:00"/>
    <s v="R2"/>
    <n v="75"/>
    <n v="1796"/>
    <n v="252"/>
    <n v="18"/>
    <s v="OK"/>
    <s v="Standard"/>
    <x v="2"/>
    <s v="DRV36"/>
    <s v="West"/>
    <s v="Internal"/>
    <m/>
    <s v="West_Internal"/>
    <n v="1.9999999998835847"/>
    <n v="0"/>
    <n v="12"/>
    <n v="1.9955555555555555"/>
    <n v="1.9999999998835847"/>
  </r>
  <r>
    <s v="D1833"/>
    <d v="2024-02-04T17:00:00"/>
    <s v="2024-02-05 05:00:00"/>
    <s v="2024-02-05 03:00:00"/>
    <s v="R5"/>
    <n v="884"/>
    <n v="701"/>
    <n v="217"/>
    <n v="1"/>
    <s v="OK"/>
    <s v="Ultra"/>
    <x v="0"/>
    <s v="DRV18"/>
    <s v="North"/>
    <s v="Internal"/>
    <m/>
    <s v="North_Internal"/>
    <n v="2.0000000000582077"/>
    <n v="0"/>
    <n v="12"/>
    <n v="6.6082202111613877E-2"/>
    <n v="2.0000000000582077"/>
  </r>
  <r>
    <s v="D1834"/>
    <d v="2024-02-04T18:00:00"/>
    <s v="2024-02-05 06:00:00"/>
    <s v="2024-02-05 04:00:00"/>
    <s v="R3"/>
    <n v="868"/>
    <n v="713"/>
    <n v="254"/>
    <n v="5"/>
    <s v="OK"/>
    <s v="Heavy"/>
    <x v="0"/>
    <s v="DRV34"/>
    <s v="South"/>
    <s v="External"/>
    <n v="4.7"/>
    <s v="South_External"/>
    <n v="2.0000000000582077"/>
    <n v="0"/>
    <n v="12"/>
    <n v="6.8452380952380959E-2"/>
    <n v="2.0000000000582077"/>
  </r>
  <r>
    <s v="D1835"/>
    <d v="2024-02-04T19:00:00"/>
    <s v="2024-02-05 07:00:00"/>
    <s v="2024-02-05 05:00:00"/>
    <s v="R3"/>
    <n v="56"/>
    <n v="1434"/>
    <n v="692"/>
    <n v="5"/>
    <s v="OK"/>
    <s v="Mini"/>
    <x v="3"/>
    <s v="DRV3"/>
    <s v="East"/>
    <s v="External"/>
    <n v="4.2"/>
    <s v="East_External"/>
    <n v="1.9999999998835847"/>
    <n v="0"/>
    <n v="12"/>
    <n v="2.1339285714285716"/>
    <n v="1.9999999998835847"/>
  </r>
  <r>
    <s v="D1836"/>
    <d v="2024-02-04T20:00:00"/>
    <s v="2024-02-05 08:00:00"/>
    <s v="2024-02-05 06:00:00"/>
    <s v="R1"/>
    <n v="880"/>
    <n v="1175"/>
    <n v="767"/>
    <n v="18"/>
    <s v="OK"/>
    <s v="Mini"/>
    <x v="2"/>
    <s v="DRV18"/>
    <s v="Central"/>
    <s v="External"/>
    <n v="4.5"/>
    <s v="Central_External"/>
    <n v="2.0000000000582077"/>
    <n v="0"/>
    <n v="12"/>
    <n v="0.11126893939393939"/>
    <n v="2.0000000000582077"/>
  </r>
  <r>
    <s v="D1837"/>
    <d v="2024-02-04T21:00:00"/>
    <s v="2024-02-05 09:00:00"/>
    <s v="2024-02-05 07:00:00"/>
    <s v="R3"/>
    <n v="634"/>
    <n v="4198"/>
    <n v="111"/>
    <n v="5"/>
    <s v="OK"/>
    <s v="Standard"/>
    <x v="2"/>
    <s v="DRV41"/>
    <s v="West"/>
    <s v="Internal"/>
    <m/>
    <s v="West_Internal"/>
    <n v="2.0000000000582077"/>
    <n v="0"/>
    <n v="12"/>
    <n v="0.55178759200841221"/>
    <n v="2.0000000000582077"/>
  </r>
  <r>
    <s v="D1838"/>
    <d v="2024-02-04T22:00:00"/>
    <s v="2024-02-05 10:00:00"/>
    <s v="2024-02-05 08:00:00"/>
    <s v="R6"/>
    <n v="859"/>
    <n v="715"/>
    <n v="244"/>
    <n v="26"/>
    <s v="OK"/>
    <s v="Standard"/>
    <x v="0"/>
    <s v="DRV48"/>
    <s v="East"/>
    <s v="External"/>
    <n v="3.8"/>
    <s v="East_External"/>
    <n v="1.9999999998835847"/>
    <n v="0"/>
    <n v="12"/>
    <n v="6.9363601086534735E-2"/>
    <n v="1.9999999998835847"/>
  </r>
  <r>
    <s v="D1839"/>
    <d v="2024-02-04T23:00:00"/>
    <s v="2024-02-05 11:00:00"/>
    <s v="2024-02-05 09:00:00"/>
    <s v="R5"/>
    <n v="180"/>
    <n v="1192"/>
    <n v="427"/>
    <n v="4"/>
    <s v="OK"/>
    <s v="Standard"/>
    <x v="0"/>
    <s v="DRV47"/>
    <s v="East"/>
    <s v="Internal"/>
    <n v="3.8"/>
    <s v="East_Internal"/>
    <n v="2.0000000000582077"/>
    <n v="0"/>
    <n v="12"/>
    <n v="0.55185185185185182"/>
    <n v="2.0000000000582077"/>
  </r>
  <r>
    <s v="D1840"/>
    <d v="2024-02-05T00:00:00"/>
    <s v="2024-02-05 12:00:00"/>
    <s v="2024-02-05 10:00:00"/>
    <s v="R1"/>
    <n v="744"/>
    <n v="3618"/>
    <n v="768"/>
    <n v="10"/>
    <s v="OK"/>
    <s v="Mini"/>
    <x v="0"/>
    <s v="DRV5"/>
    <s v="North"/>
    <s v="Internal"/>
    <n v="4"/>
    <s v="North_Internal"/>
    <n v="2.0000000000582077"/>
    <n v="0"/>
    <n v="12"/>
    <n v="0.40524193548387094"/>
    <n v="2.0000000000582077"/>
  </r>
  <r>
    <s v="D1841"/>
    <d v="2024-02-05T01:00:00"/>
    <s v="2024-02-05 13:00:00"/>
    <s v="2024-02-05 11:00:00"/>
    <s v="R6"/>
    <n v="278"/>
    <n v="2039"/>
    <n v="612"/>
    <n v="7"/>
    <s v="OK"/>
    <s v="Mini"/>
    <x v="2"/>
    <s v="DRV14"/>
    <s v="Central"/>
    <s v="Internal"/>
    <m/>
    <s v="Central_Internal"/>
    <n v="1.9999999998835847"/>
    <n v="0"/>
    <n v="12"/>
    <n v="0.61121103117505993"/>
    <n v="1.9999999998835847"/>
  </r>
  <r>
    <s v="D1842"/>
    <d v="2024-02-05T02:00:00"/>
    <s v="2024-02-05 14:00:00"/>
    <s v="2024-02-05 12:00:00"/>
    <s v="R3"/>
    <n v="591"/>
    <n v="787"/>
    <n v="242"/>
    <n v="24"/>
    <s v="OK"/>
    <s v="Ultra"/>
    <x v="2"/>
    <s v="DRV47"/>
    <s v="Central"/>
    <s v="Internal"/>
    <n v="4"/>
    <s v="Central_Internal"/>
    <n v="2.0000000000582077"/>
    <n v="0"/>
    <n v="12"/>
    <n v="0.11097010716300057"/>
    <n v="2.0000000000582077"/>
  </r>
  <r>
    <s v="D1843"/>
    <d v="2024-02-05T03:00:00"/>
    <s v="2024-02-05 15:00:00"/>
    <s v="2024-02-05 13:00:00"/>
    <s v="R2"/>
    <n v="325"/>
    <n v="2294"/>
    <n v="109"/>
    <n v="19"/>
    <s v="OK"/>
    <s v="Ultra"/>
    <x v="1"/>
    <s v="DRV2"/>
    <s v="South"/>
    <s v="Internal"/>
    <m/>
    <s v="South_Internal"/>
    <n v="2.0000000000582077"/>
    <n v="0"/>
    <n v="12"/>
    <n v="0.58820512820512816"/>
    <n v="2.0000000000582077"/>
  </r>
  <r>
    <s v="D1844"/>
    <d v="2024-02-05T04:00:00"/>
    <s v="2024-02-05 16:00:00"/>
    <s v="2024-02-05 14:00:00"/>
    <s v="R3"/>
    <n v="99"/>
    <n v="2171"/>
    <n v="460"/>
    <n v="25"/>
    <s v="OK"/>
    <s v="Standard"/>
    <x v="2"/>
    <s v="DRV6"/>
    <s v="North"/>
    <s v="Internal"/>
    <n v="3.8"/>
    <s v="North_Internal"/>
    <n v="1.9999999998835847"/>
    <n v="0"/>
    <n v="12"/>
    <n v="1.8274410774410774"/>
    <n v="1.9999999998835847"/>
  </r>
  <r>
    <s v="D1845"/>
    <d v="2024-02-05T05:00:00"/>
    <s v="2024-02-05 17:00:00"/>
    <s v="2024-02-05 15:00:00"/>
    <s v="R3"/>
    <n v="241"/>
    <n v="3801"/>
    <n v="198"/>
    <n v="1"/>
    <s v="OK"/>
    <s v="Standard"/>
    <x v="1"/>
    <s v="DRV6"/>
    <s v="East"/>
    <s v="External"/>
    <n v="3.8"/>
    <s v="East_External"/>
    <n v="2.0000000000582077"/>
    <n v="0"/>
    <n v="12"/>
    <n v="1.3143153526970954"/>
    <n v="2.0000000000582077"/>
  </r>
  <r>
    <s v="D1846"/>
    <d v="2024-02-05T06:00:00"/>
    <s v="2024-02-05 18:00:00"/>
    <s v="2024-02-05 16:00:00"/>
    <s v="R1"/>
    <n v="557"/>
    <n v="1921"/>
    <n v="90"/>
    <n v="5"/>
    <s v="OK"/>
    <s v="Mini"/>
    <x v="3"/>
    <s v="DRV9"/>
    <s v="South"/>
    <s v="External"/>
    <n v="4.5"/>
    <s v="South_External"/>
    <n v="2.0000000000582077"/>
    <n v="0"/>
    <n v="12"/>
    <n v="0.28740275284260924"/>
    <n v="2.0000000000582077"/>
  </r>
  <r>
    <s v="D1847"/>
    <d v="2024-02-05T07:00:00"/>
    <s v="2024-02-05 19:00:00"/>
    <s v="2024-02-05 17:00:00"/>
    <s v="R5"/>
    <n v="112"/>
    <n v="4829"/>
    <n v="194"/>
    <n v="28"/>
    <s v="OK"/>
    <s v="Ultra"/>
    <x v="3"/>
    <s v="DRV5"/>
    <s v="South"/>
    <s v="Internal"/>
    <n v="4.2"/>
    <s v="South_Internal"/>
    <n v="1.9999999998835847"/>
    <n v="0"/>
    <n v="12"/>
    <n v="3.5930059523809526"/>
    <n v="1.9999999998835847"/>
  </r>
  <r>
    <s v="D1848"/>
    <d v="2024-02-05T08:00:00"/>
    <s v="2024-02-05 20:00:00"/>
    <s v="2024-02-05 18:00:00"/>
    <s v="R6"/>
    <n v="760"/>
    <n v="505"/>
    <n v="617"/>
    <n v="14"/>
    <s v="OK"/>
    <s v="Heavy"/>
    <x v="2"/>
    <s v="DRV34"/>
    <s v="South"/>
    <s v="Internal"/>
    <n v="4"/>
    <s v="South_Internal"/>
    <n v="2.0000000000582077"/>
    <n v="0"/>
    <n v="12"/>
    <n v="5.5372807017543858E-2"/>
    <n v="2.0000000000582077"/>
  </r>
  <r>
    <s v="D1849"/>
    <d v="2024-02-05T09:00:00"/>
    <s v="2024-02-05 21:00:00"/>
    <s v="2024-02-05 19:00:00"/>
    <s v="R4"/>
    <n v="106"/>
    <n v="2696"/>
    <n v="715"/>
    <n v="20"/>
    <s v="OK"/>
    <s v="Standard"/>
    <x v="2"/>
    <s v="DRV40"/>
    <s v="Central"/>
    <s v="Internal"/>
    <n v="4.7"/>
    <s v="Central_Internal"/>
    <n v="2.0000000000582077"/>
    <n v="0"/>
    <n v="12"/>
    <n v="2.1194968553459121"/>
    <n v="2.0000000000582077"/>
  </r>
  <r>
    <s v="D1850"/>
    <d v="2024-02-05T10:00:00"/>
    <s v="2024-02-05 22:00:00"/>
    <s v="2024-02-05 20:00:00"/>
    <s v="R5"/>
    <n v="256"/>
    <n v="1310"/>
    <n v="253"/>
    <n v="12"/>
    <s v="OK"/>
    <s v="Ultra"/>
    <x v="0"/>
    <s v="DRV19"/>
    <s v="North"/>
    <s v="External"/>
    <n v="4.5"/>
    <s v="North_External"/>
    <n v="1.9999999998835847"/>
    <n v="0"/>
    <n v="12"/>
    <n v="0.42643229166666669"/>
    <n v="1.9999999998835847"/>
  </r>
  <r>
    <s v="D1851"/>
    <d v="2024-02-05T11:00:00"/>
    <s v="2024-02-05 23:00:00"/>
    <s v="2024-02-05 21:00:00"/>
    <s v="R6"/>
    <n v="689"/>
    <n v="2032"/>
    <n v="550"/>
    <n v="2"/>
    <s v="OK"/>
    <s v="Ultra"/>
    <x v="2"/>
    <s v="DRV17"/>
    <s v="East"/>
    <s v="External"/>
    <n v="4"/>
    <s v="East_External"/>
    <n v="2.0000000000582077"/>
    <n v="0"/>
    <n v="12"/>
    <n v="0.24576681180454765"/>
    <n v="2.0000000000582077"/>
  </r>
  <r>
    <s v="D1852"/>
    <d v="2024-02-05T12:00:00"/>
    <s v="2024-02-06 00:00:00"/>
    <s v="2024-02-05 22:00:00"/>
    <s v="R2"/>
    <n v="322"/>
    <n v="2028"/>
    <n v="662"/>
    <n v="9"/>
    <s v="OK"/>
    <s v="Heavy"/>
    <x v="2"/>
    <s v="DRV9"/>
    <s v="North"/>
    <s v="External"/>
    <n v="4"/>
    <s v="North_External"/>
    <n v="2.0000000000582077"/>
    <n v="0"/>
    <n v="12"/>
    <n v="0.52484472049689446"/>
    <n v="2.0000000000582077"/>
  </r>
  <r>
    <s v="D1853"/>
    <d v="2024-02-05T13:00:00"/>
    <s v="2024-02-06 01:00:00"/>
    <s v="2024-02-05 23:00:00"/>
    <s v="R5"/>
    <n v="478"/>
    <n v="1491"/>
    <n v="513"/>
    <n v="16"/>
    <s v="OK"/>
    <s v="Heavy"/>
    <x v="3"/>
    <s v="DRV48"/>
    <s v="North"/>
    <s v="External"/>
    <n v="4"/>
    <s v="North_External"/>
    <n v="1.9999999998835847"/>
    <n v="0"/>
    <n v="12"/>
    <n v="0.25993723849372385"/>
    <n v="1.9999999998835847"/>
  </r>
  <r>
    <s v="D1854"/>
    <d v="2024-02-05T14:00:00"/>
    <s v="2024-02-06 02:00:00"/>
    <s v="2024-02-06 00:00:00"/>
    <s v="R3"/>
    <n v="855"/>
    <n v="4994"/>
    <n v="561"/>
    <n v="4"/>
    <s v="OK"/>
    <s v="Mini"/>
    <x v="0"/>
    <s v="DRV10"/>
    <s v="North"/>
    <s v="Internal"/>
    <m/>
    <s v="North_Internal"/>
    <n v="2.0000000000582077"/>
    <n v="0"/>
    <n v="12"/>
    <n v="0.48674463937621831"/>
    <n v="2.0000000000582077"/>
  </r>
  <r>
    <s v="D1855"/>
    <d v="2024-02-05T15:00:00"/>
    <s v="2024-02-06 03:00:00"/>
    <s v="2024-02-06 01:00:00"/>
    <s v="R3"/>
    <n v="538"/>
    <n v="2063"/>
    <n v="387"/>
    <n v="7"/>
    <s v="OK"/>
    <s v="Heavy"/>
    <x v="1"/>
    <s v="DRV16"/>
    <s v="North"/>
    <s v="Internal"/>
    <m/>
    <s v="North_Internal"/>
    <n v="2.0000000000582077"/>
    <n v="0"/>
    <n v="12"/>
    <n v="0.31954770755885997"/>
    <n v="2.0000000000582077"/>
  </r>
  <r>
    <s v="D1856"/>
    <d v="2024-02-05T16:00:00"/>
    <s v="2024-02-06 04:00:00"/>
    <s v="2024-02-06 02:00:00"/>
    <s v="R5"/>
    <n v="852"/>
    <n v="2928"/>
    <n v="434"/>
    <n v="20"/>
    <s v="OK"/>
    <s v="Heavy"/>
    <x v="0"/>
    <s v="DRV34"/>
    <s v="West"/>
    <s v="External"/>
    <n v="4.7"/>
    <s v="West_External"/>
    <n v="1.9999999998835847"/>
    <n v="0"/>
    <n v="12"/>
    <n v="0.28638497652582162"/>
    <n v="1.9999999998835847"/>
  </r>
  <r>
    <s v="D1857"/>
    <d v="2024-02-05T17:00:00"/>
    <s v="2024-02-06 05:00:00"/>
    <s v="2024-02-06 03:00:00"/>
    <s v="R2"/>
    <n v="438"/>
    <n v="1339"/>
    <n v="447"/>
    <n v="24"/>
    <s v="OK"/>
    <s v="Mini"/>
    <x v="0"/>
    <s v="DRV20"/>
    <s v="East"/>
    <s v="Internal"/>
    <m/>
    <s v="East_Internal"/>
    <n v="2.0000000000582077"/>
    <n v="0"/>
    <n v="12"/>
    <n v="0.25475646879756469"/>
    <n v="2.0000000000582077"/>
  </r>
  <r>
    <s v="D1858"/>
    <d v="2024-02-05T18:00:00"/>
    <s v="2024-02-06 06:00:00"/>
    <s v="2024-02-06 04:00:00"/>
    <s v="R5"/>
    <n v="553"/>
    <n v="1257"/>
    <n v="376"/>
    <n v="1"/>
    <s v="OK"/>
    <s v="Standard"/>
    <x v="2"/>
    <s v="DRV23"/>
    <s v="East"/>
    <s v="External"/>
    <n v="4.7"/>
    <s v="East_External"/>
    <n v="2.0000000000582077"/>
    <n v="0"/>
    <n v="12"/>
    <n v="0.18942133815551537"/>
    <n v="2.0000000000582077"/>
  </r>
  <r>
    <s v="D1859"/>
    <d v="2024-02-05T19:00:00"/>
    <s v="2024-02-06 07:00:00"/>
    <s v="2024-02-06 05:00:00"/>
    <s v="R1"/>
    <n v="331"/>
    <n v="981"/>
    <n v="425"/>
    <n v="19"/>
    <s v="OK"/>
    <s v="Heavy"/>
    <x v="2"/>
    <s v="DRV50"/>
    <s v="South"/>
    <s v="Internal"/>
    <n v="4.7"/>
    <s v="South_Internal"/>
    <n v="1.9999999998835847"/>
    <n v="0"/>
    <n v="12"/>
    <n v="0.24697885196374622"/>
    <n v="1.9999999998835847"/>
  </r>
  <r>
    <s v="D1860"/>
    <d v="2024-02-05T20:00:00"/>
    <s v="2024-02-06 08:00:00"/>
    <s v="2024-02-06 06:00:00"/>
    <s v="R3"/>
    <n v="901"/>
    <n v="3833"/>
    <n v="449"/>
    <n v="22"/>
    <s v="OK"/>
    <s v="Mini"/>
    <x v="2"/>
    <s v="DRV31"/>
    <s v="Central"/>
    <s v="Internal"/>
    <n v="4"/>
    <s v="Central_Internal"/>
    <n v="2.0000000000582077"/>
    <n v="0"/>
    <n v="12"/>
    <n v="0.35451350351461342"/>
    <n v="2.0000000000582077"/>
  </r>
  <r>
    <s v="D1861"/>
    <d v="2024-02-05T21:00:00"/>
    <s v="2024-02-06 09:00:00"/>
    <s v="2024-02-06 07:00:00"/>
    <s v="R4"/>
    <n v="171"/>
    <n v="1188"/>
    <n v="512"/>
    <n v="11"/>
    <s v="OK"/>
    <s v="Mini"/>
    <x v="0"/>
    <s v="DRV38"/>
    <s v="West"/>
    <s v="Internal"/>
    <n v="4"/>
    <s v="West_Internal"/>
    <n v="2.0000000000582077"/>
    <n v="0"/>
    <n v="12"/>
    <n v="0.57894736842105265"/>
    <n v="2.0000000000582077"/>
  </r>
  <r>
    <s v="D1862"/>
    <d v="2024-02-05T22:00:00"/>
    <s v="2024-02-06 10:00:00"/>
    <s v="2024-02-06 08:00:00"/>
    <s v="R4"/>
    <n v="247"/>
    <n v="3911"/>
    <n v="769"/>
    <n v="9"/>
    <s v="OK"/>
    <s v="Ultra"/>
    <x v="0"/>
    <s v="DRV46"/>
    <s v="South"/>
    <s v="External"/>
    <n v="4.5"/>
    <s v="South_External"/>
    <n v="1.9999999998835847"/>
    <n v="0"/>
    <n v="12"/>
    <n v="1.3195006747638327"/>
    <n v="1.9999999998835847"/>
  </r>
  <r>
    <s v="D1863"/>
    <d v="2024-02-05T23:00:00"/>
    <s v="2024-02-06 11:00:00"/>
    <s v="2024-02-06 09:00:00"/>
    <s v="R4"/>
    <n v="936"/>
    <n v="4298"/>
    <n v="259"/>
    <n v="4"/>
    <s v="OK"/>
    <s v="Mini"/>
    <x v="0"/>
    <s v="DRV42"/>
    <s v="Central"/>
    <s v="External"/>
    <n v="4.5"/>
    <s v="Central_External"/>
    <n v="2.0000000000582077"/>
    <n v="0"/>
    <n v="12"/>
    <n v="0.38265669515669515"/>
    <n v="2.0000000000582077"/>
  </r>
  <r>
    <s v="D1864"/>
    <d v="2024-02-06T00:00:00"/>
    <s v="2024-02-06 12:00:00"/>
    <s v="2024-02-06 10:00:00"/>
    <s v="R6"/>
    <n v="155"/>
    <n v="698"/>
    <n v="427"/>
    <n v="5"/>
    <s v="OK"/>
    <s v="Heavy"/>
    <x v="0"/>
    <s v="DRV11"/>
    <s v="West"/>
    <s v="Internal"/>
    <n v="4.5"/>
    <s v="West_Internal"/>
    <n v="2.0000000000582077"/>
    <n v="0"/>
    <n v="12"/>
    <n v="0.37526881720430105"/>
    <n v="2.0000000000582077"/>
  </r>
  <r>
    <s v="D1865"/>
    <d v="2024-02-06T01:00:00"/>
    <s v="2024-02-06 13:00:00"/>
    <s v="2024-02-06 11:00:00"/>
    <s v="R2"/>
    <n v="398"/>
    <n v="1707"/>
    <n v="694"/>
    <n v="19"/>
    <s v="OK"/>
    <s v="Ultra"/>
    <x v="2"/>
    <s v="DRV47"/>
    <s v="East"/>
    <s v="External"/>
    <n v="4.2"/>
    <s v="East_External"/>
    <n v="1.9999999998835847"/>
    <n v="0"/>
    <n v="12"/>
    <n v="0.35741206030150752"/>
    <n v="1.9999999998835847"/>
  </r>
  <r>
    <s v="D1866"/>
    <d v="2024-02-06T02:00:00"/>
    <s v="2024-02-06 14:00:00"/>
    <s v="2024-02-06 12:00:00"/>
    <s v="R2"/>
    <n v="390"/>
    <n v="2548"/>
    <n v="153"/>
    <n v="15"/>
    <s v="OK"/>
    <s v="Standard"/>
    <x v="0"/>
    <s v="DRV44"/>
    <s v="West"/>
    <s v="External"/>
    <n v="4.2"/>
    <s v="West_External"/>
    <n v="2.0000000000582077"/>
    <n v="0"/>
    <n v="12"/>
    <n v="0.5444444444444444"/>
    <n v="2.0000000000582077"/>
  </r>
  <r>
    <s v="D1867"/>
    <d v="2024-02-06T03:00:00"/>
    <s v="2024-02-06 15:00:00"/>
    <s v="2024-02-06 13:00:00"/>
    <s v="R5"/>
    <n v="551"/>
    <n v="4115"/>
    <n v="316"/>
    <n v="15"/>
    <s v="OK"/>
    <s v="Ultra"/>
    <x v="3"/>
    <s v="DRV36"/>
    <s v="West"/>
    <s v="External"/>
    <m/>
    <s v="West_External"/>
    <n v="2.0000000000582077"/>
    <n v="0"/>
    <n v="12"/>
    <n v="0.62235329703569264"/>
    <n v="2.0000000000582077"/>
  </r>
  <r>
    <s v="D1868"/>
    <d v="2024-02-06T04:00:00"/>
    <s v="2024-02-06 16:00:00"/>
    <s v="2024-02-06 14:00:00"/>
    <s v="R1"/>
    <n v="902"/>
    <n v="4826"/>
    <n v="139"/>
    <n v="8"/>
    <s v="OK"/>
    <s v="Standard"/>
    <x v="0"/>
    <s v="DRV10"/>
    <s v="Central"/>
    <s v="Internal"/>
    <n v="4"/>
    <s v="Central_Internal"/>
    <n v="1.9999999998835847"/>
    <n v="0"/>
    <n v="12"/>
    <n v="0.44586104951958611"/>
    <n v="1.9999999998835847"/>
  </r>
  <r>
    <s v="D1869"/>
    <d v="2024-02-06T05:00:00"/>
    <s v="2024-02-06 17:00:00"/>
    <s v="2024-02-06 15:00:00"/>
    <s v="R5"/>
    <n v="523"/>
    <n v="2087"/>
    <n v="493"/>
    <n v="17"/>
    <s v="OK"/>
    <s v="Standard"/>
    <x v="2"/>
    <s v="DRV28"/>
    <s v="Central"/>
    <s v="External"/>
    <n v="4.2"/>
    <s v="Central_External"/>
    <n v="2.0000000000582077"/>
    <n v="0"/>
    <n v="12"/>
    <n v="0.33253664754620776"/>
    <n v="2.0000000000582077"/>
  </r>
  <r>
    <s v="D1870"/>
    <d v="2024-02-06T06:00:00"/>
    <s v="2024-02-06 18:00:00"/>
    <s v="2024-02-06 16:00:00"/>
    <s v="R3"/>
    <n v="440"/>
    <n v="3530"/>
    <n v="443"/>
    <n v="26"/>
    <s v="OK"/>
    <s v="Ultra"/>
    <x v="0"/>
    <s v="DRV8"/>
    <s v="Central"/>
    <s v="Internal"/>
    <m/>
    <s v="Central_Internal"/>
    <n v="2.0000000000582077"/>
    <n v="0"/>
    <n v="12"/>
    <n v="0.66856060606060608"/>
    <n v="2.0000000000582077"/>
  </r>
  <r>
    <s v="D1871"/>
    <d v="2024-02-06T07:00:00"/>
    <s v="2024-02-06 19:00:00"/>
    <s v="2024-02-06 17:00:00"/>
    <s v="R1"/>
    <n v="464"/>
    <n v="4988"/>
    <n v="755"/>
    <n v="22"/>
    <s v="OK"/>
    <s v="Standard"/>
    <x v="0"/>
    <s v="DRV49"/>
    <s v="Central"/>
    <s v="External"/>
    <n v="4"/>
    <s v="Central_External"/>
    <n v="1.9999999998835847"/>
    <n v="0"/>
    <n v="12"/>
    <n v="0.89583333333333337"/>
    <n v="1.9999999998835847"/>
  </r>
  <r>
    <s v="D1872"/>
    <d v="2024-02-06T08:00:00"/>
    <s v="2024-02-06 20:00:00"/>
    <s v="2024-02-06 18:00:00"/>
    <s v="R4"/>
    <n v="398"/>
    <n v="3307"/>
    <n v="245"/>
    <n v="19"/>
    <s v="OK"/>
    <s v="Ultra"/>
    <x v="3"/>
    <s v="DRV44"/>
    <s v="East"/>
    <s v="Internal"/>
    <m/>
    <s v="East_Internal"/>
    <n v="2.0000000000582077"/>
    <n v="0"/>
    <n v="12"/>
    <n v="0.69242043551088772"/>
    <n v="2.0000000000582077"/>
  </r>
  <r>
    <s v="D1873"/>
    <d v="2024-02-06T09:00:00"/>
    <s v="2024-02-06 21:00:00"/>
    <s v="2024-02-06 19:00:00"/>
    <s v="R5"/>
    <n v="679"/>
    <n v="2517"/>
    <n v="260"/>
    <n v="12"/>
    <s v="OK"/>
    <s v="Ultra"/>
    <x v="3"/>
    <s v="DRV2"/>
    <s v="Central"/>
    <s v="Internal"/>
    <n v="3.8"/>
    <s v="Central_Internal"/>
    <n v="2.0000000000582077"/>
    <n v="0"/>
    <n v="12"/>
    <n v="0.30891016200294552"/>
    <n v="2.0000000000582077"/>
  </r>
  <r>
    <s v="D1874"/>
    <d v="2024-02-06T10:00:00"/>
    <s v="2024-02-06 22:00:00"/>
    <s v="2024-02-06 20:00:00"/>
    <s v="R5"/>
    <n v="554"/>
    <n v="4652"/>
    <n v="383"/>
    <n v="2"/>
    <s v="OK"/>
    <s v="Heavy"/>
    <x v="1"/>
    <s v="DRV32"/>
    <s v="South"/>
    <s v="Internal"/>
    <n v="4.7"/>
    <s v="South_Internal"/>
    <n v="1.9999999998835847"/>
    <n v="0"/>
    <n v="12"/>
    <n v="0.69975932611311675"/>
    <n v="1.9999999998835847"/>
  </r>
  <r>
    <s v="D1875"/>
    <d v="2024-02-06T11:00:00"/>
    <s v="2024-02-06 23:00:00"/>
    <s v="2024-02-06 21:00:00"/>
    <s v="R2"/>
    <n v="911"/>
    <n v="2786"/>
    <n v="411"/>
    <n v="7"/>
    <s v="OK"/>
    <s v="Ultra"/>
    <x v="1"/>
    <s v="DRV2"/>
    <s v="East"/>
    <s v="External"/>
    <n v="3.8"/>
    <s v="East_External"/>
    <n v="2.0000000000582077"/>
    <n v="0"/>
    <n v="12"/>
    <n v="0.25484815221368462"/>
    <n v="2.0000000000582077"/>
  </r>
  <r>
    <s v="D1876"/>
    <d v="2024-02-06T12:00:00"/>
    <s v="2024-02-07 00:00:00"/>
    <s v="2024-02-06 22:00:00"/>
    <s v="R2"/>
    <n v="563"/>
    <n v="2790"/>
    <n v="411"/>
    <n v="2"/>
    <s v="OK"/>
    <s v="Heavy"/>
    <x v="0"/>
    <s v="DRV15"/>
    <s v="South"/>
    <s v="Internal"/>
    <n v="4.2"/>
    <s v="South_Internal"/>
    <n v="2.0000000000582077"/>
    <n v="0"/>
    <n v="12"/>
    <n v="0.41296625222024869"/>
    <n v="2.0000000000582077"/>
  </r>
  <r>
    <s v="D1877"/>
    <d v="2024-02-06T13:00:00"/>
    <s v="2024-02-07 01:00:00"/>
    <s v="2024-02-06 23:00:00"/>
    <s v="R1"/>
    <n v="431"/>
    <n v="944"/>
    <n v="744"/>
    <n v="4"/>
    <s v="OK"/>
    <s v="Ultra"/>
    <x v="3"/>
    <s v="DRV41"/>
    <s v="Central"/>
    <s v="External"/>
    <n v="4"/>
    <s v="Central_External"/>
    <n v="1.9999999998835847"/>
    <n v="0"/>
    <n v="12"/>
    <n v="0.18252126836813612"/>
    <n v="1.9999999998835847"/>
  </r>
  <r>
    <s v="D1878"/>
    <d v="2024-02-06T14:00:00"/>
    <s v="2024-02-07 02:00:00"/>
    <s v="2024-02-07 00:00:00"/>
    <s v="R3"/>
    <n v="219"/>
    <n v="3033"/>
    <n v="191"/>
    <n v="6"/>
    <s v="OK"/>
    <s v="Standard"/>
    <x v="1"/>
    <s v="DRV34"/>
    <s v="South"/>
    <s v="Internal"/>
    <n v="3.8"/>
    <s v="South_Internal"/>
    <n v="2.0000000000582077"/>
    <n v="0"/>
    <n v="12"/>
    <n v="1.154109589041096"/>
    <n v="2.0000000000582077"/>
  </r>
  <r>
    <s v="D1879"/>
    <d v="2024-02-06T15:00:00"/>
    <s v="2024-02-07 03:00:00"/>
    <s v="2024-02-07 01:00:00"/>
    <s v="R2"/>
    <n v="99"/>
    <n v="3623"/>
    <n v="70"/>
    <n v="4"/>
    <s v="OK"/>
    <s v="Standard"/>
    <x v="3"/>
    <s v="DRV45"/>
    <s v="South"/>
    <s v="Internal"/>
    <m/>
    <s v="South_Internal"/>
    <n v="2.0000000000582077"/>
    <n v="0"/>
    <n v="12"/>
    <n v="3.0496632996632997"/>
    <n v="2.0000000000582077"/>
  </r>
  <r>
    <s v="D1880"/>
    <d v="2024-02-06T16:00:00"/>
    <s v="2024-02-07 04:00:00"/>
    <s v="2024-02-07 02:00:00"/>
    <s v="R2"/>
    <n v="147"/>
    <n v="3619"/>
    <n v="458"/>
    <n v="16"/>
    <s v="OK"/>
    <s v="Standard"/>
    <x v="0"/>
    <s v="DRV11"/>
    <s v="South"/>
    <s v="External"/>
    <m/>
    <s v="South_External"/>
    <n v="1.9999999998835847"/>
    <n v="0"/>
    <n v="12"/>
    <n v="2.0515873015873014"/>
    <n v="1.9999999998835847"/>
  </r>
  <r>
    <s v="D1881"/>
    <d v="2024-02-06T17:00:00"/>
    <s v="2024-02-07 05:00:00"/>
    <s v="2024-02-07 03:00:00"/>
    <s v="R4"/>
    <n v="731"/>
    <n v="2640"/>
    <n v="726"/>
    <n v="12"/>
    <s v="OK"/>
    <s v="Mini"/>
    <x v="2"/>
    <s v="DRV42"/>
    <s v="West"/>
    <s v="External"/>
    <n v="4.5"/>
    <s v="West_External"/>
    <n v="2.0000000000582077"/>
    <n v="0"/>
    <n v="12"/>
    <n v="0.30095759233926128"/>
    <n v="2.0000000000582077"/>
  </r>
  <r>
    <s v="D1882"/>
    <d v="2024-02-06T18:00:00"/>
    <s v="2024-02-07 06:00:00"/>
    <s v="2024-02-07 04:00:00"/>
    <s v="R6"/>
    <n v="143"/>
    <n v="4260"/>
    <n v="102"/>
    <n v="11"/>
    <s v="OK"/>
    <s v="Heavy"/>
    <x v="2"/>
    <s v="DRV13"/>
    <s v="West"/>
    <s v="Internal"/>
    <n v="4.2"/>
    <s v="West_Internal"/>
    <n v="2.0000000000582077"/>
    <n v="0"/>
    <n v="12"/>
    <n v="2.4825174825174825"/>
    <n v="2.0000000000582077"/>
  </r>
  <r>
    <s v="D1883"/>
    <d v="2024-02-06T19:00:00"/>
    <s v="2024-02-07 07:00:00"/>
    <s v="2024-02-07 05:00:00"/>
    <s v="R2"/>
    <n v="255"/>
    <n v="4912"/>
    <n v="741"/>
    <n v="10"/>
    <s v="OK"/>
    <s v="Heavy"/>
    <x v="0"/>
    <s v="DRV12"/>
    <s v="East"/>
    <s v="Internal"/>
    <n v="4"/>
    <s v="East_Internal"/>
    <n v="1.9999999998835847"/>
    <n v="0"/>
    <n v="12"/>
    <n v="1.6052287581699347"/>
    <n v="1.9999999998835847"/>
  </r>
  <r>
    <s v="D1884"/>
    <d v="2024-02-06T20:00:00"/>
    <s v="2024-02-07 08:00:00"/>
    <s v="2024-02-07 06:00:00"/>
    <s v="R1"/>
    <n v="943"/>
    <n v="825"/>
    <n v="510"/>
    <n v="11"/>
    <s v="OK"/>
    <s v="Standard"/>
    <x v="2"/>
    <s v="DRV31"/>
    <s v="East"/>
    <s v="Internal"/>
    <n v="4.2"/>
    <s v="East_Internal"/>
    <n v="2.0000000000582077"/>
    <n v="0"/>
    <n v="12"/>
    <n v="7.2905620360551426E-2"/>
    <n v="2.0000000000582077"/>
  </r>
  <r>
    <s v="D1885"/>
    <d v="2024-02-06T21:00:00"/>
    <s v="2024-02-07 09:00:00"/>
    <s v="2024-02-07 07:00:00"/>
    <s v="R5"/>
    <n v="856"/>
    <n v="4221"/>
    <n v="535"/>
    <n v="21"/>
    <s v="OK"/>
    <s v="Heavy"/>
    <x v="2"/>
    <s v="DRV32"/>
    <s v="East"/>
    <s v="Internal"/>
    <n v="4.2"/>
    <s v="East_Internal"/>
    <n v="2.0000000000582077"/>
    <n v="0"/>
    <n v="12"/>
    <n v="0.41092289719626168"/>
    <n v="2.0000000000582077"/>
  </r>
  <r>
    <s v="D1886"/>
    <d v="2024-02-06T22:00:00"/>
    <s v="2024-02-07 10:00:00"/>
    <s v="2024-02-07 08:00:00"/>
    <s v="R4"/>
    <n v="411"/>
    <n v="1719"/>
    <n v="759"/>
    <n v="2"/>
    <s v="OK"/>
    <s v="Ultra"/>
    <x v="0"/>
    <s v="DRV50"/>
    <s v="Central"/>
    <s v="External"/>
    <n v="4"/>
    <s v="Central_External"/>
    <n v="1.9999999998835847"/>
    <n v="0"/>
    <n v="12"/>
    <n v="0.34854014598540145"/>
    <n v="1.9999999998835847"/>
  </r>
  <r>
    <s v="D1887"/>
    <d v="2024-02-06T23:00:00"/>
    <s v="2024-02-07 11:00:00"/>
    <s v="2024-02-07 09:00:00"/>
    <s v="R4"/>
    <n v="659"/>
    <n v="2130"/>
    <n v="335"/>
    <n v="15"/>
    <s v="OK"/>
    <s v="Standard"/>
    <x v="3"/>
    <s v="DRV7"/>
    <s v="East"/>
    <s v="External"/>
    <m/>
    <s v="East_External"/>
    <n v="2.0000000000582077"/>
    <n v="0"/>
    <n v="12"/>
    <n v="0.26934749620637327"/>
    <n v="2.0000000000582077"/>
  </r>
  <r>
    <s v="D1888"/>
    <d v="2024-02-07T00:00:00"/>
    <s v="2024-02-07 12:00:00"/>
    <s v="2024-02-07 10:00:00"/>
    <s v="R3"/>
    <n v="351"/>
    <n v="1966"/>
    <n v="634"/>
    <n v="6"/>
    <s v="OK"/>
    <s v="Standard"/>
    <x v="0"/>
    <s v="DRV9"/>
    <s v="East"/>
    <s v="External"/>
    <n v="3.8"/>
    <s v="East_External"/>
    <n v="2.0000000000582077"/>
    <n v="0"/>
    <n v="12"/>
    <n v="0.46676163342830007"/>
    <n v="2.0000000000582077"/>
  </r>
  <r>
    <s v="D1889"/>
    <d v="2024-02-07T01:00:00"/>
    <s v="2024-02-07 13:00:00"/>
    <s v="2024-02-07 11:00:00"/>
    <s v="R4"/>
    <n v="417"/>
    <n v="972"/>
    <n v="259"/>
    <n v="12"/>
    <s v="OK"/>
    <s v="Standard"/>
    <x v="1"/>
    <s v="DRV7"/>
    <s v="South"/>
    <s v="External"/>
    <m/>
    <s v="South_External"/>
    <n v="1.9999999998835847"/>
    <n v="0"/>
    <n v="12"/>
    <n v="0.19424460431654678"/>
    <n v="1.9999999998835847"/>
  </r>
  <r>
    <s v="D1890"/>
    <d v="2024-02-07T02:00:00"/>
    <s v="2024-02-07 14:00:00"/>
    <s v="2024-02-07 12:00:00"/>
    <s v="R1"/>
    <n v="878"/>
    <n v="1165"/>
    <n v="99"/>
    <n v="11"/>
    <s v="OK"/>
    <s v="Standard"/>
    <x v="0"/>
    <s v="DRV32"/>
    <s v="West"/>
    <s v="External"/>
    <n v="4.7"/>
    <s v="West_External"/>
    <n v="2.0000000000582077"/>
    <n v="0"/>
    <n v="12"/>
    <n v="0.11057327258921792"/>
    <n v="2.0000000000582077"/>
  </r>
  <r>
    <s v="D1891"/>
    <d v="2024-02-07T03:00:00"/>
    <s v="2024-02-07 15:00:00"/>
    <s v="2024-02-07 13:00:00"/>
    <s v="R3"/>
    <n v="196"/>
    <n v="3433"/>
    <n v="467"/>
    <n v="25"/>
    <s v="OK"/>
    <s v="Heavy"/>
    <x v="3"/>
    <s v="DRV25"/>
    <s v="South"/>
    <s v="Internal"/>
    <m/>
    <s v="South_Internal"/>
    <n v="2.0000000000582077"/>
    <n v="0"/>
    <n v="12"/>
    <n v="1.459608843537415"/>
    <n v="2.0000000000582077"/>
  </r>
  <r>
    <s v="D1892"/>
    <d v="2024-02-07T04:00:00"/>
    <s v="2024-02-07 16:00:00"/>
    <s v="2024-02-07 14:00:00"/>
    <s v="R5"/>
    <n v="632"/>
    <n v="2648"/>
    <n v="141"/>
    <n v="22"/>
    <s v="OK"/>
    <s v="Mini"/>
    <x v="0"/>
    <s v="DRV4"/>
    <s v="South"/>
    <s v="External"/>
    <n v="4"/>
    <s v="South_External"/>
    <n v="1.9999999998835847"/>
    <n v="0"/>
    <n v="12"/>
    <n v="0.34915611814345993"/>
    <n v="1.9999999998835847"/>
  </r>
  <r>
    <s v="D1893"/>
    <d v="2024-02-07T05:00:00"/>
    <s v="2024-02-07 17:00:00"/>
    <s v="2024-02-07 15:00:00"/>
    <s v="R5"/>
    <n v="903"/>
    <n v="1455"/>
    <n v="121"/>
    <n v="3"/>
    <s v="OK"/>
    <s v="Standard"/>
    <x v="0"/>
    <s v="DRV41"/>
    <s v="North"/>
    <s v="External"/>
    <m/>
    <s v="North_External"/>
    <n v="2.0000000000582077"/>
    <n v="0"/>
    <n v="12"/>
    <n v="0.13427464008859358"/>
    <n v="2.0000000000582077"/>
  </r>
  <r>
    <s v="D1894"/>
    <d v="2024-02-07T06:00:00"/>
    <s v="2024-02-07 18:00:00"/>
    <s v="2024-02-07 16:00:00"/>
    <s v="R4"/>
    <n v="808"/>
    <n v="1173"/>
    <n v="279"/>
    <n v="22"/>
    <s v="OK"/>
    <s v="Ultra"/>
    <x v="3"/>
    <s v="DRV42"/>
    <s v="East"/>
    <s v="External"/>
    <n v="4.5"/>
    <s v="East_External"/>
    <n v="2.0000000000582077"/>
    <n v="0"/>
    <n v="12"/>
    <n v="0.12097772277227722"/>
    <n v="2.0000000000582077"/>
  </r>
  <r>
    <s v="D1895"/>
    <d v="2024-02-07T07:00:00"/>
    <s v="2024-02-07 19:00:00"/>
    <s v="2024-02-07 17:00:00"/>
    <s v="R5"/>
    <n v="719"/>
    <n v="3044"/>
    <n v="536"/>
    <n v="8"/>
    <s v="OK"/>
    <s v="Mini"/>
    <x v="1"/>
    <s v="DRV8"/>
    <s v="South"/>
    <s v="External"/>
    <n v="4.7"/>
    <s v="South_External"/>
    <n v="1.9999999998835847"/>
    <n v="0"/>
    <n v="12"/>
    <n v="0.35280482151135839"/>
    <n v="1.9999999998835847"/>
  </r>
  <r>
    <s v="D1896"/>
    <d v="2024-02-07T08:00:00"/>
    <s v="2024-02-07 20:00:00"/>
    <s v="2024-02-07 18:00:00"/>
    <s v="R1"/>
    <n v="183"/>
    <n v="1680"/>
    <n v="390"/>
    <n v="28"/>
    <s v="OK"/>
    <s v="Heavy"/>
    <x v="1"/>
    <s v="DRV10"/>
    <s v="West"/>
    <s v="External"/>
    <m/>
    <s v="West_External"/>
    <n v="2.0000000000582077"/>
    <n v="0"/>
    <n v="12"/>
    <n v="0.76502732240437155"/>
    <n v="2.0000000000582077"/>
  </r>
  <r>
    <s v="D1897"/>
    <d v="2024-02-07T09:00:00"/>
    <s v="2024-02-07 21:00:00"/>
    <s v="2024-02-07 19:00:00"/>
    <s v="R4"/>
    <n v="364"/>
    <n v="3560"/>
    <n v="236"/>
    <n v="8"/>
    <s v="OK"/>
    <s v="Heavy"/>
    <x v="0"/>
    <s v="DRV5"/>
    <s v="North"/>
    <s v="Internal"/>
    <n v="4.7"/>
    <s v="North_Internal"/>
    <n v="2.0000000000582077"/>
    <n v="0"/>
    <n v="12"/>
    <n v="0.81501831501831501"/>
    <n v="2.0000000000582077"/>
  </r>
  <r>
    <s v="D1898"/>
    <d v="2024-02-07T10:00:00"/>
    <s v="2024-02-07 22:00:00"/>
    <s v="2024-02-07 20:00:00"/>
    <s v="R4"/>
    <n v="577"/>
    <n v="3512"/>
    <n v="546"/>
    <n v="5"/>
    <s v="OK"/>
    <s v="Standard"/>
    <x v="3"/>
    <s v="DRV50"/>
    <s v="East"/>
    <s v="Internal"/>
    <m/>
    <s v="East_Internal"/>
    <n v="1.9999999998835847"/>
    <n v="0"/>
    <n v="12"/>
    <n v="0.50722125938763718"/>
    <n v="1.9999999998835847"/>
  </r>
  <r>
    <s v="D1899"/>
    <d v="2024-02-07T11:00:00"/>
    <s v="2024-02-07 23:00:00"/>
    <s v="2024-02-07 21:00:00"/>
    <s v="R5"/>
    <n v="844"/>
    <n v="2545"/>
    <n v="725"/>
    <n v="15"/>
    <s v="OK"/>
    <s v="Heavy"/>
    <x v="2"/>
    <s v="DRV25"/>
    <s v="Central"/>
    <s v="Internal"/>
    <n v="3.8"/>
    <s v="Central_Internal"/>
    <n v="2.0000000000582077"/>
    <n v="0"/>
    <n v="12"/>
    <n v="0.25128357030015797"/>
    <n v="2.0000000000582077"/>
  </r>
  <r>
    <s v="D1900"/>
    <d v="2024-02-07T12:00:00"/>
    <s v="2024-02-08 00:00:00"/>
    <s v="2024-02-07 22:00:00"/>
    <s v="R6"/>
    <n v="838"/>
    <n v="1148"/>
    <n v="290"/>
    <n v="25"/>
    <s v="OK"/>
    <s v="Mini"/>
    <x v="1"/>
    <s v="DRV29"/>
    <s v="North"/>
    <s v="Internal"/>
    <n v="4.7"/>
    <s v="North_Internal"/>
    <n v="2.0000000000582077"/>
    <n v="0"/>
    <n v="12"/>
    <n v="0.11416070007955449"/>
    <n v="2.0000000000582077"/>
  </r>
  <r>
    <s v="D1901"/>
    <d v="2024-02-07T13:00:00"/>
    <s v="2024-02-08 01:00:00"/>
    <s v="2024-02-07 23:00:00"/>
    <s v="R4"/>
    <n v="972"/>
    <n v="4766"/>
    <n v="753"/>
    <n v="26"/>
    <s v="OK"/>
    <s v="Heavy"/>
    <x v="1"/>
    <s v="DRV4"/>
    <s v="Central"/>
    <s v="Internal"/>
    <n v="4"/>
    <s v="Central_Internal"/>
    <n v="1.9999999998835847"/>
    <n v="0"/>
    <n v="12"/>
    <n v="0.4086076817558299"/>
    <n v="1.9999999998835847"/>
  </r>
  <r>
    <s v="D1902"/>
    <d v="2024-02-07T14:00:00"/>
    <s v="2024-02-08 02:00:00"/>
    <s v="2024-02-08 00:00:00"/>
    <s v="R6"/>
    <n v="176"/>
    <n v="1675"/>
    <n v="572"/>
    <n v="22"/>
    <s v="OK"/>
    <s v="Heavy"/>
    <x v="0"/>
    <s v="DRV37"/>
    <s v="South"/>
    <s v="External"/>
    <n v="4.2"/>
    <s v="South_External"/>
    <n v="2.0000000000582077"/>
    <n v="0"/>
    <n v="12"/>
    <n v="0.79308712121212122"/>
    <n v="2.0000000000582077"/>
  </r>
  <r>
    <s v="D1903"/>
    <d v="2024-02-07T15:00:00"/>
    <s v="2024-02-08 03:00:00"/>
    <s v="2024-02-08 01:00:00"/>
    <s v="R1"/>
    <n v="749"/>
    <n v="4588"/>
    <n v="349"/>
    <n v="5"/>
    <s v="OK"/>
    <s v="Mini"/>
    <x v="3"/>
    <s v="DRV45"/>
    <s v="East"/>
    <s v="Internal"/>
    <n v="4.2"/>
    <s v="East_Internal"/>
    <n v="2.0000000000582077"/>
    <n v="0"/>
    <n v="12"/>
    <n v="0.51045838896306184"/>
    <n v="2.0000000000582077"/>
  </r>
  <r>
    <s v="D1904"/>
    <d v="2024-02-07T16:00:00"/>
    <s v="2024-02-08 04:00:00"/>
    <s v="2024-02-08 02:00:00"/>
    <s v="R5"/>
    <n v="336"/>
    <n v="4121"/>
    <n v="660"/>
    <n v="17"/>
    <s v="OK"/>
    <s v="Mini"/>
    <x v="2"/>
    <s v="DRV43"/>
    <s v="North"/>
    <s v="Internal"/>
    <n v="3.8"/>
    <s v="North_Internal"/>
    <n v="1.9999999998835847"/>
    <n v="0"/>
    <n v="12"/>
    <n v="1.0220734126984128"/>
    <n v="1.9999999998835847"/>
  </r>
  <r>
    <s v="D1905"/>
    <d v="2024-02-07T17:00:00"/>
    <s v="2024-02-08 05:00:00"/>
    <s v="2024-02-08 03:00:00"/>
    <s v="R4"/>
    <n v="868"/>
    <n v="2603"/>
    <n v="759"/>
    <n v="29"/>
    <s v="OK"/>
    <s v="Mini"/>
    <x v="2"/>
    <s v="DRV4"/>
    <s v="West"/>
    <s v="Internal"/>
    <n v="4"/>
    <s v="West_Internal"/>
    <n v="2.0000000000582077"/>
    <n v="0"/>
    <n v="12"/>
    <n v="0.24990399385560677"/>
    <n v="2.0000000000582077"/>
  </r>
  <r>
    <s v="D1906"/>
    <d v="2024-02-07T18:00:00"/>
    <s v="2024-02-08 06:00:00"/>
    <s v="2024-02-08 04:00:00"/>
    <s v="R3"/>
    <n v="762"/>
    <n v="4852"/>
    <n v="719"/>
    <n v="21"/>
    <s v="OK"/>
    <s v="Ultra"/>
    <x v="3"/>
    <s v="DRV50"/>
    <s v="Central"/>
    <s v="Internal"/>
    <n v="4.5"/>
    <s v="Central_Internal"/>
    <n v="2.0000000000582077"/>
    <n v="0"/>
    <n v="12"/>
    <n v="0.53062117235345585"/>
    <n v="2.0000000000582077"/>
  </r>
  <r>
    <s v="D1907"/>
    <d v="2024-02-07T19:00:00"/>
    <s v="2024-02-08 07:00:00"/>
    <s v="2024-02-08 05:00:00"/>
    <s v="R2"/>
    <n v="350"/>
    <n v="1458"/>
    <n v="596"/>
    <n v="29"/>
    <s v="OK"/>
    <s v="Standard"/>
    <x v="3"/>
    <s v="DRV48"/>
    <s v="North"/>
    <s v="External"/>
    <m/>
    <s v="North_External"/>
    <n v="1.9999999998835847"/>
    <n v="0"/>
    <n v="12"/>
    <n v="0.34714285714285714"/>
    <n v="1.9999999998835847"/>
  </r>
  <r>
    <s v="D1908"/>
    <d v="2024-02-07T20:00:00"/>
    <s v="2024-02-08 08:00:00"/>
    <s v="2024-02-08 06:00:00"/>
    <s v="R1"/>
    <n v="270"/>
    <n v="4395"/>
    <n v="741"/>
    <n v="17"/>
    <s v="OK"/>
    <s v="Heavy"/>
    <x v="2"/>
    <s v="DRV47"/>
    <s v="East"/>
    <s v="Internal"/>
    <m/>
    <s v="East_Internal"/>
    <n v="2.0000000000582077"/>
    <n v="0"/>
    <n v="12"/>
    <n v="1.3564814814814814"/>
    <n v="2.0000000000582077"/>
  </r>
  <r>
    <s v="D1909"/>
    <d v="2024-02-07T21:00:00"/>
    <s v="2024-02-08 09:00:00"/>
    <s v="2024-02-08 07:00:00"/>
    <s v="R5"/>
    <n v="416"/>
    <n v="2292"/>
    <n v="794"/>
    <n v="4"/>
    <s v="OK"/>
    <s v="Standard"/>
    <x v="3"/>
    <s v="DRV43"/>
    <s v="South"/>
    <s v="Internal"/>
    <m/>
    <s v="South_Internal"/>
    <n v="2.0000000000582077"/>
    <n v="0"/>
    <n v="12"/>
    <n v="0.45913461538461536"/>
    <n v="2.0000000000582077"/>
  </r>
  <r>
    <s v="D1910"/>
    <d v="2024-02-07T22:00:00"/>
    <s v="2024-02-08 10:00:00"/>
    <s v="2024-02-08 08:00:00"/>
    <s v="R3"/>
    <n v="675"/>
    <n v="1676"/>
    <n v="303"/>
    <n v="22"/>
    <s v="OK"/>
    <s v="Ultra"/>
    <x v="1"/>
    <s v="DRV5"/>
    <s v="Central"/>
    <s v="External"/>
    <m/>
    <s v="Central_External"/>
    <n v="1.9999999998835847"/>
    <n v="0"/>
    <n v="12"/>
    <n v="0.20691358024691359"/>
    <n v="1.9999999998835847"/>
  </r>
  <r>
    <s v="D1911"/>
    <d v="2024-02-07T23:00:00"/>
    <s v="2024-02-08 11:00:00"/>
    <s v="2024-02-08 09:00:00"/>
    <s v="R3"/>
    <n v="750"/>
    <n v="1592"/>
    <n v="625"/>
    <n v="14"/>
    <s v="OK"/>
    <s v="Heavy"/>
    <x v="3"/>
    <s v="DRV49"/>
    <s v="East"/>
    <s v="External"/>
    <n v="4.2"/>
    <s v="East_External"/>
    <n v="2.0000000000582077"/>
    <n v="0"/>
    <n v="12"/>
    <n v="0.1768888888888889"/>
    <n v="2.0000000000582077"/>
  </r>
  <r>
    <s v="D1912"/>
    <d v="2024-02-08T00:00:00"/>
    <s v="2024-02-08 12:00:00"/>
    <s v="2024-02-08 10:00:00"/>
    <s v="R6"/>
    <n v="484"/>
    <n v="2299"/>
    <n v="267"/>
    <n v="22"/>
    <s v="OK"/>
    <s v="Ultra"/>
    <x v="0"/>
    <s v="DRV50"/>
    <s v="West"/>
    <s v="External"/>
    <n v="4.7"/>
    <s v="West_External"/>
    <n v="2.0000000000582077"/>
    <n v="0"/>
    <n v="12"/>
    <n v="0.39583333333333331"/>
    <n v="2.0000000000582077"/>
  </r>
  <r>
    <s v="D1913"/>
    <d v="2024-02-08T01:00:00"/>
    <s v="2024-02-08 13:00:00"/>
    <s v="2024-02-08 11:00:00"/>
    <s v="R3"/>
    <n v="337"/>
    <n v="2331"/>
    <n v="545"/>
    <n v="10"/>
    <s v="OK"/>
    <s v="Ultra"/>
    <x v="2"/>
    <s v="DRV38"/>
    <s v="Central"/>
    <s v="Internal"/>
    <n v="4.5"/>
    <s v="Central_Internal"/>
    <n v="1.9999999998835847"/>
    <n v="0"/>
    <n v="12"/>
    <n v="0.57640949554896137"/>
    <n v="1.9999999998835847"/>
  </r>
  <r>
    <s v="D1914"/>
    <d v="2024-02-08T02:00:00"/>
    <s v="2024-02-08 14:00:00"/>
    <s v="2024-02-08 12:00:00"/>
    <s v="R3"/>
    <n v="170"/>
    <n v="4551"/>
    <n v="399"/>
    <n v="26"/>
    <s v="OK"/>
    <s v="Mini"/>
    <x v="3"/>
    <s v="DRV26"/>
    <s v="Central"/>
    <s v="External"/>
    <n v="3.8"/>
    <s v="Central_External"/>
    <n v="2.0000000000582077"/>
    <n v="0"/>
    <n v="12"/>
    <n v="2.2308823529411765"/>
    <n v="2.0000000000582077"/>
  </r>
  <r>
    <s v="D1915"/>
    <d v="2024-02-08T03:00:00"/>
    <s v="2024-02-08 15:00:00"/>
    <s v="2024-02-08 13:00:00"/>
    <s v="R1"/>
    <n v="331"/>
    <n v="3930"/>
    <n v="467"/>
    <n v="16"/>
    <s v="OK"/>
    <s v="Mini"/>
    <x v="0"/>
    <s v="DRV37"/>
    <s v="East"/>
    <s v="External"/>
    <m/>
    <s v="East_External"/>
    <n v="2.0000000000582077"/>
    <n v="0"/>
    <n v="12"/>
    <n v="0.98942598187311182"/>
    <n v="2.0000000000582077"/>
  </r>
  <r>
    <s v="D1916"/>
    <d v="2024-02-08T04:00:00"/>
    <s v="2024-02-08 16:00:00"/>
    <s v="2024-02-08 14:00:00"/>
    <s v="R2"/>
    <n v="851"/>
    <n v="2542"/>
    <n v="84"/>
    <n v="2"/>
    <s v="OK"/>
    <s v="Heavy"/>
    <x v="2"/>
    <s v="DRV11"/>
    <s v="North"/>
    <s v="Internal"/>
    <n v="4"/>
    <s v="North_Internal"/>
    <n v="1.9999999998835847"/>
    <n v="0"/>
    <n v="12"/>
    <n v="0.24892283587935762"/>
    <n v="1.9999999998835847"/>
  </r>
  <r>
    <s v="D1917"/>
    <d v="2024-02-08T05:00:00"/>
    <s v="2024-02-08 17:00:00"/>
    <s v="2024-02-08 15:00:00"/>
    <s v="R3"/>
    <n v="254"/>
    <n v="3848"/>
    <n v="118"/>
    <n v="10"/>
    <s v="OK"/>
    <s v="Standard"/>
    <x v="3"/>
    <s v="DRV16"/>
    <s v="Central"/>
    <s v="Internal"/>
    <n v="4.2"/>
    <s v="Central_Internal"/>
    <n v="2.0000000000582077"/>
    <n v="0"/>
    <n v="12"/>
    <n v="1.2624671916010499"/>
    <n v="2.0000000000582077"/>
  </r>
  <r>
    <s v="D1918"/>
    <d v="2024-02-08T06:00:00"/>
    <s v="2024-02-08 18:00:00"/>
    <s v="2024-02-08 16:00:00"/>
    <s v="R3"/>
    <n v="924"/>
    <n v="1364"/>
    <n v="795"/>
    <n v="8"/>
    <s v="OK"/>
    <s v="Ultra"/>
    <x v="0"/>
    <s v="DRV36"/>
    <s v="West"/>
    <s v="External"/>
    <n v="3.8"/>
    <s v="West_External"/>
    <n v="2.0000000000582077"/>
    <n v="0"/>
    <n v="12"/>
    <n v="0.12301587301587301"/>
    <n v="2.0000000000582077"/>
  </r>
  <r>
    <s v="D1919"/>
    <d v="2024-02-08T07:00:00"/>
    <s v="2024-02-08 19:00:00"/>
    <s v="2024-02-08 17:00:00"/>
    <s v="R2"/>
    <n v="557"/>
    <n v="3260"/>
    <n v="79"/>
    <n v="22"/>
    <s v="OK"/>
    <s v="Heavy"/>
    <x v="2"/>
    <s v="DRV3"/>
    <s v="Central"/>
    <s v="Internal"/>
    <n v="4.5"/>
    <s v="Central_Internal"/>
    <n v="1.9999999998835847"/>
    <n v="0"/>
    <n v="12"/>
    <n v="0.48773189706762415"/>
    <n v="1.9999999998835847"/>
  </r>
  <r>
    <s v="D1920"/>
    <d v="2024-02-08T08:00:00"/>
    <s v="2024-02-08 20:00:00"/>
    <s v="2024-02-08 18:00:00"/>
    <s v="R4"/>
    <n v="766"/>
    <n v="529"/>
    <n v="67"/>
    <n v="15"/>
    <s v="OK"/>
    <s v="Mini"/>
    <x v="1"/>
    <s v="DRV5"/>
    <s v="Central"/>
    <s v="Internal"/>
    <n v="4"/>
    <s v="Central_Internal"/>
    <n v="2.0000000000582077"/>
    <n v="0"/>
    <n v="12"/>
    <n v="5.7550043516100956E-2"/>
    <n v="2.0000000000582077"/>
  </r>
  <r>
    <s v="D1921"/>
    <d v="2024-02-08T09:00:00"/>
    <s v="2024-02-08 21:00:00"/>
    <s v="2024-02-08 19:00:00"/>
    <s v="R1"/>
    <n v="540"/>
    <n v="1941"/>
    <n v="754"/>
    <n v="8"/>
    <s v="OK"/>
    <s v="Standard"/>
    <x v="2"/>
    <s v="DRV34"/>
    <s v="South"/>
    <s v="External"/>
    <n v="3.8"/>
    <s v="South_External"/>
    <n v="2.0000000000582077"/>
    <n v="0"/>
    <n v="12"/>
    <n v="0.29953703703703705"/>
    <n v="2.0000000000582077"/>
  </r>
  <r>
    <s v="D1922"/>
    <d v="2024-02-08T10:00:00"/>
    <s v="2024-02-08 22:00:00"/>
    <s v="2024-02-08 20:00:00"/>
    <s v="R6"/>
    <n v="398"/>
    <n v="1779"/>
    <n v="431"/>
    <n v="2"/>
    <s v="OK"/>
    <s v="Mini"/>
    <x v="2"/>
    <s v="DRV18"/>
    <s v="East"/>
    <s v="External"/>
    <n v="4.7"/>
    <s v="East_External"/>
    <n v="1.9999999998835847"/>
    <n v="0"/>
    <n v="12"/>
    <n v="0.37248743718592964"/>
    <n v="1.9999999998835847"/>
  </r>
  <r>
    <s v="D1923"/>
    <d v="2024-02-08T11:00:00"/>
    <s v="2024-02-08 23:00:00"/>
    <s v="2024-02-08 21:00:00"/>
    <s v="R5"/>
    <n v="316"/>
    <n v="1958"/>
    <n v="754"/>
    <n v="7"/>
    <s v="OK"/>
    <s v="Standard"/>
    <x v="0"/>
    <s v="DRV33"/>
    <s v="South"/>
    <s v="External"/>
    <n v="3.8"/>
    <s v="South_External"/>
    <n v="2.0000000000582077"/>
    <n v="0"/>
    <n v="12"/>
    <n v="0.51635021097046419"/>
    <n v="2.0000000000582077"/>
  </r>
  <r>
    <s v="D1924"/>
    <d v="2024-02-08T12:00:00"/>
    <s v="2024-02-09 00:00:00"/>
    <s v="2024-02-08 22:00:00"/>
    <s v="R6"/>
    <n v="775"/>
    <n v="797"/>
    <n v="618"/>
    <n v="29"/>
    <s v="OK"/>
    <s v="Heavy"/>
    <x v="1"/>
    <s v="DRV32"/>
    <s v="North"/>
    <s v="Internal"/>
    <m/>
    <s v="North_Internal"/>
    <n v="2.0000000000582077"/>
    <n v="0"/>
    <n v="12"/>
    <n v="8.5698924731182791E-2"/>
    <n v="2.0000000000582077"/>
  </r>
  <r>
    <s v="D1925"/>
    <d v="2024-02-08T13:00:00"/>
    <s v="2024-02-09 01:00:00"/>
    <s v="2024-02-08 23:00:00"/>
    <s v="R1"/>
    <n v="667"/>
    <n v="1381"/>
    <n v="785"/>
    <n v="9"/>
    <s v="OK"/>
    <s v="Ultra"/>
    <x v="0"/>
    <s v="DRV14"/>
    <s v="West"/>
    <s v="Internal"/>
    <n v="3.8"/>
    <s v="West_Internal"/>
    <n v="1.9999999998835847"/>
    <n v="0"/>
    <n v="12"/>
    <n v="0.17253873063468267"/>
    <n v="1.9999999998835847"/>
  </r>
  <r>
    <s v="D1926"/>
    <d v="2024-02-08T14:00:00"/>
    <s v="2024-02-09 02:00:00"/>
    <s v="2024-02-09 00:00:00"/>
    <s v="R1"/>
    <n v="741"/>
    <n v="2988"/>
    <n v="624"/>
    <n v="26"/>
    <s v="OK"/>
    <s v="Standard"/>
    <x v="1"/>
    <s v="DRV39"/>
    <s v="West"/>
    <s v="External"/>
    <m/>
    <s v="West_External"/>
    <n v="2.0000000000582077"/>
    <n v="0"/>
    <n v="12"/>
    <n v="0.33603238866396762"/>
    <n v="2.0000000000582077"/>
  </r>
  <r>
    <s v="D1927"/>
    <d v="2024-02-08T15:00:00"/>
    <s v="2024-02-09 03:00:00"/>
    <s v="2024-02-09 01:00:00"/>
    <s v="R6"/>
    <n v="451"/>
    <n v="827"/>
    <n v="407"/>
    <n v="3"/>
    <s v="OK"/>
    <s v="Mini"/>
    <x v="1"/>
    <s v="DRV31"/>
    <s v="North"/>
    <s v="Internal"/>
    <m/>
    <s v="North_Internal"/>
    <n v="2.0000000000582077"/>
    <n v="0"/>
    <n v="12"/>
    <n v="0.15280857354028085"/>
    <n v="2.0000000000582077"/>
  </r>
  <r>
    <s v="D1928"/>
    <d v="2024-02-08T16:00:00"/>
    <s v="2024-02-09 04:00:00"/>
    <s v="2024-02-09 02:00:00"/>
    <s v="R2"/>
    <n v="487"/>
    <n v="1389"/>
    <n v="352"/>
    <n v="9"/>
    <s v="OK"/>
    <s v="Standard"/>
    <x v="0"/>
    <s v="DRV23"/>
    <s v="North"/>
    <s v="External"/>
    <n v="4.5"/>
    <s v="North_External"/>
    <n v="1.9999999998835847"/>
    <n v="0"/>
    <n v="12"/>
    <n v="0.23767967145790556"/>
    <n v="1.9999999998835847"/>
  </r>
  <r>
    <s v="D1929"/>
    <d v="2024-02-08T17:00:00"/>
    <s v="2024-02-09 05:00:00"/>
    <s v="2024-02-09 03:00:00"/>
    <s v="R6"/>
    <n v="688"/>
    <n v="3781"/>
    <n v="702"/>
    <n v="6"/>
    <s v="OK"/>
    <s v="Ultra"/>
    <x v="3"/>
    <s v="DRV24"/>
    <s v="Central"/>
    <s v="Internal"/>
    <n v="4.5"/>
    <s v="Central_Internal"/>
    <n v="2.0000000000582077"/>
    <n v="0"/>
    <n v="12"/>
    <n v="0.45796996124031009"/>
    <n v="2.0000000000582077"/>
  </r>
  <r>
    <s v="D1930"/>
    <d v="2024-02-08T18:00:00"/>
    <s v="2024-02-09 06:00:00"/>
    <s v="2024-02-09 04:00:00"/>
    <s v="R4"/>
    <n v="698"/>
    <n v="1712"/>
    <n v="578"/>
    <n v="7"/>
    <s v="OK"/>
    <s v="Mini"/>
    <x v="1"/>
    <s v="DRV31"/>
    <s v="North"/>
    <s v="Internal"/>
    <m/>
    <s v="North_Internal"/>
    <n v="2.0000000000582077"/>
    <n v="0"/>
    <n v="12"/>
    <n v="0.2043935052531041"/>
    <n v="2.0000000000582077"/>
  </r>
  <r>
    <s v="D1931"/>
    <d v="2024-02-08T19:00:00"/>
    <s v="2024-02-09 07:00:00"/>
    <s v="2024-02-09 05:00:00"/>
    <s v="R4"/>
    <n v="944"/>
    <n v="1784"/>
    <n v="400"/>
    <n v="21"/>
    <s v="OK"/>
    <s v="Standard"/>
    <x v="1"/>
    <s v="DRV45"/>
    <s v="South"/>
    <s v="External"/>
    <n v="4.2"/>
    <s v="South_External"/>
    <n v="1.9999999998835847"/>
    <n v="0"/>
    <n v="12"/>
    <n v="0.1574858757062147"/>
    <n v="1.9999999998835847"/>
  </r>
  <r>
    <s v="D1932"/>
    <d v="2024-02-08T20:00:00"/>
    <s v="2024-02-09 08:00:00"/>
    <s v="2024-02-09 06:00:00"/>
    <s v="R2"/>
    <n v="73"/>
    <n v="2307"/>
    <n v="353"/>
    <n v="18"/>
    <s v="OK"/>
    <s v="Mini"/>
    <x v="1"/>
    <s v="DRV32"/>
    <s v="Central"/>
    <s v="External"/>
    <n v="4.7"/>
    <s v="Central_External"/>
    <n v="2.0000000000582077"/>
    <n v="0"/>
    <n v="12"/>
    <n v="2.6335616438356166"/>
    <n v="2.0000000000582077"/>
  </r>
  <r>
    <s v="D1933"/>
    <d v="2024-02-08T21:00:00"/>
    <s v="2024-02-09 09:00:00"/>
    <s v="2024-02-09 07:00:00"/>
    <s v="R2"/>
    <n v="951"/>
    <n v="4532"/>
    <n v="659"/>
    <n v="8"/>
    <s v="OK"/>
    <s v="Heavy"/>
    <x v="0"/>
    <s v="DRV10"/>
    <s v="East"/>
    <s v="External"/>
    <n v="4"/>
    <s v="East_External"/>
    <n v="2.0000000000582077"/>
    <n v="0"/>
    <n v="12"/>
    <n v="0.39712583245706273"/>
    <n v="2.0000000000582077"/>
  </r>
  <r>
    <s v="D1934"/>
    <d v="2024-02-08T22:00:00"/>
    <s v="2024-02-09 10:00:00"/>
    <s v="2024-02-09 08:00:00"/>
    <s v="R5"/>
    <n v="61"/>
    <n v="568"/>
    <n v="195"/>
    <n v="8"/>
    <s v="OK"/>
    <s v="Mini"/>
    <x v="2"/>
    <s v="DRV27"/>
    <s v="South"/>
    <s v="External"/>
    <n v="4.2"/>
    <s v="South_External"/>
    <n v="1.9999999998835847"/>
    <n v="0"/>
    <n v="12"/>
    <n v="0.77595628415300544"/>
    <n v="1.9999999998835847"/>
  </r>
  <r>
    <s v="D1935"/>
    <d v="2024-02-08T23:00:00"/>
    <s v="2024-02-09 11:00:00"/>
    <s v="2024-02-09 09:00:00"/>
    <s v="R3"/>
    <n v="388"/>
    <n v="673"/>
    <n v="532"/>
    <n v="12"/>
    <s v="OK"/>
    <s v="Ultra"/>
    <x v="2"/>
    <s v="DRV41"/>
    <s v="Central"/>
    <s v="Internal"/>
    <n v="4.2"/>
    <s v="Central_Internal"/>
    <n v="2.0000000000582077"/>
    <n v="0"/>
    <n v="12"/>
    <n v="0.14454467353951891"/>
    <n v="2.0000000000582077"/>
  </r>
  <r>
    <s v="D1936"/>
    <d v="2024-02-09T00:00:00"/>
    <s v="2024-02-09 12:00:00"/>
    <s v="2024-02-09 10:00:00"/>
    <s v="R4"/>
    <n v="169"/>
    <n v="2562"/>
    <n v="274"/>
    <n v="26"/>
    <s v="OK"/>
    <s v="Heavy"/>
    <x v="3"/>
    <s v="DRV3"/>
    <s v="North"/>
    <s v="External"/>
    <n v="4.5"/>
    <s v="North_External"/>
    <n v="2.0000000000582077"/>
    <n v="0"/>
    <n v="12"/>
    <n v="1.2633136094674555"/>
    <n v="2.0000000000582077"/>
  </r>
  <r>
    <s v="D1937"/>
    <d v="2024-02-09T01:00:00"/>
    <s v="2024-02-09 13:00:00"/>
    <s v="2024-02-09 11:00:00"/>
    <s v="R4"/>
    <n v="363"/>
    <n v="4751"/>
    <n v="88"/>
    <n v="18"/>
    <s v="OK"/>
    <s v="Mini"/>
    <x v="2"/>
    <s v="DRV20"/>
    <s v="West"/>
    <s v="Internal"/>
    <m/>
    <s v="West_Internal"/>
    <n v="1.9999999998835847"/>
    <n v="0"/>
    <n v="12"/>
    <n v="1.0906795224977044"/>
    <n v="1.9999999998835847"/>
  </r>
  <r>
    <s v="D1938"/>
    <d v="2024-02-09T02:00:00"/>
    <s v="2024-02-09 14:00:00"/>
    <s v="2024-02-09 12:00:00"/>
    <s v="R4"/>
    <n v="906"/>
    <n v="525"/>
    <n v="573"/>
    <n v="6"/>
    <s v="OK"/>
    <s v="Ultra"/>
    <x v="1"/>
    <s v="DRV38"/>
    <s v="West"/>
    <s v="Internal"/>
    <n v="4.5"/>
    <s v="West_Internal"/>
    <n v="2.0000000000582077"/>
    <n v="0"/>
    <n v="12"/>
    <n v="4.8289183222958054E-2"/>
    <n v="2.0000000000582077"/>
  </r>
  <r>
    <s v="D1939"/>
    <d v="2024-02-09T03:00:00"/>
    <s v="2024-02-09 15:00:00"/>
    <s v="2024-02-09 13:00:00"/>
    <s v="R1"/>
    <n v="390"/>
    <n v="1164"/>
    <n v="775"/>
    <n v="1"/>
    <s v="OK"/>
    <s v="Heavy"/>
    <x v="1"/>
    <s v="DRV33"/>
    <s v="Central"/>
    <s v="External"/>
    <n v="4.7"/>
    <s v="Central_External"/>
    <n v="2.0000000000582077"/>
    <n v="0"/>
    <n v="12"/>
    <n v="0.24871794871794872"/>
    <n v="2.0000000000582077"/>
  </r>
  <r>
    <s v="D1940"/>
    <d v="2024-02-09T04:00:00"/>
    <s v="2024-02-09 16:00:00"/>
    <s v="2024-02-09 14:00:00"/>
    <s v="R4"/>
    <n v="910"/>
    <n v="1167"/>
    <n v="717"/>
    <n v="17"/>
    <s v="OK"/>
    <s v="Ultra"/>
    <x v="1"/>
    <s v="DRV11"/>
    <s v="East"/>
    <s v="Internal"/>
    <n v="3.8"/>
    <s v="East_Internal"/>
    <n v="1.9999999998835847"/>
    <n v="0"/>
    <n v="12"/>
    <n v="0.10686813186813186"/>
    <n v="1.9999999998835847"/>
  </r>
  <r>
    <s v="D1941"/>
    <d v="2024-02-09T05:00:00"/>
    <s v="2024-02-09 17:00:00"/>
    <s v="2024-02-09 15:00:00"/>
    <s v="R3"/>
    <n v="613"/>
    <n v="2578"/>
    <n v="767"/>
    <n v="3"/>
    <s v="OK"/>
    <s v="Mini"/>
    <x v="2"/>
    <s v="DRV14"/>
    <s v="South"/>
    <s v="Internal"/>
    <m/>
    <s v="South_Internal"/>
    <n v="2.0000000000582077"/>
    <n v="0"/>
    <n v="12"/>
    <n v="0.35046220772158782"/>
    <n v="2.0000000000582077"/>
  </r>
  <r>
    <s v="D1942"/>
    <d v="2024-02-09T06:00:00"/>
    <s v="2024-02-09 18:00:00"/>
    <s v="2024-02-09 16:00:00"/>
    <s v="R3"/>
    <n v="241"/>
    <n v="3597"/>
    <n v="253"/>
    <n v="26"/>
    <s v="OK"/>
    <s v="Ultra"/>
    <x v="3"/>
    <s v="DRV4"/>
    <s v="Central"/>
    <s v="External"/>
    <n v="4.2"/>
    <s v="Central_External"/>
    <n v="2.0000000000582077"/>
    <n v="0"/>
    <n v="12"/>
    <n v="1.2437759336099585"/>
    <n v="2.0000000000582077"/>
  </r>
  <r>
    <s v="D1943"/>
    <d v="2024-02-09T07:00:00"/>
    <s v="2024-02-09 19:00:00"/>
    <s v="2024-02-09 17:00:00"/>
    <s v="R5"/>
    <n v="532"/>
    <n v="3081"/>
    <n v="436"/>
    <n v="8"/>
    <s v="OK"/>
    <s v="Ultra"/>
    <x v="1"/>
    <s v="DRV23"/>
    <s v="West"/>
    <s v="Internal"/>
    <n v="4"/>
    <s v="West_Internal"/>
    <n v="1.9999999998835847"/>
    <n v="0"/>
    <n v="12"/>
    <n v="0.48261278195488722"/>
    <n v="1.9999999998835847"/>
  </r>
  <r>
    <s v="D1944"/>
    <d v="2024-02-09T08:00:00"/>
    <s v="2024-02-09 20:00:00"/>
    <s v="2024-02-09 18:00:00"/>
    <s v="R6"/>
    <n v="957"/>
    <n v="1657"/>
    <n v="628"/>
    <n v="12"/>
    <s v="OK"/>
    <s v="Heavy"/>
    <x v="1"/>
    <s v="DRV17"/>
    <s v="West"/>
    <s v="Internal"/>
    <n v="3.8"/>
    <s v="West_Internal"/>
    <n v="2.0000000000582077"/>
    <n v="0"/>
    <n v="12"/>
    <n v="0.14428770463253221"/>
    <n v="2.0000000000582077"/>
  </r>
  <r>
    <s v="D1945"/>
    <d v="2024-02-09T09:00:00"/>
    <s v="2024-02-09 21:00:00"/>
    <s v="2024-02-09 19:00:00"/>
    <s v="R1"/>
    <n v="694"/>
    <n v="2875"/>
    <n v="161"/>
    <n v="2"/>
    <s v="OK"/>
    <s v="Heavy"/>
    <x v="0"/>
    <s v="DRV11"/>
    <s v="North"/>
    <s v="External"/>
    <n v="4.5"/>
    <s v="North_External"/>
    <n v="2.0000000000582077"/>
    <n v="0"/>
    <n v="12"/>
    <n v="0.34522094140249759"/>
    <n v="2.0000000000582077"/>
  </r>
  <r>
    <s v="D1946"/>
    <d v="2024-02-09T10:00:00"/>
    <s v="2024-02-09 22:00:00"/>
    <s v="2024-02-09 20:00:00"/>
    <s v="R1"/>
    <n v="412"/>
    <n v="2531"/>
    <n v="552"/>
    <n v="25"/>
    <s v="OK"/>
    <s v="Mini"/>
    <x v="1"/>
    <s v="DRV37"/>
    <s v="West"/>
    <s v="External"/>
    <n v="4.5"/>
    <s v="West_External"/>
    <n v="1.9999999998835847"/>
    <n v="0"/>
    <n v="12"/>
    <n v="0.51193365695792881"/>
    <n v="1.9999999998835847"/>
  </r>
  <r>
    <s v="D1947"/>
    <d v="2024-02-09T11:00:00"/>
    <s v="2024-02-09 23:00:00"/>
    <s v="2024-02-09 21:00:00"/>
    <s v="R4"/>
    <n v="767"/>
    <n v="2001"/>
    <n v="647"/>
    <n v="3"/>
    <s v="OK"/>
    <s v="Standard"/>
    <x v="3"/>
    <s v="DRV17"/>
    <s v="North"/>
    <s v="Internal"/>
    <n v="4.5"/>
    <s v="North_Internal"/>
    <n v="2.0000000000582077"/>
    <n v="0"/>
    <n v="12"/>
    <n v="0.21740547588005216"/>
    <n v="2.0000000000582077"/>
  </r>
  <r>
    <s v="D1948"/>
    <d v="2024-02-09T12:00:00"/>
    <s v="2024-02-10 00:00:00"/>
    <s v="2024-02-09 22:00:00"/>
    <s v="R2"/>
    <n v="401"/>
    <n v="596"/>
    <n v="599"/>
    <n v="29"/>
    <s v="OK"/>
    <s v="Heavy"/>
    <x v="2"/>
    <s v="DRV10"/>
    <s v="South"/>
    <s v="Internal"/>
    <n v="4.7"/>
    <s v="South_Internal"/>
    <n v="2.0000000000582077"/>
    <n v="0"/>
    <n v="12"/>
    <n v="0.12385702410640066"/>
    <n v="2.0000000000582077"/>
  </r>
  <r>
    <s v="D1949"/>
    <d v="2024-02-09T13:00:00"/>
    <s v="2024-02-10 01:00:00"/>
    <s v="2024-02-09 23:00:00"/>
    <s v="R1"/>
    <n v="957"/>
    <n v="3601"/>
    <n v="295"/>
    <n v="15"/>
    <s v="OK"/>
    <s v="Mini"/>
    <x v="3"/>
    <s v="DRV37"/>
    <s v="Central"/>
    <s v="Internal"/>
    <n v="4.7"/>
    <s v="Central_Internal"/>
    <n v="1.9999999998835847"/>
    <n v="0"/>
    <n v="12"/>
    <n v="0.31356670149773597"/>
    <n v="1.9999999998835847"/>
  </r>
  <r>
    <s v="D1950"/>
    <d v="2024-02-09T14:00:00"/>
    <s v="2024-02-10 02:00:00"/>
    <s v="2024-02-10 00:00:00"/>
    <s v="R3"/>
    <n v="628"/>
    <n v="3349"/>
    <n v="427"/>
    <n v="2"/>
    <s v="OK"/>
    <s v="Mini"/>
    <x v="2"/>
    <s v="DRV31"/>
    <s v="West"/>
    <s v="Internal"/>
    <n v="4.2"/>
    <s v="West_Internal"/>
    <n v="2.0000000000582077"/>
    <n v="0"/>
    <n v="12"/>
    <n v="0.44440021231422505"/>
    <n v="2.0000000000582077"/>
  </r>
  <r>
    <s v="D1951"/>
    <d v="2024-02-09T15:00:00"/>
    <s v="2024-02-10 03:00:00"/>
    <s v="2024-02-10 01:00:00"/>
    <s v="R2"/>
    <n v="949"/>
    <n v="1547"/>
    <n v="86"/>
    <n v="27"/>
    <s v="OK"/>
    <s v="Heavy"/>
    <x v="3"/>
    <s v="DRV30"/>
    <s v="Central"/>
    <s v="Internal"/>
    <n v="4.7"/>
    <s v="Central_Internal"/>
    <n v="2.0000000000582077"/>
    <n v="0"/>
    <n v="12"/>
    <n v="0.13584474885844749"/>
    <n v="2.0000000000582077"/>
  </r>
  <r>
    <s v="D1952"/>
    <d v="2024-02-09T16:00:00"/>
    <s v="2024-02-10 04:00:00"/>
    <s v="2024-02-10 02:00:00"/>
    <s v="R6"/>
    <n v="142"/>
    <n v="2617"/>
    <n v="88"/>
    <n v="21"/>
    <s v="OK"/>
    <s v="Ultra"/>
    <x v="0"/>
    <s v="DRV14"/>
    <s v="Central"/>
    <s v="Internal"/>
    <n v="3.8"/>
    <s v="Central_Internal"/>
    <n v="1.9999999998835847"/>
    <n v="0"/>
    <n v="12"/>
    <n v="1.5357981220657277"/>
    <n v="1.9999999998835847"/>
  </r>
  <r>
    <s v="D1953"/>
    <d v="2024-02-09T17:00:00"/>
    <s v="2024-02-10 05:00:00"/>
    <s v="2024-02-10 03:00:00"/>
    <s v="R6"/>
    <n v="730"/>
    <n v="2541"/>
    <n v="665"/>
    <n v="21"/>
    <s v="OK"/>
    <s v="Ultra"/>
    <x v="0"/>
    <s v="DRV49"/>
    <s v="South"/>
    <s v="Internal"/>
    <n v="4.5"/>
    <s v="South_Internal"/>
    <n v="2.0000000000582077"/>
    <n v="0"/>
    <n v="12"/>
    <n v="0.29006849315068495"/>
    <n v="2.0000000000582077"/>
  </r>
  <r>
    <s v="D1954"/>
    <d v="2024-02-09T18:00:00"/>
    <s v="2024-02-10 06:00:00"/>
    <s v="2024-02-10 04:00:00"/>
    <s v="R2"/>
    <n v="99"/>
    <n v="4683"/>
    <n v="163"/>
    <n v="5"/>
    <s v="OK"/>
    <s v="Heavy"/>
    <x v="0"/>
    <s v="DRV14"/>
    <s v="West"/>
    <s v="External"/>
    <m/>
    <s v="West_External"/>
    <n v="2.0000000000582077"/>
    <n v="0"/>
    <n v="12"/>
    <n v="3.941919191919192"/>
    <n v="2.0000000000582077"/>
  </r>
  <r>
    <s v="D1955"/>
    <d v="2024-02-09T19:00:00"/>
    <s v="2024-02-10 07:00:00"/>
    <s v="2024-02-10 05:00:00"/>
    <s v="R1"/>
    <n v="293"/>
    <n v="3948"/>
    <n v="684"/>
    <n v="1"/>
    <s v="OK"/>
    <s v="Heavy"/>
    <x v="2"/>
    <s v="DRV35"/>
    <s v="South"/>
    <s v="Internal"/>
    <m/>
    <s v="South_Internal"/>
    <n v="1.9999999998835847"/>
    <n v="0"/>
    <n v="12"/>
    <n v="1.1228668941979523"/>
    <n v="1.9999999998835847"/>
  </r>
  <r>
    <s v="D1956"/>
    <d v="2024-02-09T20:00:00"/>
    <s v="2024-02-10 08:00:00"/>
    <s v="2024-02-10 06:00:00"/>
    <s v="R2"/>
    <n v="439"/>
    <n v="2948"/>
    <n v="659"/>
    <n v="4"/>
    <s v="OK"/>
    <s v="Standard"/>
    <x v="0"/>
    <s v="DRV12"/>
    <s v="East"/>
    <s v="Internal"/>
    <n v="4.7"/>
    <s v="East_Internal"/>
    <n v="2.0000000000582077"/>
    <n v="0"/>
    <n v="12"/>
    <n v="0.55960516324981013"/>
    <n v="2.0000000000582077"/>
  </r>
  <r>
    <s v="D1957"/>
    <d v="2024-02-09T21:00:00"/>
    <s v="2024-02-10 09:00:00"/>
    <s v="2024-02-10 07:00:00"/>
    <s v="R5"/>
    <n v="681"/>
    <n v="2926"/>
    <n v="642"/>
    <n v="14"/>
    <s v="OK"/>
    <s v="Ultra"/>
    <x v="0"/>
    <s v="DRV4"/>
    <s v="Central"/>
    <s v="Internal"/>
    <n v="4"/>
    <s v="Central_Internal"/>
    <n v="2.0000000000582077"/>
    <n v="0"/>
    <n v="12"/>
    <n v="0.35805188448360253"/>
    <n v="2.0000000000582077"/>
  </r>
  <r>
    <s v="D1958"/>
    <d v="2024-02-09T22:00:00"/>
    <s v="2024-02-10 10:00:00"/>
    <s v="2024-02-10 08:00:00"/>
    <s v="R5"/>
    <n v="160"/>
    <n v="1157"/>
    <n v="509"/>
    <n v="15"/>
    <s v="OK"/>
    <s v="Standard"/>
    <x v="3"/>
    <s v="DRV12"/>
    <s v="North"/>
    <s v="Internal"/>
    <n v="4.2"/>
    <s v="North_Internal"/>
    <n v="1.9999999998835847"/>
    <n v="0"/>
    <n v="12"/>
    <n v="0.60260416666666672"/>
    <n v="1.9999999998835847"/>
  </r>
  <r>
    <s v="D1959"/>
    <d v="2024-02-09T23:00:00"/>
    <s v="2024-02-10 11:00:00"/>
    <s v="2024-02-10 09:00:00"/>
    <s v="R6"/>
    <n v="848"/>
    <n v="4397"/>
    <n v="137"/>
    <n v="12"/>
    <s v="OK"/>
    <s v="Standard"/>
    <x v="1"/>
    <s v="DRV21"/>
    <s v="South"/>
    <s v="Internal"/>
    <n v="4.2"/>
    <s v="South_Internal"/>
    <n v="2.0000000000582077"/>
    <n v="0"/>
    <n v="12"/>
    <n v="0.43209512578616355"/>
    <n v="2.0000000000582077"/>
  </r>
  <r>
    <s v="D1960"/>
    <d v="2024-02-10T00:00:00"/>
    <s v="2024-02-10 12:00:00"/>
    <s v="2024-02-10 10:00:00"/>
    <s v="R4"/>
    <n v="432"/>
    <n v="3724"/>
    <n v="760"/>
    <n v="25"/>
    <s v="OK"/>
    <s v="Mini"/>
    <x v="0"/>
    <s v="DRV10"/>
    <s v="Central"/>
    <s v="External"/>
    <n v="4"/>
    <s v="Central_External"/>
    <n v="2.0000000000582077"/>
    <n v="0"/>
    <n v="12"/>
    <n v="0.71836419753086422"/>
    <n v="2.0000000000582077"/>
  </r>
  <r>
    <s v="D1961"/>
    <d v="2024-02-10T01:00:00"/>
    <s v="2024-02-10 13:00:00"/>
    <s v="2024-02-10 11:00:00"/>
    <s v="R1"/>
    <n v="793"/>
    <n v="2687"/>
    <n v="745"/>
    <n v="1"/>
    <s v="OK"/>
    <s v="Standard"/>
    <x v="2"/>
    <s v="DRV4"/>
    <s v="North"/>
    <s v="Internal"/>
    <n v="3.8"/>
    <s v="North_Internal"/>
    <n v="1.9999999998835847"/>
    <n v="0"/>
    <n v="12"/>
    <n v="0.28236654056326188"/>
    <n v="1.9999999998835847"/>
  </r>
  <r>
    <s v="D1962"/>
    <d v="2024-02-10T02:00:00"/>
    <s v="2024-02-10 14:00:00"/>
    <s v="2024-02-10 12:00:00"/>
    <s v="R5"/>
    <n v="91"/>
    <n v="3377"/>
    <n v="315"/>
    <n v="14"/>
    <s v="OK"/>
    <s v="Mini"/>
    <x v="3"/>
    <s v="DRV22"/>
    <s v="East"/>
    <s v="Internal"/>
    <n v="4.5"/>
    <s v="East_Internal"/>
    <n v="2.0000000000582077"/>
    <n v="0"/>
    <n v="12"/>
    <n v="3.0924908424908426"/>
    <n v="2.0000000000582077"/>
  </r>
  <r>
    <s v="D1963"/>
    <d v="2024-02-10T03:00:00"/>
    <s v="2024-02-10 15:00:00"/>
    <s v="2024-02-10 13:00:00"/>
    <s v="R5"/>
    <n v="577"/>
    <n v="3487"/>
    <n v="330"/>
    <n v="4"/>
    <s v="OK"/>
    <s v="Heavy"/>
    <x v="0"/>
    <s v="DRV3"/>
    <s v="West"/>
    <s v="Internal"/>
    <n v="3.8"/>
    <s v="West_Internal"/>
    <n v="2.0000000000582077"/>
    <n v="0"/>
    <n v="12"/>
    <n v="0.50361062969381865"/>
    <n v="2.0000000000582077"/>
  </r>
  <r>
    <s v="D1964"/>
    <d v="2024-02-10T04:00:00"/>
    <s v="2024-02-10 16:00:00"/>
    <s v="2024-02-10 14:00:00"/>
    <s v="R6"/>
    <n v="846"/>
    <n v="2432"/>
    <n v="491"/>
    <n v="11"/>
    <s v="OK"/>
    <s v="Heavy"/>
    <x v="3"/>
    <s v="DRV30"/>
    <s v="Central"/>
    <s v="Internal"/>
    <n v="4.2"/>
    <s v="Central_Internal"/>
    <n v="1.9999999998835847"/>
    <n v="0"/>
    <n v="12"/>
    <n v="0.23955870764381404"/>
    <n v="1.9999999998835847"/>
  </r>
  <r>
    <s v="D1965"/>
    <d v="2024-02-10T05:00:00"/>
    <s v="2024-02-10 17:00:00"/>
    <s v="2024-02-10 15:00:00"/>
    <s v="R5"/>
    <n v="737"/>
    <n v="2028"/>
    <n v="648"/>
    <n v="22"/>
    <s v="OK"/>
    <s v="Mini"/>
    <x v="2"/>
    <s v="DRV45"/>
    <s v="North"/>
    <s v="External"/>
    <m/>
    <s v="North_External"/>
    <n v="2.0000000000582077"/>
    <n v="0"/>
    <n v="12"/>
    <n v="0.22930800542740842"/>
    <n v="2.0000000000582077"/>
  </r>
  <r>
    <s v="D1966"/>
    <d v="2024-02-10T06:00:00"/>
    <s v="2024-02-10 18:00:00"/>
    <s v="2024-02-10 16:00:00"/>
    <s v="R1"/>
    <n v="243"/>
    <n v="1188"/>
    <n v="709"/>
    <n v="8"/>
    <s v="OK"/>
    <s v="Mini"/>
    <x v="1"/>
    <s v="DRV44"/>
    <s v="East"/>
    <s v="External"/>
    <n v="4.5"/>
    <s v="East_External"/>
    <n v="2.0000000000582077"/>
    <n v="0"/>
    <n v="12"/>
    <n v="0.40740740740740738"/>
    <n v="2.0000000000582077"/>
  </r>
  <r>
    <s v="D1967"/>
    <d v="2024-02-10T07:00:00"/>
    <s v="2024-02-10 19:00:00"/>
    <s v="2024-02-10 17:00:00"/>
    <s v="R2"/>
    <n v="801"/>
    <n v="2464"/>
    <n v="618"/>
    <n v="2"/>
    <s v="OK"/>
    <s v="Heavy"/>
    <x v="1"/>
    <s v="DRV25"/>
    <s v="South"/>
    <s v="Internal"/>
    <n v="4.7"/>
    <s v="South_Internal"/>
    <n v="1.9999999998835847"/>
    <n v="0"/>
    <n v="12"/>
    <n v="0.25634623387432376"/>
    <n v="1.9999999998835847"/>
  </r>
  <r>
    <s v="D1968"/>
    <d v="2024-02-10T08:00:00"/>
    <s v="2024-02-10 20:00:00"/>
    <s v="2024-02-10 18:00:00"/>
    <s v="R3"/>
    <n v="476"/>
    <n v="1053"/>
    <n v="549"/>
    <n v="24"/>
    <s v="OK"/>
    <s v="Mini"/>
    <x v="2"/>
    <s v="DRV29"/>
    <s v="Central"/>
    <s v="Internal"/>
    <n v="4.2"/>
    <s v="Central_Internal"/>
    <n v="2.0000000000582077"/>
    <n v="0"/>
    <n v="12"/>
    <n v="0.18434873949579833"/>
    <n v="2.0000000000582077"/>
  </r>
  <r>
    <s v="D1969"/>
    <d v="2024-02-10T09:00:00"/>
    <s v="2024-02-10 21:00:00"/>
    <s v="2024-02-10 19:00:00"/>
    <s v="R3"/>
    <n v="414"/>
    <n v="4444"/>
    <n v="626"/>
    <n v="9"/>
    <s v="OK"/>
    <s v="Ultra"/>
    <x v="0"/>
    <s v="DRV46"/>
    <s v="West"/>
    <s v="External"/>
    <n v="3.8"/>
    <s v="West_External"/>
    <n v="2.0000000000582077"/>
    <n v="0"/>
    <n v="12"/>
    <n v="0.89452495974235102"/>
    <n v="2.0000000000582077"/>
  </r>
  <r>
    <s v="D1970"/>
    <d v="2024-02-10T10:00:00"/>
    <s v="2024-02-10 22:00:00"/>
    <s v="2024-02-10 20:00:00"/>
    <s v="R2"/>
    <n v="390"/>
    <n v="1876"/>
    <n v="610"/>
    <n v="12"/>
    <s v="OK"/>
    <s v="Heavy"/>
    <x v="0"/>
    <s v="DRV11"/>
    <s v="Central"/>
    <s v="External"/>
    <m/>
    <s v="Central_External"/>
    <n v="1.9999999998835847"/>
    <n v="0"/>
    <n v="12"/>
    <n v="0.40085470085470087"/>
    <n v="1.9999999998835847"/>
  </r>
  <r>
    <s v="D1971"/>
    <d v="2024-02-10T11:00:00"/>
    <s v="2024-02-10 23:00:00"/>
    <s v="2024-02-10 21:00:00"/>
    <s v="R3"/>
    <n v="167"/>
    <n v="4845"/>
    <n v="403"/>
    <n v="3"/>
    <s v="OK"/>
    <s v="Standard"/>
    <x v="1"/>
    <s v="DRV34"/>
    <s v="Central"/>
    <s v="External"/>
    <m/>
    <s v="Central_External"/>
    <n v="2.0000000000582077"/>
    <n v="0"/>
    <n v="12"/>
    <n v="2.4176646706586826"/>
    <n v="2.0000000000582077"/>
  </r>
  <r>
    <s v="D1972"/>
    <d v="2024-02-10T12:00:00"/>
    <s v="2024-02-11 00:00:00"/>
    <s v="2024-02-10 22:00:00"/>
    <s v="R2"/>
    <n v="882"/>
    <n v="2388"/>
    <n v="185"/>
    <n v="29"/>
    <s v="OK"/>
    <s v="Standard"/>
    <x v="1"/>
    <s v="DRV2"/>
    <s v="North"/>
    <s v="Internal"/>
    <n v="4.5"/>
    <s v="North_Internal"/>
    <n v="2.0000000000582077"/>
    <n v="0"/>
    <n v="12"/>
    <n v="0.2256235827664399"/>
    <n v="2.0000000000582077"/>
  </r>
  <r>
    <s v="D1973"/>
    <d v="2024-02-10T13:00:00"/>
    <s v="2024-02-11 01:00:00"/>
    <s v="2024-02-10 23:00:00"/>
    <s v="R3"/>
    <n v="542"/>
    <n v="2969"/>
    <n v="324"/>
    <n v="20"/>
    <s v="OK"/>
    <s v="Standard"/>
    <x v="2"/>
    <s v="DRV27"/>
    <s v="West"/>
    <s v="External"/>
    <n v="4"/>
    <s v="West_External"/>
    <n v="1.9999999998835847"/>
    <n v="0"/>
    <n v="12"/>
    <n v="0.45648831488314884"/>
    <n v="1.9999999998835847"/>
  </r>
  <r>
    <s v="D1974"/>
    <d v="2024-02-10T14:00:00"/>
    <s v="2024-02-11 02:00:00"/>
    <s v="2024-02-11 00:00:00"/>
    <s v="R4"/>
    <n v="829"/>
    <n v="1590"/>
    <n v="789"/>
    <n v="9"/>
    <s v="OK"/>
    <s v="Mini"/>
    <x v="2"/>
    <s v="DRV18"/>
    <s v="East"/>
    <s v="External"/>
    <n v="4.5"/>
    <s v="East_External"/>
    <n v="2.0000000000582077"/>
    <n v="0"/>
    <n v="12"/>
    <n v="0.15983112183353437"/>
    <n v="2.0000000000582077"/>
  </r>
  <r>
    <s v="D1975"/>
    <d v="2024-02-10T15:00:00"/>
    <s v="2024-02-11 03:00:00"/>
    <s v="2024-02-11 01:00:00"/>
    <s v="R4"/>
    <n v="616"/>
    <n v="3427"/>
    <n v="487"/>
    <n v="27"/>
    <s v="OK"/>
    <s v="Ultra"/>
    <x v="1"/>
    <s v="DRV19"/>
    <s v="North"/>
    <s v="External"/>
    <m/>
    <s v="North_External"/>
    <n v="2.0000000000582077"/>
    <n v="0"/>
    <n v="12"/>
    <n v="0.46360930735930733"/>
    <n v="2.0000000000582077"/>
  </r>
  <r>
    <s v="D1976"/>
    <d v="2024-02-10T16:00:00"/>
    <s v="2024-02-11 04:00:00"/>
    <s v="2024-02-11 02:00:00"/>
    <s v="R5"/>
    <n v="455"/>
    <n v="668"/>
    <n v="419"/>
    <n v="20"/>
    <s v="OK"/>
    <s v="Mini"/>
    <x v="3"/>
    <s v="DRV4"/>
    <s v="Central"/>
    <s v="Internal"/>
    <n v="4"/>
    <s v="Central_Internal"/>
    <n v="1.9999999998835847"/>
    <n v="0"/>
    <n v="12"/>
    <n v="0.12234432234432234"/>
    <n v="1.9999999998835847"/>
  </r>
  <r>
    <s v="D1977"/>
    <d v="2024-02-10T17:00:00"/>
    <s v="2024-02-11 05:00:00"/>
    <s v="2024-02-11 03:00:00"/>
    <s v="R6"/>
    <n v="727"/>
    <n v="529"/>
    <n v="343"/>
    <n v="4"/>
    <s v="OK"/>
    <s v="Ultra"/>
    <x v="2"/>
    <s v="DRV37"/>
    <s v="North"/>
    <s v="External"/>
    <m/>
    <s v="North_External"/>
    <n v="2.0000000000582077"/>
    <n v="0"/>
    <n v="12"/>
    <n v="6.0637322329206787E-2"/>
    <n v="2.0000000000582077"/>
  </r>
  <r>
    <s v="D1978"/>
    <d v="2024-02-10T18:00:00"/>
    <s v="2024-02-11 06:00:00"/>
    <s v="2024-02-11 04:00:00"/>
    <s v="R2"/>
    <n v="50"/>
    <n v="1509"/>
    <n v="549"/>
    <n v="19"/>
    <s v="OK"/>
    <s v="Standard"/>
    <x v="1"/>
    <s v="DRV36"/>
    <s v="North"/>
    <s v="Internal"/>
    <m/>
    <s v="North_Internal"/>
    <n v="2.0000000000582077"/>
    <n v="0"/>
    <n v="12"/>
    <n v="2.5150000000000001"/>
    <n v="2.0000000000582077"/>
  </r>
  <r>
    <s v="D1979"/>
    <d v="2024-02-10T19:00:00"/>
    <s v="2024-02-11 07:00:00"/>
    <s v="2024-02-11 05:00:00"/>
    <s v="R1"/>
    <n v="132"/>
    <n v="1751"/>
    <n v="565"/>
    <n v="10"/>
    <s v="OK"/>
    <s v="Heavy"/>
    <x v="1"/>
    <s v="DRV10"/>
    <s v="Central"/>
    <s v="Internal"/>
    <n v="4.7"/>
    <s v="Central_Internal"/>
    <n v="1.9999999998835847"/>
    <n v="0"/>
    <n v="12"/>
    <n v="1.105429292929293"/>
    <n v="1.9999999998835847"/>
  </r>
  <r>
    <s v="D1980"/>
    <d v="2024-02-10T20:00:00"/>
    <s v="2024-02-11 08:00:00"/>
    <s v="2024-02-11 06:00:00"/>
    <s v="R3"/>
    <n v="103"/>
    <n v="2790"/>
    <n v="612"/>
    <n v="26"/>
    <s v="OK"/>
    <s v="Heavy"/>
    <x v="0"/>
    <s v="DRV6"/>
    <s v="North"/>
    <s v="External"/>
    <n v="4.7"/>
    <s v="North_External"/>
    <n v="2.0000000000582077"/>
    <n v="0"/>
    <n v="12"/>
    <n v="2.2572815533980584"/>
    <n v="2.0000000000582077"/>
  </r>
  <r>
    <s v="D1981"/>
    <d v="2024-02-10T21:00:00"/>
    <s v="2024-02-11 09:00:00"/>
    <s v="2024-02-11 07:00:00"/>
    <s v="R2"/>
    <n v="93"/>
    <n v="535"/>
    <n v="342"/>
    <n v="5"/>
    <s v="OK"/>
    <s v="Mini"/>
    <x v="1"/>
    <s v="DRV8"/>
    <s v="West"/>
    <s v="Internal"/>
    <n v="4.2"/>
    <s v="West_Internal"/>
    <n v="2.0000000000582077"/>
    <n v="0"/>
    <n v="12"/>
    <n v="0.47939068100358423"/>
    <n v="2.0000000000582077"/>
  </r>
  <r>
    <s v="D1982"/>
    <d v="2024-02-10T22:00:00"/>
    <s v="2024-02-11 10:00:00"/>
    <s v="2024-02-11 08:00:00"/>
    <s v="R1"/>
    <n v="115"/>
    <n v="985"/>
    <n v="363"/>
    <n v="28"/>
    <s v="OK"/>
    <s v="Mini"/>
    <x v="0"/>
    <s v="DRV30"/>
    <s v="Central"/>
    <s v="External"/>
    <n v="4.5"/>
    <s v="Central_External"/>
    <n v="1.9999999998835847"/>
    <n v="0"/>
    <n v="12"/>
    <n v="0.71376811594202894"/>
    <n v="1.9999999998835847"/>
  </r>
  <r>
    <s v="D1983"/>
    <d v="2024-02-10T23:00:00"/>
    <s v="2024-02-11 11:00:00"/>
    <s v="2024-02-11 09:00:00"/>
    <s v="R2"/>
    <n v="465"/>
    <n v="1978"/>
    <n v="427"/>
    <n v="16"/>
    <s v="OK"/>
    <s v="Ultra"/>
    <x v="1"/>
    <s v="DRV22"/>
    <s v="North"/>
    <s v="Internal"/>
    <n v="4"/>
    <s v="North_Internal"/>
    <n v="2.0000000000582077"/>
    <n v="0"/>
    <n v="12"/>
    <n v="0.35448028673835125"/>
    <n v="2.0000000000582077"/>
  </r>
  <r>
    <s v="D1984"/>
    <d v="2024-02-11T00:00:00"/>
    <s v="2024-02-11 12:00:00"/>
    <s v="2024-02-11 10:00:00"/>
    <s v="R6"/>
    <n v="583"/>
    <n v="2450"/>
    <n v="485"/>
    <n v="22"/>
    <s v="OK"/>
    <s v="Heavy"/>
    <x v="2"/>
    <s v="DRV48"/>
    <s v="South"/>
    <s v="Internal"/>
    <n v="3.8"/>
    <s v="South_Internal"/>
    <n v="2.0000000000582077"/>
    <n v="0"/>
    <n v="12"/>
    <n v="0.35020011435105775"/>
    <n v="2.0000000000582077"/>
  </r>
  <r>
    <s v="D1985"/>
    <d v="2024-02-11T01:00:00"/>
    <s v="2024-02-11 13:00:00"/>
    <s v="2024-02-11 11:00:00"/>
    <s v="R5"/>
    <n v="930"/>
    <n v="3743"/>
    <n v="136"/>
    <n v="29"/>
    <s v="OK"/>
    <s v="Standard"/>
    <x v="0"/>
    <s v="DRV32"/>
    <s v="West"/>
    <s v="Internal"/>
    <m/>
    <s v="West_Internal"/>
    <n v="1.9999999998835847"/>
    <n v="0"/>
    <n v="12"/>
    <n v="0.33539426523297489"/>
    <n v="1.9999999998835847"/>
  </r>
  <r>
    <s v="D1986"/>
    <d v="2024-02-11T02:00:00"/>
    <s v="2024-02-11 14:00:00"/>
    <s v="2024-02-11 12:00:00"/>
    <s v="R1"/>
    <n v="542"/>
    <n v="793"/>
    <n v="585"/>
    <n v="14"/>
    <s v="OK"/>
    <s v="Heavy"/>
    <x v="0"/>
    <s v="DRV34"/>
    <s v="North"/>
    <s v="External"/>
    <m/>
    <s v="North_External"/>
    <n v="2.0000000000582077"/>
    <n v="0"/>
    <n v="12"/>
    <n v="0.1219249692496925"/>
    <n v="2.0000000000582077"/>
  </r>
  <r>
    <s v="D1987"/>
    <d v="2024-02-11T03:00:00"/>
    <s v="2024-02-11 15:00:00"/>
    <s v="2024-02-11 13:00:00"/>
    <s v="R2"/>
    <n v="141"/>
    <n v="1818"/>
    <n v="690"/>
    <n v="4"/>
    <s v="OK"/>
    <s v="Standard"/>
    <x v="0"/>
    <s v="DRV21"/>
    <s v="West"/>
    <s v="External"/>
    <n v="4"/>
    <s v="West_External"/>
    <n v="2.0000000000582077"/>
    <n v="0"/>
    <n v="12"/>
    <n v="1.074468085106383"/>
    <n v="2.0000000000582077"/>
  </r>
  <r>
    <s v="D1988"/>
    <d v="2024-02-11T04:00:00"/>
    <s v="2024-02-11 16:00:00"/>
    <s v="2024-02-11 14:00:00"/>
    <s v="R3"/>
    <n v="417"/>
    <n v="3951"/>
    <n v="392"/>
    <n v="16"/>
    <s v="OK"/>
    <s v="Mini"/>
    <x v="1"/>
    <s v="DRV16"/>
    <s v="East"/>
    <s v="External"/>
    <m/>
    <s v="East_External"/>
    <n v="1.9999999998835847"/>
    <n v="0"/>
    <n v="12"/>
    <n v="0.78956834532374098"/>
    <n v="1.9999999998835847"/>
  </r>
  <r>
    <s v="D1989"/>
    <d v="2024-02-11T05:00:00"/>
    <s v="2024-02-11 17:00:00"/>
    <s v="2024-02-11 15:00:00"/>
    <s v="R4"/>
    <n v="432"/>
    <n v="1151"/>
    <n v="422"/>
    <n v="5"/>
    <s v="OK"/>
    <s v="Heavy"/>
    <x v="3"/>
    <s v="DRV46"/>
    <s v="North"/>
    <s v="Internal"/>
    <n v="4.2"/>
    <s v="North_Internal"/>
    <n v="2.0000000000582077"/>
    <n v="0"/>
    <n v="12"/>
    <n v="0.22202932098765432"/>
    <n v="2.0000000000582077"/>
  </r>
  <r>
    <s v="D1990"/>
    <d v="2024-02-11T06:00:00"/>
    <s v="2024-02-11 18:00:00"/>
    <s v="2024-02-11 16:00:00"/>
    <s v="R4"/>
    <n v="322"/>
    <n v="3271"/>
    <n v="539"/>
    <n v="17"/>
    <s v="OK"/>
    <s v="Standard"/>
    <x v="2"/>
    <s v="DRV16"/>
    <s v="Central"/>
    <s v="Internal"/>
    <n v="4.5"/>
    <s v="Central_Internal"/>
    <n v="2.0000000000582077"/>
    <n v="0"/>
    <n v="12"/>
    <n v="0.84653209109730854"/>
    <n v="2.0000000000582077"/>
  </r>
  <r>
    <s v="D1991"/>
    <d v="2024-02-11T07:00:00"/>
    <s v="2024-02-11 19:00:00"/>
    <s v="2024-02-11 17:00:00"/>
    <s v="R2"/>
    <n v="641"/>
    <n v="2900"/>
    <n v="193"/>
    <n v="23"/>
    <s v="OK"/>
    <s v="Standard"/>
    <x v="3"/>
    <s v="DRV47"/>
    <s v="East"/>
    <s v="Internal"/>
    <n v="4"/>
    <s v="East_Internal"/>
    <n v="1.9999999998835847"/>
    <n v="0"/>
    <n v="12"/>
    <n v="0.37701508060322414"/>
    <n v="1.9999999998835847"/>
  </r>
  <r>
    <s v="D1992"/>
    <d v="2024-02-11T08:00:00"/>
    <s v="2024-02-11 20:00:00"/>
    <s v="2024-02-11 18:00:00"/>
    <s v="R2"/>
    <n v="573"/>
    <n v="1821"/>
    <n v="214"/>
    <n v="5"/>
    <s v="OK"/>
    <s v="Mini"/>
    <x v="3"/>
    <s v="DRV48"/>
    <s v="North"/>
    <s v="Internal"/>
    <n v="4.5"/>
    <s v="North_Internal"/>
    <n v="2.0000000000582077"/>
    <n v="0"/>
    <n v="12"/>
    <n v="0.2648342059336824"/>
    <n v="2.0000000000582077"/>
  </r>
  <r>
    <s v="D1993"/>
    <d v="2024-02-11T09:00:00"/>
    <s v="2024-02-11 21:00:00"/>
    <s v="2024-02-11 19:00:00"/>
    <s v="R5"/>
    <n v="426"/>
    <n v="3403"/>
    <n v="215"/>
    <n v="11"/>
    <s v="OK"/>
    <s v="Ultra"/>
    <x v="0"/>
    <s v="DRV13"/>
    <s v="West"/>
    <s v="External"/>
    <n v="4.2"/>
    <s v="West_External"/>
    <n v="2.0000000000582077"/>
    <n v="0"/>
    <n v="12"/>
    <n v="0.66568857589984354"/>
    <n v="2.0000000000582077"/>
  </r>
  <r>
    <s v="D1994"/>
    <d v="2024-02-11T10:00:00"/>
    <s v="2024-02-11 22:00:00"/>
    <s v="2024-02-11 20:00:00"/>
    <s v="R6"/>
    <n v="493"/>
    <n v="2348"/>
    <n v="452"/>
    <n v="14"/>
    <s v="OK"/>
    <s v="Mini"/>
    <x v="0"/>
    <s v="DRV34"/>
    <s v="Central"/>
    <s v="External"/>
    <m/>
    <s v="Central_External"/>
    <n v="1.9999999998835847"/>
    <n v="0"/>
    <n v="12"/>
    <n v="0.3968897903989182"/>
    <n v="1.9999999998835847"/>
  </r>
  <r>
    <s v="D1995"/>
    <d v="2024-02-11T11:00:00"/>
    <s v="2024-02-11 23:00:00"/>
    <s v="2024-02-11 21:00:00"/>
    <s v="R5"/>
    <n v="843"/>
    <n v="4658"/>
    <n v="527"/>
    <n v="29"/>
    <s v="OK"/>
    <s v="Mini"/>
    <x v="0"/>
    <s v="DRV31"/>
    <s v="North"/>
    <s v="External"/>
    <n v="4.2"/>
    <s v="North_External"/>
    <n v="2.0000000000582077"/>
    <n v="0"/>
    <n v="12"/>
    <n v="0.46045867931988926"/>
    <n v="2.0000000000582077"/>
  </r>
  <r>
    <s v="D1996"/>
    <d v="2024-02-11T12:00:00"/>
    <s v="2024-02-12 00:00:00"/>
    <s v="2024-02-11 22:00:00"/>
    <s v="R5"/>
    <n v="525"/>
    <n v="2325"/>
    <n v="204"/>
    <n v="5"/>
    <s v="OK"/>
    <s v="Heavy"/>
    <x v="2"/>
    <s v="DRV7"/>
    <s v="East"/>
    <s v="External"/>
    <n v="3.8"/>
    <s v="East_External"/>
    <n v="2.0000000000582077"/>
    <n v="0"/>
    <n v="12"/>
    <n v="0.36904761904761907"/>
    <n v="2.0000000000582077"/>
  </r>
  <r>
    <s v="D1997"/>
    <d v="2024-02-11T13:00:00"/>
    <s v="2024-02-12 01:00:00"/>
    <s v="2024-02-11 23:00:00"/>
    <s v="R6"/>
    <n v="137"/>
    <n v="2897"/>
    <n v="261"/>
    <n v="23"/>
    <s v="OK"/>
    <s v="Mini"/>
    <x v="2"/>
    <s v="DRV45"/>
    <s v="North"/>
    <s v="Internal"/>
    <n v="4.2"/>
    <s v="North_Internal"/>
    <n v="1.9999999998835847"/>
    <n v="0"/>
    <n v="12"/>
    <n v="1.7621654501216546"/>
    <n v="1.9999999998835847"/>
  </r>
  <r>
    <s v="D1998"/>
    <d v="2024-02-11T14:00:00"/>
    <s v="2024-02-12 02:00:00"/>
    <s v="2024-02-12 00:00:00"/>
    <s v="R2"/>
    <n v="866"/>
    <n v="4641"/>
    <n v="394"/>
    <n v="22"/>
    <s v="OK"/>
    <s v="Heavy"/>
    <x v="3"/>
    <s v="DRV5"/>
    <s v="North"/>
    <s v="Internal"/>
    <m/>
    <s v="North_Internal"/>
    <n v="2.0000000000582077"/>
    <n v="0"/>
    <n v="12"/>
    <n v="0.44659353348729791"/>
    <n v="2.0000000000582077"/>
  </r>
  <r>
    <s v="D1999"/>
    <d v="2024-02-11T15:00:00"/>
    <s v="2024-02-12 03:00:00"/>
    <s v="2024-02-12 01:00:00"/>
    <s v="R4"/>
    <n v="680"/>
    <n v="4782"/>
    <n v="727"/>
    <n v="22"/>
    <s v="OK"/>
    <s v="Mini"/>
    <x v="1"/>
    <s v="DRV30"/>
    <s v="North"/>
    <s v="Internal"/>
    <n v="4.5"/>
    <s v="North_Internal"/>
    <n v="2.0000000000582077"/>
    <n v="0"/>
    <n v="12"/>
    <n v="0.58602941176470591"/>
    <n v="2.0000000000582077"/>
  </r>
  <r>
    <m/>
    <m/>
    <m/>
    <m/>
    <m/>
    <m/>
    <m/>
    <m/>
    <m/>
    <m/>
    <m/>
    <x v="4"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d v="2024-01-01T00:00:00"/>
    <s v="2024-01-01 12:00:00"/>
    <s v="2024-01-01 10:00:00"/>
    <s v="R2"/>
    <n v="99"/>
    <n v="4210"/>
    <n v="445"/>
    <n v="29"/>
    <s v="OK"/>
    <s v="Standard"/>
    <s v="Urgent"/>
    <s v="DRV28"/>
    <s v="South"/>
    <s v="Internal"/>
    <m/>
    <s v="South_Internal"/>
    <n v="2.0000000000582077"/>
    <n v="0"/>
    <n v="12"/>
    <n v="3.5437710437710437"/>
    <n v="2.0000000000582077"/>
    <x v="0"/>
    <n v="1"/>
  </r>
  <r>
    <x v="1"/>
    <d v="2024-01-01T01:00:00"/>
    <s v="2024-01-01 13:00:00"/>
    <s v="2024-01-01 11:00:00"/>
    <s v="R4"/>
    <n v="158"/>
    <n v="2456"/>
    <n v="778"/>
    <n v="11"/>
    <s v="OK"/>
    <s v="Heavy"/>
    <s v="Urgent"/>
    <s v="DRV1"/>
    <s v="West"/>
    <s v="Internal"/>
    <n v="4"/>
    <s v="West_Internal"/>
    <n v="1.9999999998835847"/>
    <n v="0"/>
    <n v="12"/>
    <n v="1.2953586497890295"/>
    <n v="1.9999999998835847"/>
    <x v="0"/>
    <n v="1"/>
  </r>
  <r>
    <x v="2"/>
    <d v="2024-01-01T02:00:00"/>
    <s v="2024-01-01 14:00:00"/>
    <s v="2024-01-01 12:00:00"/>
    <s v="R1"/>
    <n v="616"/>
    <n v="3592"/>
    <n v="241"/>
    <n v="22"/>
    <s v="OK"/>
    <s v="Ultra"/>
    <s v="Medium"/>
    <s v="DRV32"/>
    <s v="South"/>
    <s v="Internal"/>
    <n v="4.7"/>
    <s v="South_Internal"/>
    <n v="2.0000000000582077"/>
    <n v="0"/>
    <n v="12"/>
    <n v="0.48593073593073594"/>
    <n v="2.0000000000582077"/>
    <x v="0"/>
    <n v="1"/>
  </r>
  <r>
    <x v="3"/>
    <d v="2024-01-01T03:00:00"/>
    <s v="2024-01-01 15:00:00"/>
    <s v="2024-01-01 13:00:00"/>
    <s v="R4"/>
    <n v="421"/>
    <n v="4812"/>
    <n v="758"/>
    <n v="20"/>
    <s v="OK"/>
    <s v="Mini"/>
    <s v="High"/>
    <s v="DRV30"/>
    <s v="West"/>
    <s v="External"/>
    <n v="4.7"/>
    <s v="West_External"/>
    <n v="2.0000000000582077"/>
    <n v="0"/>
    <n v="12"/>
    <n v="0.95249406175771967"/>
    <n v="2.0000000000582077"/>
    <x v="0"/>
    <n v="1"/>
  </r>
  <r>
    <x v="4"/>
    <d v="2024-01-01T04:00:00"/>
    <s v="2024-01-01 16:00:00"/>
    <s v="2024-01-01 14:00:00"/>
    <s v="R2"/>
    <n v="754"/>
    <n v="2785"/>
    <n v="572"/>
    <n v="1"/>
    <s v="OK"/>
    <s v="Heavy"/>
    <s v="Urgent"/>
    <s v="DRV42"/>
    <s v="West"/>
    <s v="Internal"/>
    <n v="4.5"/>
    <s v="West_Internal"/>
    <n v="1.9999999998835847"/>
    <n v="0"/>
    <n v="12"/>
    <n v="0.3078028293545535"/>
    <n v="1.9999999998835847"/>
    <x v="0"/>
    <n v="1"/>
  </r>
  <r>
    <x v="5"/>
    <d v="2024-01-01T05:00:00"/>
    <s v="2024-01-01 17:00:00"/>
    <s v="2024-01-01 15:00:00"/>
    <s v="R1"/>
    <n v="487"/>
    <n v="1105"/>
    <n v="671"/>
    <n v="2"/>
    <s v="OK"/>
    <s v="Ultra"/>
    <s v="Urgent"/>
    <s v="DRV19"/>
    <s v="East"/>
    <s v="Internal"/>
    <n v="4"/>
    <s v="East_Internal"/>
    <n v="2.0000000000582077"/>
    <n v="0"/>
    <n v="12"/>
    <n v="0.18908281998631074"/>
    <n v="2.0000000000582077"/>
    <x v="0"/>
    <n v="1"/>
  </r>
  <r>
    <x v="6"/>
    <d v="2024-01-01T06:00:00"/>
    <s v="2024-01-01 18:00:00"/>
    <s v="2024-01-01 16:00:00"/>
    <s v="R1"/>
    <n v="61"/>
    <n v="1049"/>
    <n v="134"/>
    <n v="2"/>
    <s v="OK"/>
    <s v="Standard"/>
    <s v="High"/>
    <s v="DRV20"/>
    <s v="Central"/>
    <s v="External"/>
    <m/>
    <s v="Central_External"/>
    <n v="2.0000000000582077"/>
    <n v="0"/>
    <n v="12"/>
    <n v="1.4330601092896176"/>
    <n v="2.0000000000582077"/>
    <x v="0"/>
    <n v="1"/>
  </r>
  <r>
    <x v="7"/>
    <d v="2024-01-01T07:00:00"/>
    <s v="2024-01-01 19:00:00"/>
    <s v="2024-01-01 17:00:00"/>
    <s v="R6"/>
    <n v="696"/>
    <n v="3709"/>
    <n v="587"/>
    <n v="10"/>
    <s v="OK"/>
    <s v="Ultra"/>
    <s v="Urgent"/>
    <s v="DRV27"/>
    <s v="Central"/>
    <s v="Internal"/>
    <n v="3.8"/>
    <s v="Central_Internal"/>
    <n v="1.9999999998835847"/>
    <n v="0"/>
    <n v="12"/>
    <n v="0.44408524904214558"/>
    <n v="1.9999999998835847"/>
    <x v="0"/>
    <n v="1"/>
  </r>
  <r>
    <x v="8"/>
    <d v="2024-01-01T08:00:00"/>
    <s v="2024-01-01 20:00:00"/>
    <s v="2024-01-01 18:00:00"/>
    <s v="R2"/>
    <n v="346"/>
    <n v="3292"/>
    <n v="455"/>
    <n v="19"/>
    <s v="OK"/>
    <s v="Mini"/>
    <s v="High"/>
    <s v="DRV37"/>
    <s v="Central"/>
    <s v="External"/>
    <n v="4.5"/>
    <s v="Central_External"/>
    <n v="2.0000000000582077"/>
    <n v="0"/>
    <n v="12"/>
    <n v="0.7928709055876686"/>
    <n v="2.0000000000582077"/>
    <x v="0"/>
    <n v="1"/>
  </r>
  <r>
    <x v="9"/>
    <d v="2024-01-01T09:00:00"/>
    <s v="2024-01-01 21:00:00"/>
    <s v="2024-01-01 19:00:00"/>
    <s v="R5"/>
    <n v="578"/>
    <n v="1507"/>
    <n v="551"/>
    <n v="5"/>
    <s v="OK"/>
    <s v="Ultra"/>
    <s v="Urgent"/>
    <s v="DRV4"/>
    <s v="West"/>
    <s v="Internal"/>
    <n v="4.7"/>
    <s v="West_Internal"/>
    <n v="2.0000000000582077"/>
    <n v="0"/>
    <n v="12"/>
    <n v="0.21727220299884659"/>
    <n v="2.0000000000582077"/>
    <x v="0"/>
    <n v="1"/>
  </r>
  <r>
    <x v="10"/>
    <d v="2024-01-01T10:00:00"/>
    <s v="2024-01-01 22:00:00"/>
    <s v="2024-01-01 20:00:00"/>
    <s v="R2"/>
    <n v="697"/>
    <n v="760"/>
    <n v="307"/>
    <n v="11"/>
    <s v="OK"/>
    <s v="Heavy"/>
    <s v="Urgent"/>
    <s v="DRV23"/>
    <s v="South"/>
    <s v="Internal"/>
    <n v="4.2"/>
    <s v="South_Internal"/>
    <n v="1.9999999998835847"/>
    <n v="0"/>
    <n v="12"/>
    <n v="9.0865614538498327E-2"/>
    <n v="1.9999999998835847"/>
    <x v="0"/>
    <n v="1"/>
  </r>
  <r>
    <x v="11"/>
    <d v="2024-01-01T11:00:00"/>
    <s v="2024-01-01 23:00:00"/>
    <s v="2024-01-01 21:00:00"/>
    <s v="R6"/>
    <n v="646"/>
    <n v="2079"/>
    <n v="557"/>
    <n v="13"/>
    <s v="OK"/>
    <s v="Mini"/>
    <s v="Urgent"/>
    <s v="DRV29"/>
    <s v="North"/>
    <s v="Internal"/>
    <n v="4.2"/>
    <s v="North_Internal"/>
    <n v="2.0000000000582077"/>
    <n v="0"/>
    <n v="12"/>
    <n v="0.26818885448916407"/>
    <n v="2.0000000000582077"/>
    <x v="0"/>
    <n v="1"/>
  </r>
  <r>
    <x v="12"/>
    <d v="2024-01-01T12:00:00"/>
    <s v="2024-01-02 00:00:00"/>
    <s v="2024-01-01 22:00:00"/>
    <s v="R1"/>
    <n v="777"/>
    <n v="3444"/>
    <n v="471"/>
    <n v="20"/>
    <s v="OK"/>
    <s v="Ultra"/>
    <s v="Medium"/>
    <s v="DRV30"/>
    <s v="East"/>
    <s v="Internal"/>
    <n v="3.8"/>
    <s v="East_Internal"/>
    <n v="2.0000000000582077"/>
    <n v="0"/>
    <n v="12"/>
    <n v="0.36936936936936937"/>
    <n v="2.0000000000582077"/>
    <x v="0"/>
    <n v="1"/>
  </r>
  <r>
    <x v="13"/>
    <d v="2024-01-01T13:00:00"/>
    <s v="2024-01-02 01:00:00"/>
    <s v="2024-01-01 23:00:00"/>
    <s v="R4"/>
    <n v="566"/>
    <n v="4342"/>
    <n v="270"/>
    <n v="25"/>
    <s v="OK"/>
    <s v="Ultra"/>
    <s v="Low"/>
    <s v="DRV28"/>
    <s v="South"/>
    <s v="External"/>
    <m/>
    <s v="South_External"/>
    <n v="1.9999999998835847"/>
    <n v="0"/>
    <n v="12"/>
    <n v="0.63928150765606595"/>
    <n v="1.9999999998835847"/>
    <x v="0"/>
    <n v="1"/>
  </r>
  <r>
    <x v="14"/>
    <d v="2024-01-01T14:00:00"/>
    <s v="2024-01-02 02:00:00"/>
    <s v="2024-01-02 00:00:00"/>
    <s v="R3"/>
    <n v="135"/>
    <n v="911"/>
    <n v="754"/>
    <n v="22"/>
    <s v="OK"/>
    <s v="Mini"/>
    <s v="Low"/>
    <s v="DRV50"/>
    <s v="North"/>
    <s v="Internal"/>
    <n v="4.7"/>
    <s v="North_Internal"/>
    <n v="2.0000000000582077"/>
    <n v="0"/>
    <n v="12"/>
    <n v="0.56234567901234567"/>
    <n v="2.0000000000582077"/>
    <x v="0"/>
    <n v="1"/>
  </r>
  <r>
    <x v="15"/>
    <d v="2024-01-01T15:00:00"/>
    <s v="2024-01-02 03:00:00"/>
    <s v="2024-01-02 01:00:00"/>
    <s v="R6"/>
    <n v="672"/>
    <n v="4523"/>
    <n v="781"/>
    <n v="25"/>
    <s v="OK"/>
    <s v="Mini"/>
    <s v="Low"/>
    <s v="DRV27"/>
    <s v="South"/>
    <s v="External"/>
    <n v="4.5"/>
    <s v="South_External"/>
    <n v="2.0000000000582077"/>
    <n v="0"/>
    <n v="12"/>
    <n v="0.56088789682539686"/>
    <n v="2.0000000000582077"/>
    <x v="0"/>
    <n v="1"/>
  </r>
  <r>
    <x v="16"/>
    <d v="2024-01-01T16:00:00"/>
    <s v="2024-01-02 04:00:00"/>
    <s v="2024-01-02 02:00:00"/>
    <s v="R3"/>
    <n v="520"/>
    <n v="1300"/>
    <n v="388"/>
    <n v="22"/>
    <s v="OK"/>
    <s v="Mini"/>
    <s v="Urgent"/>
    <s v="DRV44"/>
    <s v="South"/>
    <s v="External"/>
    <n v="4.2"/>
    <s v="South_External"/>
    <n v="1.9999999998835847"/>
    <n v="0"/>
    <n v="12"/>
    <n v="0.20833333333333334"/>
    <n v="1.9999999998835847"/>
    <x v="0"/>
    <n v="1"/>
  </r>
  <r>
    <x v="17"/>
    <d v="2024-01-01T17:00:00"/>
    <s v="2024-01-02 05:00:00"/>
    <s v="2024-01-02 03:00:00"/>
    <s v="R5"/>
    <n v="73"/>
    <n v="917"/>
    <n v="444"/>
    <n v="15"/>
    <s v="OK"/>
    <s v="Ultra"/>
    <s v="Urgent"/>
    <s v="DRV41"/>
    <s v="East"/>
    <s v="Internal"/>
    <n v="4.2"/>
    <s v="East_Internal"/>
    <n v="2.0000000000582077"/>
    <n v="0"/>
    <n v="12"/>
    <n v="1.0468036529680365"/>
    <n v="2.0000000000582077"/>
    <x v="0"/>
    <n v="1"/>
  </r>
  <r>
    <x v="18"/>
    <d v="2024-01-01T18:00:00"/>
    <s v="2024-01-02 06:00:00"/>
    <s v="2024-01-02 04:00:00"/>
    <s v="R2"/>
    <n v="390"/>
    <n v="4171"/>
    <n v="109"/>
    <n v="14"/>
    <s v="OK"/>
    <s v="Ultra"/>
    <s v="Medium"/>
    <s v="DRV34"/>
    <s v="Central"/>
    <s v="External"/>
    <m/>
    <s v="Central_External"/>
    <n v="2.0000000000582077"/>
    <n v="0"/>
    <n v="12"/>
    <n v="0.89123931623931629"/>
    <n v="2.0000000000582077"/>
    <x v="0"/>
    <n v="1"/>
  </r>
  <r>
    <x v="19"/>
    <d v="2024-01-01T19:00:00"/>
    <s v="2024-01-02 07:00:00"/>
    <s v="2024-01-02 05:00:00"/>
    <s v="R6"/>
    <n v="202"/>
    <n v="4793"/>
    <n v="497"/>
    <n v="7"/>
    <s v="OK"/>
    <s v="Mini"/>
    <s v="Medium"/>
    <s v="DRV22"/>
    <s v="Central"/>
    <s v="External"/>
    <m/>
    <s v="Central_External"/>
    <n v="1.9999999998835847"/>
    <n v="0"/>
    <n v="12"/>
    <n v="1.9773102310231023"/>
    <n v="1.9999999998835847"/>
    <x v="0"/>
    <n v="1"/>
  </r>
  <r>
    <x v="20"/>
    <d v="2024-01-01T20:00:00"/>
    <s v="2024-01-02 08:00:00"/>
    <s v="2024-01-02 06:00:00"/>
    <s v="R5"/>
    <n v="254"/>
    <n v="2837"/>
    <n v="317"/>
    <n v="7"/>
    <s v="OK"/>
    <s v="Standard"/>
    <s v="Low"/>
    <s v="DRV7"/>
    <s v="East"/>
    <s v="External"/>
    <n v="3.8"/>
    <s v="East_External"/>
    <n v="2.0000000000582077"/>
    <n v="0"/>
    <n v="12"/>
    <n v="0.93077427821522307"/>
    <n v="2.0000000000582077"/>
    <x v="0"/>
    <n v="1"/>
  </r>
  <r>
    <x v="21"/>
    <d v="2024-01-01T21:00:00"/>
    <s v="2024-01-02 09:00:00"/>
    <s v="2024-01-02 07:00:00"/>
    <s v="R4"/>
    <n v="479"/>
    <n v="2970"/>
    <n v="369"/>
    <n v="12"/>
    <s v="OK"/>
    <s v="Standard"/>
    <s v="Medium"/>
    <s v="DRV41"/>
    <s v="Central"/>
    <s v="External"/>
    <n v="4"/>
    <s v="Central_External"/>
    <n v="2.0000000000582077"/>
    <n v="0"/>
    <n v="12"/>
    <n v="0.51670146137787054"/>
    <n v="2.0000000000582077"/>
    <x v="0"/>
    <n v="1"/>
  </r>
  <r>
    <x v="22"/>
    <d v="2024-01-01T22:00:00"/>
    <s v="2024-01-02 10:00:00"/>
    <s v="2024-01-02 08:00:00"/>
    <s v="R6"/>
    <n v="694"/>
    <n v="4348"/>
    <n v="53"/>
    <n v="23"/>
    <s v="OK"/>
    <s v="Standard"/>
    <s v="High"/>
    <s v="DRV13"/>
    <s v="Central"/>
    <s v="Internal"/>
    <n v="4.2"/>
    <s v="Central_Internal"/>
    <n v="1.9999999998835847"/>
    <n v="0"/>
    <n v="12"/>
    <n v="0.52209414024975986"/>
    <n v="1.9999999998835847"/>
    <x v="0"/>
    <n v="1"/>
  </r>
  <r>
    <x v="23"/>
    <d v="2024-01-01T23:00:00"/>
    <s v="2024-01-02 11:00:00"/>
    <s v="2024-01-02 09:00:00"/>
    <s v="R2"/>
    <n v="650"/>
    <n v="2306"/>
    <n v="320"/>
    <n v="9"/>
    <s v="OK"/>
    <s v="Heavy"/>
    <s v="Low"/>
    <s v="DRV1"/>
    <s v="East"/>
    <s v="Internal"/>
    <n v="4.2"/>
    <s v="East_Internal"/>
    <n v="2.0000000000582077"/>
    <n v="0"/>
    <n v="12"/>
    <n v="0.29564102564102562"/>
    <n v="2.0000000000582077"/>
    <x v="0"/>
    <n v="1"/>
  </r>
  <r>
    <x v="24"/>
    <d v="2024-01-02T00:00:00"/>
    <s v="2024-01-02 12:00:00"/>
    <s v="2024-01-02 10:00:00"/>
    <s v="R2"/>
    <n v="957"/>
    <n v="4499"/>
    <n v="288"/>
    <n v="20"/>
    <s v="OK"/>
    <s v="Ultra"/>
    <s v="High"/>
    <s v="DRV3"/>
    <s v="North"/>
    <s v="Internal"/>
    <n v="4.7"/>
    <s v="North_Internal"/>
    <n v="2.0000000000582077"/>
    <n v="0"/>
    <n v="12"/>
    <n v="0.39176245210727967"/>
    <n v="2.0000000000582077"/>
    <x v="0"/>
    <n v="1"/>
  </r>
  <r>
    <x v="25"/>
    <d v="2024-01-02T01:00:00"/>
    <s v="2024-01-02 13:00:00"/>
    <s v="2024-01-02 11:00:00"/>
    <s v="R1"/>
    <n v="623"/>
    <n v="983"/>
    <n v="293"/>
    <n v="9"/>
    <s v="OK"/>
    <s v="Standard"/>
    <s v="Urgent"/>
    <s v="DRV24"/>
    <s v="Central"/>
    <s v="Internal"/>
    <n v="4.7"/>
    <s v="Central_Internal"/>
    <n v="1.9999999998835847"/>
    <n v="0"/>
    <n v="12"/>
    <n v="0.13148742643124667"/>
    <n v="1.9999999998835847"/>
    <x v="0"/>
    <n v="1"/>
  </r>
  <r>
    <x v="26"/>
    <d v="2024-01-02T02:00:00"/>
    <s v="2024-01-02 14:00:00"/>
    <s v="2024-01-02 12:00:00"/>
    <s v="R2"/>
    <n v="412"/>
    <n v="4696"/>
    <n v="796"/>
    <n v="3"/>
    <s v="OK"/>
    <s v="Ultra"/>
    <s v="Low"/>
    <s v="DRV40"/>
    <s v="West"/>
    <s v="External"/>
    <n v="4.7"/>
    <s v="West_External"/>
    <n v="2.0000000000582077"/>
    <n v="0"/>
    <n v="12"/>
    <n v="0.94983818770226536"/>
    <n v="2.0000000000582077"/>
    <x v="0"/>
    <n v="1"/>
  </r>
  <r>
    <x v="27"/>
    <d v="2024-01-02T03:00:00"/>
    <s v="2024-01-02 15:00:00"/>
    <s v="2024-01-02 13:00:00"/>
    <s v="R2"/>
    <n v="749"/>
    <n v="2290"/>
    <n v="731"/>
    <n v="14"/>
    <s v="OK"/>
    <s v="Heavy"/>
    <s v="Medium"/>
    <s v="DRV21"/>
    <s v="East"/>
    <s v="External"/>
    <m/>
    <s v="East_External"/>
    <n v="2.0000000000582077"/>
    <n v="0"/>
    <n v="12"/>
    <n v="0.25478415665331555"/>
    <n v="2.0000000000582077"/>
    <x v="0"/>
    <n v="1"/>
  </r>
  <r>
    <x v="28"/>
    <d v="2024-01-02T04:00:00"/>
    <s v="2024-01-02 16:00:00"/>
    <s v="2024-01-02 14:00:00"/>
    <s v="R1"/>
    <n v="206"/>
    <n v="4929"/>
    <n v="721"/>
    <n v="5"/>
    <s v="OK"/>
    <s v="Standard"/>
    <s v="Medium"/>
    <s v="DRV36"/>
    <s v="South"/>
    <s v="Internal"/>
    <n v="4.2"/>
    <s v="South_Internal"/>
    <n v="1.9999999998835847"/>
    <n v="0"/>
    <n v="12"/>
    <n v="1.9939320388349515"/>
    <n v="1.9999999998835847"/>
    <x v="0"/>
    <n v="1"/>
  </r>
  <r>
    <x v="29"/>
    <d v="2024-01-02T05:00:00"/>
    <s v="2024-01-02 17:00:00"/>
    <s v="2024-01-02 15:00:00"/>
    <s v="R4"/>
    <n v="263"/>
    <n v="2948"/>
    <n v="580"/>
    <n v="14"/>
    <s v="OK"/>
    <s v="Heavy"/>
    <s v="Medium"/>
    <s v="DRV12"/>
    <s v="North"/>
    <s v="Internal"/>
    <m/>
    <s v="North_Internal"/>
    <n v="2.0000000000582077"/>
    <n v="0"/>
    <n v="12"/>
    <n v="0.93409378960709755"/>
    <n v="2.0000000000582077"/>
    <x v="0"/>
    <n v="1"/>
  </r>
  <r>
    <x v="30"/>
    <d v="2024-01-02T06:00:00"/>
    <s v="2024-01-02 18:00:00"/>
    <s v="2024-01-02 16:00:00"/>
    <s v="R2"/>
    <n v="528"/>
    <n v="3248"/>
    <n v="506"/>
    <n v="27"/>
    <s v="OK"/>
    <s v="Standard"/>
    <s v="High"/>
    <s v="DRV39"/>
    <s v="South"/>
    <s v="Internal"/>
    <m/>
    <s v="South_Internal"/>
    <n v="2.0000000000582077"/>
    <n v="0"/>
    <n v="12"/>
    <n v="0.51262626262626265"/>
    <n v="2.0000000000582077"/>
    <x v="0"/>
    <n v="1"/>
  </r>
  <r>
    <x v="31"/>
    <d v="2024-01-02T07:00:00"/>
    <s v="2024-01-02 19:00:00"/>
    <s v="2024-01-02 17:00:00"/>
    <s v="R3"/>
    <n v="640"/>
    <n v="1608"/>
    <n v="347"/>
    <n v="6"/>
    <s v="OK"/>
    <s v="Heavy"/>
    <s v="Low"/>
    <s v="DRV33"/>
    <s v="West"/>
    <s v="Internal"/>
    <n v="4.2"/>
    <s v="West_Internal"/>
    <n v="1.9999999998835847"/>
    <n v="0"/>
    <n v="12"/>
    <n v="0.20937500000000001"/>
    <n v="1.9999999998835847"/>
    <x v="0"/>
    <n v="1"/>
  </r>
  <r>
    <x v="32"/>
    <d v="2024-01-02T08:00:00"/>
    <s v="2024-01-02 20:00:00"/>
    <s v="2024-01-02 18:00:00"/>
    <s v="R4"/>
    <n v="864"/>
    <n v="2493"/>
    <n v="646"/>
    <n v="4"/>
    <s v="OK"/>
    <s v="Ultra"/>
    <s v="Low"/>
    <s v="DRV38"/>
    <s v="North"/>
    <s v="External"/>
    <n v="4"/>
    <s v="North_External"/>
    <n v="2.0000000000582077"/>
    <n v="0"/>
    <n v="12"/>
    <n v="0.2404513888888889"/>
    <n v="2.0000000000582077"/>
    <x v="0"/>
    <n v="1"/>
  </r>
  <r>
    <x v="33"/>
    <d v="2024-01-02T09:00:00"/>
    <s v="2024-01-02 21:00:00"/>
    <s v="2024-01-02 19:00:00"/>
    <s v="R1"/>
    <n v="922"/>
    <n v="2859"/>
    <n v="615"/>
    <n v="5"/>
    <s v="OK"/>
    <s v="Mini"/>
    <s v="Medium"/>
    <s v="DRV12"/>
    <s v="South"/>
    <s v="Internal"/>
    <n v="4.2"/>
    <s v="South_Internal"/>
    <n v="2.0000000000582077"/>
    <n v="0"/>
    <n v="12"/>
    <n v="0.25840563991323212"/>
    <n v="2.0000000000582077"/>
    <x v="0"/>
    <n v="1"/>
  </r>
  <r>
    <x v="34"/>
    <d v="2024-01-02T10:00:00"/>
    <s v="2024-01-02 22:00:00"/>
    <s v="2024-01-02 20:00:00"/>
    <s v="R5"/>
    <n v="154"/>
    <n v="2786"/>
    <n v="319"/>
    <n v="15"/>
    <s v="OK"/>
    <s v="Ultra"/>
    <s v="Urgent"/>
    <s v="DRV1"/>
    <s v="South"/>
    <s v="Internal"/>
    <n v="4.2"/>
    <s v="South_Internal"/>
    <n v="1.9999999998835847"/>
    <n v="0"/>
    <n v="12"/>
    <n v="1.5075757575757576"/>
    <n v="1.9999999998835847"/>
    <x v="0"/>
    <n v="1"/>
  </r>
  <r>
    <x v="35"/>
    <d v="2024-01-02T11:00:00"/>
    <s v="2024-01-02 23:00:00"/>
    <s v="2024-01-02 21:00:00"/>
    <s v="R6"/>
    <n v="596"/>
    <n v="4304"/>
    <n v="324"/>
    <n v="27"/>
    <s v="OK"/>
    <s v="Heavy"/>
    <s v="Low"/>
    <s v="DRV39"/>
    <s v="South"/>
    <s v="Internal"/>
    <n v="4.5"/>
    <s v="South_Internal"/>
    <n v="2.0000000000582077"/>
    <n v="0"/>
    <n v="12"/>
    <n v="0.60178970917225949"/>
    <n v="2.0000000000582077"/>
    <x v="0"/>
    <n v="1"/>
  </r>
  <r>
    <x v="36"/>
    <d v="2024-01-02T12:00:00"/>
    <s v="2024-01-03 00:00:00"/>
    <s v="2024-01-02 22:00:00"/>
    <s v="R6"/>
    <n v="845"/>
    <n v="4859"/>
    <n v="410"/>
    <n v="26"/>
    <s v="OK"/>
    <s v="Ultra"/>
    <s v="Medium"/>
    <s v="DRV43"/>
    <s v="South"/>
    <s v="External"/>
    <n v="4"/>
    <s v="South_External"/>
    <n v="2.0000000000582077"/>
    <n v="0"/>
    <n v="12"/>
    <n v="0.47919132149901383"/>
    <n v="2.0000000000582077"/>
    <x v="0"/>
    <n v="1"/>
  </r>
  <r>
    <x v="37"/>
    <d v="2024-01-02T13:00:00"/>
    <s v="2024-01-03 01:00:00"/>
    <s v="2024-01-02 23:00:00"/>
    <s v="R3"/>
    <n v="80"/>
    <n v="4093"/>
    <n v="167"/>
    <n v="24"/>
    <s v="OK"/>
    <s v="Mini"/>
    <s v="Urgent"/>
    <s v="DRV42"/>
    <s v="South"/>
    <s v="External"/>
    <n v="4.5"/>
    <s v="South_External"/>
    <n v="1.9999999998835847"/>
    <n v="0"/>
    <n v="12"/>
    <n v="4.2635416666666668"/>
    <n v="1.9999999998835847"/>
    <x v="0"/>
    <n v="1"/>
  </r>
  <r>
    <x v="38"/>
    <d v="2024-01-02T14:00:00"/>
    <s v="2024-01-03 02:00:00"/>
    <s v="2024-01-03 00:00:00"/>
    <s v="R3"/>
    <n v="633"/>
    <n v="4705"/>
    <n v="349"/>
    <n v="2"/>
    <s v="OK"/>
    <s v="Standard"/>
    <s v="Urgent"/>
    <s v="DRV40"/>
    <s v="North"/>
    <s v="Internal"/>
    <m/>
    <s v="North_Internal"/>
    <n v="2.0000000000582077"/>
    <n v="0"/>
    <n v="12"/>
    <n v="0.61940494997367035"/>
    <n v="2.0000000000582077"/>
    <x v="0"/>
    <n v="1"/>
  </r>
  <r>
    <x v="39"/>
    <d v="2024-01-02T15:00:00"/>
    <s v="2024-01-03 03:00:00"/>
    <s v="2024-01-03 01:00:00"/>
    <s v="R6"/>
    <n v="880"/>
    <n v="1889"/>
    <n v="591"/>
    <n v="18"/>
    <s v="OK"/>
    <s v="Standard"/>
    <s v="Medium"/>
    <s v="DRV45"/>
    <s v="Central"/>
    <s v="Internal"/>
    <n v="4.2"/>
    <s v="Central_Internal"/>
    <n v="2.0000000000582077"/>
    <n v="0"/>
    <n v="12"/>
    <n v="0.17888257575757577"/>
    <n v="2.0000000000582077"/>
    <x v="0"/>
    <n v="1"/>
  </r>
  <r>
    <x v="40"/>
    <d v="2024-01-02T16:00:00"/>
    <s v="2024-01-03 04:00:00"/>
    <s v="2024-01-03 02:00:00"/>
    <s v="R5"/>
    <n v="872"/>
    <n v="1540"/>
    <n v="484"/>
    <n v="23"/>
    <s v="OK"/>
    <s v="Standard"/>
    <s v="Low"/>
    <s v="DRV10"/>
    <s v="West"/>
    <s v="External"/>
    <m/>
    <s v="West_External"/>
    <n v="1.9999999998835847"/>
    <n v="0"/>
    <n v="12"/>
    <n v="0.14717125382262997"/>
    <n v="1.9999999998835847"/>
    <x v="0"/>
    <n v="1"/>
  </r>
  <r>
    <x v="41"/>
    <d v="2024-01-02T17:00:00"/>
    <s v="2024-01-03 05:00:00"/>
    <s v="2024-01-03 03:00:00"/>
    <s v="R1"/>
    <n v="326"/>
    <n v="3483"/>
    <n v="515"/>
    <n v="1"/>
    <s v="OK"/>
    <s v="Heavy"/>
    <s v="Medium"/>
    <s v="DRV8"/>
    <s v="West"/>
    <s v="Internal"/>
    <n v="4.7"/>
    <s v="West_Internal"/>
    <n v="2.0000000000582077"/>
    <n v="0"/>
    <n v="12"/>
    <n v="0.89033742331288346"/>
    <n v="2.0000000000582077"/>
    <x v="0"/>
    <n v="1"/>
  </r>
  <r>
    <x v="42"/>
    <d v="2024-01-02T18:00:00"/>
    <s v="2024-01-03 06:00:00"/>
    <s v="2024-01-03 04:00:00"/>
    <s v="R4"/>
    <n v="653"/>
    <n v="3856"/>
    <n v="715"/>
    <n v="26"/>
    <s v="OK"/>
    <s v="Mini"/>
    <s v="High"/>
    <s v="DRV46"/>
    <s v="Central"/>
    <s v="Internal"/>
    <m/>
    <s v="Central_Internal"/>
    <n v="2.0000000000582077"/>
    <n v="0"/>
    <n v="12"/>
    <n v="0.49208779989790707"/>
    <n v="2.0000000000582077"/>
    <x v="0"/>
    <n v="1"/>
  </r>
  <r>
    <x v="43"/>
    <d v="2024-01-02T19:00:00"/>
    <s v="2024-01-03 07:00:00"/>
    <s v="2024-01-03 05:00:00"/>
    <s v="R6"/>
    <n v="471"/>
    <n v="1736"/>
    <n v="252"/>
    <n v="24"/>
    <s v="OK"/>
    <s v="Standard"/>
    <s v="High"/>
    <s v="DRV49"/>
    <s v="South"/>
    <s v="Internal"/>
    <m/>
    <s v="South_Internal"/>
    <n v="1.9999999998835847"/>
    <n v="0"/>
    <n v="12"/>
    <n v="0.30714791224345367"/>
    <n v="1.9999999998835847"/>
    <x v="0"/>
    <n v="1"/>
  </r>
  <r>
    <x v="44"/>
    <d v="2024-01-02T20:00:00"/>
    <s v="2024-01-03 08:00:00"/>
    <s v="2024-01-03 06:00:00"/>
    <s v="R6"/>
    <n v="366"/>
    <n v="3970"/>
    <n v="599"/>
    <n v="9"/>
    <s v="OK"/>
    <s v="Standard"/>
    <s v="Medium"/>
    <s v="DRV43"/>
    <s v="West"/>
    <s v="Internal"/>
    <n v="4"/>
    <s v="West_Internal"/>
    <n v="2.0000000000582077"/>
    <n v="0"/>
    <n v="12"/>
    <n v="0.9039162112932605"/>
    <n v="2.0000000000582077"/>
    <x v="0"/>
    <n v="1"/>
  </r>
  <r>
    <x v="45"/>
    <d v="2024-01-02T21:00:00"/>
    <s v="2024-01-03 09:00:00"/>
    <s v="2024-01-03 07:00:00"/>
    <s v="R2"/>
    <n v="468"/>
    <n v="1065"/>
    <n v="601"/>
    <n v="15"/>
    <s v="OK"/>
    <s v="Ultra"/>
    <s v="High"/>
    <s v="DRV20"/>
    <s v="South"/>
    <s v="External"/>
    <m/>
    <s v="South_External"/>
    <n v="2.0000000000582077"/>
    <n v="0"/>
    <n v="12"/>
    <n v="0.18963675213675213"/>
    <n v="2.0000000000582077"/>
    <x v="0"/>
    <n v="1"/>
  </r>
  <r>
    <x v="46"/>
    <d v="2024-01-02T22:00:00"/>
    <s v="2024-01-03 10:00:00"/>
    <s v="2024-01-03 08:00:00"/>
    <s v="R2"/>
    <n v="97"/>
    <n v="3665"/>
    <n v="193"/>
    <n v="21"/>
    <s v="OK"/>
    <s v="Standard"/>
    <s v="Low"/>
    <s v="DRV8"/>
    <s v="North"/>
    <s v="External"/>
    <n v="4.5"/>
    <s v="North_External"/>
    <n v="1.9999999998835847"/>
    <n v="0"/>
    <n v="12"/>
    <n v="3.1486254295532645"/>
    <n v="1.9999999998835847"/>
    <x v="0"/>
    <n v="1"/>
  </r>
  <r>
    <x v="47"/>
    <d v="2024-01-02T23:00:00"/>
    <s v="2024-01-03 11:00:00"/>
    <s v="2024-01-03 09:00:00"/>
    <s v="R6"/>
    <n v="179"/>
    <n v="4562"/>
    <n v="642"/>
    <n v="10"/>
    <s v="OK"/>
    <s v="Heavy"/>
    <s v="High"/>
    <s v="DRV19"/>
    <s v="South"/>
    <s v="External"/>
    <n v="4.7"/>
    <s v="South_External"/>
    <n v="2.0000000000582077"/>
    <n v="0"/>
    <n v="12"/>
    <n v="2.1238361266294228"/>
    <n v="2.0000000000582077"/>
    <x v="0"/>
    <n v="1"/>
  </r>
  <r>
    <x v="48"/>
    <d v="2024-01-03T00:00:00"/>
    <s v="2024-01-03 12:00:00"/>
    <s v="2024-01-03 10:00:00"/>
    <s v="R2"/>
    <n v="929"/>
    <n v="4501"/>
    <n v="394"/>
    <n v="5"/>
    <s v="OK"/>
    <s v="Ultra"/>
    <s v="High"/>
    <s v="DRV45"/>
    <s v="South"/>
    <s v="External"/>
    <m/>
    <s v="South_External"/>
    <n v="2.0000000000582077"/>
    <n v="0"/>
    <n v="12"/>
    <n v="0.40374955148905634"/>
    <n v="2.0000000000582077"/>
    <x v="0"/>
    <n v="1"/>
  </r>
  <r>
    <x v="49"/>
    <d v="2024-01-03T01:00:00"/>
    <s v="2024-01-03 13:00:00"/>
    <s v="2024-01-03 11:00:00"/>
    <s v="R3"/>
    <n v="481"/>
    <n v="1102"/>
    <n v="200"/>
    <n v="10"/>
    <s v="OK"/>
    <s v="Ultra"/>
    <s v="Urgent"/>
    <s v="DRV34"/>
    <s v="North"/>
    <s v="External"/>
    <n v="4"/>
    <s v="North_External"/>
    <n v="1.9999999998835847"/>
    <n v="0"/>
    <n v="12"/>
    <n v="0.19092169092169092"/>
    <n v="1.9999999998835847"/>
    <x v="0"/>
    <n v="1"/>
  </r>
  <r>
    <x v="50"/>
    <d v="2024-01-03T02:00:00"/>
    <s v="2024-01-03 14:00:00"/>
    <s v="2024-01-03 12:00:00"/>
    <s v="R5"/>
    <n v="389"/>
    <n v="991"/>
    <n v="765"/>
    <n v="4"/>
    <s v="OK"/>
    <s v="Mini"/>
    <s v="Low"/>
    <s v="DRV45"/>
    <s v="Central"/>
    <s v="Internal"/>
    <n v="4.7"/>
    <s v="Central_Internal"/>
    <n v="2.0000000000582077"/>
    <n v="0"/>
    <n v="12"/>
    <n v="0.21229648671808055"/>
    <n v="2.0000000000582077"/>
    <x v="0"/>
    <n v="1"/>
  </r>
  <r>
    <x v="51"/>
    <d v="2024-01-03T03:00:00"/>
    <s v="2024-01-03 15:00:00"/>
    <s v="2024-01-03 13:00:00"/>
    <s v="R2"/>
    <n v="258"/>
    <n v="1566"/>
    <n v="146"/>
    <n v="2"/>
    <s v="OK"/>
    <s v="Ultra"/>
    <s v="Medium"/>
    <s v="DRV24"/>
    <s v="South"/>
    <s v="Internal"/>
    <m/>
    <s v="South_Internal"/>
    <n v="2.0000000000582077"/>
    <n v="0"/>
    <n v="12"/>
    <n v="0.5058139534883721"/>
    <n v="2.0000000000582077"/>
    <x v="0"/>
    <n v="1"/>
  </r>
  <r>
    <x v="52"/>
    <d v="2024-01-03T04:00:00"/>
    <s v="2024-01-03 16:00:00"/>
    <s v="2024-01-03 14:00:00"/>
    <s v="R6"/>
    <n v="637"/>
    <n v="1805"/>
    <n v="611"/>
    <n v="26"/>
    <s v="OK"/>
    <s v="Ultra"/>
    <s v="Low"/>
    <s v="DRV35"/>
    <s v="North"/>
    <s v="Internal"/>
    <n v="4.7"/>
    <s v="North_Internal"/>
    <n v="1.9999999998835847"/>
    <n v="0"/>
    <n v="12"/>
    <n v="0.23613291470434328"/>
    <n v="1.9999999998835847"/>
    <x v="0"/>
    <n v="1"/>
  </r>
  <r>
    <x v="53"/>
    <d v="2024-01-03T05:00:00"/>
    <s v="2024-01-03 17:00:00"/>
    <s v="2024-01-03 15:00:00"/>
    <s v="R2"/>
    <n v="859"/>
    <n v="1220"/>
    <n v="596"/>
    <n v="22"/>
    <s v="OK"/>
    <s v="Heavy"/>
    <s v="Medium"/>
    <s v="DRV14"/>
    <s v="West"/>
    <s v="External"/>
    <n v="4.5"/>
    <s v="West_External"/>
    <n v="2.0000000000582077"/>
    <n v="0"/>
    <n v="12"/>
    <n v="0.11835467597982149"/>
    <n v="2.0000000000582077"/>
    <x v="0"/>
    <n v="1"/>
  </r>
  <r>
    <x v="54"/>
    <d v="2024-01-03T06:00:00"/>
    <s v="2024-01-03 18:00:00"/>
    <s v="2024-01-03 16:00:00"/>
    <s v="R2"/>
    <n v="968"/>
    <n v="3323"/>
    <n v="781"/>
    <n v="17"/>
    <s v="OK"/>
    <s v="Heavy"/>
    <s v="Medium"/>
    <s v="DRV15"/>
    <s v="East"/>
    <s v="External"/>
    <n v="4.5"/>
    <s v="East_External"/>
    <n v="2.0000000000582077"/>
    <n v="0"/>
    <n v="12"/>
    <n v="0.28607093663911848"/>
    <n v="2.0000000000582077"/>
    <x v="0"/>
    <n v="1"/>
  </r>
  <r>
    <x v="55"/>
    <d v="2024-01-03T07:00:00"/>
    <s v="2024-01-03 19:00:00"/>
    <s v="2024-01-03 17:00:00"/>
    <s v="R5"/>
    <n v="625"/>
    <n v="1520"/>
    <n v="688"/>
    <n v="15"/>
    <s v="OK"/>
    <s v="Heavy"/>
    <s v="Urgent"/>
    <s v="DRV27"/>
    <s v="West"/>
    <s v="Internal"/>
    <n v="4.5"/>
    <s v="West_Internal"/>
    <n v="1.9999999998835847"/>
    <n v="0"/>
    <n v="12"/>
    <n v="0.20266666666666666"/>
    <n v="1.9999999998835847"/>
    <x v="0"/>
    <n v="1"/>
  </r>
  <r>
    <x v="56"/>
    <d v="2024-01-03T08:00:00"/>
    <s v="2024-01-03 20:00:00"/>
    <s v="2024-01-03 18:00:00"/>
    <s v="R5"/>
    <n v="477"/>
    <n v="3109"/>
    <n v="163"/>
    <n v="9"/>
    <s v="OK"/>
    <s v="Standard"/>
    <s v="Urgent"/>
    <s v="DRV21"/>
    <s v="North"/>
    <s v="External"/>
    <n v="4.2"/>
    <s v="North_External"/>
    <n v="2.0000000000582077"/>
    <n v="0"/>
    <n v="12"/>
    <n v="0.54315164220824597"/>
    <n v="2.0000000000582077"/>
    <x v="0"/>
    <n v="1"/>
  </r>
  <r>
    <x v="57"/>
    <d v="2024-01-03T09:00:00"/>
    <s v="2024-01-03 21:00:00"/>
    <s v="2024-01-03 19:00:00"/>
    <s v="R1"/>
    <n v="59"/>
    <n v="2686"/>
    <n v="537"/>
    <n v="15"/>
    <s v="OK"/>
    <s v="Ultra"/>
    <s v="Low"/>
    <s v="DRV1"/>
    <s v="South"/>
    <s v="External"/>
    <m/>
    <s v="South_External"/>
    <n v="2.0000000000582077"/>
    <n v="0"/>
    <n v="12"/>
    <n v="3.7937853107344632"/>
    <n v="2.0000000000582077"/>
    <x v="0"/>
    <n v="1"/>
  </r>
  <r>
    <x v="58"/>
    <d v="2024-01-03T10:00:00"/>
    <s v="2024-01-03 22:00:00"/>
    <s v="2024-01-03 20:00:00"/>
    <s v="R4"/>
    <n v="929"/>
    <n v="2261"/>
    <n v="156"/>
    <n v="4"/>
    <s v="OK"/>
    <s v="Ultra"/>
    <s v="Urgent"/>
    <s v="DRV24"/>
    <s v="East"/>
    <s v="External"/>
    <m/>
    <s v="East_External"/>
    <n v="1.9999999998835847"/>
    <n v="0"/>
    <n v="12"/>
    <n v="0.20281664872622893"/>
    <n v="1.9999999998835847"/>
    <x v="0"/>
    <n v="1"/>
  </r>
  <r>
    <x v="59"/>
    <d v="2024-01-03T11:00:00"/>
    <s v="2024-01-03 23:00:00"/>
    <s v="2024-01-03 21:00:00"/>
    <s v="R1"/>
    <n v="229"/>
    <n v="4634"/>
    <n v="263"/>
    <n v="22"/>
    <s v="OK"/>
    <s v="Heavy"/>
    <s v="High"/>
    <s v="DRV29"/>
    <s v="West"/>
    <s v="Internal"/>
    <m/>
    <s v="West_Internal"/>
    <n v="2.0000000000582077"/>
    <n v="0"/>
    <n v="12"/>
    <n v="1.6863173216885008"/>
    <n v="2.0000000000582077"/>
    <x v="0"/>
    <n v="1"/>
  </r>
  <r>
    <x v="60"/>
    <d v="2024-01-03T12:00:00"/>
    <s v="2024-01-04 00:00:00"/>
    <s v="2024-01-03 22:00:00"/>
    <s v="R6"/>
    <n v="253"/>
    <n v="2096"/>
    <n v="428"/>
    <n v="16"/>
    <s v="OK"/>
    <s v="Mini"/>
    <s v="Low"/>
    <s v="DRV9"/>
    <s v="South"/>
    <s v="External"/>
    <m/>
    <s v="South_External"/>
    <n v="2.0000000000582077"/>
    <n v="0"/>
    <n v="12"/>
    <n v="0.69038208168642956"/>
    <n v="2.0000000000582077"/>
    <x v="0"/>
    <n v="1"/>
  </r>
  <r>
    <x v="61"/>
    <d v="2024-01-03T13:00:00"/>
    <s v="2024-01-04 01:00:00"/>
    <s v="2024-01-03 23:00:00"/>
    <s v="R3"/>
    <n v="741"/>
    <n v="4303"/>
    <n v="785"/>
    <n v="9"/>
    <s v="OK"/>
    <s v="Mini"/>
    <s v="High"/>
    <s v="DRV15"/>
    <s v="East"/>
    <s v="Internal"/>
    <n v="4"/>
    <s v="East_Internal"/>
    <n v="1.9999999998835847"/>
    <n v="0"/>
    <n v="12"/>
    <n v="0.48391812865497075"/>
    <n v="1.9999999998835847"/>
    <x v="0"/>
    <n v="1"/>
  </r>
  <r>
    <x v="62"/>
    <d v="2024-01-03T14:00:00"/>
    <s v="2024-01-04 02:00:00"/>
    <s v="2024-01-04 00:00:00"/>
    <s v="R2"/>
    <n v="428"/>
    <n v="742"/>
    <n v="530"/>
    <n v="23"/>
    <s v="OK"/>
    <s v="Standard"/>
    <s v="Medium"/>
    <s v="DRV6"/>
    <s v="Central"/>
    <s v="Internal"/>
    <n v="4"/>
    <s v="Central_Internal"/>
    <n v="2.0000000000582077"/>
    <n v="0"/>
    <n v="12"/>
    <n v="0.14447040498442368"/>
    <n v="2.0000000000582077"/>
    <x v="0"/>
    <n v="1"/>
  </r>
  <r>
    <x v="63"/>
    <d v="2024-01-03T15:00:00"/>
    <s v="2024-01-04 03:00:00"/>
    <s v="2024-01-04 01:00:00"/>
    <s v="R4"/>
    <n v="640"/>
    <n v="3008"/>
    <n v="525"/>
    <n v="13"/>
    <s v="OK"/>
    <s v="Mini"/>
    <s v="High"/>
    <s v="DRV15"/>
    <s v="West"/>
    <s v="External"/>
    <n v="4.2"/>
    <s v="West_External"/>
    <n v="2.0000000000582077"/>
    <n v="0"/>
    <n v="12"/>
    <n v="0.39166666666666666"/>
    <n v="2.0000000000582077"/>
    <x v="0"/>
    <n v="1"/>
  </r>
  <r>
    <x v="64"/>
    <d v="2024-01-03T16:00:00"/>
    <s v="2024-01-04 04:00:00"/>
    <s v="2024-01-04 02:00:00"/>
    <s v="R5"/>
    <n v="718"/>
    <n v="2801"/>
    <n v="296"/>
    <n v="13"/>
    <s v="OK"/>
    <s v="Ultra"/>
    <s v="Low"/>
    <s v="DRV41"/>
    <s v="South"/>
    <s v="External"/>
    <m/>
    <s v="South_External"/>
    <n v="1.9999999998835847"/>
    <n v="0"/>
    <n v="12"/>
    <n v="0.32509285051067782"/>
    <n v="1.9999999998835847"/>
    <x v="0"/>
    <n v="1"/>
  </r>
  <r>
    <x v="65"/>
    <d v="2024-01-03T17:00:00"/>
    <s v="2024-01-04 05:00:00"/>
    <s v="2024-01-04 03:00:00"/>
    <s v="R1"/>
    <n v="344"/>
    <n v="1612"/>
    <n v="652"/>
    <n v="18"/>
    <s v="OK"/>
    <s v="Heavy"/>
    <s v="Medium"/>
    <s v="DRV41"/>
    <s v="East"/>
    <s v="External"/>
    <n v="4.7"/>
    <s v="East_External"/>
    <n v="2.0000000000582077"/>
    <n v="0"/>
    <n v="12"/>
    <n v="0.39050387596899228"/>
    <n v="2.0000000000582077"/>
    <x v="0"/>
    <n v="1"/>
  </r>
  <r>
    <x v="66"/>
    <d v="2024-01-03T18:00:00"/>
    <s v="2024-01-04 06:00:00"/>
    <s v="2024-01-04 04:00:00"/>
    <s v="R3"/>
    <n v="509"/>
    <n v="2911"/>
    <n v="668"/>
    <n v="21"/>
    <s v="OK"/>
    <s v="Standard"/>
    <s v="Urgent"/>
    <s v="DRV36"/>
    <s v="West"/>
    <s v="External"/>
    <m/>
    <s v="West_External"/>
    <n v="2.0000000000582077"/>
    <n v="0"/>
    <n v="12"/>
    <n v="0.47658808120497709"/>
    <n v="2.0000000000582077"/>
    <x v="0"/>
    <n v="1"/>
  </r>
  <r>
    <x v="67"/>
    <d v="2024-01-03T19:00:00"/>
    <s v="2024-01-04 07:00:00"/>
    <s v="2024-01-04 05:00:00"/>
    <s v="R4"/>
    <n v="398"/>
    <n v="2375"/>
    <n v="247"/>
    <n v="19"/>
    <s v="OK"/>
    <s v="Mini"/>
    <s v="Urgent"/>
    <s v="DRV21"/>
    <s v="South"/>
    <s v="External"/>
    <n v="4.5"/>
    <s v="South_External"/>
    <n v="1.9999999998835847"/>
    <n v="0"/>
    <n v="12"/>
    <n v="0.4972780569514238"/>
    <n v="1.9999999998835847"/>
    <x v="0"/>
    <n v="1"/>
  </r>
  <r>
    <x v="68"/>
    <d v="2024-01-03T20:00:00"/>
    <s v="2024-01-04 08:00:00"/>
    <s v="2024-01-04 06:00:00"/>
    <s v="R2"/>
    <n v="253"/>
    <n v="2477"/>
    <n v="389"/>
    <n v="26"/>
    <s v="OK"/>
    <s v="Standard"/>
    <s v="Low"/>
    <s v="DRV32"/>
    <s v="South"/>
    <s v="Internal"/>
    <n v="4.2"/>
    <s v="South_Internal"/>
    <n v="2.0000000000582077"/>
    <n v="0"/>
    <n v="12"/>
    <n v="0.81587615283267456"/>
    <n v="2.0000000000582077"/>
    <x v="0"/>
    <n v="1"/>
  </r>
  <r>
    <x v="69"/>
    <d v="2024-01-03T21:00:00"/>
    <s v="2024-01-04 09:00:00"/>
    <s v="2024-01-04 07:00:00"/>
    <s v="R2"/>
    <n v="602"/>
    <n v="4146"/>
    <n v="393"/>
    <n v="8"/>
    <s v="OK"/>
    <s v="Heavy"/>
    <s v="High"/>
    <s v="DRV22"/>
    <s v="Central"/>
    <s v="External"/>
    <m/>
    <s v="Central_External"/>
    <n v="2.0000000000582077"/>
    <n v="0"/>
    <n v="12"/>
    <n v="0.57392026578073085"/>
    <n v="2.0000000000582077"/>
    <x v="0"/>
    <n v="1"/>
  </r>
  <r>
    <x v="70"/>
    <d v="2024-01-03T22:00:00"/>
    <s v="2024-01-04 10:00:00"/>
    <s v="2024-01-04 08:00:00"/>
    <s v="R3"/>
    <n v="554"/>
    <n v="1447"/>
    <n v="697"/>
    <n v="5"/>
    <s v="OK"/>
    <s v="Ultra"/>
    <s v="High"/>
    <s v="DRV33"/>
    <s v="East"/>
    <s v="External"/>
    <n v="4.2"/>
    <s v="East_External"/>
    <n v="1.9999999998835847"/>
    <n v="0"/>
    <n v="12"/>
    <n v="0.21765944645006016"/>
    <n v="1.9999999998835847"/>
    <x v="0"/>
    <n v="1"/>
  </r>
  <r>
    <x v="71"/>
    <d v="2024-01-03T23:00:00"/>
    <s v="2024-01-04 11:00:00"/>
    <s v="2024-01-04 09:00:00"/>
    <s v="R3"/>
    <n v="63"/>
    <n v="2448"/>
    <n v="749"/>
    <n v="21"/>
    <s v="OK"/>
    <s v="Standard"/>
    <s v="Low"/>
    <s v="DRV3"/>
    <s v="West"/>
    <s v="External"/>
    <n v="4.7"/>
    <s v="West_External"/>
    <n v="2.0000000000582077"/>
    <n v="0"/>
    <n v="12"/>
    <n v="3.2380952380952381"/>
    <n v="2.0000000000582077"/>
    <x v="0"/>
    <n v="1"/>
  </r>
  <r>
    <x v="72"/>
    <d v="2024-01-04T00:00:00"/>
    <s v="2024-01-04 12:00:00"/>
    <s v="2024-01-04 10:00:00"/>
    <s v="R3"/>
    <n v="91"/>
    <n v="4230"/>
    <n v="643"/>
    <n v="14"/>
    <s v="OK"/>
    <s v="Ultra"/>
    <s v="Medium"/>
    <s v="DRV20"/>
    <s v="West"/>
    <s v="Internal"/>
    <n v="4"/>
    <s v="West_Internal"/>
    <n v="2.0000000000582077"/>
    <n v="0"/>
    <n v="12"/>
    <n v="3.8736263736263736"/>
    <n v="2.0000000000582077"/>
    <x v="0"/>
    <n v="1"/>
  </r>
  <r>
    <x v="73"/>
    <d v="2024-01-04T01:00:00"/>
    <s v="2024-01-04 13:00:00"/>
    <s v="2024-01-04 11:00:00"/>
    <s v="R6"/>
    <n v="307"/>
    <n v="808"/>
    <n v="170"/>
    <n v="28"/>
    <s v="OK"/>
    <s v="Ultra"/>
    <s v="Medium"/>
    <s v="DRV30"/>
    <s v="East"/>
    <s v="Internal"/>
    <n v="3.8"/>
    <s v="East_Internal"/>
    <n v="1.9999999998835847"/>
    <n v="0"/>
    <n v="12"/>
    <n v="0.21932681867535286"/>
    <n v="1.9999999998835847"/>
    <x v="0"/>
    <n v="1"/>
  </r>
  <r>
    <x v="74"/>
    <d v="2024-01-04T02:00:00"/>
    <s v="2024-01-04 14:00:00"/>
    <s v="2024-01-04 12:00:00"/>
    <s v="R4"/>
    <n v="727"/>
    <n v="2283"/>
    <n v="577"/>
    <n v="20"/>
    <s v="OK"/>
    <s v="Standard"/>
    <s v="High"/>
    <s v="DRV50"/>
    <s v="West"/>
    <s v="External"/>
    <n v="4.5"/>
    <s v="West_External"/>
    <n v="2.0000000000582077"/>
    <n v="0"/>
    <n v="12"/>
    <n v="0.26169188445667124"/>
    <n v="2.0000000000582077"/>
    <x v="0"/>
    <n v="1"/>
  </r>
  <r>
    <x v="75"/>
    <d v="2024-01-04T03:00:00"/>
    <s v="2024-01-04 15:00:00"/>
    <s v="2024-01-04 13:00:00"/>
    <s v="R3"/>
    <n v="396"/>
    <n v="2046"/>
    <n v="266"/>
    <n v="1"/>
    <s v="OK"/>
    <s v="Mini"/>
    <s v="High"/>
    <s v="DRV31"/>
    <s v="North"/>
    <s v="Internal"/>
    <m/>
    <s v="North_Internal"/>
    <n v="2.0000000000582077"/>
    <n v="0"/>
    <n v="12"/>
    <n v="0.43055555555555558"/>
    <n v="2.0000000000582077"/>
    <x v="0"/>
    <n v="1"/>
  </r>
  <r>
    <x v="76"/>
    <d v="2024-01-04T04:00:00"/>
    <s v="2024-01-04 16:00:00"/>
    <s v="2024-01-04 14:00:00"/>
    <s v="R3"/>
    <n v="697"/>
    <n v="4897"/>
    <n v="448"/>
    <n v="16"/>
    <s v="OK"/>
    <s v="Standard"/>
    <s v="Low"/>
    <s v="DRV3"/>
    <s v="North"/>
    <s v="External"/>
    <n v="4.5"/>
    <s v="North_External"/>
    <n v="1.9999999998835847"/>
    <n v="0"/>
    <n v="12"/>
    <n v="0.58548541367766616"/>
    <n v="1.9999999998835847"/>
    <x v="0"/>
    <n v="1"/>
  </r>
  <r>
    <x v="77"/>
    <d v="2024-01-04T05:00:00"/>
    <s v="2024-01-04 17:00:00"/>
    <s v="2024-01-04 15:00:00"/>
    <s v="R2"/>
    <n v="326"/>
    <n v="1781"/>
    <n v="635"/>
    <n v="27"/>
    <s v="OK"/>
    <s v="Mini"/>
    <s v="Urgent"/>
    <s v="DRV41"/>
    <s v="North"/>
    <s v="External"/>
    <n v="4.7"/>
    <s v="North_External"/>
    <n v="2.0000000000582077"/>
    <n v="0"/>
    <n v="12"/>
    <n v="0.45526584867075665"/>
    <n v="2.0000000000582077"/>
    <x v="0"/>
    <n v="1"/>
  </r>
  <r>
    <x v="78"/>
    <d v="2024-01-04T06:00:00"/>
    <s v="2024-01-04 18:00:00"/>
    <s v="2024-01-04 16:00:00"/>
    <s v="R1"/>
    <n v="85"/>
    <n v="3600"/>
    <n v="174"/>
    <n v="15"/>
    <s v="OK"/>
    <s v="Standard"/>
    <s v="Low"/>
    <s v="DRV5"/>
    <s v="West"/>
    <s v="External"/>
    <n v="4.5"/>
    <s v="West_External"/>
    <n v="2.0000000000582077"/>
    <n v="0"/>
    <n v="12"/>
    <n v="3.5294117647058822"/>
    <n v="2.0000000000582077"/>
    <x v="0"/>
    <n v="1"/>
  </r>
  <r>
    <x v="79"/>
    <d v="2024-01-04T07:00:00"/>
    <s v="2024-01-04 19:00:00"/>
    <s v="2024-01-04 17:00:00"/>
    <s v="R2"/>
    <n v="97"/>
    <n v="1652"/>
    <n v="197"/>
    <n v="12"/>
    <s v="OK"/>
    <s v="Ultra"/>
    <s v="Low"/>
    <s v="DRV15"/>
    <s v="West"/>
    <s v="External"/>
    <n v="4.2"/>
    <s v="West_External"/>
    <n v="1.9999999998835847"/>
    <n v="0"/>
    <n v="12"/>
    <n v="1.4192439862542956"/>
    <n v="1.9999999998835847"/>
    <x v="0"/>
    <n v="1"/>
  </r>
  <r>
    <x v="80"/>
    <d v="2024-01-04T08:00:00"/>
    <s v="2024-01-04 20:00:00"/>
    <s v="2024-01-04 18:00:00"/>
    <s v="R2"/>
    <n v="489"/>
    <n v="2571"/>
    <n v="211"/>
    <n v="20"/>
    <s v="OK"/>
    <s v="Standard"/>
    <s v="Urgent"/>
    <s v="DRV41"/>
    <s v="South"/>
    <s v="Internal"/>
    <n v="4.7"/>
    <s v="South_Internal"/>
    <n v="2.0000000000582077"/>
    <n v="0"/>
    <n v="12"/>
    <n v="0.43813905930470348"/>
    <n v="2.0000000000582077"/>
    <x v="0"/>
    <n v="1"/>
  </r>
  <r>
    <x v="81"/>
    <d v="2024-01-04T09:00:00"/>
    <s v="2024-01-04 21:00:00"/>
    <s v="2024-01-04 19:00:00"/>
    <s v="R4"/>
    <n v="676"/>
    <n v="717"/>
    <n v="593"/>
    <n v="26"/>
    <s v="OK"/>
    <s v="Standard"/>
    <s v="High"/>
    <s v="DRV31"/>
    <s v="North"/>
    <s v="Internal"/>
    <m/>
    <s v="North_Internal"/>
    <n v="2.0000000000582077"/>
    <n v="0"/>
    <n v="12"/>
    <n v="8.8387573964497035E-2"/>
    <n v="2.0000000000582077"/>
    <x v="0"/>
    <n v="1"/>
  </r>
  <r>
    <x v="82"/>
    <d v="2024-01-04T10:00:00"/>
    <s v="2024-01-04 22:00:00"/>
    <s v="2024-01-04 20:00:00"/>
    <s v="R2"/>
    <n v="99"/>
    <n v="2851"/>
    <n v="531"/>
    <n v="18"/>
    <s v="OK"/>
    <s v="Standard"/>
    <s v="Urgent"/>
    <s v="DRV8"/>
    <s v="West"/>
    <s v="External"/>
    <n v="4.7"/>
    <s v="West_External"/>
    <n v="1.9999999998835847"/>
    <n v="0"/>
    <n v="12"/>
    <n v="2.3998316498316496"/>
    <n v="1.9999999998835847"/>
    <x v="0"/>
    <n v="1"/>
  </r>
  <r>
    <x v="83"/>
    <d v="2024-01-04T11:00:00"/>
    <s v="2024-01-04 23:00:00"/>
    <s v="2024-01-04 21:00:00"/>
    <s v="R3"/>
    <n v="379"/>
    <n v="3559"/>
    <n v="410"/>
    <n v="15"/>
    <s v="OK"/>
    <s v="Standard"/>
    <s v="Medium"/>
    <s v="DRV15"/>
    <s v="West"/>
    <s v="Internal"/>
    <n v="4.5"/>
    <s v="West_Internal"/>
    <n v="2.0000000000582077"/>
    <n v="0"/>
    <n v="12"/>
    <n v="0.78254177660510116"/>
    <n v="2.0000000000582077"/>
    <x v="0"/>
    <n v="1"/>
  </r>
  <r>
    <x v="84"/>
    <d v="2024-01-04T12:00:00"/>
    <s v="2024-01-05 00:00:00"/>
    <s v="2024-01-04 22:00:00"/>
    <s v="R3"/>
    <n v="719"/>
    <n v="759"/>
    <n v="713"/>
    <n v="18"/>
    <s v="OK"/>
    <s v="Heavy"/>
    <s v="High"/>
    <s v="DRV32"/>
    <s v="North"/>
    <s v="External"/>
    <n v="4"/>
    <s v="North_External"/>
    <n v="2.0000000000582077"/>
    <n v="0"/>
    <n v="12"/>
    <n v="8.796940194714882E-2"/>
    <n v="2.0000000000582077"/>
    <x v="0"/>
    <n v="1"/>
  </r>
  <r>
    <x v="85"/>
    <d v="2024-01-04T13:00:00"/>
    <s v="2024-01-05 01:00:00"/>
    <s v="2024-01-04 23:00:00"/>
    <s v="R1"/>
    <n v="139"/>
    <n v="820"/>
    <n v="611"/>
    <n v="4"/>
    <s v="OK"/>
    <s v="Standard"/>
    <s v="Low"/>
    <s v="DRV44"/>
    <s v="East"/>
    <s v="Internal"/>
    <n v="3.8"/>
    <s v="East_Internal"/>
    <n v="1.9999999998835847"/>
    <n v="0"/>
    <n v="12"/>
    <n v="0.49160671462829736"/>
    <n v="1.9999999998835847"/>
    <x v="0"/>
    <n v="1"/>
  </r>
  <r>
    <x v="86"/>
    <d v="2024-01-04T14:00:00"/>
    <s v="2024-01-05 02:00:00"/>
    <s v="2024-01-05 00:00:00"/>
    <s v="R4"/>
    <n v="282"/>
    <n v="583"/>
    <n v="629"/>
    <n v="25"/>
    <s v="OK"/>
    <s v="Mini"/>
    <s v="High"/>
    <s v="DRV27"/>
    <s v="West"/>
    <s v="External"/>
    <n v="4.5"/>
    <s v="West_External"/>
    <n v="2.0000000000582077"/>
    <n v="0"/>
    <n v="12"/>
    <n v="0.17228132387706857"/>
    <n v="2.0000000000582077"/>
    <x v="0"/>
    <n v="1"/>
  </r>
  <r>
    <x v="87"/>
    <d v="2024-01-04T15:00:00"/>
    <s v="2024-01-05 03:00:00"/>
    <s v="2024-01-05 01:00:00"/>
    <s v="R3"/>
    <n v="396"/>
    <n v="2757"/>
    <n v="745"/>
    <n v="9"/>
    <s v="OK"/>
    <s v="Mini"/>
    <s v="High"/>
    <s v="DRV29"/>
    <s v="North"/>
    <s v="Internal"/>
    <m/>
    <s v="North_Internal"/>
    <n v="2.0000000000582077"/>
    <n v="0"/>
    <n v="12"/>
    <n v="0.58017676767676762"/>
    <n v="2.0000000000582077"/>
    <x v="0"/>
    <n v="1"/>
  </r>
  <r>
    <x v="88"/>
    <d v="2024-01-04T16:00:00"/>
    <s v="2024-01-05 04:00:00"/>
    <s v="2024-01-05 02:00:00"/>
    <s v="R1"/>
    <n v="675"/>
    <n v="1287"/>
    <n v="193"/>
    <n v="29"/>
    <s v="OK"/>
    <s v="Standard"/>
    <s v="Low"/>
    <s v="DRV4"/>
    <s v="East"/>
    <s v="Internal"/>
    <n v="4.2"/>
    <s v="East_Internal"/>
    <n v="1.9999999998835847"/>
    <n v="0"/>
    <n v="12"/>
    <n v="0.15888888888888889"/>
    <n v="1.9999999998835847"/>
    <x v="0"/>
    <n v="1"/>
  </r>
  <r>
    <x v="89"/>
    <d v="2024-01-04T17:00:00"/>
    <s v="2024-01-05 05:00:00"/>
    <s v="2024-01-05 03:00:00"/>
    <s v="R6"/>
    <n v="554"/>
    <n v="849"/>
    <n v="156"/>
    <n v="8"/>
    <s v="OK"/>
    <s v="Heavy"/>
    <s v="Urgent"/>
    <s v="DRV41"/>
    <s v="East"/>
    <s v="External"/>
    <m/>
    <s v="East_External"/>
    <n v="2.0000000000582077"/>
    <n v="0"/>
    <n v="12"/>
    <n v="0.12770758122743683"/>
    <n v="2.0000000000582077"/>
    <x v="0"/>
    <n v="1"/>
  </r>
  <r>
    <x v="90"/>
    <d v="2024-01-04T18:00:00"/>
    <s v="2024-01-05 06:00:00"/>
    <s v="2024-01-05 04:00:00"/>
    <s v="R6"/>
    <n v="920"/>
    <n v="2721"/>
    <n v="115"/>
    <n v="4"/>
    <s v="OK"/>
    <s v="Mini"/>
    <s v="Urgent"/>
    <s v="DRV47"/>
    <s v="South"/>
    <s v="Internal"/>
    <m/>
    <s v="South_Internal"/>
    <n v="2.0000000000582077"/>
    <n v="0"/>
    <n v="12"/>
    <n v="0.24646739130434783"/>
    <n v="2.0000000000582077"/>
    <x v="0"/>
    <n v="1"/>
  </r>
  <r>
    <x v="91"/>
    <d v="2024-01-04T19:00:00"/>
    <s v="2024-01-05 07:00:00"/>
    <s v="2024-01-05 05:00:00"/>
    <s v="R6"/>
    <n v="869"/>
    <n v="2774"/>
    <n v="670"/>
    <n v="7"/>
    <s v="OK"/>
    <s v="Mini"/>
    <s v="Urgent"/>
    <s v="DRV26"/>
    <s v="West"/>
    <s v="External"/>
    <n v="3.8"/>
    <s v="West_External"/>
    <n v="1.9999999998835847"/>
    <n v="0"/>
    <n v="12"/>
    <n v="0.26601457614115842"/>
    <n v="1.9999999998835847"/>
    <x v="0"/>
    <n v="1"/>
  </r>
  <r>
    <x v="92"/>
    <d v="2024-01-04T20:00:00"/>
    <s v="2024-01-05 08:00:00"/>
    <s v="2024-01-05 06:00:00"/>
    <s v="R1"/>
    <n v="687"/>
    <n v="1788"/>
    <n v="692"/>
    <n v="16"/>
    <s v="OK"/>
    <s v="Heavy"/>
    <s v="Low"/>
    <s v="DRV1"/>
    <s v="East"/>
    <s v="External"/>
    <m/>
    <s v="East_External"/>
    <n v="2.0000000000582077"/>
    <n v="0"/>
    <n v="12"/>
    <n v="0.21688500727802038"/>
    <n v="2.0000000000582077"/>
    <x v="0"/>
    <n v="1"/>
  </r>
  <r>
    <x v="93"/>
    <d v="2024-01-04T21:00:00"/>
    <s v="2024-01-05 09:00:00"/>
    <s v="2024-01-05 07:00:00"/>
    <s v="R3"/>
    <n v="351"/>
    <n v="3998"/>
    <n v="52"/>
    <n v="1"/>
    <s v="OK"/>
    <s v="Ultra"/>
    <s v="Medium"/>
    <s v="DRV45"/>
    <s v="South"/>
    <s v="External"/>
    <n v="3.8"/>
    <s v="South_External"/>
    <n v="2.0000000000582077"/>
    <n v="0"/>
    <n v="12"/>
    <n v="0.94919278252611583"/>
    <n v="2.0000000000582077"/>
    <x v="0"/>
    <n v="1"/>
  </r>
  <r>
    <x v="94"/>
    <d v="2024-01-04T22:00:00"/>
    <s v="2024-01-05 10:00:00"/>
    <s v="2024-01-05 08:00:00"/>
    <s v="R5"/>
    <n v="264"/>
    <n v="3471"/>
    <n v="615"/>
    <n v="11"/>
    <s v="OK"/>
    <s v="Heavy"/>
    <s v="High"/>
    <s v="DRV12"/>
    <s v="Central"/>
    <s v="External"/>
    <n v="3.8"/>
    <s v="Central_External"/>
    <n v="1.9999999998835847"/>
    <n v="0"/>
    <n v="12"/>
    <n v="1.0956439393939394"/>
    <n v="1.9999999998835847"/>
    <x v="0"/>
    <n v="1"/>
  </r>
  <r>
    <x v="95"/>
    <d v="2024-01-04T23:00:00"/>
    <s v="2024-01-05 11:00:00"/>
    <s v="2024-01-05 09:00:00"/>
    <s v="R5"/>
    <n v="638"/>
    <n v="2487"/>
    <n v="681"/>
    <n v="27"/>
    <s v="OK"/>
    <s v="Heavy"/>
    <s v="Medium"/>
    <s v="DRV4"/>
    <s v="West"/>
    <s v="External"/>
    <n v="3.8"/>
    <s v="West_External"/>
    <n v="2.0000000000582077"/>
    <n v="0"/>
    <n v="12"/>
    <n v="0.32484326018808779"/>
    <n v="2.0000000000582077"/>
    <x v="0"/>
    <n v="1"/>
  </r>
  <r>
    <x v="96"/>
    <d v="2024-01-05T00:00:00"/>
    <s v="2024-01-05 12:00:00"/>
    <s v="2024-01-05 10:00:00"/>
    <s v="R1"/>
    <n v="898"/>
    <n v="4619"/>
    <n v="668"/>
    <n v="20"/>
    <s v="OK"/>
    <s v="Heavy"/>
    <s v="Medium"/>
    <s v="DRV43"/>
    <s v="South"/>
    <s v="External"/>
    <m/>
    <s v="South_External"/>
    <n v="2.0000000000582077"/>
    <n v="0"/>
    <n v="12"/>
    <n v="0.42863771343726798"/>
    <n v="2.0000000000582077"/>
    <x v="0"/>
    <n v="1"/>
  </r>
  <r>
    <x v="97"/>
    <d v="2024-01-05T01:00:00"/>
    <s v="2024-01-05 13:00:00"/>
    <s v="2024-01-05 11:00:00"/>
    <s v="R2"/>
    <n v="343"/>
    <n v="903"/>
    <n v="356"/>
    <n v="13"/>
    <s v="OK"/>
    <s v="Standard"/>
    <s v="High"/>
    <s v="DRV23"/>
    <s v="South"/>
    <s v="External"/>
    <n v="4"/>
    <s v="South_External"/>
    <n v="1.9999999998835847"/>
    <n v="0"/>
    <n v="12"/>
    <n v="0.21938775510204081"/>
    <n v="1.9999999998835847"/>
    <x v="0"/>
    <n v="1"/>
  </r>
  <r>
    <x v="98"/>
    <d v="2024-01-05T02:00:00"/>
    <s v="2024-01-05 14:00:00"/>
    <s v="2024-01-05 12:00:00"/>
    <s v="R1"/>
    <n v="89"/>
    <n v="3789"/>
    <n v="769"/>
    <n v="20"/>
    <s v="OK"/>
    <s v="Heavy"/>
    <s v="Urgent"/>
    <s v="DRV49"/>
    <s v="West"/>
    <s v="Internal"/>
    <n v="4.7"/>
    <s v="West_Internal"/>
    <n v="2.0000000000582077"/>
    <n v="0"/>
    <n v="12"/>
    <n v="3.547752808988764"/>
    <n v="2.0000000000582077"/>
    <x v="0"/>
    <n v="1"/>
  </r>
  <r>
    <x v="99"/>
    <d v="2024-01-05T03:00:00"/>
    <s v="2024-01-05 15:00:00"/>
    <s v="2024-01-05 13:00:00"/>
    <s v="R3"/>
    <n v="858"/>
    <n v="4669"/>
    <n v="118"/>
    <n v="6"/>
    <s v="OK"/>
    <s v="Ultra"/>
    <s v="Low"/>
    <s v="DRV15"/>
    <s v="Central"/>
    <s v="Internal"/>
    <m/>
    <s v="Central_Internal"/>
    <n v="2.0000000000582077"/>
    <n v="0"/>
    <n v="12"/>
    <n v="0.45347707847707847"/>
    <n v="2.0000000000582077"/>
    <x v="0"/>
    <n v="1"/>
  </r>
  <r>
    <x v="100"/>
    <d v="2024-01-05T04:00:00"/>
    <s v="2024-01-05 16:00:00"/>
    <s v="2024-01-05 14:00:00"/>
    <s v="R1"/>
    <n v="419"/>
    <n v="3242"/>
    <n v="642"/>
    <n v="28"/>
    <s v="OK"/>
    <s v="Mini"/>
    <s v="High"/>
    <s v="DRV2"/>
    <s v="Central"/>
    <s v="External"/>
    <n v="4.2"/>
    <s v="Central_External"/>
    <n v="1.9999999998835847"/>
    <n v="0"/>
    <n v="12"/>
    <n v="0.64478918058870327"/>
    <n v="1.9999999998835847"/>
    <x v="0"/>
    <n v="1"/>
  </r>
  <r>
    <x v="101"/>
    <d v="2024-01-05T05:00:00"/>
    <s v="2024-01-05 17:00:00"/>
    <s v="2024-01-05 15:00:00"/>
    <s v="R2"/>
    <n v="339"/>
    <n v="2635"/>
    <n v="131"/>
    <n v="13"/>
    <s v="OK"/>
    <s v="Heavy"/>
    <s v="Medium"/>
    <s v="DRV21"/>
    <s v="Central"/>
    <s v="External"/>
    <m/>
    <s v="Central_External"/>
    <n v="2.0000000000582077"/>
    <n v="0"/>
    <n v="12"/>
    <n v="0.64773844641101275"/>
    <n v="2.0000000000582077"/>
    <x v="0"/>
    <n v="1"/>
  </r>
  <r>
    <x v="102"/>
    <d v="2024-01-05T06:00:00"/>
    <s v="2024-01-05 18:00:00"/>
    <s v="2024-01-05 16:00:00"/>
    <s v="R3"/>
    <n v="106"/>
    <n v="4072"/>
    <n v="152"/>
    <n v="3"/>
    <s v="OK"/>
    <s v="Mini"/>
    <s v="Low"/>
    <s v="DRV23"/>
    <s v="East"/>
    <s v="External"/>
    <n v="4.5"/>
    <s v="East_External"/>
    <n v="2.0000000000582077"/>
    <n v="0"/>
    <n v="12"/>
    <n v="3.2012578616352201"/>
    <n v="2.0000000000582077"/>
    <x v="0"/>
    <n v="1"/>
  </r>
  <r>
    <x v="103"/>
    <d v="2024-01-05T07:00:00"/>
    <s v="2024-01-05 19:00:00"/>
    <s v="2024-01-05 17:00:00"/>
    <s v="R6"/>
    <n v="551"/>
    <n v="3281"/>
    <n v="603"/>
    <n v="22"/>
    <s v="OK"/>
    <s v="Heavy"/>
    <s v="Low"/>
    <s v="DRV24"/>
    <s v="North"/>
    <s v="Internal"/>
    <n v="4.2"/>
    <s v="North_Internal"/>
    <n v="1.9999999998835847"/>
    <n v="0"/>
    <n v="12"/>
    <n v="0.49621899576527528"/>
    <n v="1.9999999998835847"/>
    <x v="0"/>
    <n v="1"/>
  </r>
  <r>
    <x v="104"/>
    <d v="2024-01-05T08:00:00"/>
    <s v="2024-01-05 20:00:00"/>
    <s v="2024-01-05 18:00:00"/>
    <s v="R3"/>
    <n v="285"/>
    <n v="1017"/>
    <n v="308"/>
    <n v="20"/>
    <s v="OK"/>
    <s v="Ultra"/>
    <s v="Medium"/>
    <s v="DRV1"/>
    <s v="East"/>
    <s v="Internal"/>
    <m/>
    <s v="East_Internal"/>
    <n v="2.0000000000582077"/>
    <n v="0"/>
    <n v="12"/>
    <n v="0.29736842105263156"/>
    <n v="2.0000000000582077"/>
    <x v="0"/>
    <n v="1"/>
  </r>
  <r>
    <x v="105"/>
    <d v="2024-01-05T09:00:00"/>
    <s v="2024-01-05 21:00:00"/>
    <s v="2024-01-05 19:00:00"/>
    <s v="R5"/>
    <n v="277"/>
    <n v="4930"/>
    <n v="364"/>
    <n v="11"/>
    <s v="OK"/>
    <s v="Heavy"/>
    <s v="Low"/>
    <s v="DRV46"/>
    <s v="West"/>
    <s v="Internal"/>
    <m/>
    <s v="West_Internal"/>
    <n v="2.0000000000582077"/>
    <n v="0"/>
    <n v="12"/>
    <n v="1.4831528279181709"/>
    <n v="2.0000000000582077"/>
    <x v="0"/>
    <n v="1"/>
  </r>
  <r>
    <x v="106"/>
    <d v="2024-01-05T10:00:00"/>
    <s v="2024-01-05 22:00:00"/>
    <s v="2024-01-05 20:00:00"/>
    <s v="R2"/>
    <n v="594"/>
    <n v="1431"/>
    <n v="658"/>
    <n v="18"/>
    <s v="OK"/>
    <s v="Ultra"/>
    <s v="Low"/>
    <s v="DRV47"/>
    <s v="South"/>
    <s v="External"/>
    <m/>
    <s v="South_External"/>
    <n v="1.9999999998835847"/>
    <n v="0"/>
    <n v="12"/>
    <n v="0.20075757575757575"/>
    <n v="1.9999999998835847"/>
    <x v="0"/>
    <n v="1"/>
  </r>
  <r>
    <x v="107"/>
    <d v="2024-01-05T11:00:00"/>
    <s v="2024-01-05 23:00:00"/>
    <s v="2024-01-05 21:00:00"/>
    <s v="R2"/>
    <n v="206"/>
    <n v="1162"/>
    <n v="757"/>
    <n v="12"/>
    <s v="OK"/>
    <s v="Mini"/>
    <s v="Urgent"/>
    <s v="DRV47"/>
    <s v="South"/>
    <s v="Internal"/>
    <m/>
    <s v="South_Internal"/>
    <n v="2.0000000000582077"/>
    <n v="0"/>
    <n v="12"/>
    <n v="0.47006472491909385"/>
    <n v="2.0000000000582077"/>
    <x v="0"/>
    <n v="1"/>
  </r>
  <r>
    <x v="108"/>
    <d v="2024-01-05T12:00:00"/>
    <s v="2024-01-06 00:00:00"/>
    <s v="2024-01-05 22:00:00"/>
    <s v="R6"/>
    <n v="438"/>
    <n v="2845"/>
    <n v="305"/>
    <n v="2"/>
    <s v="OK"/>
    <s v="Standard"/>
    <s v="Medium"/>
    <s v="DRV2"/>
    <s v="Central"/>
    <s v="External"/>
    <n v="4.7"/>
    <s v="Central_External"/>
    <n v="2.0000000000582077"/>
    <n v="0"/>
    <n v="12"/>
    <n v="0.54128614916286144"/>
    <n v="2.0000000000582077"/>
    <x v="0"/>
    <n v="1"/>
  </r>
  <r>
    <x v="109"/>
    <d v="2024-01-05T13:00:00"/>
    <s v="2024-01-06 01:00:00"/>
    <s v="2024-01-05 23:00:00"/>
    <s v="R1"/>
    <n v="284"/>
    <n v="3283"/>
    <n v="461"/>
    <n v="25"/>
    <s v="OK"/>
    <s v="Ultra"/>
    <s v="High"/>
    <s v="DRV3"/>
    <s v="Central"/>
    <s v="External"/>
    <n v="4"/>
    <s v="Central_External"/>
    <n v="1.9999999998835847"/>
    <n v="0"/>
    <n v="12"/>
    <n v="0.9633215962441315"/>
    <n v="1.9999999998835847"/>
    <x v="0"/>
    <n v="1"/>
  </r>
  <r>
    <x v="110"/>
    <d v="2024-01-05T14:00:00"/>
    <s v="2024-01-06 02:00:00"/>
    <s v="2024-01-06 00:00:00"/>
    <s v="R2"/>
    <n v="560"/>
    <n v="3817"/>
    <n v="436"/>
    <n v="29"/>
    <s v="OK"/>
    <s v="Mini"/>
    <s v="Low"/>
    <s v="DRV29"/>
    <s v="East"/>
    <s v="External"/>
    <n v="4"/>
    <s v="East_External"/>
    <n v="2.0000000000582077"/>
    <n v="0"/>
    <n v="12"/>
    <n v="0.56800595238095242"/>
    <n v="2.0000000000582077"/>
    <x v="0"/>
    <n v="1"/>
  </r>
  <r>
    <x v="111"/>
    <d v="2024-01-05T15:00:00"/>
    <s v="2024-01-06 03:00:00"/>
    <s v="2024-01-06 01:00:00"/>
    <s v="R1"/>
    <n v="181"/>
    <n v="1239"/>
    <n v="380"/>
    <n v="6"/>
    <s v="OK"/>
    <s v="Ultra"/>
    <s v="Low"/>
    <s v="DRV1"/>
    <s v="West"/>
    <s v="External"/>
    <n v="4.7"/>
    <s v="West_External"/>
    <n v="2.0000000000582077"/>
    <n v="0"/>
    <n v="12"/>
    <n v="0.5704419889502762"/>
    <n v="2.0000000000582077"/>
    <x v="0"/>
    <n v="1"/>
  </r>
  <r>
    <x v="112"/>
    <d v="2024-01-05T16:00:00"/>
    <s v="2024-01-06 04:00:00"/>
    <s v="2024-01-06 02:00:00"/>
    <s v="R6"/>
    <n v="732"/>
    <n v="2686"/>
    <n v="238"/>
    <n v="17"/>
    <s v="OK"/>
    <s v="Ultra"/>
    <s v="Low"/>
    <s v="DRV32"/>
    <s v="East"/>
    <s v="Internal"/>
    <m/>
    <s v="East_Internal"/>
    <n v="1.9999999998835847"/>
    <n v="0"/>
    <n v="12"/>
    <n v="0.30578324225865211"/>
    <n v="1.9999999998835847"/>
    <x v="0"/>
    <n v="1"/>
  </r>
  <r>
    <x v="113"/>
    <d v="2024-01-05T17:00:00"/>
    <s v="2024-01-06 05:00:00"/>
    <s v="2024-01-06 03:00:00"/>
    <s v="R1"/>
    <n v="66"/>
    <n v="1642"/>
    <n v="672"/>
    <n v="27"/>
    <s v="OK"/>
    <s v="Ultra"/>
    <s v="Medium"/>
    <s v="DRV43"/>
    <s v="Central"/>
    <s v="External"/>
    <n v="4"/>
    <s v="Central_External"/>
    <n v="2.0000000000582077"/>
    <n v="0"/>
    <n v="12"/>
    <n v="2.0732323232323231"/>
    <n v="2.0000000000582077"/>
    <x v="0"/>
    <n v="1"/>
  </r>
  <r>
    <x v="114"/>
    <d v="2024-01-05T18:00:00"/>
    <s v="2024-01-06 06:00:00"/>
    <s v="2024-01-06 04:00:00"/>
    <s v="R4"/>
    <n v="877"/>
    <n v="4176"/>
    <n v="567"/>
    <n v="2"/>
    <s v="OK"/>
    <s v="Standard"/>
    <s v="Urgent"/>
    <s v="DRV8"/>
    <s v="Central"/>
    <s v="External"/>
    <n v="4.5"/>
    <s v="Central_External"/>
    <n v="2.0000000000582077"/>
    <n v="0"/>
    <n v="12"/>
    <n v="0.39680729760547323"/>
    <n v="2.0000000000582077"/>
    <x v="0"/>
    <n v="1"/>
  </r>
  <r>
    <x v="115"/>
    <d v="2024-01-05T19:00:00"/>
    <s v="2024-01-06 07:00:00"/>
    <s v="2024-01-06 05:00:00"/>
    <s v="R5"/>
    <n v="406"/>
    <n v="3470"/>
    <n v="627"/>
    <n v="28"/>
    <s v="OK"/>
    <s v="Ultra"/>
    <s v="Low"/>
    <s v="DRV31"/>
    <s v="Central"/>
    <s v="External"/>
    <n v="4.5"/>
    <s v="Central_External"/>
    <n v="1.9999999998835847"/>
    <n v="0"/>
    <n v="12"/>
    <n v="0.7122331691297209"/>
    <n v="1.9999999998835847"/>
    <x v="0"/>
    <n v="1"/>
  </r>
  <r>
    <x v="116"/>
    <d v="2024-01-05T20:00:00"/>
    <s v="2024-01-06 08:00:00"/>
    <s v="2024-01-06 06:00:00"/>
    <s v="R3"/>
    <n v="789"/>
    <n v="4566"/>
    <n v="371"/>
    <n v="13"/>
    <s v="OK"/>
    <s v="Heavy"/>
    <s v="Urgent"/>
    <s v="DRV11"/>
    <s v="North"/>
    <s v="Internal"/>
    <n v="4.5"/>
    <s v="North_Internal"/>
    <n v="2.0000000000582077"/>
    <n v="0"/>
    <n v="12"/>
    <n v="0.48225602027883396"/>
    <n v="2.0000000000582077"/>
    <x v="0"/>
    <n v="1"/>
  </r>
  <r>
    <x v="117"/>
    <d v="2024-01-05T21:00:00"/>
    <s v="2024-01-06 09:00:00"/>
    <s v="2024-01-06 07:00:00"/>
    <s v="R3"/>
    <n v="96"/>
    <n v="1717"/>
    <n v="565"/>
    <n v="24"/>
    <s v="OK"/>
    <s v="Standard"/>
    <s v="Low"/>
    <s v="DRV37"/>
    <s v="West"/>
    <s v="External"/>
    <m/>
    <s v="West_External"/>
    <n v="2.0000000000582077"/>
    <n v="0"/>
    <n v="12"/>
    <n v="1.4904513888888888"/>
    <n v="2.0000000000582077"/>
    <x v="0"/>
    <n v="1"/>
  </r>
  <r>
    <x v="118"/>
    <d v="2024-01-05T22:00:00"/>
    <s v="2024-01-06 10:00:00"/>
    <s v="2024-01-06 08:00:00"/>
    <s v="R5"/>
    <n v="229"/>
    <n v="792"/>
    <n v="461"/>
    <n v="27"/>
    <s v="OK"/>
    <s v="Ultra"/>
    <s v="Urgent"/>
    <s v="DRV46"/>
    <s v="East"/>
    <s v="External"/>
    <n v="4.2"/>
    <s v="East_External"/>
    <n v="1.9999999998835847"/>
    <n v="0"/>
    <n v="12"/>
    <n v="0.28820960698689957"/>
    <n v="1.9999999998835847"/>
    <x v="0"/>
    <n v="1"/>
  </r>
  <r>
    <x v="119"/>
    <d v="2024-01-05T23:00:00"/>
    <s v="2024-01-06 11:00:00"/>
    <s v="2024-01-06 09:00:00"/>
    <s v="R6"/>
    <n v="681"/>
    <n v="973"/>
    <n v="348"/>
    <n v="6"/>
    <s v="OK"/>
    <s v="Ultra"/>
    <s v="High"/>
    <s v="DRV20"/>
    <s v="East"/>
    <s v="External"/>
    <n v="3.8"/>
    <s v="East_External"/>
    <n v="2.0000000000582077"/>
    <n v="0"/>
    <n v="12"/>
    <n v="0.11906510034263339"/>
    <n v="2.0000000000582077"/>
    <x v="0"/>
    <n v="1"/>
  </r>
  <r>
    <x v="120"/>
    <d v="2024-01-06T00:00:00"/>
    <s v="2024-01-06 12:00:00"/>
    <s v="2024-01-06 10:00:00"/>
    <s v="R6"/>
    <n v="968"/>
    <n v="642"/>
    <n v="270"/>
    <n v="9"/>
    <s v="OK"/>
    <s v="Standard"/>
    <s v="Medium"/>
    <s v="DRV15"/>
    <s v="East"/>
    <s v="Internal"/>
    <m/>
    <s v="East_Internal"/>
    <n v="2.0000000000582077"/>
    <n v="0"/>
    <n v="12"/>
    <n v="5.5268595041322317E-2"/>
    <n v="2.0000000000582077"/>
    <x v="0"/>
    <n v="1"/>
  </r>
  <r>
    <x v="121"/>
    <d v="2024-01-06T01:00:00"/>
    <s v="2024-01-06 13:00:00"/>
    <s v="2024-01-06 11:00:00"/>
    <s v="R3"/>
    <n v="515"/>
    <n v="2542"/>
    <n v="300"/>
    <n v="25"/>
    <s v="OK"/>
    <s v="Standard"/>
    <s v="Low"/>
    <s v="DRV12"/>
    <s v="South"/>
    <s v="External"/>
    <m/>
    <s v="South_External"/>
    <n v="1.9999999998835847"/>
    <n v="0"/>
    <n v="12"/>
    <n v="0.41132686084142395"/>
    <n v="1.9999999998835847"/>
    <x v="0"/>
    <n v="1"/>
  </r>
  <r>
    <x v="122"/>
    <d v="2024-01-06T02:00:00"/>
    <s v="2024-01-06 14:00:00"/>
    <s v="2024-01-06 12:00:00"/>
    <s v="R5"/>
    <n v="663"/>
    <n v="1084"/>
    <n v="506"/>
    <n v="24"/>
    <s v="OK"/>
    <s v="Mini"/>
    <s v="Medium"/>
    <s v="DRV38"/>
    <s v="West"/>
    <s v="External"/>
    <n v="4.7"/>
    <s v="West_External"/>
    <n v="2.0000000000582077"/>
    <n v="0"/>
    <n v="12"/>
    <n v="0.13624937154348918"/>
    <n v="2.0000000000582077"/>
    <x v="0"/>
    <n v="1"/>
  </r>
  <r>
    <x v="123"/>
    <d v="2024-01-06T03:00:00"/>
    <s v="2024-01-06 15:00:00"/>
    <s v="2024-01-06 13:00:00"/>
    <s v="R1"/>
    <n v="639"/>
    <n v="3150"/>
    <n v="446"/>
    <n v="26"/>
    <s v="OK"/>
    <s v="Ultra"/>
    <s v="High"/>
    <s v="DRV42"/>
    <s v="West"/>
    <s v="Internal"/>
    <n v="4.5"/>
    <s v="West_Internal"/>
    <n v="2.0000000000582077"/>
    <n v="0"/>
    <n v="12"/>
    <n v="0.41079812206572769"/>
    <n v="2.0000000000582077"/>
    <x v="0"/>
    <n v="1"/>
  </r>
  <r>
    <x v="124"/>
    <d v="2024-01-06T04:00:00"/>
    <s v="2024-01-06 16:00:00"/>
    <s v="2024-01-06 14:00:00"/>
    <s v="R5"/>
    <n v="213"/>
    <n v="697"/>
    <n v="56"/>
    <n v="18"/>
    <s v="OK"/>
    <s v="Standard"/>
    <s v="Medium"/>
    <s v="DRV30"/>
    <s v="Central"/>
    <s v="Internal"/>
    <m/>
    <s v="Central_Internal"/>
    <n v="1.9999999998835847"/>
    <n v="0"/>
    <n v="12"/>
    <n v="0.27269170579029733"/>
    <n v="1.9999999998835847"/>
    <x v="0"/>
    <n v="1"/>
  </r>
  <r>
    <x v="125"/>
    <d v="2024-01-06T05:00:00"/>
    <s v="2024-01-06 17:00:00"/>
    <s v="2024-01-06 15:00:00"/>
    <s v="R2"/>
    <n v="753"/>
    <n v="2747"/>
    <n v="621"/>
    <n v="3"/>
    <s v="OK"/>
    <s v="Heavy"/>
    <s v="Medium"/>
    <s v="DRV15"/>
    <s v="North"/>
    <s v="External"/>
    <n v="4.7"/>
    <s v="North_External"/>
    <n v="2.0000000000582077"/>
    <n v="0"/>
    <n v="12"/>
    <n v="0.30400619743249224"/>
    <n v="2.0000000000582077"/>
    <x v="0"/>
    <n v="1"/>
  </r>
  <r>
    <x v="126"/>
    <d v="2024-01-06T06:00:00"/>
    <s v="2024-01-06 18:00:00"/>
    <s v="2024-01-06 16:00:00"/>
    <s v="R4"/>
    <n v="373"/>
    <n v="1612"/>
    <n v="145"/>
    <n v="9"/>
    <s v="OK"/>
    <s v="Heavy"/>
    <s v="High"/>
    <s v="DRV11"/>
    <s v="West"/>
    <s v="Internal"/>
    <m/>
    <s v="West_Internal"/>
    <n v="2.0000000000582077"/>
    <n v="0"/>
    <n v="12"/>
    <n v="0.36014298480786416"/>
    <n v="2.0000000000582077"/>
    <x v="0"/>
    <n v="1"/>
  </r>
  <r>
    <x v="127"/>
    <d v="2024-01-06T07:00:00"/>
    <s v="2024-01-06 19:00:00"/>
    <s v="2024-01-06 17:00:00"/>
    <s v="R6"/>
    <n v="108"/>
    <n v="4491"/>
    <n v="532"/>
    <n v="10"/>
    <s v="OK"/>
    <s v="Ultra"/>
    <s v="Low"/>
    <s v="DRV21"/>
    <s v="Central"/>
    <s v="External"/>
    <m/>
    <s v="Central_External"/>
    <n v="1.9999999998835847"/>
    <n v="0"/>
    <n v="12"/>
    <n v="3.4652777777777777"/>
    <n v="1.9999999998835847"/>
    <x v="0"/>
    <n v="1"/>
  </r>
  <r>
    <x v="128"/>
    <d v="2024-01-06T08:00:00"/>
    <s v="2024-01-06 20:00:00"/>
    <s v="2024-01-06 18:00:00"/>
    <s v="R2"/>
    <n v="337"/>
    <n v="2106"/>
    <n v="629"/>
    <n v="12"/>
    <s v="OK"/>
    <s v="Ultra"/>
    <s v="Medium"/>
    <s v="DRV17"/>
    <s v="South"/>
    <s v="Internal"/>
    <n v="4.7"/>
    <s v="South_Internal"/>
    <n v="2.0000000000582077"/>
    <n v="0"/>
    <n v="12"/>
    <n v="0.52077151335311578"/>
    <n v="2.0000000000582077"/>
    <x v="0"/>
    <n v="1"/>
  </r>
  <r>
    <x v="129"/>
    <d v="2024-01-06T09:00:00"/>
    <s v="2024-01-06 21:00:00"/>
    <s v="2024-01-06 19:00:00"/>
    <s v="R2"/>
    <n v="757"/>
    <n v="1876"/>
    <n v="535"/>
    <n v="21"/>
    <s v="OK"/>
    <s v="Standard"/>
    <s v="Medium"/>
    <s v="DRV47"/>
    <s v="North"/>
    <s v="External"/>
    <n v="4.2"/>
    <s v="North_External"/>
    <n v="2.0000000000582077"/>
    <n v="0"/>
    <n v="12"/>
    <n v="0.20651695288419197"/>
    <n v="2.0000000000582077"/>
    <x v="0"/>
    <n v="1"/>
  </r>
  <r>
    <x v="130"/>
    <d v="2024-01-06T10:00:00"/>
    <s v="2024-01-06 22:00:00"/>
    <s v="2024-01-06 20:00:00"/>
    <s v="R3"/>
    <n v="629"/>
    <n v="3290"/>
    <n v="221"/>
    <n v="22"/>
    <s v="OK"/>
    <s v="Standard"/>
    <s v="High"/>
    <s v="DRV7"/>
    <s v="South"/>
    <s v="Internal"/>
    <m/>
    <s v="South_Internal"/>
    <n v="1.9999999998835847"/>
    <n v="0"/>
    <n v="12"/>
    <n v="0.43587705352411232"/>
    <n v="1.9999999998835847"/>
    <x v="0"/>
    <n v="1"/>
  </r>
  <r>
    <x v="131"/>
    <d v="2024-01-06T11:00:00"/>
    <s v="2024-01-06 23:00:00"/>
    <s v="2024-01-06 21:00:00"/>
    <s v="R5"/>
    <n v="62"/>
    <n v="1521"/>
    <n v="279"/>
    <n v="26"/>
    <s v="OK"/>
    <s v="Mini"/>
    <s v="Low"/>
    <s v="DRV28"/>
    <s v="North"/>
    <s v="Internal"/>
    <n v="3.8"/>
    <s v="North_Internal"/>
    <n v="2.0000000000582077"/>
    <n v="0"/>
    <n v="12"/>
    <n v="2.0443548387096775"/>
    <n v="2.0000000000582077"/>
    <x v="0"/>
    <n v="1"/>
  </r>
  <r>
    <x v="132"/>
    <d v="2024-01-06T12:00:00"/>
    <s v="2024-01-07 00:00:00"/>
    <s v="2024-01-06 22:00:00"/>
    <s v="R1"/>
    <n v="973"/>
    <n v="3210"/>
    <n v="268"/>
    <n v="21"/>
    <s v="OK"/>
    <s v="Ultra"/>
    <s v="Medium"/>
    <s v="DRV47"/>
    <s v="East"/>
    <s v="External"/>
    <n v="4.7"/>
    <s v="East_External"/>
    <n v="2.0000000000582077"/>
    <n v="0"/>
    <n v="12"/>
    <n v="0.27492291880781089"/>
    <n v="2.0000000000582077"/>
    <x v="0"/>
    <n v="1"/>
  </r>
  <r>
    <x v="133"/>
    <d v="2024-01-06T13:00:00"/>
    <s v="2024-01-07 01:00:00"/>
    <s v="2024-01-06 23:00:00"/>
    <s v="R5"/>
    <n v="309"/>
    <n v="2558"/>
    <n v="527"/>
    <n v="12"/>
    <s v="OK"/>
    <s v="Ultra"/>
    <s v="High"/>
    <s v="DRV30"/>
    <s v="Central"/>
    <s v="External"/>
    <n v="4.2"/>
    <s v="Central_External"/>
    <n v="1.9999999998835847"/>
    <n v="0"/>
    <n v="12"/>
    <n v="0.68985976267529669"/>
    <n v="1.9999999998835847"/>
    <x v="0"/>
    <n v="1"/>
  </r>
  <r>
    <x v="134"/>
    <d v="2024-01-06T14:00:00"/>
    <s v="2024-01-07 02:00:00"/>
    <s v="2024-01-07 00:00:00"/>
    <s v="R4"/>
    <n v="997"/>
    <n v="1092"/>
    <n v="81"/>
    <n v="20"/>
    <s v="OK"/>
    <s v="Ultra"/>
    <s v="High"/>
    <s v="DRV9"/>
    <s v="West"/>
    <s v="Internal"/>
    <m/>
    <s v="West_Internal"/>
    <n v="2.0000000000582077"/>
    <n v="0"/>
    <n v="12"/>
    <n v="9.1273821464393182E-2"/>
    <n v="2.0000000000582077"/>
    <x v="0"/>
    <n v="1"/>
  </r>
  <r>
    <x v="135"/>
    <d v="2024-01-06T15:00:00"/>
    <s v="2024-01-07 03:00:00"/>
    <s v="2024-01-07 01:00:00"/>
    <s v="R6"/>
    <n v="849"/>
    <n v="2757"/>
    <n v="321"/>
    <n v="22"/>
    <s v="OK"/>
    <s v="Heavy"/>
    <s v="Low"/>
    <s v="DRV4"/>
    <s v="Central"/>
    <s v="Internal"/>
    <n v="4"/>
    <s v="Central_Internal"/>
    <n v="2.0000000000582077"/>
    <n v="0"/>
    <n v="12"/>
    <n v="0.27061248527679621"/>
    <n v="2.0000000000582077"/>
    <x v="0"/>
    <n v="1"/>
  </r>
  <r>
    <x v="136"/>
    <d v="2024-01-06T16:00:00"/>
    <s v="2024-01-07 04:00:00"/>
    <s v="2024-01-07 02:00:00"/>
    <s v="R1"/>
    <n v="383"/>
    <n v="4841"/>
    <n v="623"/>
    <n v="19"/>
    <s v="OK"/>
    <s v="Heavy"/>
    <s v="Medium"/>
    <s v="DRV21"/>
    <s v="North"/>
    <s v="Internal"/>
    <n v="4.5"/>
    <s v="North_Internal"/>
    <n v="1.9999999998835847"/>
    <n v="0"/>
    <n v="12"/>
    <n v="1.053307223672759"/>
    <n v="1.9999999998835847"/>
    <x v="0"/>
    <n v="1"/>
  </r>
  <r>
    <x v="137"/>
    <d v="2024-01-06T17:00:00"/>
    <s v="2024-01-07 05:00:00"/>
    <s v="2024-01-07 03:00:00"/>
    <s v="R3"/>
    <n v="481"/>
    <n v="1929"/>
    <n v="287"/>
    <n v="4"/>
    <s v="OK"/>
    <s v="Standard"/>
    <s v="Low"/>
    <s v="DRV47"/>
    <s v="West"/>
    <s v="External"/>
    <n v="4.5"/>
    <s v="West_External"/>
    <n v="2.0000000000582077"/>
    <n v="0"/>
    <n v="12"/>
    <n v="0.33419958419958418"/>
    <n v="2.0000000000582077"/>
    <x v="0"/>
    <n v="1"/>
  </r>
  <r>
    <x v="138"/>
    <d v="2024-01-06T18:00:00"/>
    <s v="2024-01-07 06:00:00"/>
    <s v="2024-01-07 04:00:00"/>
    <s v="R6"/>
    <n v="591"/>
    <n v="4843"/>
    <n v="157"/>
    <n v="8"/>
    <s v="OK"/>
    <s v="Mini"/>
    <s v="High"/>
    <s v="DRV48"/>
    <s v="West"/>
    <s v="Internal"/>
    <n v="4"/>
    <s v="West_Internal"/>
    <n v="2.0000000000582077"/>
    <n v="0"/>
    <n v="12"/>
    <n v="0.68288212069937959"/>
    <n v="2.0000000000582077"/>
    <x v="0"/>
    <n v="1"/>
  </r>
  <r>
    <x v="139"/>
    <d v="2024-01-06T19:00:00"/>
    <s v="2024-01-07 07:00:00"/>
    <s v="2024-01-07 05:00:00"/>
    <s v="R5"/>
    <n v="960"/>
    <n v="4693"/>
    <n v="148"/>
    <n v="15"/>
    <s v="OK"/>
    <s v="Ultra"/>
    <s v="Low"/>
    <s v="DRV13"/>
    <s v="South"/>
    <s v="Internal"/>
    <n v="4.5"/>
    <s v="South_Internal"/>
    <n v="1.9999999998835847"/>
    <n v="0"/>
    <n v="12"/>
    <n v="0.40737847222222223"/>
    <n v="1.9999999998835847"/>
    <x v="0"/>
    <n v="1"/>
  </r>
  <r>
    <x v="140"/>
    <d v="2024-01-06T20:00:00"/>
    <s v="2024-01-07 08:00:00"/>
    <s v="2024-01-07 06:00:00"/>
    <s v="R6"/>
    <n v="721"/>
    <n v="2885"/>
    <n v="189"/>
    <n v="11"/>
    <s v="OK"/>
    <s v="Ultra"/>
    <s v="High"/>
    <s v="DRV28"/>
    <s v="North"/>
    <s v="External"/>
    <n v="4"/>
    <s v="North_External"/>
    <n v="2.0000000000582077"/>
    <n v="0"/>
    <n v="12"/>
    <n v="0.33344891354600092"/>
    <n v="2.0000000000582077"/>
    <x v="0"/>
    <n v="1"/>
  </r>
  <r>
    <x v="141"/>
    <d v="2024-01-06T21:00:00"/>
    <s v="2024-01-07 09:00:00"/>
    <s v="2024-01-07 07:00:00"/>
    <s v="R6"/>
    <n v="424"/>
    <n v="3515"/>
    <n v="351"/>
    <n v="25"/>
    <s v="OK"/>
    <s v="Heavy"/>
    <s v="High"/>
    <s v="DRV16"/>
    <s v="West"/>
    <s v="Internal"/>
    <m/>
    <s v="West_Internal"/>
    <n v="2.0000000000582077"/>
    <n v="0"/>
    <n v="12"/>
    <n v="0.69084119496855345"/>
    <n v="2.0000000000582077"/>
    <x v="0"/>
    <n v="1"/>
  </r>
  <r>
    <x v="142"/>
    <d v="2024-01-06T22:00:00"/>
    <s v="2024-01-07 10:00:00"/>
    <s v="2024-01-07 08:00:00"/>
    <s v="R6"/>
    <n v="647"/>
    <n v="1183"/>
    <n v="66"/>
    <n v="3"/>
    <s v="OK"/>
    <s v="Standard"/>
    <s v="Low"/>
    <s v="DRV18"/>
    <s v="East"/>
    <s v="Internal"/>
    <n v="4.2"/>
    <s v="East_Internal"/>
    <n v="1.9999999998835847"/>
    <n v="0"/>
    <n v="12"/>
    <n v="0.15236991241628026"/>
    <n v="1.9999999998835847"/>
    <x v="0"/>
    <n v="1"/>
  </r>
  <r>
    <x v="143"/>
    <d v="2024-01-06T23:00:00"/>
    <s v="2024-01-07 11:00:00"/>
    <s v="2024-01-07 09:00:00"/>
    <s v="R5"/>
    <n v="926"/>
    <n v="3444"/>
    <n v="197"/>
    <n v="15"/>
    <s v="OK"/>
    <s v="Ultra"/>
    <s v="Urgent"/>
    <s v="DRV6"/>
    <s v="Central"/>
    <s v="External"/>
    <n v="4"/>
    <s v="Central_External"/>
    <n v="2.0000000000582077"/>
    <n v="0"/>
    <n v="12"/>
    <n v="0.30993520518358531"/>
    <n v="2.0000000000582077"/>
    <x v="0"/>
    <n v="1"/>
  </r>
  <r>
    <x v="144"/>
    <d v="2024-01-07T00:00:00"/>
    <s v="2024-01-07 12:00:00"/>
    <s v="2024-01-07 10:00:00"/>
    <s v="R1"/>
    <n v="647"/>
    <n v="687"/>
    <n v="793"/>
    <n v="6"/>
    <s v="OK"/>
    <s v="Standard"/>
    <s v="High"/>
    <s v="DRV1"/>
    <s v="South"/>
    <s v="External"/>
    <m/>
    <s v="South_External"/>
    <n v="2.0000000000582077"/>
    <n v="0"/>
    <n v="12"/>
    <n v="8.8485316846986087E-2"/>
    <n v="2.0000000000582077"/>
    <x v="0"/>
    <n v="1"/>
  </r>
  <r>
    <x v="145"/>
    <d v="2024-01-07T01:00:00"/>
    <s v="2024-01-07 13:00:00"/>
    <s v="2024-01-07 11:00:00"/>
    <s v="R4"/>
    <n v="941"/>
    <n v="3735"/>
    <n v="74"/>
    <n v="28"/>
    <s v="OK"/>
    <s v="Standard"/>
    <s v="Medium"/>
    <s v="DRV16"/>
    <s v="North"/>
    <s v="External"/>
    <n v="4.7"/>
    <s v="North_External"/>
    <n v="1.9999999998835847"/>
    <n v="0"/>
    <n v="12"/>
    <n v="0.33076514346439956"/>
    <n v="1.9999999998835847"/>
    <x v="0"/>
    <n v="1"/>
  </r>
  <r>
    <x v="146"/>
    <d v="2024-01-07T02:00:00"/>
    <s v="2024-01-07 14:00:00"/>
    <s v="2024-01-07 12:00:00"/>
    <s v="R3"/>
    <n v="795"/>
    <n v="1865"/>
    <n v="724"/>
    <n v="26"/>
    <s v="OK"/>
    <s v="Ultra"/>
    <s v="Medium"/>
    <s v="DRV45"/>
    <s v="East"/>
    <s v="Internal"/>
    <n v="4.7"/>
    <s v="East_Internal"/>
    <n v="2.0000000000582077"/>
    <n v="0"/>
    <n v="12"/>
    <n v="0.19549266247379454"/>
    <n v="2.0000000000582077"/>
    <x v="0"/>
    <n v="1"/>
  </r>
  <r>
    <x v="147"/>
    <d v="2024-01-07T03:00:00"/>
    <s v="2024-01-07 15:00:00"/>
    <s v="2024-01-07 13:00:00"/>
    <s v="R6"/>
    <n v="471"/>
    <n v="4644"/>
    <n v="311"/>
    <n v="1"/>
    <s v="OK"/>
    <s v="Mini"/>
    <s v="Urgent"/>
    <s v="DRV13"/>
    <s v="Central"/>
    <s v="Internal"/>
    <n v="4.2"/>
    <s v="Central_Internal"/>
    <n v="2.0000000000582077"/>
    <n v="0"/>
    <n v="12"/>
    <n v="0.82165605095541405"/>
    <n v="2.0000000000582077"/>
    <x v="0"/>
    <n v="1"/>
  </r>
  <r>
    <x v="148"/>
    <d v="2024-01-07T04:00:00"/>
    <s v="2024-01-07 16:00:00"/>
    <s v="2024-01-07 14:00:00"/>
    <s v="R5"/>
    <n v="155"/>
    <n v="4324"/>
    <n v="546"/>
    <n v="5"/>
    <s v="OK"/>
    <s v="Standard"/>
    <s v="High"/>
    <s v="DRV27"/>
    <s v="West"/>
    <s v="Internal"/>
    <n v="4.7"/>
    <s v="West_Internal"/>
    <n v="1.9999999998835847"/>
    <n v="0"/>
    <n v="12"/>
    <n v="2.3247311827956989"/>
    <n v="1.9999999998835847"/>
    <x v="0"/>
    <n v="1"/>
  </r>
  <r>
    <x v="149"/>
    <d v="2024-01-07T05:00:00"/>
    <s v="2024-01-07 17:00:00"/>
    <s v="2024-01-07 15:00:00"/>
    <s v="R4"/>
    <n v="863"/>
    <n v="4354"/>
    <n v="680"/>
    <n v="26"/>
    <s v="OK"/>
    <s v="Ultra"/>
    <s v="Medium"/>
    <s v="DRV42"/>
    <s v="Central"/>
    <s v="External"/>
    <m/>
    <s v="Central_External"/>
    <n v="2.0000000000582077"/>
    <n v="0"/>
    <n v="12"/>
    <n v="0.42043259945925066"/>
    <n v="2.0000000000582077"/>
    <x v="0"/>
    <n v="1"/>
  </r>
  <r>
    <x v="150"/>
    <d v="2024-01-07T06:00:00"/>
    <s v="2024-01-07 18:00:00"/>
    <s v="2024-01-07 16:00:00"/>
    <s v="R1"/>
    <n v="500"/>
    <n v="1748"/>
    <n v="194"/>
    <n v="4"/>
    <s v="OK"/>
    <s v="Ultra"/>
    <s v="High"/>
    <s v="DRV9"/>
    <s v="West"/>
    <s v="Internal"/>
    <m/>
    <s v="West_Internal"/>
    <n v="2.0000000000582077"/>
    <n v="0"/>
    <n v="12"/>
    <n v="0.29133333333333333"/>
    <n v="2.0000000000582077"/>
    <x v="0"/>
    <n v="1"/>
  </r>
  <r>
    <x v="151"/>
    <d v="2024-01-07T07:00:00"/>
    <s v="2024-01-07 19:00:00"/>
    <s v="2024-01-07 17:00:00"/>
    <s v="R3"/>
    <n v="348"/>
    <n v="2491"/>
    <n v="418"/>
    <n v="29"/>
    <s v="OK"/>
    <s v="Heavy"/>
    <s v="High"/>
    <s v="DRV46"/>
    <s v="East"/>
    <s v="Internal"/>
    <n v="4.5"/>
    <s v="East_Internal"/>
    <n v="1.9999999998835847"/>
    <n v="0"/>
    <n v="12"/>
    <n v="0.59650383141762453"/>
    <n v="1.9999999998835847"/>
    <x v="0"/>
    <n v="1"/>
  </r>
  <r>
    <x v="152"/>
    <d v="2024-01-07T08:00:00"/>
    <s v="2024-01-07 20:00:00"/>
    <s v="2024-01-07 18:00:00"/>
    <s v="R2"/>
    <n v="305"/>
    <n v="3457"/>
    <n v="408"/>
    <n v="21"/>
    <s v="OK"/>
    <s v="Ultra"/>
    <s v="Medium"/>
    <s v="DRV37"/>
    <s v="East"/>
    <s v="Internal"/>
    <m/>
    <s v="East_Internal"/>
    <n v="2.0000000000582077"/>
    <n v="0"/>
    <n v="12"/>
    <n v="0.94453551912568301"/>
    <n v="2.0000000000582077"/>
    <x v="0"/>
    <n v="1"/>
  </r>
  <r>
    <x v="153"/>
    <d v="2024-01-07T09:00:00"/>
    <s v="2024-01-07 21:00:00"/>
    <s v="2024-01-07 19:00:00"/>
    <s v="R4"/>
    <n v="96"/>
    <n v="905"/>
    <n v="693"/>
    <n v="21"/>
    <s v="OK"/>
    <s v="Standard"/>
    <s v="Urgent"/>
    <s v="DRV1"/>
    <s v="South"/>
    <s v="Internal"/>
    <n v="4.7"/>
    <s v="South_Internal"/>
    <n v="2.0000000000582077"/>
    <n v="0"/>
    <n v="12"/>
    <n v="0.78559027777777779"/>
    <n v="2.0000000000582077"/>
    <x v="0"/>
    <n v="1"/>
  </r>
  <r>
    <x v="154"/>
    <d v="2024-01-07T10:00:00"/>
    <s v="2024-01-07 22:00:00"/>
    <s v="2024-01-07 20:00:00"/>
    <s v="R1"/>
    <n v="220"/>
    <n v="1569"/>
    <n v="224"/>
    <n v="19"/>
    <s v="OK"/>
    <s v="Heavy"/>
    <s v="High"/>
    <s v="DRV45"/>
    <s v="South"/>
    <s v="External"/>
    <n v="3.8"/>
    <s v="South_External"/>
    <n v="1.9999999998835847"/>
    <n v="0"/>
    <n v="12"/>
    <n v="0.59431818181818186"/>
    <n v="1.9999999998835847"/>
    <x v="0"/>
    <n v="1"/>
  </r>
  <r>
    <x v="155"/>
    <d v="2024-01-07T11:00:00"/>
    <s v="2024-01-07 23:00:00"/>
    <s v="2024-01-07 21:00:00"/>
    <s v="R6"/>
    <n v="326"/>
    <n v="4767"/>
    <n v="191"/>
    <n v="13"/>
    <s v="OK"/>
    <s v="Heavy"/>
    <s v="Medium"/>
    <s v="DRV3"/>
    <s v="East"/>
    <s v="Internal"/>
    <n v="4.5"/>
    <s v="East_Internal"/>
    <n v="2.0000000000582077"/>
    <n v="0"/>
    <n v="12"/>
    <n v="1.218558282208589"/>
    <n v="2.0000000000582077"/>
    <x v="0"/>
    <n v="1"/>
  </r>
  <r>
    <x v="156"/>
    <d v="2024-01-07T12:00:00"/>
    <s v="2024-01-08 00:00:00"/>
    <s v="2024-01-07 22:00:00"/>
    <s v="R1"/>
    <n v="387"/>
    <n v="3197"/>
    <n v="149"/>
    <n v="9"/>
    <s v="OK"/>
    <s v="Ultra"/>
    <s v="Urgent"/>
    <s v="DRV7"/>
    <s v="Central"/>
    <s v="External"/>
    <n v="4.7"/>
    <s v="Central_External"/>
    <n v="2.0000000000582077"/>
    <n v="0"/>
    <n v="12"/>
    <n v="0.68841515934539188"/>
    <n v="2.0000000000582077"/>
    <x v="0"/>
    <n v="1"/>
  </r>
  <r>
    <x v="157"/>
    <d v="2024-01-07T13:00:00"/>
    <s v="2024-01-08 01:00:00"/>
    <s v="2024-01-07 23:00:00"/>
    <s v="R1"/>
    <n v="242"/>
    <n v="2302"/>
    <n v="535"/>
    <n v="26"/>
    <s v="OK"/>
    <s v="Ultra"/>
    <s v="Medium"/>
    <s v="DRV5"/>
    <s v="North"/>
    <s v="External"/>
    <n v="4.7"/>
    <s v="North_External"/>
    <n v="1.9999999998835847"/>
    <n v="0"/>
    <n v="12"/>
    <n v="0.79269972451790638"/>
    <n v="1.9999999998835847"/>
    <x v="0"/>
    <n v="1"/>
  </r>
  <r>
    <x v="158"/>
    <d v="2024-01-07T14:00:00"/>
    <s v="2024-01-08 02:00:00"/>
    <s v="2024-01-08 00:00:00"/>
    <s v="R3"/>
    <n v="96"/>
    <n v="4846"/>
    <n v="388"/>
    <n v="27"/>
    <s v="OK"/>
    <s v="Heavy"/>
    <s v="Medium"/>
    <s v="DRV37"/>
    <s v="South"/>
    <s v="External"/>
    <n v="4.2"/>
    <s v="South_External"/>
    <n v="2.0000000000582077"/>
    <n v="0"/>
    <n v="12"/>
    <n v="4.2065972222222223"/>
    <n v="2.0000000000582077"/>
    <x v="0"/>
    <n v="1"/>
  </r>
  <r>
    <x v="159"/>
    <d v="2024-01-07T15:00:00"/>
    <s v="2024-01-08 03:00:00"/>
    <s v="2024-01-08 01:00:00"/>
    <s v="R2"/>
    <n v="93"/>
    <n v="3144"/>
    <n v="454"/>
    <n v="12"/>
    <s v="OK"/>
    <s v="Standard"/>
    <s v="High"/>
    <s v="DRV36"/>
    <s v="East"/>
    <s v="Internal"/>
    <n v="4"/>
    <s v="East_Internal"/>
    <n v="2.0000000000582077"/>
    <n v="0"/>
    <n v="12"/>
    <n v="2.817204301075269"/>
    <n v="2.0000000000582077"/>
    <x v="0"/>
    <n v="1"/>
  </r>
  <r>
    <x v="160"/>
    <d v="2024-01-07T16:00:00"/>
    <s v="2024-01-08 04:00:00"/>
    <s v="2024-01-08 02:00:00"/>
    <s v="R3"/>
    <n v="398"/>
    <n v="1934"/>
    <n v="718"/>
    <n v="24"/>
    <s v="OK"/>
    <s v="Ultra"/>
    <s v="High"/>
    <s v="DRV27"/>
    <s v="East"/>
    <s v="Internal"/>
    <m/>
    <s v="East_Internal"/>
    <n v="1.9999999998835847"/>
    <n v="0"/>
    <n v="12"/>
    <n v="0.40494137353433834"/>
    <n v="1.9999999998835847"/>
    <x v="0"/>
    <n v="1"/>
  </r>
  <r>
    <x v="161"/>
    <d v="2024-01-07T17:00:00"/>
    <s v="2024-01-08 05:00:00"/>
    <s v="2024-01-08 03:00:00"/>
    <s v="R6"/>
    <n v="999"/>
    <n v="3232"/>
    <n v="708"/>
    <n v="24"/>
    <s v="OK"/>
    <s v="Standard"/>
    <s v="High"/>
    <s v="DRV32"/>
    <s v="East"/>
    <s v="Internal"/>
    <n v="3.8"/>
    <s v="East_Internal"/>
    <n v="2.0000000000582077"/>
    <n v="0"/>
    <n v="12"/>
    <n v="0.26960293626960291"/>
    <n v="2.0000000000582077"/>
    <x v="0"/>
    <n v="1"/>
  </r>
  <r>
    <x v="162"/>
    <d v="2024-01-07T18:00:00"/>
    <s v="2024-01-08 06:00:00"/>
    <s v="2024-01-08 04:00:00"/>
    <s v="R5"/>
    <n v="729"/>
    <n v="563"/>
    <n v="458"/>
    <n v="21"/>
    <s v="OK"/>
    <s v="Heavy"/>
    <s v="Medium"/>
    <s v="DRV19"/>
    <s v="Central"/>
    <s v="External"/>
    <n v="3.8"/>
    <s v="Central_External"/>
    <n v="2.0000000000582077"/>
    <n v="0"/>
    <n v="12"/>
    <n v="6.4357567443987199E-2"/>
    <n v="2.0000000000582077"/>
    <x v="0"/>
    <n v="1"/>
  </r>
  <r>
    <x v="163"/>
    <d v="2024-01-07T19:00:00"/>
    <s v="2024-01-08 07:00:00"/>
    <s v="2024-01-08 05:00:00"/>
    <s v="R1"/>
    <n v="58"/>
    <n v="734"/>
    <n v="295"/>
    <n v="8"/>
    <s v="OK"/>
    <s v="Mini"/>
    <s v="Urgent"/>
    <s v="DRV25"/>
    <s v="South"/>
    <s v="Internal"/>
    <n v="4.5"/>
    <s v="South_Internal"/>
    <n v="1.9999999998835847"/>
    <n v="0"/>
    <n v="12"/>
    <n v="1.0545977011494252"/>
    <n v="1.9999999998835847"/>
    <x v="0"/>
    <n v="1"/>
  </r>
  <r>
    <x v="164"/>
    <d v="2024-01-07T20:00:00"/>
    <s v="2024-01-08 08:00:00"/>
    <s v="2024-01-08 06:00:00"/>
    <s v="R4"/>
    <n v="772"/>
    <n v="1335"/>
    <n v="570"/>
    <n v="2"/>
    <s v="OK"/>
    <s v="Ultra"/>
    <s v="High"/>
    <s v="DRV37"/>
    <s v="East"/>
    <s v="External"/>
    <n v="4"/>
    <s v="East_External"/>
    <n v="2.0000000000582077"/>
    <n v="0"/>
    <n v="12"/>
    <n v="0.14410621761658032"/>
    <n v="2.0000000000582077"/>
    <x v="0"/>
    <n v="1"/>
  </r>
  <r>
    <x v="165"/>
    <d v="2024-01-07T21:00:00"/>
    <s v="2024-01-08 09:00:00"/>
    <s v="2024-01-08 07:00:00"/>
    <s v="R6"/>
    <n v="584"/>
    <n v="1657"/>
    <n v="452"/>
    <n v="24"/>
    <s v="OK"/>
    <s v="Standard"/>
    <s v="High"/>
    <s v="DRV25"/>
    <s v="West"/>
    <s v="Internal"/>
    <n v="4.2"/>
    <s v="West_Internal"/>
    <n v="2.0000000000582077"/>
    <n v="0"/>
    <n v="12"/>
    <n v="0.23644406392694065"/>
    <n v="2.0000000000582077"/>
    <x v="0"/>
    <n v="1"/>
  </r>
  <r>
    <x v="166"/>
    <d v="2024-01-07T22:00:00"/>
    <s v="2024-01-08 10:00:00"/>
    <s v="2024-01-08 08:00:00"/>
    <s v="R2"/>
    <n v="847"/>
    <n v="4151"/>
    <n v="203"/>
    <n v="8"/>
    <s v="OK"/>
    <s v="Mini"/>
    <s v="Low"/>
    <s v="DRV23"/>
    <s v="North"/>
    <s v="Internal"/>
    <n v="4.2"/>
    <s v="North_Internal"/>
    <n v="1.9999999998835847"/>
    <n v="0"/>
    <n v="12"/>
    <n v="0.4084022038567493"/>
    <n v="1.9999999998835847"/>
    <x v="0"/>
    <n v="1"/>
  </r>
  <r>
    <x v="167"/>
    <d v="2024-01-07T23:00:00"/>
    <s v="2024-01-08 11:00:00"/>
    <s v="2024-01-08 09:00:00"/>
    <s v="R6"/>
    <n v="339"/>
    <n v="3666"/>
    <n v="645"/>
    <n v="1"/>
    <s v="OK"/>
    <s v="Standard"/>
    <s v="High"/>
    <s v="DRV49"/>
    <s v="East"/>
    <s v="External"/>
    <n v="4"/>
    <s v="East_External"/>
    <n v="2.0000000000582077"/>
    <n v="0"/>
    <n v="12"/>
    <n v="0.90117994100294985"/>
    <n v="2.0000000000582077"/>
    <x v="0"/>
    <n v="1"/>
  </r>
  <r>
    <x v="168"/>
    <d v="2024-01-08T00:00:00"/>
    <s v="2024-01-08 12:00:00"/>
    <s v="2024-01-08 10:00:00"/>
    <s v="R4"/>
    <n v="319"/>
    <n v="3489"/>
    <n v="678"/>
    <n v="21"/>
    <s v="OK"/>
    <s v="Standard"/>
    <s v="Medium"/>
    <s v="DRV23"/>
    <s v="South"/>
    <s v="External"/>
    <m/>
    <s v="South_External"/>
    <n v="2.0000000000582077"/>
    <n v="0"/>
    <n v="12"/>
    <n v="0.91144200626959249"/>
    <n v="2.0000000000582077"/>
    <x v="0"/>
    <n v="1"/>
  </r>
  <r>
    <x v="169"/>
    <d v="2024-01-08T01:00:00"/>
    <s v="2024-01-08 13:00:00"/>
    <s v="2024-01-08 11:00:00"/>
    <s v="R5"/>
    <n v="535"/>
    <n v="1055"/>
    <n v="527"/>
    <n v="19"/>
    <s v="OK"/>
    <s v="Heavy"/>
    <s v="Low"/>
    <s v="DRV22"/>
    <s v="South"/>
    <s v="Internal"/>
    <m/>
    <s v="South_Internal"/>
    <n v="1.9999999998835847"/>
    <n v="0"/>
    <n v="12"/>
    <n v="0.16433021806853582"/>
    <n v="1.9999999998835847"/>
    <x v="0"/>
    <n v="1"/>
  </r>
  <r>
    <x v="170"/>
    <d v="2024-01-08T02:00:00"/>
    <s v="2024-01-08 14:00:00"/>
    <s v="2024-01-08 12:00:00"/>
    <s v="R3"/>
    <n v="855"/>
    <n v="792"/>
    <n v="295"/>
    <n v="25"/>
    <s v="OK"/>
    <s v="Standard"/>
    <s v="High"/>
    <s v="DRV4"/>
    <s v="West"/>
    <s v="Internal"/>
    <m/>
    <s v="West_Internal"/>
    <n v="2.0000000000582077"/>
    <n v="0"/>
    <n v="12"/>
    <n v="7.7192982456140355E-2"/>
    <n v="2.0000000000582077"/>
    <x v="0"/>
    <n v="1"/>
  </r>
  <r>
    <x v="171"/>
    <d v="2024-01-08T03:00:00"/>
    <s v="2024-01-08 15:00:00"/>
    <s v="2024-01-08 13:00:00"/>
    <s v="R6"/>
    <n v="166"/>
    <n v="1281"/>
    <n v="181"/>
    <n v="5"/>
    <s v="OK"/>
    <s v="Ultra"/>
    <s v="Low"/>
    <s v="DRV8"/>
    <s v="Central"/>
    <s v="External"/>
    <m/>
    <s v="Central_External"/>
    <n v="2.0000000000582077"/>
    <n v="0"/>
    <n v="12"/>
    <n v="0.64307228915662651"/>
    <n v="2.0000000000582077"/>
    <x v="0"/>
    <n v="1"/>
  </r>
  <r>
    <x v="172"/>
    <d v="2024-01-08T04:00:00"/>
    <s v="2024-01-08 16:00:00"/>
    <s v="2024-01-08 14:00:00"/>
    <s v="R3"/>
    <n v="904"/>
    <n v="1862"/>
    <n v="582"/>
    <n v="23"/>
    <s v="OK"/>
    <s v="Heavy"/>
    <s v="High"/>
    <s v="DRV14"/>
    <s v="North"/>
    <s v="External"/>
    <n v="4.7"/>
    <s v="North_External"/>
    <n v="1.9999999998835847"/>
    <n v="0"/>
    <n v="12"/>
    <n v="0.17164454277286137"/>
    <n v="1.9999999998835847"/>
    <x v="0"/>
    <n v="1"/>
  </r>
  <r>
    <x v="173"/>
    <d v="2024-01-08T05:00:00"/>
    <s v="2024-01-08 17:00:00"/>
    <s v="2024-01-08 15:00:00"/>
    <s v="R3"/>
    <n v="190"/>
    <n v="2992"/>
    <n v="751"/>
    <n v="24"/>
    <s v="OK"/>
    <s v="Heavy"/>
    <s v="Urgent"/>
    <s v="DRV48"/>
    <s v="East"/>
    <s v="Internal"/>
    <n v="3.8"/>
    <s v="East_Internal"/>
    <n v="2.0000000000582077"/>
    <n v="0"/>
    <n v="12"/>
    <n v="1.312280701754386"/>
    <n v="2.0000000000582077"/>
    <x v="0"/>
    <n v="1"/>
  </r>
  <r>
    <x v="174"/>
    <d v="2024-01-08T06:00:00"/>
    <s v="2024-01-08 18:00:00"/>
    <s v="2024-01-08 16:00:00"/>
    <s v="R4"/>
    <n v="80"/>
    <n v="3877"/>
    <n v="346"/>
    <n v="19"/>
    <s v="OK"/>
    <s v="Ultra"/>
    <s v="Medium"/>
    <s v="DRV38"/>
    <s v="Central"/>
    <s v="External"/>
    <n v="4.7"/>
    <s v="Central_External"/>
    <n v="2.0000000000582077"/>
    <n v="0"/>
    <n v="12"/>
    <n v="4.0385416666666663"/>
    <n v="2.0000000000582077"/>
    <x v="0"/>
    <n v="1"/>
  </r>
  <r>
    <x v="175"/>
    <d v="2024-01-08T07:00:00"/>
    <s v="2024-01-08 19:00:00"/>
    <s v="2024-01-08 17:00:00"/>
    <s v="R4"/>
    <n v="136"/>
    <n v="1715"/>
    <n v="692"/>
    <n v="10"/>
    <s v="OK"/>
    <s v="Mini"/>
    <s v="Urgent"/>
    <s v="DRV39"/>
    <s v="Central"/>
    <s v="Internal"/>
    <n v="4.5"/>
    <s v="Central_Internal"/>
    <n v="1.9999999998835847"/>
    <n v="0"/>
    <n v="12"/>
    <n v="1.0508578431372548"/>
    <n v="1.9999999998835847"/>
    <x v="0"/>
    <n v="1"/>
  </r>
  <r>
    <x v="176"/>
    <d v="2024-01-08T08:00:00"/>
    <s v="2024-01-08 20:00:00"/>
    <s v="2024-01-08 18:00:00"/>
    <s v="R3"/>
    <n v="764"/>
    <n v="500"/>
    <n v="655"/>
    <n v="27"/>
    <s v="OK"/>
    <s v="Ultra"/>
    <s v="Medium"/>
    <s v="DRV35"/>
    <s v="Central"/>
    <s v="External"/>
    <n v="4.2"/>
    <s v="Central_External"/>
    <n v="2.0000000000582077"/>
    <n v="0"/>
    <n v="12"/>
    <n v="5.4537521815008726E-2"/>
    <n v="2.0000000000582077"/>
    <x v="0"/>
    <n v="1"/>
  </r>
  <r>
    <x v="177"/>
    <d v="2024-01-08T09:00:00"/>
    <s v="2024-01-08 21:00:00"/>
    <s v="2024-01-08 19:00:00"/>
    <s v="R4"/>
    <n v="505"/>
    <n v="2453"/>
    <n v="54"/>
    <n v="29"/>
    <s v="OK"/>
    <s v="Standard"/>
    <s v="High"/>
    <s v="DRV18"/>
    <s v="North"/>
    <s v="Internal"/>
    <m/>
    <s v="North_Internal"/>
    <n v="2.0000000000582077"/>
    <n v="0"/>
    <n v="12"/>
    <n v="0.40478547854785479"/>
    <n v="2.0000000000582077"/>
    <x v="0"/>
    <n v="1"/>
  </r>
  <r>
    <x v="178"/>
    <d v="2024-01-08T10:00:00"/>
    <s v="2024-01-08 22:00:00"/>
    <s v="2024-01-08 20:00:00"/>
    <s v="R2"/>
    <n v="755"/>
    <n v="2959"/>
    <n v="573"/>
    <n v="28"/>
    <s v="OK"/>
    <s v="Mini"/>
    <s v="High"/>
    <s v="DRV32"/>
    <s v="West"/>
    <s v="External"/>
    <m/>
    <s v="West_External"/>
    <n v="1.9999999998835847"/>
    <n v="0"/>
    <n v="12"/>
    <n v="0.32660044150110373"/>
    <n v="1.9999999998835847"/>
    <x v="0"/>
    <n v="1"/>
  </r>
  <r>
    <x v="179"/>
    <d v="2024-01-08T11:00:00"/>
    <s v="2024-01-08 23:00:00"/>
    <s v="2024-01-08 21:00:00"/>
    <s v="R2"/>
    <n v="252"/>
    <n v="719"/>
    <n v="684"/>
    <n v="21"/>
    <s v="OK"/>
    <s v="Mini"/>
    <s v="Low"/>
    <s v="DRV20"/>
    <s v="South"/>
    <s v="External"/>
    <n v="4"/>
    <s v="South_External"/>
    <n v="2.0000000000582077"/>
    <n v="0"/>
    <n v="12"/>
    <n v="0.23776455026455026"/>
    <n v="2.0000000000582077"/>
    <x v="0"/>
    <n v="1"/>
  </r>
  <r>
    <x v="180"/>
    <d v="2024-01-08T12:00:00"/>
    <s v="2024-01-09 00:00:00"/>
    <s v="2024-01-08 22:00:00"/>
    <s v="R2"/>
    <n v="776"/>
    <n v="1148"/>
    <n v="198"/>
    <n v="26"/>
    <s v="OK"/>
    <s v="Mini"/>
    <s v="Urgent"/>
    <s v="DRV18"/>
    <s v="Central"/>
    <s v="External"/>
    <n v="4.2"/>
    <s v="Central_External"/>
    <n v="2.0000000000582077"/>
    <n v="0"/>
    <n v="12"/>
    <n v="0.12328178694158076"/>
    <n v="2.0000000000582077"/>
    <x v="0"/>
    <n v="1"/>
  </r>
  <r>
    <x v="181"/>
    <d v="2024-01-08T13:00:00"/>
    <s v="2024-01-09 01:00:00"/>
    <s v="2024-01-08 23:00:00"/>
    <s v="R2"/>
    <n v="672"/>
    <n v="3679"/>
    <n v="685"/>
    <n v="20"/>
    <s v="OK"/>
    <s v="Heavy"/>
    <s v="Urgent"/>
    <s v="DRV16"/>
    <s v="North"/>
    <s v="External"/>
    <n v="4.2"/>
    <s v="North_External"/>
    <n v="1.9999999998835847"/>
    <n v="0"/>
    <n v="12"/>
    <n v="0.45622519841269843"/>
    <n v="1.9999999998835847"/>
    <x v="0"/>
    <n v="1"/>
  </r>
  <r>
    <x v="182"/>
    <d v="2024-01-08T14:00:00"/>
    <s v="2024-01-09 02:00:00"/>
    <s v="2024-01-09 00:00:00"/>
    <s v="R5"/>
    <n v="201"/>
    <n v="4566"/>
    <n v="737"/>
    <n v="20"/>
    <s v="OK"/>
    <s v="Standard"/>
    <s v="Medium"/>
    <s v="DRV18"/>
    <s v="North"/>
    <s v="Internal"/>
    <n v="3.8"/>
    <s v="North_Internal"/>
    <n v="2.0000000000582077"/>
    <n v="0"/>
    <n v="12"/>
    <n v="1.8930348258706469"/>
    <n v="2.0000000000582077"/>
    <x v="0"/>
    <n v="1"/>
  </r>
  <r>
    <x v="183"/>
    <d v="2024-01-08T15:00:00"/>
    <s v="2024-01-09 03:00:00"/>
    <s v="2024-01-09 01:00:00"/>
    <s v="R1"/>
    <n v="262"/>
    <n v="4326"/>
    <n v="303"/>
    <n v="27"/>
    <s v="OK"/>
    <s v="Standard"/>
    <s v="Medium"/>
    <s v="DRV7"/>
    <s v="North"/>
    <s v="External"/>
    <n v="3.8"/>
    <s v="North_External"/>
    <n v="2.0000000000582077"/>
    <n v="0"/>
    <n v="12"/>
    <n v="1.3759541984732824"/>
    <n v="2.0000000000582077"/>
    <x v="0"/>
    <n v="1"/>
  </r>
  <r>
    <x v="184"/>
    <d v="2024-01-08T16:00:00"/>
    <s v="2024-01-09 04:00:00"/>
    <s v="2024-01-09 02:00:00"/>
    <s v="R2"/>
    <n v="948"/>
    <n v="4854"/>
    <n v="166"/>
    <n v="7"/>
    <s v="OK"/>
    <s v="Mini"/>
    <s v="Urgent"/>
    <s v="DRV47"/>
    <s v="South"/>
    <s v="Internal"/>
    <n v="4.5"/>
    <s v="South_Internal"/>
    <n v="1.9999999998835847"/>
    <n v="0"/>
    <n v="12"/>
    <n v="0.42668776371308015"/>
    <n v="1.9999999998835847"/>
    <x v="0"/>
    <n v="1"/>
  </r>
  <r>
    <x v="185"/>
    <d v="2024-01-08T17:00:00"/>
    <s v="2024-01-09 05:00:00"/>
    <s v="2024-01-09 03:00:00"/>
    <s v="R3"/>
    <n v="221"/>
    <n v="4253"/>
    <n v="269"/>
    <n v="2"/>
    <s v="OK"/>
    <s v="Heavy"/>
    <s v="Low"/>
    <s v="DRV1"/>
    <s v="West"/>
    <s v="External"/>
    <m/>
    <s v="West_External"/>
    <n v="2.0000000000582077"/>
    <n v="0"/>
    <n v="12"/>
    <n v="1.6036953242835597"/>
    <n v="2.0000000000582077"/>
    <x v="0"/>
    <n v="1"/>
  </r>
  <r>
    <x v="186"/>
    <d v="2024-01-08T18:00:00"/>
    <s v="2024-01-09 06:00:00"/>
    <s v="2024-01-09 04:00:00"/>
    <s v="R1"/>
    <n v="918"/>
    <n v="4766"/>
    <n v="332"/>
    <n v="13"/>
    <s v="OK"/>
    <s v="Ultra"/>
    <s v="Medium"/>
    <s v="DRV13"/>
    <s v="East"/>
    <s v="Internal"/>
    <n v="4.2"/>
    <s v="East_Internal"/>
    <n v="2.0000000000582077"/>
    <n v="0"/>
    <n v="12"/>
    <n v="0.43264342774146697"/>
    <n v="2.0000000000582077"/>
    <x v="0"/>
    <n v="1"/>
  </r>
  <r>
    <x v="187"/>
    <d v="2024-01-08T19:00:00"/>
    <s v="2024-01-09 07:00:00"/>
    <s v="2024-01-09 05:00:00"/>
    <s v="R4"/>
    <n v="153"/>
    <n v="1607"/>
    <n v="680"/>
    <n v="11"/>
    <s v="OK"/>
    <s v="Heavy"/>
    <s v="High"/>
    <s v="DRV37"/>
    <s v="West"/>
    <s v="External"/>
    <n v="3.8"/>
    <s v="West_External"/>
    <n v="1.9999999998835847"/>
    <n v="0"/>
    <n v="12"/>
    <n v="0.87527233115468406"/>
    <n v="1.9999999998835847"/>
    <x v="0"/>
    <n v="1"/>
  </r>
  <r>
    <x v="188"/>
    <d v="2024-01-08T20:00:00"/>
    <s v="2024-01-09 08:00:00"/>
    <s v="2024-01-09 06:00:00"/>
    <s v="R1"/>
    <n v="253"/>
    <n v="3730"/>
    <n v="148"/>
    <n v="1"/>
    <s v="OK"/>
    <s v="Heavy"/>
    <s v="Medium"/>
    <s v="DRV42"/>
    <s v="West"/>
    <s v="External"/>
    <m/>
    <s v="West_External"/>
    <n v="2.0000000000582077"/>
    <n v="0"/>
    <n v="12"/>
    <n v="1.2285902503293809"/>
    <n v="2.0000000000582077"/>
    <x v="0"/>
    <n v="1"/>
  </r>
  <r>
    <x v="189"/>
    <d v="2024-01-08T21:00:00"/>
    <s v="2024-01-09 09:00:00"/>
    <s v="2024-01-09 07:00:00"/>
    <s v="R3"/>
    <n v="68"/>
    <n v="1270"/>
    <n v="661"/>
    <n v="20"/>
    <s v="OK"/>
    <s v="Mini"/>
    <s v="Medium"/>
    <s v="DRV22"/>
    <s v="West"/>
    <s v="Internal"/>
    <m/>
    <s v="West_Internal"/>
    <n v="2.0000000000582077"/>
    <n v="0"/>
    <n v="12"/>
    <n v="1.5563725490196079"/>
    <n v="2.0000000000582077"/>
    <x v="0"/>
    <n v="1"/>
  </r>
  <r>
    <x v="190"/>
    <d v="2024-01-08T22:00:00"/>
    <s v="2024-01-09 10:00:00"/>
    <s v="2024-01-09 08:00:00"/>
    <s v="R4"/>
    <n v="779"/>
    <n v="3575"/>
    <n v="299"/>
    <n v="6"/>
    <s v="OK"/>
    <s v="Heavy"/>
    <s v="Medium"/>
    <s v="DRV17"/>
    <s v="South"/>
    <s v="External"/>
    <n v="4.2"/>
    <s v="South_External"/>
    <n v="1.9999999998835847"/>
    <n v="0"/>
    <n v="12"/>
    <n v="0.3824347454000856"/>
    <n v="1.9999999998835847"/>
    <x v="0"/>
    <n v="1"/>
  </r>
  <r>
    <x v="191"/>
    <d v="2024-01-08T23:00:00"/>
    <s v="2024-01-09 11:00:00"/>
    <s v="2024-01-09 09:00:00"/>
    <s v="R1"/>
    <n v="189"/>
    <n v="1728"/>
    <n v="413"/>
    <n v="19"/>
    <s v="OK"/>
    <s v="Heavy"/>
    <s v="Low"/>
    <s v="DRV39"/>
    <s v="South"/>
    <s v="External"/>
    <m/>
    <s v="South_External"/>
    <n v="2.0000000000582077"/>
    <n v="0"/>
    <n v="12"/>
    <n v="0.76190476190476186"/>
    <n v="2.0000000000582077"/>
    <x v="0"/>
    <n v="1"/>
  </r>
  <r>
    <x v="192"/>
    <d v="2024-01-09T00:00:00"/>
    <s v="2024-01-09 12:00:00"/>
    <s v="2024-01-09 10:00:00"/>
    <s v="R1"/>
    <n v="681"/>
    <n v="826"/>
    <n v="615"/>
    <n v="20"/>
    <s v="OK"/>
    <s v="Standard"/>
    <s v="High"/>
    <s v="DRV29"/>
    <s v="South"/>
    <s v="External"/>
    <n v="4"/>
    <s v="South_External"/>
    <n v="2.0000000000582077"/>
    <n v="0"/>
    <n v="12"/>
    <n v="0.10107684777288302"/>
    <n v="2.0000000000582077"/>
    <x v="0"/>
    <n v="1"/>
  </r>
  <r>
    <x v="193"/>
    <d v="2024-01-09T01:00:00"/>
    <s v="2024-01-09 13:00:00"/>
    <s v="2024-01-09 11:00:00"/>
    <s v="R2"/>
    <n v="775"/>
    <n v="571"/>
    <n v="50"/>
    <n v="19"/>
    <s v="OK"/>
    <s v="Mini"/>
    <s v="Low"/>
    <s v="DRV9"/>
    <s v="Central"/>
    <s v="Internal"/>
    <m/>
    <s v="Central_Internal"/>
    <n v="1.9999999998835847"/>
    <n v="0"/>
    <n v="12"/>
    <n v="6.1397849462365595E-2"/>
    <n v="1.9999999998835847"/>
    <x v="0"/>
    <n v="1"/>
  </r>
  <r>
    <x v="194"/>
    <d v="2024-01-09T02:00:00"/>
    <s v="2024-01-09 14:00:00"/>
    <s v="2024-01-09 12:00:00"/>
    <s v="R2"/>
    <n v="198"/>
    <n v="4412"/>
    <n v="350"/>
    <n v="24"/>
    <s v="OK"/>
    <s v="Mini"/>
    <s v="Urgent"/>
    <s v="DRV39"/>
    <s v="West"/>
    <s v="External"/>
    <n v="3.8"/>
    <s v="West_External"/>
    <n v="2.0000000000582077"/>
    <n v="0"/>
    <n v="12"/>
    <n v="1.8569023569023568"/>
    <n v="2.0000000000582077"/>
    <x v="0"/>
    <n v="1"/>
  </r>
  <r>
    <x v="195"/>
    <d v="2024-01-09T03:00:00"/>
    <s v="2024-01-09 15:00:00"/>
    <s v="2024-01-09 13:00:00"/>
    <s v="R4"/>
    <n v="275"/>
    <n v="3872"/>
    <n v="435"/>
    <n v="15"/>
    <s v="OK"/>
    <s v="Standard"/>
    <s v="Urgent"/>
    <s v="DRV32"/>
    <s v="South"/>
    <s v="External"/>
    <n v="4.7"/>
    <s v="South_External"/>
    <n v="2.0000000000582077"/>
    <n v="0"/>
    <n v="12"/>
    <n v="1.1733333333333333"/>
    <n v="2.0000000000582077"/>
    <x v="0"/>
    <n v="1"/>
  </r>
  <r>
    <x v="196"/>
    <d v="2024-01-09T04:00:00"/>
    <s v="2024-01-09 16:00:00"/>
    <s v="2024-01-09 14:00:00"/>
    <s v="R4"/>
    <n v="110"/>
    <n v="606"/>
    <n v="634"/>
    <n v="24"/>
    <s v="OK"/>
    <s v="Standard"/>
    <s v="Medium"/>
    <s v="DRV49"/>
    <s v="North"/>
    <s v="Internal"/>
    <m/>
    <s v="North_Internal"/>
    <n v="1.9999999998835847"/>
    <n v="0"/>
    <n v="12"/>
    <n v="0.45909090909090911"/>
    <n v="1.9999999998835847"/>
    <x v="0"/>
    <n v="1"/>
  </r>
  <r>
    <x v="197"/>
    <d v="2024-01-09T05:00:00"/>
    <s v="2024-01-09 17:00:00"/>
    <s v="2024-01-09 15:00:00"/>
    <s v="R4"/>
    <n v="994"/>
    <n v="2279"/>
    <n v="333"/>
    <n v="25"/>
    <s v="OK"/>
    <s v="Mini"/>
    <s v="Medium"/>
    <s v="DRV15"/>
    <s v="South"/>
    <s v="External"/>
    <n v="3.8"/>
    <s v="South_External"/>
    <n v="2.0000000000582077"/>
    <n v="0"/>
    <n v="12"/>
    <n v="0.19106304493628437"/>
    <n v="2.0000000000582077"/>
    <x v="0"/>
    <n v="1"/>
  </r>
  <r>
    <x v="198"/>
    <d v="2024-01-09T06:00:00"/>
    <s v="2024-01-09 18:00:00"/>
    <s v="2024-01-09 16:00:00"/>
    <s v="R4"/>
    <n v="485"/>
    <n v="1136"/>
    <n v="610"/>
    <n v="11"/>
    <s v="OK"/>
    <s v="Heavy"/>
    <s v="Medium"/>
    <s v="DRV10"/>
    <s v="East"/>
    <s v="Internal"/>
    <n v="4.2"/>
    <s v="East_Internal"/>
    <n v="2.0000000000582077"/>
    <n v="0"/>
    <n v="12"/>
    <n v="0.19518900343642612"/>
    <n v="2.0000000000582077"/>
    <x v="0"/>
    <n v="1"/>
  </r>
  <r>
    <x v="199"/>
    <d v="2024-01-09T07:00:00"/>
    <s v="2024-01-09 19:00:00"/>
    <s v="2024-01-09 17:00:00"/>
    <s v="R6"/>
    <n v="537"/>
    <n v="3224"/>
    <n v="402"/>
    <n v="24"/>
    <s v="OK"/>
    <s v="Standard"/>
    <s v="Medium"/>
    <s v="DRV28"/>
    <s v="West"/>
    <s v="Internal"/>
    <n v="4.7"/>
    <s v="West_Internal"/>
    <n v="1.9999999998835847"/>
    <n v="0"/>
    <n v="12"/>
    <n v="0.50031036623215397"/>
    <n v="1.9999999998835847"/>
    <x v="0"/>
    <n v="1"/>
  </r>
  <r>
    <x v="200"/>
    <d v="2024-01-09T08:00:00"/>
    <s v="2024-01-09 20:00:00"/>
    <s v="2024-01-09 18:00:00"/>
    <s v="R5"/>
    <n v="267"/>
    <n v="3876"/>
    <n v="72"/>
    <n v="5"/>
    <s v="OK"/>
    <s v="Heavy"/>
    <s v="High"/>
    <s v="DRV29"/>
    <s v="East"/>
    <s v="External"/>
    <m/>
    <s v="East_External"/>
    <n v="2.0000000000582077"/>
    <n v="0"/>
    <n v="12"/>
    <n v="1.2097378277153559"/>
    <n v="2.0000000000582077"/>
    <x v="0"/>
    <n v="1"/>
  </r>
  <r>
    <x v="201"/>
    <d v="2024-01-09T09:00:00"/>
    <s v="2024-01-09 21:00:00"/>
    <s v="2024-01-09 19:00:00"/>
    <s v="R3"/>
    <n v="417"/>
    <n v="4333"/>
    <n v="217"/>
    <n v="1"/>
    <s v="OK"/>
    <s v="Standard"/>
    <s v="Low"/>
    <s v="DRV49"/>
    <s v="North"/>
    <s v="External"/>
    <n v="4.5"/>
    <s v="North_External"/>
    <n v="2.0000000000582077"/>
    <n v="0"/>
    <n v="12"/>
    <n v="0.8659072741806555"/>
    <n v="2.0000000000582077"/>
    <x v="0"/>
    <n v="1"/>
  </r>
  <r>
    <x v="202"/>
    <d v="2024-01-09T10:00:00"/>
    <s v="2024-01-09 22:00:00"/>
    <s v="2024-01-09 20:00:00"/>
    <s v="R2"/>
    <n v="845"/>
    <n v="1659"/>
    <n v="142"/>
    <n v="14"/>
    <s v="OK"/>
    <s v="Standard"/>
    <s v="Medium"/>
    <s v="DRV23"/>
    <s v="West"/>
    <s v="External"/>
    <n v="4"/>
    <s v="West_External"/>
    <n v="1.9999999998835847"/>
    <n v="0"/>
    <n v="12"/>
    <n v="0.1636094674556213"/>
    <n v="1.9999999998835847"/>
    <x v="0"/>
    <n v="1"/>
  </r>
  <r>
    <x v="203"/>
    <d v="2024-01-09T11:00:00"/>
    <s v="2024-01-09 23:00:00"/>
    <s v="2024-01-09 21:00:00"/>
    <s v="R3"/>
    <n v="369"/>
    <n v="3573"/>
    <n v="156"/>
    <n v="17"/>
    <s v="OK"/>
    <s v="Mini"/>
    <s v="Medium"/>
    <s v="DRV3"/>
    <s v="Central"/>
    <s v="Internal"/>
    <n v="4.7"/>
    <s v="Central_Internal"/>
    <n v="2.0000000000582077"/>
    <n v="0"/>
    <n v="12"/>
    <n v="0.80691056910569103"/>
    <n v="2.0000000000582077"/>
    <x v="0"/>
    <n v="1"/>
  </r>
  <r>
    <x v="204"/>
    <d v="2024-01-09T12:00:00"/>
    <s v="2024-01-10 00:00:00"/>
    <s v="2024-01-09 22:00:00"/>
    <s v="R4"/>
    <n v="803"/>
    <n v="4895"/>
    <n v="477"/>
    <n v="1"/>
    <s v="OK"/>
    <s v="Heavy"/>
    <s v="Low"/>
    <s v="DRV2"/>
    <s v="West"/>
    <s v="Internal"/>
    <m/>
    <s v="West_Internal"/>
    <n v="2.0000000000582077"/>
    <n v="0"/>
    <n v="12"/>
    <n v="0.50799086757990863"/>
    <n v="2.0000000000582077"/>
    <x v="0"/>
    <n v="1"/>
  </r>
  <r>
    <x v="205"/>
    <d v="2024-01-09T13:00:00"/>
    <s v="2024-01-10 01:00:00"/>
    <s v="2024-01-09 23:00:00"/>
    <s v="R2"/>
    <n v="346"/>
    <n v="4970"/>
    <n v="143"/>
    <n v="21"/>
    <s v="OK"/>
    <s v="Ultra"/>
    <s v="Medium"/>
    <s v="DRV15"/>
    <s v="East"/>
    <s v="Internal"/>
    <n v="4.5"/>
    <s v="East_Internal"/>
    <n v="1.9999999998835847"/>
    <n v="0"/>
    <n v="12"/>
    <n v="1.1970134874759153"/>
    <n v="1.9999999998835847"/>
    <x v="0"/>
    <n v="1"/>
  </r>
  <r>
    <x v="206"/>
    <d v="2024-01-09T14:00:00"/>
    <s v="2024-01-10 02:00:00"/>
    <s v="2024-01-10 00:00:00"/>
    <s v="R5"/>
    <n v="407"/>
    <n v="1939"/>
    <n v="637"/>
    <n v="29"/>
    <s v="OK"/>
    <s v="Standard"/>
    <s v="Medium"/>
    <s v="DRV34"/>
    <s v="South"/>
    <s v="Internal"/>
    <n v="3.8"/>
    <s v="South_Internal"/>
    <n v="2.0000000000582077"/>
    <n v="0"/>
    <n v="12"/>
    <n v="0.39701064701064703"/>
    <n v="2.0000000000582077"/>
    <x v="0"/>
    <n v="1"/>
  </r>
  <r>
    <x v="207"/>
    <d v="2024-01-09T15:00:00"/>
    <s v="2024-01-10 03:00:00"/>
    <s v="2024-01-10 01:00:00"/>
    <s v="R5"/>
    <n v="624"/>
    <n v="1778"/>
    <n v="201"/>
    <n v="23"/>
    <s v="OK"/>
    <s v="Mini"/>
    <s v="Medium"/>
    <s v="DRV33"/>
    <s v="South"/>
    <s v="Internal"/>
    <n v="4.2"/>
    <s v="South_Internal"/>
    <n v="2.0000000000582077"/>
    <n v="0"/>
    <n v="12"/>
    <n v="0.23744658119658119"/>
    <n v="2.0000000000582077"/>
    <x v="0"/>
    <n v="1"/>
  </r>
  <r>
    <x v="208"/>
    <d v="2024-01-09T16:00:00"/>
    <s v="2024-01-10 04:00:00"/>
    <s v="2024-01-10 02:00:00"/>
    <s v="R1"/>
    <n v="956"/>
    <n v="3402"/>
    <n v="273"/>
    <n v="27"/>
    <s v="OK"/>
    <s v="Mini"/>
    <s v="Urgent"/>
    <s v="DRV1"/>
    <s v="East"/>
    <s v="Internal"/>
    <n v="4.2"/>
    <s v="East_Internal"/>
    <n v="1.9999999998835847"/>
    <n v="0"/>
    <n v="12"/>
    <n v="0.29654811715481172"/>
    <n v="1.9999999998835847"/>
    <x v="0"/>
    <n v="1"/>
  </r>
  <r>
    <x v="209"/>
    <d v="2024-01-09T17:00:00"/>
    <s v="2024-01-10 05:00:00"/>
    <s v="2024-01-10 03:00:00"/>
    <s v="R1"/>
    <n v="491"/>
    <n v="3997"/>
    <n v="761"/>
    <n v="19"/>
    <s v="OK"/>
    <s v="Mini"/>
    <s v="Urgent"/>
    <s v="DRV48"/>
    <s v="West"/>
    <s v="External"/>
    <n v="4.2"/>
    <s v="West_External"/>
    <n v="2.0000000000582077"/>
    <n v="0"/>
    <n v="12"/>
    <n v="0.67837746096401896"/>
    <n v="2.0000000000582077"/>
    <x v="0"/>
    <n v="1"/>
  </r>
  <r>
    <x v="210"/>
    <d v="2024-01-09T18:00:00"/>
    <s v="2024-01-10 06:00:00"/>
    <s v="2024-01-10 04:00:00"/>
    <s v="R2"/>
    <n v="300"/>
    <n v="3898"/>
    <n v="148"/>
    <n v="22"/>
    <s v="OK"/>
    <s v="Mini"/>
    <s v="Low"/>
    <s v="DRV36"/>
    <s v="Central"/>
    <s v="Internal"/>
    <n v="3.8"/>
    <s v="Central_Internal"/>
    <n v="2.0000000000582077"/>
    <n v="0"/>
    <n v="12"/>
    <n v="1.0827777777777778"/>
    <n v="2.0000000000582077"/>
    <x v="0"/>
    <n v="1"/>
  </r>
  <r>
    <x v="211"/>
    <d v="2024-01-09T19:00:00"/>
    <s v="2024-01-10 07:00:00"/>
    <s v="2024-01-10 05:00:00"/>
    <s v="R4"/>
    <n v="671"/>
    <n v="2313"/>
    <n v="658"/>
    <n v="18"/>
    <s v="OK"/>
    <s v="Ultra"/>
    <s v="Low"/>
    <s v="DRV42"/>
    <s v="South"/>
    <s v="External"/>
    <n v="4.5"/>
    <s v="South_External"/>
    <n v="1.9999999998835847"/>
    <n v="0"/>
    <n v="12"/>
    <n v="0.28725782414307005"/>
    <n v="1.9999999998835847"/>
    <x v="0"/>
    <n v="1"/>
  </r>
  <r>
    <x v="212"/>
    <d v="2024-01-09T20:00:00"/>
    <s v="2024-01-10 08:00:00"/>
    <s v="2024-01-10 06:00:00"/>
    <s v="R3"/>
    <n v="433"/>
    <n v="1501"/>
    <n v="219"/>
    <n v="26"/>
    <s v="OK"/>
    <s v="Mini"/>
    <s v="Medium"/>
    <s v="DRV3"/>
    <s v="North"/>
    <s v="Internal"/>
    <n v="4.7"/>
    <s v="North_Internal"/>
    <n v="2.0000000000582077"/>
    <n v="0"/>
    <n v="12"/>
    <n v="0.28887605850654352"/>
    <n v="2.0000000000582077"/>
    <x v="0"/>
    <n v="1"/>
  </r>
  <r>
    <x v="213"/>
    <d v="2024-01-09T21:00:00"/>
    <s v="2024-01-10 09:00:00"/>
    <s v="2024-01-10 07:00:00"/>
    <s v="R1"/>
    <n v="474"/>
    <n v="670"/>
    <n v="260"/>
    <n v="2"/>
    <s v="OK"/>
    <s v="Standard"/>
    <s v="High"/>
    <s v="DRV35"/>
    <s v="West"/>
    <s v="External"/>
    <n v="4.2"/>
    <s v="West_External"/>
    <n v="2.0000000000582077"/>
    <n v="0"/>
    <n v="12"/>
    <n v="0.11779184247538678"/>
    <n v="2.0000000000582077"/>
    <x v="0"/>
    <n v="1"/>
  </r>
  <r>
    <x v="214"/>
    <d v="2024-01-09T22:00:00"/>
    <s v="2024-01-10 10:00:00"/>
    <s v="2024-01-10 08:00:00"/>
    <s v="R1"/>
    <n v="304"/>
    <n v="1004"/>
    <n v="738"/>
    <n v="20"/>
    <s v="OK"/>
    <s v="Heavy"/>
    <s v="High"/>
    <s v="DRV40"/>
    <s v="Central"/>
    <s v="External"/>
    <m/>
    <s v="Central_External"/>
    <n v="1.9999999998835847"/>
    <n v="0"/>
    <n v="12"/>
    <n v="0.27521929824561403"/>
    <n v="1.9999999998835847"/>
    <x v="0"/>
    <n v="1"/>
  </r>
  <r>
    <x v="215"/>
    <d v="2024-01-09T23:00:00"/>
    <s v="2024-01-10 11:00:00"/>
    <s v="2024-01-10 09:00:00"/>
    <s v="R5"/>
    <n v="944"/>
    <n v="905"/>
    <n v="350"/>
    <n v="9"/>
    <s v="OK"/>
    <s v="Heavy"/>
    <s v="High"/>
    <s v="DRV21"/>
    <s v="Central"/>
    <s v="External"/>
    <n v="4.5"/>
    <s v="Central_External"/>
    <n v="2.0000000000582077"/>
    <n v="0"/>
    <n v="12"/>
    <n v="7.9890536723163846E-2"/>
    <n v="2.0000000000582077"/>
    <x v="0"/>
    <n v="1"/>
  </r>
  <r>
    <x v="216"/>
    <d v="2024-01-10T00:00:00"/>
    <s v="2024-01-10 12:00:00"/>
    <s v="2024-01-10 10:00:00"/>
    <s v="R4"/>
    <n v="867"/>
    <n v="4563"/>
    <n v="573"/>
    <n v="24"/>
    <s v="OK"/>
    <s v="Mini"/>
    <s v="Medium"/>
    <s v="DRV28"/>
    <s v="East"/>
    <s v="Internal"/>
    <m/>
    <s v="East_Internal"/>
    <n v="2.0000000000582077"/>
    <n v="0"/>
    <n v="12"/>
    <n v="0.43858131487889274"/>
    <n v="2.0000000000582077"/>
    <x v="0"/>
    <n v="1"/>
  </r>
  <r>
    <x v="217"/>
    <d v="2024-01-10T01:00:00"/>
    <s v="2024-01-10 13:00:00"/>
    <s v="2024-01-10 11:00:00"/>
    <s v="R4"/>
    <n v="331"/>
    <n v="3186"/>
    <n v="624"/>
    <n v="4"/>
    <s v="OK"/>
    <s v="Heavy"/>
    <s v="High"/>
    <s v="DRV20"/>
    <s v="South"/>
    <s v="Internal"/>
    <m/>
    <s v="South_Internal"/>
    <n v="1.9999999998835847"/>
    <n v="0"/>
    <n v="12"/>
    <n v="0.80211480362537768"/>
    <n v="1.9999999998835847"/>
    <x v="0"/>
    <n v="1"/>
  </r>
  <r>
    <x v="218"/>
    <d v="2024-01-10T02:00:00"/>
    <s v="2024-01-10 14:00:00"/>
    <s v="2024-01-10 12:00:00"/>
    <s v="R4"/>
    <n v="440"/>
    <n v="3611"/>
    <n v="633"/>
    <n v="1"/>
    <s v="OK"/>
    <s v="Mini"/>
    <s v="Medium"/>
    <s v="DRV2"/>
    <s v="Central"/>
    <s v="Internal"/>
    <n v="4.7"/>
    <s v="Central_Internal"/>
    <n v="2.0000000000582077"/>
    <n v="0"/>
    <n v="12"/>
    <n v="0.6839015151515152"/>
    <n v="2.0000000000582077"/>
    <x v="0"/>
    <n v="1"/>
  </r>
  <r>
    <x v="219"/>
    <d v="2024-01-10T03:00:00"/>
    <s v="2024-01-10 15:00:00"/>
    <s v="2024-01-10 13:00:00"/>
    <s v="R6"/>
    <n v="543"/>
    <n v="3096"/>
    <n v="68"/>
    <n v="10"/>
    <s v="OK"/>
    <s v="Mini"/>
    <s v="Low"/>
    <s v="DRV15"/>
    <s v="Central"/>
    <s v="External"/>
    <n v="4"/>
    <s v="Central_External"/>
    <n v="2.0000000000582077"/>
    <n v="0"/>
    <n v="12"/>
    <n v="0.47513812154696133"/>
    <n v="2.0000000000582077"/>
    <x v="0"/>
    <n v="1"/>
  </r>
  <r>
    <x v="220"/>
    <d v="2024-01-10T04:00:00"/>
    <s v="2024-01-10 16:00:00"/>
    <s v="2024-01-10 14:00:00"/>
    <s v="R3"/>
    <n v="250"/>
    <n v="3594"/>
    <n v="321"/>
    <n v="27"/>
    <s v="OK"/>
    <s v="Standard"/>
    <s v="Urgent"/>
    <s v="DRV20"/>
    <s v="Central"/>
    <s v="Internal"/>
    <m/>
    <s v="Central_Internal"/>
    <n v="1.9999999998835847"/>
    <n v="0"/>
    <n v="12"/>
    <n v="1.198"/>
    <n v="1.9999999998835847"/>
    <x v="0"/>
    <n v="1"/>
  </r>
  <r>
    <x v="221"/>
    <d v="2024-01-10T05:00:00"/>
    <s v="2024-01-10 17:00:00"/>
    <s v="2024-01-10 15:00:00"/>
    <s v="R4"/>
    <n v="171"/>
    <n v="637"/>
    <n v="71"/>
    <n v="1"/>
    <s v="OK"/>
    <s v="Standard"/>
    <s v="High"/>
    <s v="DRV45"/>
    <s v="South"/>
    <s v="Internal"/>
    <n v="4.5"/>
    <s v="South_Internal"/>
    <n v="2.0000000000582077"/>
    <n v="0"/>
    <n v="12"/>
    <n v="0.31042884990253411"/>
    <n v="2.0000000000582077"/>
    <x v="0"/>
    <n v="1"/>
  </r>
  <r>
    <x v="222"/>
    <d v="2024-01-10T06:00:00"/>
    <s v="2024-01-10 18:00:00"/>
    <s v="2024-01-10 16:00:00"/>
    <s v="R6"/>
    <n v="378"/>
    <n v="3559"/>
    <n v="748"/>
    <n v="2"/>
    <s v="OK"/>
    <s v="Mini"/>
    <s v="Urgent"/>
    <s v="DRV5"/>
    <s v="North"/>
    <s v="Internal"/>
    <m/>
    <s v="North_Internal"/>
    <n v="2.0000000000582077"/>
    <n v="0"/>
    <n v="12"/>
    <n v="0.78461199294532624"/>
    <n v="2.0000000000582077"/>
    <x v="0"/>
    <n v="1"/>
  </r>
  <r>
    <x v="223"/>
    <d v="2024-01-10T07:00:00"/>
    <s v="2024-01-10 19:00:00"/>
    <s v="2024-01-10 17:00:00"/>
    <s v="R6"/>
    <n v="782"/>
    <n v="1122"/>
    <n v="129"/>
    <n v="14"/>
    <s v="OK"/>
    <s v="Mini"/>
    <s v="Urgent"/>
    <s v="DRV23"/>
    <s v="Central"/>
    <s v="External"/>
    <n v="4.7"/>
    <s v="Central_External"/>
    <n v="1.9999999998835847"/>
    <n v="0"/>
    <n v="12"/>
    <n v="0.11956521739130435"/>
    <n v="1.9999999998835847"/>
    <x v="0"/>
    <n v="1"/>
  </r>
  <r>
    <x v="224"/>
    <d v="2024-01-10T08:00:00"/>
    <s v="2024-01-10 20:00:00"/>
    <s v="2024-01-10 18:00:00"/>
    <s v="R5"/>
    <n v="440"/>
    <n v="2374"/>
    <n v="484"/>
    <n v="19"/>
    <s v="OK"/>
    <s v="Heavy"/>
    <s v="Medium"/>
    <s v="DRV17"/>
    <s v="West"/>
    <s v="External"/>
    <n v="4"/>
    <s v="West_External"/>
    <n v="2.0000000000582077"/>
    <n v="0"/>
    <n v="12"/>
    <n v="0.44962121212121214"/>
    <n v="2.0000000000582077"/>
    <x v="0"/>
    <n v="1"/>
  </r>
  <r>
    <x v="225"/>
    <d v="2024-01-10T09:00:00"/>
    <s v="2024-01-10 21:00:00"/>
    <s v="2024-01-10 19:00:00"/>
    <s v="R1"/>
    <n v="834"/>
    <n v="4050"/>
    <n v="718"/>
    <n v="28"/>
    <s v="OK"/>
    <s v="Mini"/>
    <s v="Urgent"/>
    <s v="DRV46"/>
    <s v="South"/>
    <s v="Internal"/>
    <m/>
    <s v="South_Internal"/>
    <n v="2.0000000000582077"/>
    <n v="0"/>
    <n v="12"/>
    <n v="0.40467625899280574"/>
    <n v="2.0000000000582077"/>
    <x v="0"/>
    <n v="1"/>
  </r>
  <r>
    <x v="226"/>
    <d v="2024-01-10T10:00:00"/>
    <s v="2024-01-10 22:00:00"/>
    <s v="2024-01-10 20:00:00"/>
    <s v="R4"/>
    <n v="531"/>
    <n v="1684"/>
    <n v="506"/>
    <n v="20"/>
    <s v="OK"/>
    <s v="Heavy"/>
    <s v="High"/>
    <s v="DRV19"/>
    <s v="East"/>
    <s v="Internal"/>
    <n v="4"/>
    <s v="East_Internal"/>
    <n v="1.9999999998835847"/>
    <n v="0"/>
    <n v="12"/>
    <n v="0.26428123038292528"/>
    <n v="1.9999999998835847"/>
    <x v="0"/>
    <n v="1"/>
  </r>
  <r>
    <x v="227"/>
    <d v="2024-01-10T11:00:00"/>
    <s v="2024-01-10 23:00:00"/>
    <s v="2024-01-10 21:00:00"/>
    <s v="R2"/>
    <n v="494"/>
    <n v="4269"/>
    <n v="538"/>
    <n v="20"/>
    <s v="OK"/>
    <s v="Heavy"/>
    <s v="Low"/>
    <s v="DRV6"/>
    <s v="West"/>
    <s v="Internal"/>
    <n v="3.8"/>
    <s v="West_Internal"/>
    <n v="2.0000000000582077"/>
    <n v="0"/>
    <n v="12"/>
    <n v="0.72014170040485825"/>
    <n v="2.0000000000582077"/>
    <x v="0"/>
    <n v="1"/>
  </r>
  <r>
    <x v="228"/>
    <d v="2024-01-10T12:00:00"/>
    <s v="2024-01-11 00:00:00"/>
    <s v="2024-01-10 22:00:00"/>
    <s v="R1"/>
    <n v="315"/>
    <n v="4815"/>
    <n v="99"/>
    <n v="8"/>
    <s v="OK"/>
    <s v="Mini"/>
    <s v="High"/>
    <s v="DRV11"/>
    <s v="South"/>
    <s v="External"/>
    <m/>
    <s v="South_External"/>
    <n v="2.0000000000582077"/>
    <n v="0"/>
    <n v="12"/>
    <n v="1.2738095238095237"/>
    <n v="2.0000000000582077"/>
    <x v="0"/>
    <n v="1"/>
  </r>
  <r>
    <x v="229"/>
    <d v="2024-01-10T13:00:00"/>
    <s v="2024-01-11 01:00:00"/>
    <s v="2024-01-10 23:00:00"/>
    <s v="R4"/>
    <n v="513"/>
    <n v="4353"/>
    <n v="531"/>
    <n v="19"/>
    <s v="OK"/>
    <s v="Standard"/>
    <s v="Low"/>
    <s v="DRV39"/>
    <s v="East"/>
    <s v="Internal"/>
    <n v="4.2"/>
    <s v="East_Internal"/>
    <n v="1.9999999998835847"/>
    <n v="0"/>
    <n v="12"/>
    <n v="0.7071150097465887"/>
    <n v="1.9999999998835847"/>
    <x v="0"/>
    <n v="1"/>
  </r>
  <r>
    <x v="230"/>
    <d v="2024-01-10T14:00:00"/>
    <s v="2024-01-11 02:00:00"/>
    <s v="2024-01-11 00:00:00"/>
    <s v="R6"/>
    <n v="951"/>
    <n v="722"/>
    <n v="229"/>
    <n v="8"/>
    <s v="OK"/>
    <s v="Mini"/>
    <s v="High"/>
    <s v="DRV23"/>
    <s v="West"/>
    <s v="Internal"/>
    <m/>
    <s v="West_Internal"/>
    <n v="2.0000000000582077"/>
    <n v="0"/>
    <n v="12"/>
    <n v="6.3266736768314055E-2"/>
    <n v="2.0000000000582077"/>
    <x v="0"/>
    <n v="1"/>
  </r>
  <r>
    <x v="231"/>
    <d v="2024-01-10T15:00:00"/>
    <s v="2024-01-11 03:00:00"/>
    <s v="2024-01-11 01:00:00"/>
    <s v="R3"/>
    <n v="476"/>
    <n v="3965"/>
    <n v="437"/>
    <n v="17"/>
    <s v="OK"/>
    <s v="Ultra"/>
    <s v="High"/>
    <s v="DRV12"/>
    <s v="South"/>
    <s v="External"/>
    <n v="4.7"/>
    <s v="South_External"/>
    <n v="2.0000000000582077"/>
    <n v="0"/>
    <n v="12"/>
    <n v="0.69415266106442575"/>
    <n v="2.0000000000582077"/>
    <x v="0"/>
    <n v="1"/>
  </r>
  <r>
    <x v="232"/>
    <d v="2024-01-10T16:00:00"/>
    <s v="2024-01-11 04:00:00"/>
    <s v="2024-01-11 02:00:00"/>
    <s v="R5"/>
    <n v="790"/>
    <n v="4110"/>
    <n v="289"/>
    <n v="24"/>
    <s v="OK"/>
    <s v="Standard"/>
    <s v="Low"/>
    <s v="DRV40"/>
    <s v="North"/>
    <s v="External"/>
    <m/>
    <s v="North_External"/>
    <n v="1.9999999998835847"/>
    <n v="0"/>
    <n v="12"/>
    <n v="0.43354430379746833"/>
    <n v="1.9999999998835847"/>
    <x v="0"/>
    <n v="1"/>
  </r>
  <r>
    <x v="233"/>
    <d v="2024-01-10T17:00:00"/>
    <s v="2024-01-11 05:00:00"/>
    <s v="2024-01-11 03:00:00"/>
    <s v="R3"/>
    <n v="366"/>
    <n v="2874"/>
    <n v="289"/>
    <n v="2"/>
    <s v="OK"/>
    <s v="Standard"/>
    <s v="Medium"/>
    <s v="DRV43"/>
    <s v="Central"/>
    <s v="External"/>
    <n v="4.7"/>
    <s v="Central_External"/>
    <n v="2.0000000000582077"/>
    <n v="0"/>
    <n v="12"/>
    <n v="0.65437158469945356"/>
    <n v="2.0000000000582077"/>
    <x v="0"/>
    <n v="1"/>
  </r>
  <r>
    <x v="234"/>
    <d v="2024-01-10T18:00:00"/>
    <s v="2024-01-11 06:00:00"/>
    <s v="2024-01-11 04:00:00"/>
    <s v="R6"/>
    <n v="223"/>
    <n v="3441"/>
    <n v="518"/>
    <n v="8"/>
    <s v="OK"/>
    <s v="Heavy"/>
    <s v="Medium"/>
    <s v="DRV39"/>
    <s v="East"/>
    <s v="External"/>
    <n v="4.5"/>
    <s v="East_External"/>
    <n v="2.0000000000582077"/>
    <n v="0"/>
    <n v="12"/>
    <n v="1.2858744394618835"/>
    <n v="2.0000000000582077"/>
    <x v="0"/>
    <n v="1"/>
  </r>
  <r>
    <x v="235"/>
    <d v="2024-01-10T19:00:00"/>
    <s v="2024-01-11 07:00:00"/>
    <s v="2024-01-11 05:00:00"/>
    <s v="R6"/>
    <n v="541"/>
    <n v="2436"/>
    <n v="226"/>
    <n v="10"/>
    <s v="OK"/>
    <s v="Heavy"/>
    <s v="Medium"/>
    <s v="DRV34"/>
    <s v="East"/>
    <s v="External"/>
    <n v="3.8"/>
    <s v="East_External"/>
    <n v="1.9999999998835847"/>
    <n v="0"/>
    <n v="12"/>
    <n v="0.3752310536044362"/>
    <n v="1.9999999998835847"/>
    <x v="0"/>
    <n v="1"/>
  </r>
  <r>
    <x v="236"/>
    <d v="2024-01-10T20:00:00"/>
    <s v="2024-01-11 08:00:00"/>
    <s v="2024-01-11 06:00:00"/>
    <s v="R1"/>
    <n v="99"/>
    <n v="618"/>
    <n v="517"/>
    <n v="29"/>
    <s v="OK"/>
    <s v="Heavy"/>
    <s v="Urgent"/>
    <s v="DRV2"/>
    <s v="East"/>
    <s v="External"/>
    <n v="4.2"/>
    <s v="East_External"/>
    <n v="2.0000000000582077"/>
    <n v="0"/>
    <n v="12"/>
    <n v="0.52020202020202022"/>
    <n v="2.0000000000582077"/>
    <x v="0"/>
    <n v="1"/>
  </r>
  <r>
    <x v="237"/>
    <d v="2024-01-10T21:00:00"/>
    <s v="2024-01-11 09:00:00"/>
    <s v="2024-01-11 07:00:00"/>
    <s v="R4"/>
    <n v="873"/>
    <n v="4371"/>
    <n v="581"/>
    <n v="2"/>
    <s v="OK"/>
    <s v="Heavy"/>
    <s v="Low"/>
    <s v="DRV27"/>
    <s v="West"/>
    <s v="External"/>
    <n v="4.7"/>
    <s v="West_External"/>
    <n v="2.0000000000582077"/>
    <n v="0"/>
    <n v="12"/>
    <n v="0.41723940435280643"/>
    <n v="2.0000000000582077"/>
    <x v="0"/>
    <n v="1"/>
  </r>
  <r>
    <x v="238"/>
    <d v="2024-01-10T22:00:00"/>
    <s v="2024-01-11 10:00:00"/>
    <s v="2024-01-11 08:00:00"/>
    <s v="R4"/>
    <n v="802"/>
    <n v="3396"/>
    <n v="130"/>
    <n v="2"/>
    <s v="OK"/>
    <s v="Standard"/>
    <s v="High"/>
    <s v="DRV38"/>
    <s v="East"/>
    <s v="External"/>
    <n v="4"/>
    <s v="East_External"/>
    <n v="1.9999999998835847"/>
    <n v="0"/>
    <n v="12"/>
    <n v="0.35286783042394015"/>
    <n v="1.9999999998835847"/>
    <x v="0"/>
    <n v="1"/>
  </r>
  <r>
    <x v="239"/>
    <d v="2024-01-10T23:00:00"/>
    <s v="2024-01-11 11:00:00"/>
    <s v="2024-01-11 09:00:00"/>
    <s v="R6"/>
    <n v="152"/>
    <n v="3365"/>
    <n v="272"/>
    <n v="23"/>
    <s v="OK"/>
    <s v="Ultra"/>
    <s v="Low"/>
    <s v="DRV46"/>
    <s v="North"/>
    <s v="Internal"/>
    <n v="4.2"/>
    <s v="North_Internal"/>
    <n v="2.0000000000582077"/>
    <n v="0"/>
    <n v="12"/>
    <n v="1.8448464912280702"/>
    <n v="2.0000000000582077"/>
    <x v="0"/>
    <n v="1"/>
  </r>
  <r>
    <x v="240"/>
    <d v="2024-01-11T00:00:00"/>
    <s v="2024-01-11 12:00:00"/>
    <s v="2024-01-11 10:00:00"/>
    <s v="R3"/>
    <n v="965"/>
    <n v="848"/>
    <n v="99"/>
    <n v="3"/>
    <s v="OK"/>
    <s v="Mini"/>
    <s v="Low"/>
    <s v="DRV46"/>
    <s v="West"/>
    <s v="Internal"/>
    <n v="4"/>
    <s v="West_Internal"/>
    <n v="2.0000000000582077"/>
    <n v="0"/>
    <n v="12"/>
    <n v="7.322970639032815E-2"/>
    <n v="2.0000000000582077"/>
    <x v="0"/>
    <n v="1"/>
  </r>
  <r>
    <x v="241"/>
    <d v="2024-01-11T01:00:00"/>
    <s v="2024-01-11 13:00:00"/>
    <s v="2024-01-11 11:00:00"/>
    <s v="R4"/>
    <n v="472"/>
    <n v="4709"/>
    <n v="385"/>
    <n v="15"/>
    <s v="OK"/>
    <s v="Heavy"/>
    <s v="Low"/>
    <s v="DRV15"/>
    <s v="East"/>
    <s v="Internal"/>
    <m/>
    <s v="East_Internal"/>
    <n v="1.9999999998835847"/>
    <n v="0"/>
    <n v="12"/>
    <n v="0.83139124293785316"/>
    <n v="1.9999999998835847"/>
    <x v="0"/>
    <n v="1"/>
  </r>
  <r>
    <x v="242"/>
    <d v="2024-01-11T02:00:00"/>
    <s v="2024-01-11 14:00:00"/>
    <s v="2024-01-11 12:00:00"/>
    <s v="R3"/>
    <n v="288"/>
    <n v="3731"/>
    <n v="554"/>
    <n v="23"/>
    <s v="OK"/>
    <s v="Standard"/>
    <s v="Medium"/>
    <s v="DRV43"/>
    <s v="Central"/>
    <s v="External"/>
    <n v="3.8"/>
    <s v="Central_External"/>
    <n v="2.0000000000582077"/>
    <n v="0"/>
    <n v="12"/>
    <n v="1.0795717592592593"/>
    <n v="2.0000000000582077"/>
    <x v="0"/>
    <n v="1"/>
  </r>
  <r>
    <x v="243"/>
    <d v="2024-01-11T03:00:00"/>
    <s v="2024-01-11 15:00:00"/>
    <s v="2024-01-11 13:00:00"/>
    <s v="R3"/>
    <n v="326"/>
    <n v="2800"/>
    <n v="744"/>
    <n v="15"/>
    <s v="OK"/>
    <s v="Ultra"/>
    <s v="Medium"/>
    <s v="DRV14"/>
    <s v="Central"/>
    <s v="Internal"/>
    <m/>
    <s v="Central_Internal"/>
    <n v="2.0000000000582077"/>
    <n v="0"/>
    <n v="12"/>
    <n v="0.71574642126789367"/>
    <n v="2.0000000000582077"/>
    <x v="0"/>
    <n v="1"/>
  </r>
  <r>
    <x v="244"/>
    <d v="2024-01-11T04:00:00"/>
    <s v="2024-01-11 16:00:00"/>
    <s v="2024-01-11 14:00:00"/>
    <s v="R3"/>
    <n v="546"/>
    <n v="3235"/>
    <n v="487"/>
    <n v="23"/>
    <s v="OK"/>
    <s v="Ultra"/>
    <s v="High"/>
    <s v="DRV29"/>
    <s v="East"/>
    <s v="Internal"/>
    <n v="4.7"/>
    <s v="East_Internal"/>
    <n v="1.9999999998835847"/>
    <n v="0"/>
    <n v="12"/>
    <n v="0.49374236874236876"/>
    <n v="1.9999999998835847"/>
    <x v="0"/>
    <n v="1"/>
  </r>
  <r>
    <x v="245"/>
    <d v="2024-01-11T05:00:00"/>
    <s v="2024-01-11 17:00:00"/>
    <s v="2024-01-11 15:00:00"/>
    <s v="R5"/>
    <n v="676"/>
    <n v="901"/>
    <n v="662"/>
    <n v="14"/>
    <s v="OK"/>
    <s v="Heavy"/>
    <s v="Urgent"/>
    <s v="DRV21"/>
    <s v="East"/>
    <s v="Internal"/>
    <n v="4.2"/>
    <s v="East_Internal"/>
    <n v="2.0000000000582077"/>
    <n v="0"/>
    <n v="12"/>
    <n v="0.11107001972386588"/>
    <n v="2.0000000000582077"/>
    <x v="0"/>
    <n v="1"/>
  </r>
  <r>
    <x v="246"/>
    <d v="2024-01-11T06:00:00"/>
    <s v="2024-01-11 18:00:00"/>
    <s v="2024-01-11 16:00:00"/>
    <s v="R5"/>
    <n v="912"/>
    <n v="2369"/>
    <n v="258"/>
    <n v="20"/>
    <s v="OK"/>
    <s v="Mini"/>
    <s v="Urgent"/>
    <s v="DRV23"/>
    <s v="East"/>
    <s v="Internal"/>
    <n v="4.2"/>
    <s v="East_Internal"/>
    <n v="2.0000000000582077"/>
    <n v="0"/>
    <n v="12"/>
    <n v="0.21646564327485379"/>
    <n v="2.0000000000582077"/>
    <x v="0"/>
    <n v="1"/>
  </r>
  <r>
    <x v="247"/>
    <d v="2024-01-11T07:00:00"/>
    <s v="2024-01-11 19:00:00"/>
    <s v="2024-01-11 17:00:00"/>
    <s v="R5"/>
    <n v="134"/>
    <n v="4199"/>
    <n v="230"/>
    <n v="21"/>
    <s v="OK"/>
    <s v="Mini"/>
    <s v="Low"/>
    <s v="DRV32"/>
    <s v="North"/>
    <s v="Internal"/>
    <n v="4.7"/>
    <s v="North_Internal"/>
    <n v="1.9999999998835847"/>
    <n v="0"/>
    <n v="12"/>
    <n v="2.6113184079601992"/>
    <n v="1.9999999998835847"/>
    <x v="0"/>
    <n v="1"/>
  </r>
  <r>
    <x v="248"/>
    <d v="2024-01-11T08:00:00"/>
    <s v="2024-01-11 20:00:00"/>
    <s v="2024-01-11 18:00:00"/>
    <s v="R5"/>
    <n v="128"/>
    <n v="987"/>
    <n v="292"/>
    <n v="11"/>
    <s v="OK"/>
    <s v="Heavy"/>
    <s v="Medium"/>
    <s v="DRV47"/>
    <s v="East"/>
    <s v="External"/>
    <m/>
    <s v="East_External"/>
    <n v="2.0000000000582077"/>
    <n v="0"/>
    <n v="12"/>
    <n v="0.642578125"/>
    <n v="2.0000000000582077"/>
    <x v="0"/>
    <n v="1"/>
  </r>
  <r>
    <x v="249"/>
    <d v="2024-01-11T09:00:00"/>
    <s v="2024-01-11 21:00:00"/>
    <s v="2024-01-11 19:00:00"/>
    <s v="R2"/>
    <n v="429"/>
    <n v="2404"/>
    <n v="471"/>
    <n v="22"/>
    <s v="OK"/>
    <s v="Heavy"/>
    <s v="Low"/>
    <s v="DRV24"/>
    <s v="North"/>
    <s v="External"/>
    <n v="4.7"/>
    <s v="North_External"/>
    <n v="2.0000000000582077"/>
    <n v="0"/>
    <n v="12"/>
    <n v="0.466977466977467"/>
    <n v="2.0000000000582077"/>
    <x v="0"/>
    <n v="1"/>
  </r>
  <r>
    <x v="250"/>
    <d v="2024-01-11T10:00:00"/>
    <s v="2024-01-11 22:00:00"/>
    <s v="2024-01-11 20:00:00"/>
    <s v="R6"/>
    <n v="339"/>
    <n v="1780"/>
    <n v="661"/>
    <n v="27"/>
    <s v="OK"/>
    <s v="Mini"/>
    <s v="High"/>
    <s v="DRV3"/>
    <s v="Central"/>
    <s v="External"/>
    <n v="3.8"/>
    <s v="Central_External"/>
    <n v="1.9999999998835847"/>
    <n v="0"/>
    <n v="12"/>
    <n v="0.43756145526057033"/>
    <n v="1.9999999998835847"/>
    <x v="0"/>
    <n v="1"/>
  </r>
  <r>
    <x v="251"/>
    <d v="2024-01-11T11:00:00"/>
    <s v="2024-01-11 23:00:00"/>
    <s v="2024-01-11 21:00:00"/>
    <s v="R5"/>
    <n v="250"/>
    <n v="1389"/>
    <n v="439"/>
    <n v="23"/>
    <s v="OK"/>
    <s v="Heavy"/>
    <s v="Medium"/>
    <s v="DRV41"/>
    <s v="West"/>
    <s v="External"/>
    <m/>
    <s v="West_External"/>
    <n v="2.0000000000582077"/>
    <n v="0"/>
    <n v="12"/>
    <n v="0.46300000000000002"/>
    <n v="2.0000000000582077"/>
    <x v="0"/>
    <n v="1"/>
  </r>
  <r>
    <x v="252"/>
    <d v="2024-01-11T12:00:00"/>
    <s v="2024-01-12 00:00:00"/>
    <s v="2024-01-11 22:00:00"/>
    <s v="R1"/>
    <n v="446"/>
    <n v="1935"/>
    <n v="104"/>
    <n v="24"/>
    <s v="OK"/>
    <s v="Mini"/>
    <s v="High"/>
    <s v="DRV35"/>
    <s v="Central"/>
    <s v="External"/>
    <n v="4.2"/>
    <s v="Central_External"/>
    <n v="2.0000000000582077"/>
    <n v="0"/>
    <n v="12"/>
    <n v="0.36154708520179374"/>
    <n v="2.0000000000582077"/>
    <x v="0"/>
    <n v="1"/>
  </r>
  <r>
    <x v="253"/>
    <d v="2024-01-11T13:00:00"/>
    <s v="2024-01-12 01:00:00"/>
    <s v="2024-01-11 23:00:00"/>
    <s v="R6"/>
    <n v="650"/>
    <n v="2926"/>
    <n v="668"/>
    <n v="18"/>
    <s v="OK"/>
    <s v="Ultra"/>
    <s v="Low"/>
    <s v="DRV3"/>
    <s v="Central"/>
    <s v="Internal"/>
    <n v="3.8"/>
    <s v="Central_Internal"/>
    <n v="1.9999999998835847"/>
    <n v="0"/>
    <n v="12"/>
    <n v="0.37512820512820511"/>
    <n v="1.9999999998835847"/>
    <x v="0"/>
    <n v="1"/>
  </r>
  <r>
    <x v="254"/>
    <d v="2024-01-11T14:00:00"/>
    <s v="2024-01-12 02:00:00"/>
    <s v="2024-01-12 00:00:00"/>
    <s v="R2"/>
    <n v="938"/>
    <n v="4534"/>
    <n v="66"/>
    <n v="10"/>
    <s v="OK"/>
    <s v="Ultra"/>
    <s v="Low"/>
    <s v="DRV28"/>
    <s v="South"/>
    <s v="External"/>
    <m/>
    <s v="South_External"/>
    <n v="2.0000000000582077"/>
    <n v="0"/>
    <n v="12"/>
    <n v="0.40280739161336176"/>
    <n v="2.0000000000582077"/>
    <x v="0"/>
    <n v="1"/>
  </r>
  <r>
    <x v="255"/>
    <d v="2024-01-11T15:00:00"/>
    <s v="2024-01-12 03:00:00"/>
    <s v="2024-01-12 01:00:00"/>
    <s v="R3"/>
    <n v="621"/>
    <n v="2179"/>
    <n v="745"/>
    <n v="12"/>
    <s v="OK"/>
    <s v="Standard"/>
    <s v="Urgent"/>
    <s v="DRV13"/>
    <s v="East"/>
    <s v="External"/>
    <m/>
    <s v="East_External"/>
    <n v="2.0000000000582077"/>
    <n v="0"/>
    <n v="12"/>
    <n v="0.29240472356414388"/>
    <n v="2.0000000000582077"/>
    <x v="0"/>
    <n v="1"/>
  </r>
  <r>
    <x v="256"/>
    <d v="2024-01-11T16:00:00"/>
    <s v="2024-01-12 04:00:00"/>
    <s v="2024-01-12 02:00:00"/>
    <s v="R6"/>
    <n v="497"/>
    <n v="2637"/>
    <n v="388"/>
    <n v="3"/>
    <s v="OK"/>
    <s v="Standard"/>
    <s v="Low"/>
    <s v="DRV33"/>
    <s v="East"/>
    <s v="Internal"/>
    <n v="4"/>
    <s v="East_Internal"/>
    <n v="1.9999999998835847"/>
    <n v="0"/>
    <n v="12"/>
    <n v="0.44215291750503016"/>
    <n v="1.9999999998835847"/>
    <x v="0"/>
    <n v="1"/>
  </r>
  <r>
    <x v="257"/>
    <d v="2024-01-11T17:00:00"/>
    <s v="2024-01-12 05:00:00"/>
    <s v="2024-01-12 03:00:00"/>
    <s v="R2"/>
    <n v="371"/>
    <n v="2750"/>
    <n v="530"/>
    <n v="13"/>
    <s v="OK"/>
    <s v="Ultra"/>
    <s v="Urgent"/>
    <s v="DRV12"/>
    <s v="South"/>
    <s v="Internal"/>
    <n v="4"/>
    <s v="South_Internal"/>
    <n v="2.0000000000582077"/>
    <n v="0"/>
    <n v="12"/>
    <n v="0.61769991015274039"/>
    <n v="2.0000000000582077"/>
    <x v="0"/>
    <n v="1"/>
  </r>
  <r>
    <x v="258"/>
    <d v="2024-01-11T18:00:00"/>
    <s v="2024-01-12 06:00:00"/>
    <s v="2024-01-12 04:00:00"/>
    <s v="R4"/>
    <n v="58"/>
    <n v="3348"/>
    <n v="272"/>
    <n v="24"/>
    <s v="OK"/>
    <s v="Ultra"/>
    <s v="High"/>
    <s v="DRV18"/>
    <s v="East"/>
    <s v="Internal"/>
    <n v="4"/>
    <s v="East_Internal"/>
    <n v="2.0000000000582077"/>
    <n v="0"/>
    <n v="12"/>
    <n v="4.8103448275862073"/>
    <n v="2.0000000000582077"/>
    <x v="0"/>
    <n v="1"/>
  </r>
  <r>
    <x v="259"/>
    <d v="2024-01-11T19:00:00"/>
    <s v="2024-01-12 07:00:00"/>
    <s v="2024-01-12 05:00:00"/>
    <s v="R6"/>
    <n v="448"/>
    <n v="4590"/>
    <n v="714"/>
    <n v="27"/>
    <s v="OK"/>
    <s v="Ultra"/>
    <s v="Urgent"/>
    <s v="DRV7"/>
    <s v="East"/>
    <s v="External"/>
    <n v="4"/>
    <s v="East_External"/>
    <n v="1.9999999998835847"/>
    <n v="0"/>
    <n v="12"/>
    <n v="0.8537946428571429"/>
    <n v="1.9999999998835847"/>
    <x v="0"/>
    <n v="1"/>
  </r>
  <r>
    <x v="260"/>
    <d v="2024-01-11T20:00:00"/>
    <s v="2024-01-12 08:00:00"/>
    <s v="2024-01-12 06:00:00"/>
    <s v="R5"/>
    <n v="370"/>
    <n v="3767"/>
    <n v="471"/>
    <n v="18"/>
    <s v="OK"/>
    <s v="Mini"/>
    <s v="Urgent"/>
    <s v="DRV12"/>
    <s v="East"/>
    <s v="External"/>
    <m/>
    <s v="East_External"/>
    <n v="2.0000000000582077"/>
    <n v="0"/>
    <n v="12"/>
    <n v="0.84842342342342347"/>
    <n v="2.0000000000582077"/>
    <x v="0"/>
    <n v="1"/>
  </r>
  <r>
    <x v="261"/>
    <d v="2024-01-11T21:00:00"/>
    <s v="2024-01-12 09:00:00"/>
    <s v="2024-01-12 07:00:00"/>
    <s v="R3"/>
    <n v="601"/>
    <n v="4011"/>
    <n v="300"/>
    <n v="3"/>
    <s v="OK"/>
    <s v="Ultra"/>
    <s v="Low"/>
    <s v="DRV11"/>
    <s v="North"/>
    <s v="External"/>
    <m/>
    <s v="North_External"/>
    <n v="2.0000000000582077"/>
    <n v="0"/>
    <n v="12"/>
    <n v="0.55615640599001659"/>
    <n v="2.0000000000582077"/>
    <x v="0"/>
    <n v="1"/>
  </r>
  <r>
    <x v="262"/>
    <d v="2024-01-11T22:00:00"/>
    <s v="2024-01-12 10:00:00"/>
    <s v="2024-01-12 08:00:00"/>
    <s v="R2"/>
    <n v="599"/>
    <n v="649"/>
    <n v="681"/>
    <n v="6"/>
    <s v="OK"/>
    <s v="Mini"/>
    <s v="Urgent"/>
    <s v="DRV33"/>
    <s v="Central"/>
    <s v="External"/>
    <m/>
    <s v="Central_External"/>
    <n v="1.9999999998835847"/>
    <n v="0"/>
    <n v="12"/>
    <n v="9.0289371174179192E-2"/>
    <n v="1.9999999998835847"/>
    <x v="0"/>
    <n v="1"/>
  </r>
  <r>
    <x v="263"/>
    <d v="2024-01-11T23:00:00"/>
    <s v="2024-01-12 11:00:00"/>
    <s v="2024-01-12 09:00:00"/>
    <s v="R1"/>
    <n v="688"/>
    <n v="4944"/>
    <n v="430"/>
    <n v="2"/>
    <s v="OK"/>
    <s v="Ultra"/>
    <s v="High"/>
    <s v="DRV3"/>
    <s v="Central"/>
    <s v="External"/>
    <m/>
    <s v="Central_External"/>
    <n v="2.0000000000582077"/>
    <n v="0"/>
    <n v="12"/>
    <n v="0.59883720930232553"/>
    <n v="2.0000000000582077"/>
    <x v="0"/>
    <n v="1"/>
  </r>
  <r>
    <x v="264"/>
    <d v="2024-01-12T00:00:00"/>
    <s v="2024-01-12 12:00:00"/>
    <s v="2024-01-12 10:00:00"/>
    <s v="R3"/>
    <n v="902"/>
    <n v="1465"/>
    <n v="253"/>
    <n v="8"/>
    <s v="OK"/>
    <s v="Heavy"/>
    <s v="Medium"/>
    <s v="DRV24"/>
    <s v="East"/>
    <s v="Internal"/>
    <m/>
    <s v="East_Internal"/>
    <n v="2.0000000000582077"/>
    <n v="0"/>
    <n v="12"/>
    <n v="0.13534737620103474"/>
    <n v="2.0000000000582077"/>
    <x v="0"/>
    <n v="1"/>
  </r>
  <r>
    <x v="265"/>
    <d v="2024-01-12T01:00:00"/>
    <s v="2024-01-12 13:00:00"/>
    <s v="2024-01-12 11:00:00"/>
    <s v="R4"/>
    <n v="849"/>
    <n v="2911"/>
    <n v="375"/>
    <n v="17"/>
    <s v="OK"/>
    <s v="Heavy"/>
    <s v="High"/>
    <s v="DRV50"/>
    <s v="East"/>
    <s v="Internal"/>
    <n v="4.5"/>
    <s v="East_Internal"/>
    <n v="1.9999999998835847"/>
    <n v="0"/>
    <n v="12"/>
    <n v="0.28572830781311348"/>
    <n v="1.9999999998835847"/>
    <x v="0"/>
    <n v="1"/>
  </r>
  <r>
    <x v="266"/>
    <d v="2024-01-12T02:00:00"/>
    <s v="2024-01-12 14:00:00"/>
    <s v="2024-01-12 12:00:00"/>
    <s v="R3"/>
    <n v="154"/>
    <n v="3303"/>
    <n v="342"/>
    <n v="7"/>
    <s v="OK"/>
    <s v="Heavy"/>
    <s v="Urgent"/>
    <s v="DRV50"/>
    <s v="East"/>
    <s v="External"/>
    <m/>
    <s v="East_External"/>
    <n v="2.0000000000582077"/>
    <n v="0"/>
    <n v="12"/>
    <n v="1.7873376623376624"/>
    <n v="2.0000000000582077"/>
    <x v="0"/>
    <n v="1"/>
  </r>
  <r>
    <x v="267"/>
    <d v="2024-01-12T03:00:00"/>
    <s v="2024-01-12 15:00:00"/>
    <s v="2024-01-12 13:00:00"/>
    <s v="R1"/>
    <n v="988"/>
    <n v="2035"/>
    <n v="788"/>
    <n v="4"/>
    <s v="OK"/>
    <s v="Standard"/>
    <s v="Medium"/>
    <s v="DRV40"/>
    <s v="North"/>
    <s v="External"/>
    <n v="4.7"/>
    <s v="North_External"/>
    <n v="2.0000000000582077"/>
    <n v="0"/>
    <n v="12"/>
    <n v="0.17164304993252361"/>
    <n v="2.0000000000582077"/>
    <x v="0"/>
    <n v="1"/>
  </r>
  <r>
    <x v="268"/>
    <d v="2024-01-12T04:00:00"/>
    <s v="2024-01-12 16:00:00"/>
    <s v="2024-01-12 14:00:00"/>
    <s v="R3"/>
    <n v="506"/>
    <n v="3477"/>
    <n v="306"/>
    <n v="12"/>
    <s v="OK"/>
    <s v="Standard"/>
    <s v="High"/>
    <s v="DRV49"/>
    <s v="East"/>
    <s v="External"/>
    <m/>
    <s v="East_External"/>
    <n v="1.9999999998835847"/>
    <n v="0"/>
    <n v="12"/>
    <n v="0.57262845849802368"/>
    <n v="1.9999999998835847"/>
    <x v="0"/>
    <n v="1"/>
  </r>
  <r>
    <x v="269"/>
    <d v="2024-01-12T05:00:00"/>
    <s v="2024-01-12 17:00:00"/>
    <s v="2024-01-12 15:00:00"/>
    <s v="R4"/>
    <n v="918"/>
    <n v="4727"/>
    <n v="545"/>
    <n v="16"/>
    <s v="OK"/>
    <s v="Standard"/>
    <s v="High"/>
    <s v="DRV36"/>
    <s v="East"/>
    <s v="External"/>
    <m/>
    <s v="East_External"/>
    <n v="2.0000000000582077"/>
    <n v="0"/>
    <n v="12"/>
    <n v="0.42910312273057372"/>
    <n v="2.0000000000582077"/>
    <x v="0"/>
    <n v="1"/>
  </r>
  <r>
    <x v="270"/>
    <d v="2024-01-12T06:00:00"/>
    <s v="2024-01-12 18:00:00"/>
    <s v="2024-01-12 16:00:00"/>
    <s v="R2"/>
    <n v="775"/>
    <n v="1843"/>
    <n v="137"/>
    <n v="16"/>
    <s v="OK"/>
    <s v="Standard"/>
    <s v="Urgent"/>
    <s v="DRV34"/>
    <s v="North"/>
    <s v="External"/>
    <n v="4.5"/>
    <s v="North_External"/>
    <n v="2.0000000000582077"/>
    <n v="0"/>
    <n v="12"/>
    <n v="0.1981720430107527"/>
    <n v="2.0000000000582077"/>
    <x v="0"/>
    <n v="1"/>
  </r>
  <r>
    <x v="271"/>
    <d v="2024-01-12T07:00:00"/>
    <s v="2024-01-12 19:00:00"/>
    <s v="2024-01-12 17:00:00"/>
    <s v="R1"/>
    <n v="581"/>
    <n v="2118"/>
    <n v="342"/>
    <n v="12"/>
    <s v="OK"/>
    <s v="Heavy"/>
    <s v="High"/>
    <s v="DRV41"/>
    <s v="South"/>
    <s v="Internal"/>
    <m/>
    <s v="South_Internal"/>
    <n v="1.9999999998835847"/>
    <n v="0"/>
    <n v="12"/>
    <n v="0.30378657487091221"/>
    <n v="1.9999999998835847"/>
    <x v="0"/>
    <n v="1"/>
  </r>
  <r>
    <x v="272"/>
    <d v="2024-01-12T08:00:00"/>
    <s v="2024-01-12 20:00:00"/>
    <s v="2024-01-12 18:00:00"/>
    <s v="R4"/>
    <n v="418"/>
    <n v="4448"/>
    <n v="780"/>
    <n v="25"/>
    <s v="OK"/>
    <s v="Ultra"/>
    <s v="Medium"/>
    <s v="DRV10"/>
    <s v="East"/>
    <s v="Internal"/>
    <n v="3.8"/>
    <s v="East_Internal"/>
    <n v="2.0000000000582077"/>
    <n v="0"/>
    <n v="12"/>
    <n v="0.88676236044657097"/>
    <n v="2.0000000000582077"/>
    <x v="0"/>
    <n v="1"/>
  </r>
  <r>
    <x v="273"/>
    <d v="2024-01-12T09:00:00"/>
    <s v="2024-01-12 21:00:00"/>
    <s v="2024-01-12 19:00:00"/>
    <s v="R6"/>
    <n v="66"/>
    <n v="3646"/>
    <n v="258"/>
    <n v="13"/>
    <s v="OK"/>
    <s v="Ultra"/>
    <s v="Low"/>
    <s v="DRV35"/>
    <s v="East"/>
    <s v="Internal"/>
    <m/>
    <s v="East_Internal"/>
    <n v="2.0000000000582077"/>
    <n v="0"/>
    <n v="12"/>
    <n v="4.6035353535353538"/>
    <n v="2.0000000000582077"/>
    <x v="0"/>
    <n v="1"/>
  </r>
  <r>
    <x v="274"/>
    <d v="2024-01-12T10:00:00"/>
    <s v="2024-01-12 22:00:00"/>
    <s v="2024-01-12 20:00:00"/>
    <s v="R1"/>
    <n v="571"/>
    <n v="3969"/>
    <n v="651"/>
    <n v="9"/>
    <s v="OK"/>
    <s v="Ultra"/>
    <s v="Urgent"/>
    <s v="DRV2"/>
    <s v="Central"/>
    <s v="External"/>
    <m/>
    <s v="Central_External"/>
    <n v="1.9999999998835847"/>
    <n v="0"/>
    <n v="12"/>
    <n v="0.57924693520140103"/>
    <n v="1.9999999998835847"/>
    <x v="0"/>
    <n v="1"/>
  </r>
  <r>
    <x v="275"/>
    <d v="2024-01-12T11:00:00"/>
    <s v="2024-01-12 23:00:00"/>
    <s v="2024-01-12 21:00:00"/>
    <s v="R2"/>
    <n v="778"/>
    <n v="2063"/>
    <n v="673"/>
    <n v="16"/>
    <s v="OK"/>
    <s v="Ultra"/>
    <s v="High"/>
    <s v="DRV29"/>
    <s v="Central"/>
    <s v="Internal"/>
    <n v="4"/>
    <s v="Central_Internal"/>
    <n v="2.0000000000582077"/>
    <n v="0"/>
    <n v="12"/>
    <n v="0.22097257926306771"/>
    <n v="2.0000000000582077"/>
    <x v="0"/>
    <n v="1"/>
  </r>
  <r>
    <x v="276"/>
    <d v="2024-01-12T12:00:00"/>
    <s v="2024-01-13 00:00:00"/>
    <s v="2024-01-12 22:00:00"/>
    <s v="R3"/>
    <n v="361"/>
    <n v="2645"/>
    <n v="213"/>
    <n v="4"/>
    <s v="OK"/>
    <s v="Mini"/>
    <s v="High"/>
    <s v="DRV27"/>
    <s v="West"/>
    <s v="External"/>
    <n v="4.2"/>
    <s v="West_External"/>
    <n v="2.0000000000582077"/>
    <n v="0"/>
    <n v="12"/>
    <n v="0.6105724838411819"/>
    <n v="2.0000000000582077"/>
    <x v="0"/>
    <n v="1"/>
  </r>
  <r>
    <x v="277"/>
    <d v="2024-01-12T13:00:00"/>
    <s v="2024-01-13 01:00:00"/>
    <s v="2024-01-12 23:00:00"/>
    <s v="R4"/>
    <n v="760"/>
    <n v="1905"/>
    <n v="228"/>
    <n v="19"/>
    <s v="OK"/>
    <s v="Heavy"/>
    <s v="Urgent"/>
    <s v="DRV42"/>
    <s v="North"/>
    <s v="External"/>
    <n v="4.2"/>
    <s v="North_External"/>
    <n v="1.9999999998835847"/>
    <n v="0"/>
    <n v="12"/>
    <n v="0.20888157894736842"/>
    <n v="1.9999999998835847"/>
    <x v="0"/>
    <n v="1"/>
  </r>
  <r>
    <x v="278"/>
    <d v="2024-01-12T14:00:00"/>
    <s v="2024-01-13 02:00:00"/>
    <s v="2024-01-13 00:00:00"/>
    <s v="R6"/>
    <n v="643"/>
    <n v="2674"/>
    <n v="323"/>
    <n v="25"/>
    <s v="OK"/>
    <s v="Heavy"/>
    <s v="Urgent"/>
    <s v="DRV29"/>
    <s v="North"/>
    <s v="External"/>
    <n v="3.8"/>
    <s v="North_External"/>
    <n v="2.0000000000582077"/>
    <n v="0"/>
    <n v="12"/>
    <n v="0.34655261793675479"/>
    <n v="2.0000000000582077"/>
    <x v="0"/>
    <n v="1"/>
  </r>
  <r>
    <x v="279"/>
    <d v="2024-01-12T15:00:00"/>
    <s v="2024-01-13 03:00:00"/>
    <s v="2024-01-13 01:00:00"/>
    <s v="R6"/>
    <n v="74"/>
    <n v="2745"/>
    <n v="471"/>
    <n v="26"/>
    <s v="OK"/>
    <s v="Standard"/>
    <s v="Urgent"/>
    <s v="DRV45"/>
    <s v="West"/>
    <s v="Internal"/>
    <n v="4.5"/>
    <s v="West_Internal"/>
    <n v="2.0000000000582077"/>
    <n v="0"/>
    <n v="12"/>
    <n v="3.0912162162162162"/>
    <n v="2.0000000000582077"/>
    <x v="0"/>
    <n v="1"/>
  </r>
  <r>
    <x v="280"/>
    <d v="2024-01-12T16:00:00"/>
    <s v="2024-01-13 04:00:00"/>
    <s v="2024-01-13 02:00:00"/>
    <s v="R6"/>
    <n v="547"/>
    <n v="2650"/>
    <n v="484"/>
    <n v="28"/>
    <s v="OK"/>
    <s v="Ultra"/>
    <s v="High"/>
    <s v="DRV47"/>
    <s v="East"/>
    <s v="Internal"/>
    <n v="4"/>
    <s v="East_Internal"/>
    <n v="1.9999999998835847"/>
    <n v="0"/>
    <n v="12"/>
    <n v="0.4037172455819622"/>
    <n v="1.9999999998835847"/>
    <x v="0"/>
    <n v="1"/>
  </r>
  <r>
    <x v="281"/>
    <d v="2024-01-12T17:00:00"/>
    <s v="2024-01-13 05:00:00"/>
    <s v="2024-01-13 03:00:00"/>
    <s v="R1"/>
    <n v="232"/>
    <n v="1189"/>
    <n v="447"/>
    <n v="16"/>
    <s v="OK"/>
    <s v="Standard"/>
    <s v="Urgent"/>
    <s v="DRV46"/>
    <s v="North"/>
    <s v="Internal"/>
    <n v="4.2"/>
    <s v="North_Internal"/>
    <n v="2.0000000000582077"/>
    <n v="0"/>
    <n v="12"/>
    <n v="0.42708333333333331"/>
    <n v="2.0000000000582077"/>
    <x v="0"/>
    <n v="1"/>
  </r>
  <r>
    <x v="282"/>
    <d v="2024-01-12T18:00:00"/>
    <s v="2024-01-13 06:00:00"/>
    <s v="2024-01-13 04:00:00"/>
    <s v="R3"/>
    <n v="900"/>
    <n v="870"/>
    <n v="795"/>
    <n v="3"/>
    <s v="OK"/>
    <s v="Ultra"/>
    <s v="High"/>
    <s v="DRV49"/>
    <s v="West"/>
    <s v="Internal"/>
    <n v="4.7"/>
    <s v="West_Internal"/>
    <n v="2.0000000000582077"/>
    <n v="0"/>
    <n v="12"/>
    <n v="8.0555555555555561E-2"/>
    <n v="2.0000000000582077"/>
    <x v="0"/>
    <n v="1"/>
  </r>
  <r>
    <x v="283"/>
    <d v="2024-01-12T19:00:00"/>
    <s v="2024-01-13 07:00:00"/>
    <s v="2024-01-13 05:00:00"/>
    <s v="R5"/>
    <n v="942"/>
    <n v="3467"/>
    <n v="67"/>
    <n v="7"/>
    <s v="OK"/>
    <s v="Heavy"/>
    <s v="Low"/>
    <s v="DRV1"/>
    <s v="East"/>
    <s v="Internal"/>
    <n v="4.5"/>
    <s v="East_Internal"/>
    <n v="1.9999999998835847"/>
    <n v="0"/>
    <n v="12"/>
    <n v="0.30670559094125971"/>
    <n v="1.9999999998835847"/>
    <x v="0"/>
    <n v="1"/>
  </r>
  <r>
    <x v="284"/>
    <d v="2024-01-12T20:00:00"/>
    <s v="2024-01-13 08:00:00"/>
    <s v="2024-01-13 06:00:00"/>
    <s v="R6"/>
    <n v="404"/>
    <n v="4183"/>
    <n v="783"/>
    <n v="16"/>
    <s v="OK"/>
    <s v="Mini"/>
    <s v="Medium"/>
    <s v="DRV7"/>
    <s v="North"/>
    <s v="Internal"/>
    <n v="4.7"/>
    <s v="North_Internal"/>
    <n v="2.0000000000582077"/>
    <n v="0"/>
    <n v="12"/>
    <n v="0.8628300330033003"/>
    <n v="2.0000000000582077"/>
    <x v="0"/>
    <n v="1"/>
  </r>
  <r>
    <x v="285"/>
    <d v="2024-01-12T21:00:00"/>
    <s v="2024-01-13 09:00:00"/>
    <s v="2024-01-13 07:00:00"/>
    <s v="R1"/>
    <n v="957"/>
    <n v="2118"/>
    <n v="795"/>
    <n v="15"/>
    <s v="OK"/>
    <s v="Mini"/>
    <s v="Low"/>
    <s v="DRV48"/>
    <s v="North"/>
    <s v="Internal"/>
    <n v="4"/>
    <s v="North_Internal"/>
    <n v="2.0000000000582077"/>
    <n v="0"/>
    <n v="12"/>
    <n v="0.18443051201671892"/>
    <n v="2.0000000000582077"/>
    <x v="0"/>
    <n v="1"/>
  </r>
  <r>
    <x v="286"/>
    <d v="2024-01-12T22:00:00"/>
    <s v="2024-01-13 10:00:00"/>
    <s v="2024-01-13 08:00:00"/>
    <s v="R3"/>
    <n v="802"/>
    <n v="1537"/>
    <n v="576"/>
    <n v="2"/>
    <s v="OK"/>
    <s v="Standard"/>
    <s v="Urgent"/>
    <s v="DRV11"/>
    <s v="Central"/>
    <s v="External"/>
    <n v="4"/>
    <s v="Central_External"/>
    <n v="1.9999999998835847"/>
    <n v="0"/>
    <n v="12"/>
    <n v="0.15970490440565255"/>
    <n v="1.9999999998835847"/>
    <x v="0"/>
    <n v="1"/>
  </r>
  <r>
    <x v="287"/>
    <d v="2024-01-12T23:00:00"/>
    <s v="2024-01-13 11:00:00"/>
    <s v="2024-01-13 09:00:00"/>
    <s v="R5"/>
    <n v="770"/>
    <n v="3452"/>
    <n v="50"/>
    <n v="3"/>
    <s v="OK"/>
    <s v="Heavy"/>
    <s v="Medium"/>
    <s v="DRV47"/>
    <s v="West"/>
    <s v="External"/>
    <n v="4.5"/>
    <s v="West_External"/>
    <n v="2.0000000000582077"/>
    <n v="0"/>
    <n v="12"/>
    <n v="0.37359307359307359"/>
    <n v="2.0000000000582077"/>
    <x v="0"/>
    <n v="1"/>
  </r>
  <r>
    <x v="288"/>
    <d v="2024-01-13T00:00:00"/>
    <s v="2024-01-13 12:00:00"/>
    <s v="2024-01-13 10:00:00"/>
    <s v="R4"/>
    <n v="338"/>
    <n v="1231"/>
    <n v="242"/>
    <n v="14"/>
    <s v="OK"/>
    <s v="Mini"/>
    <s v="Low"/>
    <s v="DRV33"/>
    <s v="Central"/>
    <s v="Internal"/>
    <n v="4.5"/>
    <s v="Central_Internal"/>
    <n v="2.0000000000582077"/>
    <n v="0"/>
    <n v="12"/>
    <n v="0.30350098619329391"/>
    <n v="2.0000000000582077"/>
    <x v="0"/>
    <n v="1"/>
  </r>
  <r>
    <x v="289"/>
    <d v="2024-01-13T01:00:00"/>
    <s v="2024-01-13 13:00:00"/>
    <s v="2024-01-13 11:00:00"/>
    <s v="R6"/>
    <n v="892"/>
    <n v="2343"/>
    <n v="388"/>
    <n v="10"/>
    <s v="OK"/>
    <s v="Standard"/>
    <s v="High"/>
    <s v="DRV15"/>
    <s v="North"/>
    <s v="External"/>
    <n v="4.7"/>
    <s v="North_External"/>
    <n v="1.9999999998835847"/>
    <n v="0"/>
    <n v="12"/>
    <n v="0.21889013452914799"/>
    <n v="1.9999999998835847"/>
    <x v="0"/>
    <n v="1"/>
  </r>
  <r>
    <x v="290"/>
    <d v="2024-01-13T02:00:00"/>
    <s v="2024-01-13 14:00:00"/>
    <s v="2024-01-13 12:00:00"/>
    <s v="R1"/>
    <n v="200"/>
    <n v="3610"/>
    <n v="743"/>
    <n v="25"/>
    <s v="OK"/>
    <s v="Mini"/>
    <s v="Medium"/>
    <s v="DRV33"/>
    <s v="Central"/>
    <s v="External"/>
    <n v="4"/>
    <s v="Central_External"/>
    <n v="2.0000000000582077"/>
    <n v="0"/>
    <n v="12"/>
    <n v="1.5041666666666667"/>
    <n v="2.0000000000582077"/>
    <x v="0"/>
    <n v="1"/>
  </r>
  <r>
    <x v="291"/>
    <d v="2024-01-13T03:00:00"/>
    <s v="2024-01-13 15:00:00"/>
    <s v="2024-01-13 13:00:00"/>
    <s v="R1"/>
    <n v="400"/>
    <n v="1297"/>
    <n v="138"/>
    <n v="6"/>
    <s v="OK"/>
    <s v="Ultra"/>
    <s v="Medium"/>
    <s v="DRV44"/>
    <s v="South"/>
    <s v="External"/>
    <n v="4"/>
    <s v="South_External"/>
    <n v="2.0000000000582077"/>
    <n v="0"/>
    <n v="12"/>
    <n v="0.27020833333333333"/>
    <n v="2.0000000000582077"/>
    <x v="0"/>
    <n v="1"/>
  </r>
  <r>
    <x v="292"/>
    <d v="2024-01-13T04:00:00"/>
    <s v="2024-01-13 16:00:00"/>
    <s v="2024-01-13 14:00:00"/>
    <s v="R6"/>
    <n v="385"/>
    <n v="2827"/>
    <n v="630"/>
    <n v="25"/>
    <s v="OK"/>
    <s v="Mini"/>
    <s v="High"/>
    <s v="DRV48"/>
    <s v="West"/>
    <s v="Internal"/>
    <n v="4.2"/>
    <s v="West_Internal"/>
    <n v="1.9999999998835847"/>
    <n v="0"/>
    <n v="12"/>
    <n v="0.61190476190476195"/>
    <n v="1.9999999998835847"/>
    <x v="0"/>
    <n v="1"/>
  </r>
  <r>
    <x v="293"/>
    <d v="2024-01-13T05:00:00"/>
    <s v="2024-01-13 17:00:00"/>
    <s v="2024-01-13 15:00:00"/>
    <s v="R1"/>
    <n v="55"/>
    <n v="1369"/>
    <n v="182"/>
    <n v="2"/>
    <s v="OK"/>
    <s v="Ultra"/>
    <s v="High"/>
    <s v="DRV41"/>
    <s v="West"/>
    <s v="Internal"/>
    <n v="4"/>
    <s v="West_Internal"/>
    <n v="2.0000000000582077"/>
    <n v="0"/>
    <n v="12"/>
    <n v="2.0742424242424242"/>
    <n v="2.0000000000582077"/>
    <x v="0"/>
    <n v="1"/>
  </r>
  <r>
    <x v="294"/>
    <d v="2024-01-13T06:00:00"/>
    <s v="2024-01-13 18:00:00"/>
    <s v="2024-01-13 16:00:00"/>
    <s v="R3"/>
    <n v="846"/>
    <n v="1950"/>
    <n v="621"/>
    <n v="20"/>
    <s v="OK"/>
    <s v="Standard"/>
    <s v="Low"/>
    <s v="DRV43"/>
    <s v="North"/>
    <s v="External"/>
    <n v="4.5"/>
    <s v="North_External"/>
    <n v="2.0000000000582077"/>
    <n v="0"/>
    <n v="12"/>
    <n v="0.19208037825059102"/>
    <n v="2.0000000000582077"/>
    <x v="0"/>
    <n v="1"/>
  </r>
  <r>
    <x v="295"/>
    <d v="2024-01-13T07:00:00"/>
    <s v="2024-01-13 19:00:00"/>
    <s v="2024-01-13 17:00:00"/>
    <s v="R1"/>
    <n v="554"/>
    <n v="2810"/>
    <n v="235"/>
    <n v="28"/>
    <s v="OK"/>
    <s v="Ultra"/>
    <s v="Medium"/>
    <s v="DRV28"/>
    <s v="Central"/>
    <s v="External"/>
    <n v="3.8"/>
    <s v="Central_External"/>
    <n v="1.9999999998835847"/>
    <n v="0"/>
    <n v="12"/>
    <n v="0.42268351383874847"/>
    <n v="1.9999999998835847"/>
    <x v="0"/>
    <n v="1"/>
  </r>
  <r>
    <x v="296"/>
    <d v="2024-01-13T08:00:00"/>
    <s v="2024-01-13 20:00:00"/>
    <s v="2024-01-13 18:00:00"/>
    <s v="R2"/>
    <n v="317"/>
    <n v="1052"/>
    <n v="185"/>
    <n v="27"/>
    <s v="OK"/>
    <s v="Standard"/>
    <s v="Medium"/>
    <s v="DRV47"/>
    <s v="North"/>
    <s v="External"/>
    <n v="4.7"/>
    <s v="North_External"/>
    <n v="2.0000000000582077"/>
    <n v="0"/>
    <n v="12"/>
    <n v="0.27655099894847529"/>
    <n v="2.0000000000582077"/>
    <x v="0"/>
    <n v="1"/>
  </r>
  <r>
    <x v="297"/>
    <d v="2024-01-13T09:00:00"/>
    <s v="2024-01-13 21:00:00"/>
    <s v="2024-01-13 19:00:00"/>
    <s v="R6"/>
    <n v="744"/>
    <n v="1976"/>
    <n v="144"/>
    <n v="10"/>
    <s v="OK"/>
    <s v="Heavy"/>
    <s v="Low"/>
    <s v="DRV12"/>
    <s v="South"/>
    <s v="Internal"/>
    <n v="4.5"/>
    <s v="South_Internal"/>
    <n v="2.0000000000582077"/>
    <n v="0"/>
    <n v="12"/>
    <n v="0.22132616487455198"/>
    <n v="2.0000000000582077"/>
    <x v="0"/>
    <n v="1"/>
  </r>
  <r>
    <x v="298"/>
    <d v="2024-01-13T10:00:00"/>
    <s v="2024-01-13 22:00:00"/>
    <s v="2024-01-13 20:00:00"/>
    <s v="R6"/>
    <n v="876"/>
    <n v="3936"/>
    <n v="298"/>
    <n v="10"/>
    <s v="OK"/>
    <s v="Standard"/>
    <s v="Urgent"/>
    <s v="DRV40"/>
    <s v="Central"/>
    <s v="Internal"/>
    <n v="3.8"/>
    <s v="Central_Internal"/>
    <n v="1.9999999998835847"/>
    <n v="0"/>
    <n v="12"/>
    <n v="0.37442922374429222"/>
    <n v="1.9999999998835847"/>
    <x v="0"/>
    <n v="1"/>
  </r>
  <r>
    <x v="299"/>
    <d v="2024-01-13T11:00:00"/>
    <s v="2024-01-13 23:00:00"/>
    <s v="2024-01-13 21:00:00"/>
    <s v="R4"/>
    <n v="395"/>
    <n v="1330"/>
    <n v="77"/>
    <n v="29"/>
    <s v="OK"/>
    <s v="Standard"/>
    <s v="Medium"/>
    <s v="DRV3"/>
    <s v="North"/>
    <s v="External"/>
    <m/>
    <s v="North_External"/>
    <n v="2.0000000000582077"/>
    <n v="0"/>
    <n v="12"/>
    <n v="0.28059071729957807"/>
    <n v="2.0000000000582077"/>
    <x v="0"/>
    <n v="1"/>
  </r>
  <r>
    <x v="300"/>
    <d v="2024-01-13T12:00:00"/>
    <s v="2024-01-14 00:00:00"/>
    <s v="2024-01-13 22:00:00"/>
    <s v="R5"/>
    <n v="495"/>
    <n v="4638"/>
    <n v="257"/>
    <n v="9"/>
    <s v="OK"/>
    <s v="Ultra"/>
    <s v="Urgent"/>
    <s v="DRV21"/>
    <s v="Central"/>
    <s v="Internal"/>
    <n v="4.2"/>
    <s v="Central_Internal"/>
    <n v="2.0000000000582077"/>
    <n v="0"/>
    <n v="12"/>
    <n v="0.78080808080808084"/>
    <n v="2.0000000000582077"/>
    <x v="0"/>
    <n v="1"/>
  </r>
  <r>
    <x v="301"/>
    <d v="2024-01-13T13:00:00"/>
    <s v="2024-01-14 01:00:00"/>
    <s v="2024-01-13 23:00:00"/>
    <s v="R3"/>
    <n v="778"/>
    <n v="1288"/>
    <n v="384"/>
    <n v="4"/>
    <s v="OK"/>
    <s v="Mini"/>
    <s v="Urgent"/>
    <s v="DRV30"/>
    <s v="South"/>
    <s v="External"/>
    <m/>
    <s v="South_External"/>
    <n v="1.9999999998835847"/>
    <n v="0"/>
    <n v="12"/>
    <n v="0.13796058269065981"/>
    <n v="1.9999999998835847"/>
    <x v="0"/>
    <n v="1"/>
  </r>
  <r>
    <x v="302"/>
    <d v="2024-01-13T14:00:00"/>
    <s v="2024-01-14 02:00:00"/>
    <s v="2024-01-14 00:00:00"/>
    <s v="R4"/>
    <n v="623"/>
    <n v="4042"/>
    <n v="457"/>
    <n v="28"/>
    <s v="OK"/>
    <s v="Ultra"/>
    <s v="Low"/>
    <s v="DRV9"/>
    <s v="East"/>
    <s v="Internal"/>
    <m/>
    <s v="East_Internal"/>
    <n v="2.0000000000582077"/>
    <n v="0"/>
    <n v="12"/>
    <n v="0.54066345639379343"/>
    <n v="2.0000000000582077"/>
    <x v="0"/>
    <n v="1"/>
  </r>
  <r>
    <x v="303"/>
    <d v="2024-01-13T15:00:00"/>
    <s v="2024-01-14 03:00:00"/>
    <s v="2024-01-14 01:00:00"/>
    <s v="R4"/>
    <n v="478"/>
    <n v="1938"/>
    <n v="238"/>
    <n v="16"/>
    <s v="OK"/>
    <s v="Standard"/>
    <s v="Urgent"/>
    <s v="DRV38"/>
    <s v="Central"/>
    <s v="Internal"/>
    <n v="3.8"/>
    <s v="Central_Internal"/>
    <n v="2.0000000000582077"/>
    <n v="0"/>
    <n v="12"/>
    <n v="0.33786610878661089"/>
    <n v="2.0000000000582077"/>
    <x v="0"/>
    <n v="1"/>
  </r>
  <r>
    <x v="304"/>
    <d v="2024-01-13T16:00:00"/>
    <s v="2024-01-14 04:00:00"/>
    <s v="2024-01-14 02:00:00"/>
    <s v="R1"/>
    <n v="853"/>
    <n v="3982"/>
    <n v="161"/>
    <n v="7"/>
    <s v="OK"/>
    <s v="Standard"/>
    <s v="Low"/>
    <s v="DRV15"/>
    <s v="Central"/>
    <s v="Internal"/>
    <m/>
    <s v="Central_Internal"/>
    <n v="1.9999999998835847"/>
    <n v="0"/>
    <n v="12"/>
    <n v="0.38901914810472843"/>
    <n v="1.9999999998835847"/>
    <x v="0"/>
    <n v="1"/>
  </r>
  <r>
    <x v="305"/>
    <d v="2024-01-13T17:00:00"/>
    <s v="2024-01-14 05:00:00"/>
    <s v="2024-01-14 03:00:00"/>
    <s v="R2"/>
    <n v="905"/>
    <n v="4980"/>
    <n v="719"/>
    <n v="17"/>
    <s v="OK"/>
    <s v="Standard"/>
    <s v="High"/>
    <s v="DRV8"/>
    <s v="West"/>
    <s v="External"/>
    <n v="4.5"/>
    <s v="West_External"/>
    <n v="2.0000000000582077"/>
    <n v="0"/>
    <n v="12"/>
    <n v="0.4585635359116022"/>
    <n v="2.0000000000582077"/>
    <x v="0"/>
    <n v="1"/>
  </r>
  <r>
    <x v="306"/>
    <d v="2024-01-13T18:00:00"/>
    <s v="2024-01-14 06:00:00"/>
    <s v="2024-01-14 04:00:00"/>
    <s v="R2"/>
    <n v="563"/>
    <n v="1787"/>
    <n v="520"/>
    <n v="28"/>
    <s v="OK"/>
    <s v="Heavy"/>
    <s v="Low"/>
    <s v="DRV21"/>
    <s v="South"/>
    <s v="Internal"/>
    <n v="4.7"/>
    <s v="South_Internal"/>
    <n v="2.0000000000582077"/>
    <n v="0"/>
    <n v="12"/>
    <n v="0.26450562462995858"/>
    <n v="2.0000000000582077"/>
    <x v="0"/>
    <n v="1"/>
  </r>
  <r>
    <x v="307"/>
    <d v="2024-01-13T19:00:00"/>
    <s v="2024-01-14 07:00:00"/>
    <s v="2024-01-14 05:00:00"/>
    <s v="R4"/>
    <n v="933"/>
    <n v="4944"/>
    <n v="647"/>
    <n v="3"/>
    <s v="OK"/>
    <s v="Ultra"/>
    <s v="Urgent"/>
    <s v="DRV14"/>
    <s v="East"/>
    <s v="External"/>
    <m/>
    <s v="East_External"/>
    <n v="1.9999999998835847"/>
    <n v="0"/>
    <n v="12"/>
    <n v="0.44158628081457663"/>
    <n v="1.9999999998835847"/>
    <x v="0"/>
    <n v="1"/>
  </r>
  <r>
    <x v="308"/>
    <d v="2024-01-13T20:00:00"/>
    <s v="2024-01-14 08:00:00"/>
    <s v="2024-01-14 06:00:00"/>
    <s v="R1"/>
    <n v="327"/>
    <n v="2645"/>
    <n v="624"/>
    <n v="11"/>
    <s v="OK"/>
    <s v="Ultra"/>
    <s v="Low"/>
    <s v="DRV14"/>
    <s v="North"/>
    <s v="Internal"/>
    <m/>
    <s v="North_Internal"/>
    <n v="2.0000000000582077"/>
    <n v="0"/>
    <n v="12"/>
    <n v="0.67405708460754332"/>
    <n v="2.0000000000582077"/>
    <x v="0"/>
    <n v="1"/>
  </r>
  <r>
    <x v="309"/>
    <d v="2024-01-13T21:00:00"/>
    <s v="2024-01-14 09:00:00"/>
    <s v="2024-01-14 07:00:00"/>
    <s v="R2"/>
    <n v="938"/>
    <n v="4177"/>
    <n v="213"/>
    <n v="29"/>
    <s v="OK"/>
    <s v="Ultra"/>
    <s v="Urgent"/>
    <s v="DRV25"/>
    <s v="Central"/>
    <s v="External"/>
    <n v="4"/>
    <s v="Central_External"/>
    <n v="2.0000000000582077"/>
    <n v="0"/>
    <n v="12"/>
    <n v="0.371090973702914"/>
    <n v="2.0000000000582077"/>
    <x v="0"/>
    <n v="1"/>
  </r>
  <r>
    <x v="310"/>
    <d v="2024-01-13T22:00:00"/>
    <s v="2024-01-14 10:00:00"/>
    <s v="2024-01-14 08:00:00"/>
    <s v="R2"/>
    <n v="469"/>
    <n v="4596"/>
    <n v="280"/>
    <n v="4"/>
    <s v="OK"/>
    <s v="Standard"/>
    <s v="Low"/>
    <s v="DRV27"/>
    <s v="West"/>
    <s v="Internal"/>
    <m/>
    <s v="West_Internal"/>
    <n v="1.9999999998835847"/>
    <n v="0"/>
    <n v="12"/>
    <n v="0.81663113006396593"/>
    <n v="1.9999999998835847"/>
    <x v="0"/>
    <n v="1"/>
  </r>
  <r>
    <x v="311"/>
    <d v="2024-01-13T23:00:00"/>
    <s v="2024-01-14 11:00:00"/>
    <s v="2024-01-14 09:00:00"/>
    <s v="R3"/>
    <n v="329"/>
    <n v="587"/>
    <n v="54"/>
    <n v="9"/>
    <s v="OK"/>
    <s v="Ultra"/>
    <s v="High"/>
    <s v="DRV16"/>
    <s v="South"/>
    <s v="External"/>
    <n v="4.5"/>
    <s v="South_External"/>
    <n v="2.0000000000582077"/>
    <n v="0"/>
    <n v="12"/>
    <n v="0.14868287740628167"/>
    <n v="2.0000000000582077"/>
    <x v="0"/>
    <n v="1"/>
  </r>
  <r>
    <x v="312"/>
    <d v="2024-01-14T00:00:00"/>
    <s v="2024-01-14 12:00:00"/>
    <s v="2024-01-14 10:00:00"/>
    <s v="R6"/>
    <n v="222"/>
    <n v="869"/>
    <n v="716"/>
    <n v="20"/>
    <s v="OK"/>
    <s v="Standard"/>
    <s v="Low"/>
    <s v="DRV40"/>
    <s v="North"/>
    <s v="External"/>
    <n v="4"/>
    <s v="North_External"/>
    <n v="2.0000000000582077"/>
    <n v="0"/>
    <n v="12"/>
    <n v="0.32620120120120122"/>
    <n v="2.0000000000582077"/>
    <x v="0"/>
    <n v="1"/>
  </r>
  <r>
    <x v="313"/>
    <d v="2024-01-14T01:00:00"/>
    <s v="2024-01-14 13:00:00"/>
    <s v="2024-01-14 11:00:00"/>
    <s v="R6"/>
    <n v="909"/>
    <n v="1033"/>
    <n v="787"/>
    <n v="12"/>
    <s v="OK"/>
    <s v="Standard"/>
    <s v="Medium"/>
    <s v="DRV33"/>
    <s v="South"/>
    <s v="External"/>
    <n v="4.7"/>
    <s v="South_External"/>
    <n v="1.9999999998835847"/>
    <n v="0"/>
    <n v="12"/>
    <n v="9.4701136780344697E-2"/>
    <n v="1.9999999998835847"/>
    <x v="0"/>
    <n v="1"/>
  </r>
  <r>
    <x v="314"/>
    <d v="2024-01-14T02:00:00"/>
    <s v="2024-01-14 14:00:00"/>
    <s v="2024-01-14 12:00:00"/>
    <s v="R1"/>
    <n v="926"/>
    <n v="1884"/>
    <n v="552"/>
    <n v="23"/>
    <s v="OK"/>
    <s v="Mini"/>
    <s v="Low"/>
    <s v="DRV18"/>
    <s v="South"/>
    <s v="External"/>
    <n v="4.7"/>
    <s v="South_External"/>
    <n v="2.0000000000582077"/>
    <n v="0"/>
    <n v="12"/>
    <n v="0.16954643628509719"/>
    <n v="2.0000000000582077"/>
    <x v="0"/>
    <n v="1"/>
  </r>
  <r>
    <x v="315"/>
    <d v="2024-01-14T03:00:00"/>
    <s v="2024-01-14 15:00:00"/>
    <s v="2024-01-14 13:00:00"/>
    <s v="R1"/>
    <n v="579"/>
    <n v="779"/>
    <n v="78"/>
    <n v="16"/>
    <s v="OK"/>
    <s v="Standard"/>
    <s v="Urgent"/>
    <s v="DRV41"/>
    <s v="West"/>
    <s v="External"/>
    <n v="4.5"/>
    <s v="West_External"/>
    <n v="2.0000000000582077"/>
    <n v="0"/>
    <n v="12"/>
    <n v="0.11211859527921704"/>
    <n v="2.0000000000582077"/>
    <x v="0"/>
    <n v="1"/>
  </r>
  <r>
    <x v="316"/>
    <d v="2024-01-14T04:00:00"/>
    <s v="2024-01-14 16:00:00"/>
    <s v="2024-01-14 14:00:00"/>
    <s v="R6"/>
    <n v="730"/>
    <n v="3421"/>
    <n v="476"/>
    <n v="15"/>
    <s v="OK"/>
    <s v="Heavy"/>
    <s v="Medium"/>
    <s v="DRV13"/>
    <s v="South"/>
    <s v="External"/>
    <m/>
    <s v="South_External"/>
    <n v="1.9999999998835847"/>
    <n v="0"/>
    <n v="12"/>
    <n v="0.39052511415525115"/>
    <n v="1.9999999998835847"/>
    <x v="0"/>
    <n v="1"/>
  </r>
  <r>
    <x v="317"/>
    <d v="2024-01-14T05:00:00"/>
    <s v="2024-01-14 17:00:00"/>
    <s v="2024-01-14 15:00:00"/>
    <s v="R3"/>
    <n v="425"/>
    <n v="4524"/>
    <n v="480"/>
    <n v="6"/>
    <s v="OK"/>
    <s v="Standard"/>
    <s v="Medium"/>
    <s v="DRV42"/>
    <s v="West"/>
    <s v="External"/>
    <m/>
    <s v="West_External"/>
    <n v="2.0000000000582077"/>
    <n v="0"/>
    <n v="12"/>
    <n v="0.88705882352941179"/>
    <n v="2.0000000000582077"/>
    <x v="0"/>
    <n v="1"/>
  </r>
  <r>
    <x v="318"/>
    <d v="2024-01-14T06:00:00"/>
    <s v="2024-01-14 18:00:00"/>
    <s v="2024-01-14 16:00:00"/>
    <s v="R1"/>
    <n v="614"/>
    <n v="3966"/>
    <n v="382"/>
    <n v="25"/>
    <s v="OK"/>
    <s v="Mini"/>
    <s v="Low"/>
    <s v="DRV5"/>
    <s v="West"/>
    <s v="External"/>
    <n v="4"/>
    <s v="West_External"/>
    <n v="2.0000000000582077"/>
    <n v="0"/>
    <n v="12"/>
    <n v="0.53827361563517917"/>
    <n v="2.0000000000582077"/>
    <x v="0"/>
    <n v="1"/>
  </r>
  <r>
    <x v="319"/>
    <d v="2024-01-14T07:00:00"/>
    <s v="2024-01-14 19:00:00"/>
    <s v="2024-01-14 17:00:00"/>
    <s v="R2"/>
    <n v="471"/>
    <n v="4025"/>
    <n v="636"/>
    <n v="24"/>
    <s v="OK"/>
    <s v="Heavy"/>
    <s v="Urgent"/>
    <s v="DRV6"/>
    <s v="South"/>
    <s v="Internal"/>
    <n v="4"/>
    <s v="South_Internal"/>
    <n v="1.9999999998835847"/>
    <n v="0"/>
    <n v="12"/>
    <n v="0.71213729653220104"/>
    <n v="1.9999999998835847"/>
    <x v="0"/>
    <n v="1"/>
  </r>
  <r>
    <x v="320"/>
    <d v="2024-01-14T08:00:00"/>
    <s v="2024-01-14 20:00:00"/>
    <s v="2024-01-14 18:00:00"/>
    <s v="R6"/>
    <n v="287"/>
    <n v="4240"/>
    <n v="570"/>
    <n v="18"/>
    <s v="OK"/>
    <s v="Heavy"/>
    <s v="Medium"/>
    <s v="DRV14"/>
    <s v="West"/>
    <s v="Internal"/>
    <n v="4"/>
    <s v="West_Internal"/>
    <n v="2.0000000000582077"/>
    <n v="0"/>
    <n v="12"/>
    <n v="1.2311265969802556"/>
    <n v="2.0000000000582077"/>
    <x v="0"/>
    <n v="1"/>
  </r>
  <r>
    <x v="321"/>
    <d v="2024-01-14T09:00:00"/>
    <s v="2024-01-14 21:00:00"/>
    <s v="2024-01-14 19:00:00"/>
    <s v="R1"/>
    <n v="479"/>
    <n v="2924"/>
    <n v="714"/>
    <n v="16"/>
    <s v="OK"/>
    <s v="Standard"/>
    <s v="High"/>
    <s v="DRV3"/>
    <s v="East"/>
    <s v="Internal"/>
    <n v="4.7"/>
    <s v="East_Internal"/>
    <n v="2.0000000000582077"/>
    <n v="0"/>
    <n v="12"/>
    <n v="0.50869867780097422"/>
    <n v="2.0000000000582077"/>
    <x v="0"/>
    <n v="1"/>
  </r>
  <r>
    <x v="322"/>
    <d v="2024-01-14T10:00:00"/>
    <s v="2024-01-14 22:00:00"/>
    <s v="2024-01-14 20:00:00"/>
    <s v="R6"/>
    <n v="626"/>
    <n v="945"/>
    <n v="189"/>
    <n v="25"/>
    <s v="OK"/>
    <s v="Ultra"/>
    <s v="Low"/>
    <s v="DRV31"/>
    <s v="North"/>
    <s v="External"/>
    <m/>
    <s v="North_External"/>
    <n v="1.9999999998835847"/>
    <n v="0"/>
    <n v="12"/>
    <n v="0.12579872204472844"/>
    <n v="1.9999999998835847"/>
    <x v="0"/>
    <n v="1"/>
  </r>
  <r>
    <x v="323"/>
    <d v="2024-01-14T11:00:00"/>
    <s v="2024-01-14 23:00:00"/>
    <s v="2024-01-14 21:00:00"/>
    <s v="R4"/>
    <n v="729"/>
    <n v="2055"/>
    <n v="775"/>
    <n v="1"/>
    <s v="OK"/>
    <s v="Standard"/>
    <s v="Low"/>
    <s v="DRV20"/>
    <s v="Central"/>
    <s v="External"/>
    <n v="4.2"/>
    <s v="Central_External"/>
    <n v="2.0000000000582077"/>
    <n v="0"/>
    <n v="12"/>
    <n v="0.23491083676268862"/>
    <n v="2.0000000000582077"/>
    <x v="0"/>
    <n v="1"/>
  </r>
  <r>
    <x v="324"/>
    <d v="2024-01-14T12:00:00"/>
    <s v="2024-01-15 00:00:00"/>
    <s v="2024-01-14 22:00:00"/>
    <s v="R3"/>
    <n v="61"/>
    <n v="2888"/>
    <n v="285"/>
    <n v="28"/>
    <s v="OK"/>
    <s v="Standard"/>
    <s v="Low"/>
    <s v="DRV6"/>
    <s v="West"/>
    <s v="External"/>
    <n v="4.5"/>
    <s v="West_External"/>
    <n v="2.0000000000582077"/>
    <n v="0"/>
    <n v="12"/>
    <n v="3.9453551912568305"/>
    <n v="2.0000000000582077"/>
    <x v="0"/>
    <n v="1"/>
  </r>
  <r>
    <x v="325"/>
    <d v="2024-01-14T13:00:00"/>
    <s v="2024-01-15 01:00:00"/>
    <s v="2024-01-14 23:00:00"/>
    <s v="R2"/>
    <n v="370"/>
    <n v="3561"/>
    <n v="387"/>
    <n v="28"/>
    <s v="OK"/>
    <s v="Heavy"/>
    <s v="Medium"/>
    <s v="DRV32"/>
    <s v="West"/>
    <s v="Internal"/>
    <m/>
    <s v="West_Internal"/>
    <n v="1.9999999998835847"/>
    <n v="0"/>
    <n v="12"/>
    <n v="0.802027027027027"/>
    <n v="1.9999999998835847"/>
    <x v="0"/>
    <n v="1"/>
  </r>
  <r>
    <x v="326"/>
    <d v="2024-01-14T14:00:00"/>
    <s v="2024-01-15 02:00:00"/>
    <s v="2024-01-15 00:00:00"/>
    <s v="R6"/>
    <n v="900"/>
    <n v="972"/>
    <n v="559"/>
    <n v="15"/>
    <s v="OK"/>
    <s v="Ultra"/>
    <s v="Urgent"/>
    <s v="DRV4"/>
    <s v="Central"/>
    <s v="External"/>
    <n v="4.2"/>
    <s v="Central_External"/>
    <n v="2.0000000000582077"/>
    <n v="0"/>
    <n v="12"/>
    <n v="0.09"/>
    <n v="2.0000000000582077"/>
    <x v="0"/>
    <n v="1"/>
  </r>
  <r>
    <x v="327"/>
    <d v="2024-01-14T15:00:00"/>
    <s v="2024-01-15 03:00:00"/>
    <s v="2024-01-15 01:00:00"/>
    <s v="R1"/>
    <n v="992"/>
    <n v="3529"/>
    <n v="324"/>
    <n v="29"/>
    <s v="OK"/>
    <s v="Mini"/>
    <s v="Medium"/>
    <s v="DRV32"/>
    <s v="East"/>
    <s v="External"/>
    <n v="4.2"/>
    <s v="East_External"/>
    <n v="2.0000000000582077"/>
    <n v="0"/>
    <n v="12"/>
    <n v="0.29645497311827956"/>
    <n v="2.0000000000582077"/>
    <x v="0"/>
    <n v="1"/>
  </r>
  <r>
    <x v="328"/>
    <d v="2024-01-14T16:00:00"/>
    <s v="2024-01-15 04:00:00"/>
    <s v="2024-01-15 02:00:00"/>
    <s v="R1"/>
    <n v="863"/>
    <n v="3593"/>
    <n v="465"/>
    <n v="6"/>
    <s v="OK"/>
    <s v="Mini"/>
    <s v="Low"/>
    <s v="DRV35"/>
    <s v="East"/>
    <s v="External"/>
    <n v="4.2"/>
    <s v="East_External"/>
    <n v="1.9999999998835847"/>
    <n v="0"/>
    <n v="12"/>
    <n v="0.34694862881421396"/>
    <n v="1.9999999998835847"/>
    <x v="0"/>
    <n v="1"/>
  </r>
  <r>
    <x v="329"/>
    <d v="2024-01-14T17:00:00"/>
    <s v="2024-01-15 05:00:00"/>
    <s v="2024-01-15 03:00:00"/>
    <s v="R2"/>
    <n v="606"/>
    <n v="883"/>
    <n v="731"/>
    <n v="23"/>
    <s v="OK"/>
    <s v="Ultra"/>
    <s v="High"/>
    <s v="DRV15"/>
    <s v="Central"/>
    <s v="External"/>
    <n v="4.5"/>
    <s v="Central_External"/>
    <n v="2.0000000000582077"/>
    <n v="0"/>
    <n v="12"/>
    <n v="0.12142464246424642"/>
    <n v="2.0000000000582077"/>
    <x v="0"/>
    <n v="1"/>
  </r>
  <r>
    <x v="330"/>
    <d v="2024-01-14T18:00:00"/>
    <s v="2024-01-15 06:00:00"/>
    <s v="2024-01-15 04:00:00"/>
    <s v="R5"/>
    <n v="244"/>
    <n v="3856"/>
    <n v="712"/>
    <n v="18"/>
    <s v="OK"/>
    <s v="Ultra"/>
    <s v="High"/>
    <s v="DRV46"/>
    <s v="South"/>
    <s v="External"/>
    <n v="4.5"/>
    <s v="South_External"/>
    <n v="2.0000000000582077"/>
    <n v="0"/>
    <n v="12"/>
    <n v="1.3169398907103824"/>
    <n v="2.0000000000582077"/>
    <x v="0"/>
    <n v="1"/>
  </r>
  <r>
    <x v="331"/>
    <d v="2024-01-14T19:00:00"/>
    <s v="2024-01-15 07:00:00"/>
    <s v="2024-01-15 05:00:00"/>
    <s v="R5"/>
    <n v="725"/>
    <n v="4311"/>
    <n v="256"/>
    <n v="10"/>
    <s v="OK"/>
    <s v="Ultra"/>
    <s v="High"/>
    <s v="DRV2"/>
    <s v="South"/>
    <s v="External"/>
    <n v="3.8"/>
    <s v="South_External"/>
    <n v="1.9999999998835847"/>
    <n v="0"/>
    <n v="12"/>
    <n v="0.49551724137931036"/>
    <n v="1.9999999998835847"/>
    <x v="0"/>
    <n v="1"/>
  </r>
  <r>
    <x v="332"/>
    <d v="2024-01-14T20:00:00"/>
    <s v="2024-01-15 08:00:00"/>
    <s v="2024-01-15 06:00:00"/>
    <s v="R6"/>
    <n v="254"/>
    <n v="1926"/>
    <n v="56"/>
    <n v="14"/>
    <s v="OK"/>
    <s v="Standard"/>
    <s v="Urgent"/>
    <s v="DRV12"/>
    <s v="North"/>
    <s v="External"/>
    <m/>
    <s v="North_External"/>
    <n v="2.0000000000582077"/>
    <n v="0"/>
    <n v="12"/>
    <n v="0.63188976377952755"/>
    <n v="2.0000000000582077"/>
    <x v="0"/>
    <n v="1"/>
  </r>
  <r>
    <x v="333"/>
    <d v="2024-01-14T21:00:00"/>
    <s v="2024-01-15 09:00:00"/>
    <s v="2024-01-15 07:00:00"/>
    <s v="R2"/>
    <n v="695"/>
    <n v="4608"/>
    <n v="484"/>
    <n v="18"/>
    <s v="OK"/>
    <s v="Heavy"/>
    <s v="High"/>
    <s v="DRV13"/>
    <s v="West"/>
    <s v="External"/>
    <m/>
    <s v="West_External"/>
    <n v="2.0000000000582077"/>
    <n v="0"/>
    <n v="12"/>
    <n v="0.55251798561151078"/>
    <n v="2.0000000000582077"/>
    <x v="0"/>
    <n v="1"/>
  </r>
  <r>
    <x v="334"/>
    <d v="2024-01-14T22:00:00"/>
    <s v="2024-01-15 10:00:00"/>
    <s v="2024-01-15 08:00:00"/>
    <s v="R2"/>
    <n v="681"/>
    <n v="4120"/>
    <n v="226"/>
    <n v="15"/>
    <s v="OK"/>
    <s v="Mini"/>
    <s v="Urgent"/>
    <s v="DRV42"/>
    <s v="Central"/>
    <s v="Internal"/>
    <m/>
    <s v="Central_Internal"/>
    <n v="1.9999999998835847"/>
    <n v="0"/>
    <n v="12"/>
    <n v="0.50416054821341161"/>
    <n v="1.9999999998835847"/>
    <x v="0"/>
    <n v="1"/>
  </r>
  <r>
    <x v="335"/>
    <d v="2024-01-14T23:00:00"/>
    <s v="2024-01-15 11:00:00"/>
    <s v="2024-01-15 09:00:00"/>
    <s v="R3"/>
    <n v="892"/>
    <n v="2024"/>
    <n v="513"/>
    <n v="11"/>
    <s v="OK"/>
    <s v="Standard"/>
    <s v="Urgent"/>
    <s v="DRV48"/>
    <s v="North"/>
    <s v="External"/>
    <n v="4.2"/>
    <s v="North_External"/>
    <n v="2.0000000000582077"/>
    <n v="0"/>
    <n v="12"/>
    <n v="0.1890881913303438"/>
    <n v="2.0000000000582077"/>
    <x v="0"/>
    <n v="1"/>
  </r>
  <r>
    <x v="336"/>
    <d v="2024-01-15T00:00:00"/>
    <s v="2024-01-15 12:00:00"/>
    <s v="2024-01-15 10:00:00"/>
    <s v="R4"/>
    <n v="283"/>
    <n v="1094"/>
    <n v="678"/>
    <n v="10"/>
    <s v="OK"/>
    <s v="Heavy"/>
    <s v="Urgent"/>
    <s v="DRV20"/>
    <s v="East"/>
    <s v="External"/>
    <m/>
    <s v="East_External"/>
    <n v="2.0000000000582077"/>
    <n v="0"/>
    <n v="12"/>
    <n v="0.32214369846878682"/>
    <n v="2.0000000000582077"/>
    <x v="0"/>
    <n v="1"/>
  </r>
  <r>
    <x v="337"/>
    <d v="2024-01-15T01:00:00"/>
    <s v="2024-01-15 13:00:00"/>
    <s v="2024-01-15 11:00:00"/>
    <s v="R6"/>
    <n v="135"/>
    <n v="1856"/>
    <n v="719"/>
    <n v="11"/>
    <s v="OK"/>
    <s v="Standard"/>
    <s v="High"/>
    <s v="DRV46"/>
    <s v="East"/>
    <s v="Internal"/>
    <n v="4.7"/>
    <s v="East_Internal"/>
    <n v="1.9999999998835847"/>
    <n v="0"/>
    <n v="12"/>
    <n v="1.145679012345679"/>
    <n v="1.9999999998835847"/>
    <x v="0"/>
    <n v="1"/>
  </r>
  <r>
    <x v="338"/>
    <d v="2024-01-15T02:00:00"/>
    <s v="2024-01-15 14:00:00"/>
    <s v="2024-01-15 12:00:00"/>
    <s v="R3"/>
    <n v="875"/>
    <n v="3058"/>
    <n v="234"/>
    <n v="5"/>
    <s v="OK"/>
    <s v="Mini"/>
    <s v="Urgent"/>
    <s v="DRV33"/>
    <s v="South"/>
    <s v="Internal"/>
    <n v="3.8"/>
    <s v="South_Internal"/>
    <n v="2.0000000000582077"/>
    <n v="0"/>
    <n v="12"/>
    <n v="0.29123809523809524"/>
    <n v="2.0000000000582077"/>
    <x v="0"/>
    <n v="1"/>
  </r>
  <r>
    <x v="339"/>
    <d v="2024-01-15T03:00:00"/>
    <s v="2024-01-15 15:00:00"/>
    <s v="2024-01-15 13:00:00"/>
    <s v="R4"/>
    <n v="700"/>
    <n v="1514"/>
    <n v="267"/>
    <n v="23"/>
    <s v="OK"/>
    <s v="Standard"/>
    <s v="Medium"/>
    <s v="DRV22"/>
    <s v="South"/>
    <s v="External"/>
    <n v="3.8"/>
    <s v="South_External"/>
    <n v="2.0000000000582077"/>
    <n v="0"/>
    <n v="12"/>
    <n v="0.18023809523809523"/>
    <n v="2.0000000000582077"/>
    <x v="0"/>
    <n v="1"/>
  </r>
  <r>
    <x v="340"/>
    <d v="2024-01-15T04:00:00"/>
    <s v="2024-01-15 16:00:00"/>
    <s v="2024-01-15 14:00:00"/>
    <s v="R6"/>
    <n v="257"/>
    <n v="4023"/>
    <n v="228"/>
    <n v="26"/>
    <s v="OK"/>
    <s v="Mini"/>
    <s v="High"/>
    <s v="DRV48"/>
    <s v="North"/>
    <s v="Internal"/>
    <n v="4.7"/>
    <s v="North_Internal"/>
    <n v="1.9999999998835847"/>
    <n v="0"/>
    <n v="12"/>
    <n v="1.3044747081712063"/>
    <n v="1.9999999998835847"/>
    <x v="0"/>
    <n v="1"/>
  </r>
  <r>
    <x v="341"/>
    <d v="2024-01-15T05:00:00"/>
    <s v="2024-01-15 17:00:00"/>
    <s v="2024-01-15 15:00:00"/>
    <s v="R1"/>
    <n v="434"/>
    <n v="3035"/>
    <n v="374"/>
    <n v="23"/>
    <s v="OK"/>
    <s v="Mini"/>
    <s v="Low"/>
    <s v="DRV39"/>
    <s v="Central"/>
    <s v="Internal"/>
    <m/>
    <s v="Central_Internal"/>
    <n v="2.0000000000582077"/>
    <n v="0"/>
    <n v="12"/>
    <n v="0.58275729646697394"/>
    <n v="2.0000000000582077"/>
    <x v="0"/>
    <n v="1"/>
  </r>
  <r>
    <x v="342"/>
    <d v="2024-01-15T06:00:00"/>
    <s v="2024-01-15 18:00:00"/>
    <s v="2024-01-15 16:00:00"/>
    <s v="R1"/>
    <n v="958"/>
    <n v="4731"/>
    <n v="69"/>
    <n v="20"/>
    <s v="OK"/>
    <s v="Mini"/>
    <s v="Low"/>
    <s v="DRV6"/>
    <s v="North"/>
    <s v="External"/>
    <n v="4.7"/>
    <s v="North_External"/>
    <n v="2.0000000000582077"/>
    <n v="0"/>
    <n v="12"/>
    <n v="0.41153444676409184"/>
    <n v="2.0000000000582077"/>
    <x v="0"/>
    <n v="1"/>
  </r>
  <r>
    <x v="343"/>
    <d v="2024-01-15T07:00:00"/>
    <s v="2024-01-15 19:00:00"/>
    <s v="2024-01-15 17:00:00"/>
    <s v="R3"/>
    <n v="989"/>
    <n v="4909"/>
    <n v="159"/>
    <n v="7"/>
    <s v="OK"/>
    <s v="Heavy"/>
    <s v="Medium"/>
    <s v="DRV40"/>
    <s v="South"/>
    <s v="External"/>
    <m/>
    <s v="South_External"/>
    <n v="1.9999999998835847"/>
    <n v="0"/>
    <n v="12"/>
    <n v="0.41363329962925516"/>
    <n v="1.9999999998835847"/>
    <x v="0"/>
    <n v="1"/>
  </r>
  <r>
    <x v="344"/>
    <d v="2024-01-15T08:00:00"/>
    <s v="2024-01-15 20:00:00"/>
    <s v="2024-01-15 18:00:00"/>
    <s v="R6"/>
    <n v="265"/>
    <n v="4163"/>
    <n v="555"/>
    <n v="28"/>
    <s v="OK"/>
    <s v="Heavy"/>
    <s v="Urgent"/>
    <s v="DRV18"/>
    <s v="East"/>
    <s v="External"/>
    <m/>
    <s v="East_External"/>
    <n v="2.0000000000582077"/>
    <n v="0"/>
    <n v="12"/>
    <n v="1.3091194968553459"/>
    <n v="2.0000000000582077"/>
    <x v="0"/>
    <n v="1"/>
  </r>
  <r>
    <x v="345"/>
    <d v="2024-01-15T09:00:00"/>
    <s v="2024-01-15 21:00:00"/>
    <s v="2024-01-15 19:00:00"/>
    <s v="R3"/>
    <n v="633"/>
    <n v="4152"/>
    <n v="505"/>
    <n v="16"/>
    <s v="OK"/>
    <s v="Standard"/>
    <s v="Urgent"/>
    <s v="DRV32"/>
    <s v="Central"/>
    <s v="External"/>
    <n v="4"/>
    <s v="Central_External"/>
    <n v="2.0000000000582077"/>
    <n v="0"/>
    <n v="12"/>
    <n v="0.54660347551342814"/>
    <n v="2.0000000000582077"/>
    <x v="0"/>
    <n v="1"/>
  </r>
  <r>
    <x v="346"/>
    <d v="2024-01-15T10:00:00"/>
    <s v="2024-01-15 22:00:00"/>
    <s v="2024-01-15 20:00:00"/>
    <s v="R1"/>
    <n v="649"/>
    <n v="3058"/>
    <n v="487"/>
    <n v="29"/>
    <s v="OK"/>
    <s v="Standard"/>
    <s v="Low"/>
    <s v="DRV40"/>
    <s v="East"/>
    <s v="External"/>
    <n v="4.5"/>
    <s v="East_External"/>
    <n v="1.9999999998835847"/>
    <n v="0"/>
    <n v="12"/>
    <n v="0.39265536723163841"/>
    <n v="1.9999999998835847"/>
    <x v="0"/>
    <n v="1"/>
  </r>
  <r>
    <x v="347"/>
    <d v="2024-01-15T11:00:00"/>
    <s v="2024-01-15 23:00:00"/>
    <s v="2024-01-15 21:00:00"/>
    <s v="R5"/>
    <n v="489"/>
    <n v="1166"/>
    <n v="242"/>
    <n v="27"/>
    <s v="OK"/>
    <s v="Ultra"/>
    <s v="Medium"/>
    <s v="DRV47"/>
    <s v="North"/>
    <s v="Internal"/>
    <n v="3.8"/>
    <s v="North_Internal"/>
    <n v="2.0000000000582077"/>
    <n v="0"/>
    <n v="12"/>
    <n v="0.19870483980913428"/>
    <n v="2.0000000000582077"/>
    <x v="0"/>
    <n v="1"/>
  </r>
  <r>
    <x v="348"/>
    <d v="2024-01-15T12:00:00"/>
    <s v="2024-01-16 00:00:00"/>
    <s v="2024-01-15 22:00:00"/>
    <s v="R6"/>
    <n v="468"/>
    <n v="1810"/>
    <n v="146"/>
    <n v="15"/>
    <s v="OK"/>
    <s v="Mini"/>
    <s v="Medium"/>
    <s v="DRV1"/>
    <s v="West"/>
    <s v="External"/>
    <n v="4.2"/>
    <s v="West_External"/>
    <n v="2.0000000000582077"/>
    <n v="0"/>
    <n v="12"/>
    <n v="0.32229344729344728"/>
    <n v="2.0000000000582077"/>
    <x v="0"/>
    <n v="1"/>
  </r>
  <r>
    <x v="349"/>
    <d v="2024-01-15T13:00:00"/>
    <s v="2024-01-16 01:00:00"/>
    <s v="2024-01-15 23:00:00"/>
    <s v="R4"/>
    <n v="462"/>
    <n v="4955"/>
    <n v="80"/>
    <n v="10"/>
    <s v="OK"/>
    <s v="Heavy"/>
    <s v="Low"/>
    <s v="DRV9"/>
    <s v="South"/>
    <s v="Internal"/>
    <m/>
    <s v="South_Internal"/>
    <n v="1.9999999998835847"/>
    <n v="0"/>
    <n v="12"/>
    <n v="0.89375901875901875"/>
    <n v="1.9999999998835847"/>
    <x v="0"/>
    <n v="1"/>
  </r>
  <r>
    <x v="350"/>
    <d v="2024-01-15T14:00:00"/>
    <s v="2024-01-16 02:00:00"/>
    <s v="2024-01-16 00:00:00"/>
    <s v="R6"/>
    <n v="982"/>
    <n v="2080"/>
    <n v="451"/>
    <n v="17"/>
    <s v="OK"/>
    <s v="Mini"/>
    <s v="Urgent"/>
    <s v="DRV14"/>
    <s v="South"/>
    <s v="External"/>
    <n v="4"/>
    <s v="South_External"/>
    <n v="2.0000000000582077"/>
    <n v="0"/>
    <n v="12"/>
    <n v="0.17651052274270196"/>
    <n v="2.0000000000582077"/>
    <x v="0"/>
    <n v="1"/>
  </r>
  <r>
    <x v="351"/>
    <d v="2024-01-15T15:00:00"/>
    <s v="2024-01-16 03:00:00"/>
    <s v="2024-01-16 01:00:00"/>
    <s v="R4"/>
    <n v="398"/>
    <n v="976"/>
    <n v="416"/>
    <n v="24"/>
    <s v="OK"/>
    <s v="Heavy"/>
    <s v="Urgent"/>
    <s v="DRV40"/>
    <s v="South"/>
    <s v="External"/>
    <n v="3.8"/>
    <s v="South_External"/>
    <n v="2.0000000000582077"/>
    <n v="0"/>
    <n v="12"/>
    <n v="0.20435510887772193"/>
    <n v="2.0000000000582077"/>
    <x v="0"/>
    <n v="1"/>
  </r>
  <r>
    <x v="352"/>
    <d v="2024-01-15T16:00:00"/>
    <s v="2024-01-16 04:00:00"/>
    <s v="2024-01-16 02:00:00"/>
    <s v="R3"/>
    <n v="472"/>
    <n v="2981"/>
    <n v="585"/>
    <n v="19"/>
    <s v="OK"/>
    <s v="Heavy"/>
    <s v="Medium"/>
    <s v="DRV22"/>
    <s v="North"/>
    <s v="External"/>
    <n v="4.7"/>
    <s v="North_External"/>
    <n v="1.9999999998835847"/>
    <n v="0"/>
    <n v="12"/>
    <n v="0.52630649717514122"/>
    <n v="1.9999999998835847"/>
    <x v="0"/>
    <n v="1"/>
  </r>
  <r>
    <x v="353"/>
    <d v="2024-01-15T17:00:00"/>
    <s v="2024-01-16 05:00:00"/>
    <s v="2024-01-16 03:00:00"/>
    <s v="R4"/>
    <n v="675"/>
    <n v="4430"/>
    <n v="548"/>
    <n v="2"/>
    <s v="OK"/>
    <s v="Ultra"/>
    <s v="Urgent"/>
    <s v="DRV26"/>
    <s v="South"/>
    <s v="External"/>
    <n v="3.8"/>
    <s v="South_External"/>
    <n v="2.0000000000582077"/>
    <n v="0"/>
    <n v="12"/>
    <n v="0.54691358024691361"/>
    <n v="2.0000000000582077"/>
    <x v="0"/>
    <n v="1"/>
  </r>
  <r>
    <x v="354"/>
    <d v="2024-01-15T18:00:00"/>
    <s v="2024-01-16 06:00:00"/>
    <s v="2024-01-16 04:00:00"/>
    <s v="R5"/>
    <n v="744"/>
    <n v="3303"/>
    <n v="417"/>
    <n v="18"/>
    <s v="OK"/>
    <s v="Mini"/>
    <s v="Medium"/>
    <s v="DRV39"/>
    <s v="West"/>
    <s v="External"/>
    <n v="4.2"/>
    <s v="West_External"/>
    <n v="2.0000000000582077"/>
    <n v="0"/>
    <n v="12"/>
    <n v="0.36995967741935482"/>
    <n v="2.0000000000582077"/>
    <x v="0"/>
    <n v="1"/>
  </r>
  <r>
    <x v="355"/>
    <d v="2024-01-15T19:00:00"/>
    <s v="2024-01-16 07:00:00"/>
    <s v="2024-01-16 05:00:00"/>
    <s v="R3"/>
    <n v="600"/>
    <n v="2512"/>
    <n v="652"/>
    <n v="3"/>
    <s v="OK"/>
    <s v="Standard"/>
    <s v="Low"/>
    <s v="DRV4"/>
    <s v="South"/>
    <s v="Internal"/>
    <m/>
    <s v="South_Internal"/>
    <n v="1.9999999998835847"/>
    <n v="0"/>
    <n v="12"/>
    <n v="0.34888888888888892"/>
    <n v="1.9999999998835847"/>
    <x v="0"/>
    <n v="1"/>
  </r>
  <r>
    <x v="356"/>
    <d v="2024-01-15T20:00:00"/>
    <s v="2024-01-16 08:00:00"/>
    <s v="2024-01-16 06:00:00"/>
    <s v="R3"/>
    <n v="336"/>
    <n v="2839"/>
    <n v="181"/>
    <n v="24"/>
    <s v="OK"/>
    <s v="Standard"/>
    <s v="Urgent"/>
    <s v="DRV43"/>
    <s v="East"/>
    <s v="External"/>
    <n v="3.8"/>
    <s v="East_External"/>
    <n v="2.0000000000582077"/>
    <n v="0"/>
    <n v="12"/>
    <n v="0.70411706349206349"/>
    <n v="2.0000000000582077"/>
    <x v="0"/>
    <n v="1"/>
  </r>
  <r>
    <x v="357"/>
    <d v="2024-01-15T21:00:00"/>
    <s v="2024-01-16 09:00:00"/>
    <s v="2024-01-16 07:00:00"/>
    <s v="R6"/>
    <n v="794"/>
    <n v="3170"/>
    <n v="524"/>
    <n v="15"/>
    <s v="OK"/>
    <s v="Mini"/>
    <s v="High"/>
    <s v="DRV14"/>
    <s v="East"/>
    <s v="Internal"/>
    <n v="3.8"/>
    <s v="East_Internal"/>
    <n v="2.0000000000582077"/>
    <n v="0"/>
    <n v="12"/>
    <n v="0.33270361041141899"/>
    <n v="2.0000000000582077"/>
    <x v="0"/>
    <n v="1"/>
  </r>
  <r>
    <x v="358"/>
    <d v="2024-01-15T22:00:00"/>
    <s v="2024-01-16 10:00:00"/>
    <s v="2024-01-16 08:00:00"/>
    <s v="R1"/>
    <n v="579"/>
    <n v="4315"/>
    <n v="189"/>
    <n v="3"/>
    <s v="OK"/>
    <s v="Mini"/>
    <s v="High"/>
    <s v="DRV28"/>
    <s v="East"/>
    <s v="Internal"/>
    <n v="4.2"/>
    <s v="East_Internal"/>
    <n v="1.9999999998835847"/>
    <n v="0"/>
    <n v="12"/>
    <n v="0.621042026482441"/>
    <n v="1.9999999998835847"/>
    <x v="0"/>
    <n v="1"/>
  </r>
  <r>
    <x v="359"/>
    <d v="2024-01-15T23:00:00"/>
    <s v="2024-01-16 11:00:00"/>
    <s v="2024-01-16 09:00:00"/>
    <s v="R2"/>
    <n v="203"/>
    <n v="1181"/>
    <n v="758"/>
    <n v="29"/>
    <s v="OK"/>
    <s v="Mini"/>
    <s v="Urgent"/>
    <s v="DRV27"/>
    <s v="Central"/>
    <s v="Internal"/>
    <n v="3.8"/>
    <s v="Central_Internal"/>
    <n v="2.0000000000582077"/>
    <n v="0"/>
    <n v="12"/>
    <n v="0.4848111658456486"/>
    <n v="2.0000000000582077"/>
    <x v="0"/>
    <n v="1"/>
  </r>
  <r>
    <x v="360"/>
    <d v="2024-01-16T00:00:00"/>
    <s v="2024-01-16 12:00:00"/>
    <s v="2024-01-16 10:00:00"/>
    <s v="R4"/>
    <n v="723"/>
    <n v="3390"/>
    <n v="685"/>
    <n v="25"/>
    <s v="OK"/>
    <s v="Mini"/>
    <s v="Low"/>
    <s v="DRV50"/>
    <s v="South"/>
    <s v="Internal"/>
    <m/>
    <s v="South_Internal"/>
    <n v="2.0000000000582077"/>
    <n v="0"/>
    <n v="12"/>
    <n v="0.39073305670816044"/>
    <n v="2.0000000000582077"/>
    <x v="0"/>
    <n v="1"/>
  </r>
  <r>
    <x v="361"/>
    <d v="2024-01-16T01:00:00"/>
    <s v="2024-01-16 13:00:00"/>
    <s v="2024-01-16 11:00:00"/>
    <s v="R1"/>
    <n v="62"/>
    <n v="1591"/>
    <n v="448"/>
    <n v="14"/>
    <s v="OK"/>
    <s v="Mini"/>
    <s v="Medium"/>
    <s v="DRV12"/>
    <s v="North"/>
    <s v="Internal"/>
    <m/>
    <s v="North_Internal"/>
    <n v="1.9999999998835847"/>
    <n v="0"/>
    <n v="12"/>
    <n v="2.138440860215054"/>
    <n v="1.9999999998835847"/>
    <x v="0"/>
    <n v="1"/>
  </r>
  <r>
    <x v="362"/>
    <d v="2024-01-16T02:00:00"/>
    <s v="2024-01-16 14:00:00"/>
    <s v="2024-01-16 12:00:00"/>
    <s v="R2"/>
    <n v="983"/>
    <n v="3466"/>
    <n v="609"/>
    <n v="28"/>
    <s v="OK"/>
    <s v="Standard"/>
    <s v="Low"/>
    <s v="DRV1"/>
    <s v="East"/>
    <s v="External"/>
    <n v="3.8"/>
    <s v="East_External"/>
    <n v="2.0000000000582077"/>
    <n v="0"/>
    <n v="12"/>
    <n v="0.29382841641234314"/>
    <n v="2.0000000000582077"/>
    <x v="0"/>
    <n v="1"/>
  </r>
  <r>
    <x v="363"/>
    <d v="2024-01-16T03:00:00"/>
    <s v="2024-01-16 15:00:00"/>
    <s v="2024-01-16 13:00:00"/>
    <s v="R2"/>
    <n v="776"/>
    <n v="1056"/>
    <n v="646"/>
    <n v="11"/>
    <s v="OK"/>
    <s v="Mini"/>
    <s v="Medium"/>
    <s v="DRV6"/>
    <s v="West"/>
    <s v="External"/>
    <n v="4.7"/>
    <s v="West_External"/>
    <n v="2.0000000000582077"/>
    <n v="0"/>
    <n v="12"/>
    <n v="0.1134020618556701"/>
    <n v="2.0000000000582077"/>
    <x v="0"/>
    <n v="1"/>
  </r>
  <r>
    <x v="364"/>
    <d v="2024-01-16T04:00:00"/>
    <s v="2024-01-16 16:00:00"/>
    <s v="2024-01-16 14:00:00"/>
    <s v="R4"/>
    <n v="797"/>
    <n v="3843"/>
    <n v="427"/>
    <n v="29"/>
    <s v="OK"/>
    <s v="Standard"/>
    <s v="Urgent"/>
    <s v="DRV17"/>
    <s v="South"/>
    <s v="Internal"/>
    <n v="4.2"/>
    <s v="South_Internal"/>
    <n v="1.9999999998835847"/>
    <n v="0"/>
    <n v="12"/>
    <n v="0.40181932245922208"/>
    <n v="1.9999999998835847"/>
    <x v="0"/>
    <n v="1"/>
  </r>
  <r>
    <x v="365"/>
    <d v="2024-01-16T05:00:00"/>
    <s v="2024-01-16 17:00:00"/>
    <s v="2024-01-16 15:00:00"/>
    <s v="R6"/>
    <n v="686"/>
    <n v="3785"/>
    <n v="584"/>
    <n v="16"/>
    <s v="OK"/>
    <s v="Mini"/>
    <s v="High"/>
    <s v="DRV34"/>
    <s v="North"/>
    <s v="External"/>
    <n v="4.7"/>
    <s v="North_External"/>
    <n v="2.0000000000582077"/>
    <n v="0"/>
    <n v="12"/>
    <n v="0.45979105928085517"/>
    <n v="2.0000000000582077"/>
    <x v="0"/>
    <n v="1"/>
  </r>
  <r>
    <x v="366"/>
    <d v="2024-01-16T06:00:00"/>
    <s v="2024-01-16 18:00:00"/>
    <s v="2024-01-16 16:00:00"/>
    <s v="R1"/>
    <n v="434"/>
    <n v="4390"/>
    <n v="300"/>
    <n v="7"/>
    <s v="OK"/>
    <s v="Ultra"/>
    <s v="Medium"/>
    <s v="DRV27"/>
    <s v="Central"/>
    <s v="Internal"/>
    <m/>
    <s v="Central_Internal"/>
    <n v="2.0000000000582077"/>
    <n v="0"/>
    <n v="12"/>
    <n v="0.8429339477726574"/>
    <n v="2.0000000000582077"/>
    <x v="0"/>
    <n v="1"/>
  </r>
  <r>
    <x v="367"/>
    <d v="2024-01-16T07:00:00"/>
    <s v="2024-01-16 19:00:00"/>
    <s v="2024-01-16 17:00:00"/>
    <s v="R4"/>
    <n v="629"/>
    <n v="1372"/>
    <n v="280"/>
    <n v="4"/>
    <s v="OK"/>
    <s v="Ultra"/>
    <s v="Urgent"/>
    <s v="DRV11"/>
    <s v="East"/>
    <s v="Internal"/>
    <n v="4"/>
    <s v="East_Internal"/>
    <n v="1.9999999998835847"/>
    <n v="0"/>
    <n v="12"/>
    <n v="0.18177000529941706"/>
    <n v="1.9999999998835847"/>
    <x v="0"/>
    <n v="1"/>
  </r>
  <r>
    <x v="368"/>
    <d v="2024-01-16T08:00:00"/>
    <s v="2024-01-16 20:00:00"/>
    <s v="2024-01-16 18:00:00"/>
    <s v="R2"/>
    <n v="334"/>
    <n v="2384"/>
    <n v="405"/>
    <n v="16"/>
    <s v="OK"/>
    <s v="Standard"/>
    <s v="Low"/>
    <s v="DRV21"/>
    <s v="South"/>
    <s v="Internal"/>
    <n v="3.8"/>
    <s v="South_Internal"/>
    <n v="2.0000000000582077"/>
    <n v="0"/>
    <n v="12"/>
    <n v="0.59481037924151692"/>
    <n v="2.0000000000582077"/>
    <x v="0"/>
    <n v="1"/>
  </r>
  <r>
    <x v="369"/>
    <d v="2024-01-16T09:00:00"/>
    <s v="2024-01-16 21:00:00"/>
    <s v="2024-01-16 19:00:00"/>
    <s v="R6"/>
    <n v="793"/>
    <n v="1950"/>
    <n v="51"/>
    <n v="27"/>
    <s v="OK"/>
    <s v="Mini"/>
    <s v="High"/>
    <s v="DRV38"/>
    <s v="North"/>
    <s v="External"/>
    <n v="4.7"/>
    <s v="North_External"/>
    <n v="2.0000000000582077"/>
    <n v="0"/>
    <n v="12"/>
    <n v="0.20491803278688525"/>
    <n v="2.0000000000582077"/>
    <x v="0"/>
    <n v="1"/>
  </r>
  <r>
    <x v="370"/>
    <d v="2024-01-16T10:00:00"/>
    <s v="2024-01-16 22:00:00"/>
    <s v="2024-01-16 20:00:00"/>
    <s v="R3"/>
    <n v="728"/>
    <n v="657"/>
    <n v="414"/>
    <n v="5"/>
    <s v="OK"/>
    <s v="Mini"/>
    <s v="Urgent"/>
    <s v="DRV34"/>
    <s v="North"/>
    <s v="External"/>
    <n v="4"/>
    <s v="North_External"/>
    <n v="1.9999999998835847"/>
    <n v="0"/>
    <n v="12"/>
    <n v="7.5206043956043953E-2"/>
    <n v="1.9999999998835847"/>
    <x v="0"/>
    <n v="1"/>
  </r>
  <r>
    <x v="371"/>
    <d v="2024-01-16T11:00:00"/>
    <s v="2024-01-16 23:00:00"/>
    <s v="2024-01-16 21:00:00"/>
    <s v="R2"/>
    <n v="862"/>
    <n v="3737"/>
    <n v="676"/>
    <n v="22"/>
    <s v="OK"/>
    <s v="Heavy"/>
    <s v="Medium"/>
    <s v="DRV42"/>
    <s v="East"/>
    <s v="External"/>
    <n v="4.5"/>
    <s v="East_External"/>
    <n v="2.0000000000582077"/>
    <n v="0"/>
    <n v="12"/>
    <n v="0.36127223511214229"/>
    <n v="2.0000000000582077"/>
    <x v="0"/>
    <n v="1"/>
  </r>
  <r>
    <x v="372"/>
    <d v="2024-01-16T12:00:00"/>
    <s v="2024-01-17 00:00:00"/>
    <s v="2024-01-16 22:00:00"/>
    <s v="R3"/>
    <n v="521"/>
    <n v="2156"/>
    <n v="76"/>
    <n v="27"/>
    <s v="OK"/>
    <s v="Mini"/>
    <s v="Urgent"/>
    <s v="DRV32"/>
    <s v="Central"/>
    <s v="Internal"/>
    <n v="4.7"/>
    <s v="Central_Internal"/>
    <n v="2.0000000000582077"/>
    <n v="0"/>
    <n v="12"/>
    <n v="0.34484964811260399"/>
    <n v="2.0000000000582077"/>
    <x v="0"/>
    <n v="1"/>
  </r>
  <r>
    <x v="373"/>
    <d v="2024-01-16T13:00:00"/>
    <s v="2024-01-17 01:00:00"/>
    <s v="2024-01-16 23:00:00"/>
    <s v="R5"/>
    <n v="545"/>
    <n v="4903"/>
    <n v="182"/>
    <n v="1"/>
    <s v="OK"/>
    <s v="Mini"/>
    <s v="High"/>
    <s v="DRV49"/>
    <s v="East"/>
    <s v="Internal"/>
    <n v="4.2"/>
    <s v="East_Internal"/>
    <n v="1.9999999998835847"/>
    <n v="0"/>
    <n v="12"/>
    <n v="0.74969418960244649"/>
    <n v="1.9999999998835847"/>
    <x v="0"/>
    <n v="1"/>
  </r>
  <r>
    <x v="374"/>
    <d v="2024-01-16T14:00:00"/>
    <s v="2024-01-17 02:00:00"/>
    <s v="2024-01-17 00:00:00"/>
    <s v="R5"/>
    <n v="729"/>
    <n v="2664"/>
    <n v="520"/>
    <n v="28"/>
    <s v="OK"/>
    <s v="Mini"/>
    <s v="Urgent"/>
    <s v="DRV5"/>
    <s v="North"/>
    <s v="Internal"/>
    <n v="4"/>
    <s v="North_Internal"/>
    <n v="2.0000000000582077"/>
    <n v="0"/>
    <n v="12"/>
    <n v="0.30452674897119342"/>
    <n v="2.0000000000582077"/>
    <x v="0"/>
    <n v="1"/>
  </r>
  <r>
    <x v="375"/>
    <d v="2024-01-16T15:00:00"/>
    <s v="2024-01-17 03:00:00"/>
    <s v="2024-01-17 01:00:00"/>
    <s v="R1"/>
    <n v="288"/>
    <n v="2007"/>
    <n v="108"/>
    <n v="14"/>
    <s v="OK"/>
    <s v="Heavy"/>
    <s v="Urgent"/>
    <s v="DRV37"/>
    <s v="North"/>
    <s v="Internal"/>
    <n v="4.2"/>
    <s v="North_Internal"/>
    <n v="2.0000000000582077"/>
    <n v="0"/>
    <n v="12"/>
    <n v="0.58072916666666663"/>
    <n v="2.0000000000582077"/>
    <x v="0"/>
    <n v="1"/>
  </r>
  <r>
    <x v="376"/>
    <d v="2024-01-16T16:00:00"/>
    <s v="2024-01-17 04:00:00"/>
    <s v="2024-01-17 02:00:00"/>
    <s v="R2"/>
    <n v="340"/>
    <n v="4617"/>
    <n v="296"/>
    <n v="4"/>
    <s v="OK"/>
    <s v="Ultra"/>
    <s v="Urgent"/>
    <s v="DRV2"/>
    <s v="West"/>
    <s v="External"/>
    <n v="4.5"/>
    <s v="West_External"/>
    <n v="1.9999999998835847"/>
    <n v="0"/>
    <n v="12"/>
    <n v="1.1316176470588235"/>
    <n v="1.9999999998835847"/>
    <x v="0"/>
    <n v="1"/>
  </r>
  <r>
    <x v="377"/>
    <d v="2024-01-16T17:00:00"/>
    <s v="2024-01-17 05:00:00"/>
    <s v="2024-01-17 03:00:00"/>
    <s v="R1"/>
    <n v="838"/>
    <n v="4429"/>
    <n v="125"/>
    <n v="10"/>
    <s v="OK"/>
    <s v="Ultra"/>
    <s v="Medium"/>
    <s v="DRV18"/>
    <s v="North"/>
    <s v="Internal"/>
    <n v="4"/>
    <s v="North_Internal"/>
    <n v="2.0000000000582077"/>
    <n v="0"/>
    <n v="12"/>
    <n v="0.44043357199681782"/>
    <n v="2.0000000000582077"/>
    <x v="0"/>
    <n v="1"/>
  </r>
  <r>
    <x v="378"/>
    <d v="2024-01-16T18:00:00"/>
    <s v="2024-01-17 06:00:00"/>
    <s v="2024-01-17 04:00:00"/>
    <s v="R1"/>
    <n v="364"/>
    <n v="1733"/>
    <n v="90"/>
    <n v="11"/>
    <s v="OK"/>
    <s v="Heavy"/>
    <s v="High"/>
    <s v="DRV36"/>
    <s v="East"/>
    <s v="External"/>
    <m/>
    <s v="East_External"/>
    <n v="2.0000000000582077"/>
    <n v="0"/>
    <n v="12"/>
    <n v="0.39674908424908423"/>
    <n v="2.0000000000582077"/>
    <x v="0"/>
    <n v="1"/>
  </r>
  <r>
    <x v="379"/>
    <d v="2024-01-16T19:00:00"/>
    <s v="2024-01-17 07:00:00"/>
    <s v="2024-01-17 05:00:00"/>
    <s v="R5"/>
    <n v="539"/>
    <n v="2015"/>
    <n v="788"/>
    <n v="21"/>
    <s v="OK"/>
    <s v="Mini"/>
    <s v="Medium"/>
    <s v="DRV44"/>
    <s v="West"/>
    <s v="Internal"/>
    <n v="4.7"/>
    <s v="West_Internal"/>
    <n v="1.9999999998835847"/>
    <n v="0"/>
    <n v="12"/>
    <n v="0.31153370439084727"/>
    <n v="1.9999999998835847"/>
    <x v="0"/>
    <n v="1"/>
  </r>
  <r>
    <x v="380"/>
    <d v="2024-01-16T20:00:00"/>
    <s v="2024-01-17 08:00:00"/>
    <s v="2024-01-17 06:00:00"/>
    <s v="R4"/>
    <n v="207"/>
    <n v="2942"/>
    <n v="134"/>
    <n v="6"/>
    <s v="OK"/>
    <s v="Mini"/>
    <s v="Medium"/>
    <s v="DRV2"/>
    <s v="West"/>
    <s v="Internal"/>
    <m/>
    <s v="West_Internal"/>
    <n v="2.0000000000582077"/>
    <n v="0"/>
    <n v="12"/>
    <n v="1.1843800322061191"/>
    <n v="2.0000000000582077"/>
    <x v="0"/>
    <n v="1"/>
  </r>
  <r>
    <x v="381"/>
    <d v="2024-01-16T21:00:00"/>
    <s v="2024-01-17 09:00:00"/>
    <s v="2024-01-17 07:00:00"/>
    <s v="R5"/>
    <n v="435"/>
    <n v="4276"/>
    <n v="311"/>
    <n v="25"/>
    <s v="OK"/>
    <s v="Ultra"/>
    <s v="Urgent"/>
    <s v="DRV14"/>
    <s v="South"/>
    <s v="External"/>
    <n v="3.8"/>
    <s v="South_External"/>
    <n v="2.0000000000582077"/>
    <n v="0"/>
    <n v="12"/>
    <n v="0.81915708812260535"/>
    <n v="2.0000000000582077"/>
    <x v="0"/>
    <n v="1"/>
  </r>
  <r>
    <x v="382"/>
    <d v="2024-01-16T22:00:00"/>
    <s v="2024-01-17 10:00:00"/>
    <s v="2024-01-17 08:00:00"/>
    <s v="R1"/>
    <n v="332"/>
    <n v="2200"/>
    <n v="464"/>
    <n v="7"/>
    <s v="OK"/>
    <s v="Ultra"/>
    <s v="High"/>
    <s v="DRV23"/>
    <s v="North"/>
    <s v="Internal"/>
    <m/>
    <s v="North_Internal"/>
    <n v="1.9999999998835847"/>
    <n v="0"/>
    <n v="12"/>
    <n v="0.55220883534136544"/>
    <n v="1.9999999998835847"/>
    <x v="0"/>
    <n v="1"/>
  </r>
  <r>
    <x v="383"/>
    <d v="2024-01-16T23:00:00"/>
    <s v="2024-01-17 11:00:00"/>
    <s v="2024-01-17 09:00:00"/>
    <s v="R5"/>
    <n v="556"/>
    <n v="3547"/>
    <n v="561"/>
    <n v="4"/>
    <s v="OK"/>
    <s v="Heavy"/>
    <s v="Urgent"/>
    <s v="DRV23"/>
    <s v="Central"/>
    <s v="Internal"/>
    <n v="4.7"/>
    <s v="Central_Internal"/>
    <n v="2.0000000000582077"/>
    <n v="0"/>
    <n v="12"/>
    <n v="0.53162470023980812"/>
    <n v="2.0000000000582077"/>
    <x v="0"/>
    <n v="1"/>
  </r>
  <r>
    <x v="384"/>
    <d v="2024-01-17T00:00:00"/>
    <s v="2024-01-17 12:00:00"/>
    <s v="2024-01-17 10:00:00"/>
    <s v="R6"/>
    <n v="272"/>
    <n v="821"/>
    <n v="271"/>
    <n v="7"/>
    <s v="OK"/>
    <s v="Heavy"/>
    <s v="Medium"/>
    <s v="DRV40"/>
    <s v="Central"/>
    <s v="External"/>
    <n v="3.8"/>
    <s v="Central_External"/>
    <n v="2.0000000000582077"/>
    <n v="0"/>
    <n v="12"/>
    <n v="0.25153186274509803"/>
    <n v="2.0000000000582077"/>
    <x v="0"/>
    <n v="1"/>
  </r>
  <r>
    <x v="385"/>
    <d v="2024-01-17T01:00:00"/>
    <s v="2024-01-17 13:00:00"/>
    <s v="2024-01-17 11:00:00"/>
    <s v="R3"/>
    <n v="729"/>
    <n v="1785"/>
    <n v="197"/>
    <n v="27"/>
    <s v="OK"/>
    <s v="Mini"/>
    <s v="High"/>
    <s v="DRV20"/>
    <s v="East"/>
    <s v="Internal"/>
    <n v="3.8"/>
    <s v="East_Internal"/>
    <n v="1.9999999998835847"/>
    <n v="0"/>
    <n v="12"/>
    <n v="0.20404663923182442"/>
    <n v="1.9999999998835847"/>
    <x v="0"/>
    <n v="1"/>
  </r>
  <r>
    <x v="386"/>
    <d v="2024-01-17T02:00:00"/>
    <s v="2024-01-17 14:00:00"/>
    <s v="2024-01-17 12:00:00"/>
    <s v="R1"/>
    <n v="368"/>
    <n v="3473"/>
    <n v="186"/>
    <n v="21"/>
    <s v="OK"/>
    <s v="Standard"/>
    <s v="Medium"/>
    <s v="DRV49"/>
    <s v="East"/>
    <s v="External"/>
    <m/>
    <s v="East_External"/>
    <n v="2.0000000000582077"/>
    <n v="0"/>
    <n v="12"/>
    <n v="0.78645833333333337"/>
    <n v="2.0000000000582077"/>
    <x v="0"/>
    <n v="1"/>
  </r>
  <r>
    <x v="387"/>
    <d v="2024-01-17T03:00:00"/>
    <s v="2024-01-17 15:00:00"/>
    <s v="2024-01-17 13:00:00"/>
    <s v="R2"/>
    <n v="255"/>
    <n v="2719"/>
    <n v="326"/>
    <n v="19"/>
    <s v="OK"/>
    <s v="Mini"/>
    <s v="Medium"/>
    <s v="DRV37"/>
    <s v="North"/>
    <s v="External"/>
    <n v="3.8"/>
    <s v="North_External"/>
    <n v="2.0000000000582077"/>
    <n v="0"/>
    <n v="12"/>
    <n v="0.88856209150326793"/>
    <n v="2.0000000000582077"/>
    <x v="0"/>
    <n v="1"/>
  </r>
  <r>
    <x v="388"/>
    <d v="2024-01-17T04:00:00"/>
    <s v="2024-01-17 16:00:00"/>
    <s v="2024-01-17 14:00:00"/>
    <s v="R2"/>
    <n v="211"/>
    <n v="2675"/>
    <n v="794"/>
    <n v="28"/>
    <s v="OK"/>
    <s v="Heavy"/>
    <s v="Urgent"/>
    <s v="DRV18"/>
    <s v="North"/>
    <s v="Internal"/>
    <n v="4.5"/>
    <s v="North_Internal"/>
    <n v="1.9999999998835847"/>
    <n v="0"/>
    <n v="12"/>
    <n v="1.0564770932069509"/>
    <n v="1.9999999998835847"/>
    <x v="0"/>
    <n v="1"/>
  </r>
  <r>
    <x v="389"/>
    <d v="2024-01-17T05:00:00"/>
    <s v="2024-01-17 17:00:00"/>
    <s v="2024-01-17 15:00:00"/>
    <s v="R1"/>
    <n v="233"/>
    <n v="1759"/>
    <n v="241"/>
    <n v="18"/>
    <s v="OK"/>
    <s v="Standard"/>
    <s v="Urgent"/>
    <s v="DRV42"/>
    <s v="East"/>
    <s v="Internal"/>
    <n v="4.5"/>
    <s v="East_Internal"/>
    <n v="2.0000000000582077"/>
    <n v="0"/>
    <n v="12"/>
    <n v="0.62911301859799718"/>
    <n v="2.0000000000582077"/>
    <x v="0"/>
    <n v="1"/>
  </r>
  <r>
    <x v="390"/>
    <d v="2024-01-17T06:00:00"/>
    <s v="2024-01-17 18:00:00"/>
    <s v="2024-01-17 16:00:00"/>
    <s v="R6"/>
    <n v="922"/>
    <n v="2949"/>
    <n v="466"/>
    <n v="7"/>
    <s v="OK"/>
    <s v="Mini"/>
    <s v="High"/>
    <s v="DRV16"/>
    <s v="North"/>
    <s v="External"/>
    <n v="3.8"/>
    <s v="North_External"/>
    <n v="2.0000000000582077"/>
    <n v="0"/>
    <n v="12"/>
    <n v="0.2665401301518438"/>
    <n v="2.0000000000582077"/>
    <x v="0"/>
    <n v="1"/>
  </r>
  <r>
    <x v="391"/>
    <d v="2024-01-17T07:00:00"/>
    <s v="2024-01-17 19:00:00"/>
    <s v="2024-01-17 17:00:00"/>
    <s v="R5"/>
    <n v="574"/>
    <n v="3065"/>
    <n v="353"/>
    <n v="3"/>
    <s v="OK"/>
    <s v="Standard"/>
    <s v="High"/>
    <s v="DRV35"/>
    <s v="South"/>
    <s v="External"/>
    <n v="4"/>
    <s v="South_External"/>
    <n v="1.9999999998835847"/>
    <n v="0"/>
    <n v="12"/>
    <n v="0.44497677119628337"/>
    <n v="1.9999999998835847"/>
    <x v="0"/>
    <n v="1"/>
  </r>
  <r>
    <x v="392"/>
    <d v="2024-01-17T08:00:00"/>
    <s v="2024-01-17 20:00:00"/>
    <s v="2024-01-17 18:00:00"/>
    <s v="R4"/>
    <n v="142"/>
    <n v="3527"/>
    <n v="779"/>
    <n v="6"/>
    <s v="OK"/>
    <s v="Ultra"/>
    <s v="High"/>
    <s v="DRV40"/>
    <s v="South"/>
    <s v="Internal"/>
    <m/>
    <s v="South_Internal"/>
    <n v="2.0000000000582077"/>
    <n v="0"/>
    <n v="12"/>
    <n v="2.0698356807511735"/>
    <n v="2.0000000000582077"/>
    <x v="0"/>
    <n v="1"/>
  </r>
  <r>
    <x v="393"/>
    <d v="2024-01-17T09:00:00"/>
    <s v="2024-01-17 21:00:00"/>
    <s v="2024-01-17 19:00:00"/>
    <s v="R2"/>
    <n v="509"/>
    <n v="1979"/>
    <n v="499"/>
    <n v="6"/>
    <s v="OK"/>
    <s v="Standard"/>
    <s v="Urgent"/>
    <s v="DRV50"/>
    <s v="South"/>
    <s v="External"/>
    <n v="4"/>
    <s v="South_External"/>
    <n v="2.0000000000582077"/>
    <n v="0"/>
    <n v="12"/>
    <n v="0.32400130975769481"/>
    <n v="2.0000000000582077"/>
    <x v="0"/>
    <n v="1"/>
  </r>
  <r>
    <x v="394"/>
    <d v="2024-01-17T10:00:00"/>
    <s v="2024-01-17 22:00:00"/>
    <s v="2024-01-17 20:00:00"/>
    <s v="R3"/>
    <n v="966"/>
    <n v="2074"/>
    <n v="340"/>
    <n v="19"/>
    <s v="OK"/>
    <s v="Ultra"/>
    <s v="Urgent"/>
    <s v="DRV18"/>
    <s v="North"/>
    <s v="External"/>
    <n v="4.5"/>
    <s v="North_External"/>
    <n v="1.9999999998835847"/>
    <n v="0"/>
    <n v="12"/>
    <n v="0.17891649413388544"/>
    <n v="1.9999999998835847"/>
    <x v="0"/>
    <n v="1"/>
  </r>
  <r>
    <x v="395"/>
    <d v="2024-01-17T11:00:00"/>
    <s v="2024-01-17 23:00:00"/>
    <s v="2024-01-17 21:00:00"/>
    <s v="R5"/>
    <n v="135"/>
    <n v="4787"/>
    <n v="325"/>
    <n v="6"/>
    <s v="OK"/>
    <s v="Heavy"/>
    <s v="Urgent"/>
    <s v="DRV26"/>
    <s v="South"/>
    <s v="Internal"/>
    <n v="4"/>
    <s v="South_Internal"/>
    <n v="2.0000000000582077"/>
    <n v="0"/>
    <n v="12"/>
    <n v="2.9549382716049384"/>
    <n v="2.0000000000582077"/>
    <x v="0"/>
    <n v="1"/>
  </r>
  <r>
    <x v="396"/>
    <d v="2024-01-17T12:00:00"/>
    <s v="2024-01-18 00:00:00"/>
    <s v="2024-01-17 22:00:00"/>
    <s v="R5"/>
    <n v="117"/>
    <n v="4968"/>
    <n v="153"/>
    <n v="20"/>
    <s v="OK"/>
    <s v="Standard"/>
    <s v="Urgent"/>
    <s v="DRV12"/>
    <s v="North"/>
    <s v="Internal"/>
    <n v="4.5"/>
    <s v="North_Internal"/>
    <n v="2.0000000000582077"/>
    <n v="0"/>
    <n v="12"/>
    <n v="3.5384615384615383"/>
    <n v="2.0000000000582077"/>
    <x v="0"/>
    <n v="1"/>
  </r>
  <r>
    <x v="397"/>
    <d v="2024-01-17T13:00:00"/>
    <s v="2024-01-18 01:00:00"/>
    <s v="2024-01-17 23:00:00"/>
    <s v="R2"/>
    <n v="876"/>
    <n v="506"/>
    <n v="174"/>
    <n v="10"/>
    <s v="OK"/>
    <s v="Mini"/>
    <s v="Medium"/>
    <s v="DRV41"/>
    <s v="North"/>
    <s v="External"/>
    <n v="4.2"/>
    <s v="North_External"/>
    <n v="1.9999999998835847"/>
    <n v="0"/>
    <n v="12"/>
    <n v="4.813546423135464E-2"/>
    <n v="1.9999999998835847"/>
    <x v="0"/>
    <n v="1"/>
  </r>
  <r>
    <x v="398"/>
    <d v="2024-01-17T14:00:00"/>
    <s v="2024-01-18 02:00:00"/>
    <s v="2024-01-18 00:00:00"/>
    <s v="R4"/>
    <n v="696"/>
    <n v="644"/>
    <n v="442"/>
    <n v="19"/>
    <s v="OK"/>
    <s v="Mini"/>
    <s v="Medium"/>
    <s v="DRV27"/>
    <s v="East"/>
    <s v="Internal"/>
    <n v="3.8"/>
    <s v="East_Internal"/>
    <n v="2.0000000000582077"/>
    <n v="0"/>
    <n v="12"/>
    <n v="7.7107279693486588E-2"/>
    <n v="2.0000000000582077"/>
    <x v="0"/>
    <n v="1"/>
  </r>
  <r>
    <x v="399"/>
    <d v="2024-01-17T15:00:00"/>
    <s v="2024-01-18 03:00:00"/>
    <s v="2024-01-18 01:00:00"/>
    <s v="R2"/>
    <n v="220"/>
    <n v="3946"/>
    <n v="256"/>
    <n v="26"/>
    <s v="OK"/>
    <s v="Heavy"/>
    <s v="Medium"/>
    <s v="DRV35"/>
    <s v="Central"/>
    <s v="Internal"/>
    <n v="4.7"/>
    <s v="Central_Internal"/>
    <n v="2.0000000000582077"/>
    <n v="0"/>
    <n v="12"/>
    <n v="1.4946969696969696"/>
    <n v="2.0000000000582077"/>
    <x v="0"/>
    <n v="1"/>
  </r>
  <r>
    <x v="400"/>
    <d v="2024-01-17T16:00:00"/>
    <s v="2024-01-18 04:00:00"/>
    <s v="2024-01-18 02:00:00"/>
    <s v="R5"/>
    <n v="495"/>
    <n v="2943"/>
    <n v="115"/>
    <n v="21"/>
    <s v="OK"/>
    <s v="Standard"/>
    <s v="High"/>
    <s v="DRV9"/>
    <s v="South"/>
    <s v="External"/>
    <n v="4"/>
    <s v="South_External"/>
    <n v="1.9999999998835847"/>
    <n v="0"/>
    <n v="12"/>
    <n v="0.49545454545454548"/>
    <n v="1.9999999998835847"/>
    <x v="0"/>
    <n v="1"/>
  </r>
  <r>
    <x v="401"/>
    <d v="2024-01-17T17:00:00"/>
    <s v="2024-01-18 05:00:00"/>
    <s v="2024-01-18 03:00:00"/>
    <s v="R5"/>
    <n v="385"/>
    <n v="1820"/>
    <n v="90"/>
    <n v="19"/>
    <s v="OK"/>
    <s v="Mini"/>
    <s v="Low"/>
    <s v="DRV3"/>
    <s v="Central"/>
    <s v="Internal"/>
    <m/>
    <s v="Central_Internal"/>
    <n v="2.0000000000582077"/>
    <n v="0"/>
    <n v="12"/>
    <n v="0.39393939393939392"/>
    <n v="2.0000000000582077"/>
    <x v="0"/>
    <n v="1"/>
  </r>
  <r>
    <x v="402"/>
    <d v="2024-01-17T18:00:00"/>
    <s v="2024-01-18 06:00:00"/>
    <s v="2024-01-18 04:00:00"/>
    <s v="R3"/>
    <n v="354"/>
    <n v="4386"/>
    <n v="535"/>
    <n v="27"/>
    <s v="OK"/>
    <s v="Standard"/>
    <s v="Medium"/>
    <s v="DRV38"/>
    <s v="North"/>
    <s v="Internal"/>
    <n v="4.7"/>
    <s v="North_Internal"/>
    <n v="2.0000000000582077"/>
    <n v="0"/>
    <n v="12"/>
    <n v="1.0324858757062148"/>
    <n v="2.0000000000582077"/>
    <x v="0"/>
    <n v="1"/>
  </r>
  <r>
    <x v="403"/>
    <d v="2024-01-17T19:00:00"/>
    <s v="2024-01-18 07:00:00"/>
    <s v="2024-01-18 05:00:00"/>
    <s v="R5"/>
    <n v="987"/>
    <n v="785"/>
    <n v="513"/>
    <n v="19"/>
    <s v="OK"/>
    <s v="Standard"/>
    <s v="Low"/>
    <s v="DRV23"/>
    <s v="Central"/>
    <s v="External"/>
    <n v="4.7"/>
    <s v="Central_External"/>
    <n v="1.9999999998835847"/>
    <n v="0"/>
    <n v="12"/>
    <n v="6.6278284363390741E-2"/>
    <n v="1.9999999998835847"/>
    <x v="0"/>
    <n v="1"/>
  </r>
  <r>
    <x v="404"/>
    <d v="2024-01-17T20:00:00"/>
    <s v="2024-01-18 08:00:00"/>
    <s v="2024-01-18 06:00:00"/>
    <s v="R5"/>
    <n v="490"/>
    <n v="552"/>
    <n v="647"/>
    <n v="14"/>
    <s v="OK"/>
    <s v="Standard"/>
    <s v="Urgent"/>
    <s v="DRV48"/>
    <s v="East"/>
    <s v="External"/>
    <n v="3.8"/>
    <s v="East_External"/>
    <n v="2.0000000000582077"/>
    <n v="0"/>
    <n v="12"/>
    <n v="9.3877551020408165E-2"/>
    <n v="2.0000000000582077"/>
    <x v="0"/>
    <n v="1"/>
  </r>
  <r>
    <x v="405"/>
    <d v="2024-01-17T21:00:00"/>
    <s v="2024-01-18 09:00:00"/>
    <s v="2024-01-18 07:00:00"/>
    <s v="R6"/>
    <n v="668"/>
    <n v="4408"/>
    <n v="619"/>
    <n v="18"/>
    <s v="OK"/>
    <s v="Heavy"/>
    <s v="High"/>
    <s v="DRV30"/>
    <s v="Central"/>
    <s v="Internal"/>
    <n v="4"/>
    <s v="Central_Internal"/>
    <n v="2.0000000000582077"/>
    <n v="0"/>
    <n v="12"/>
    <n v="0.54990019960079839"/>
    <n v="2.0000000000582077"/>
    <x v="0"/>
    <n v="1"/>
  </r>
  <r>
    <x v="406"/>
    <d v="2024-01-17T22:00:00"/>
    <s v="2024-01-18 10:00:00"/>
    <s v="2024-01-18 08:00:00"/>
    <s v="R6"/>
    <n v="492"/>
    <n v="1967"/>
    <n v="342"/>
    <n v="28"/>
    <s v="OK"/>
    <s v="Heavy"/>
    <s v="High"/>
    <s v="DRV5"/>
    <s v="Central"/>
    <s v="External"/>
    <n v="4.2"/>
    <s v="Central_External"/>
    <n v="1.9999999998835847"/>
    <n v="0"/>
    <n v="12"/>
    <n v="0.33316395663956638"/>
    <n v="1.9999999998835847"/>
    <x v="0"/>
    <n v="1"/>
  </r>
  <r>
    <x v="407"/>
    <d v="2024-01-17T23:00:00"/>
    <s v="2024-01-18 11:00:00"/>
    <s v="2024-01-18 09:00:00"/>
    <s v="R4"/>
    <n v="190"/>
    <n v="3232"/>
    <n v="436"/>
    <n v="13"/>
    <s v="OK"/>
    <s v="Heavy"/>
    <s v="Low"/>
    <s v="DRV16"/>
    <s v="Central"/>
    <s v="Internal"/>
    <m/>
    <s v="Central_Internal"/>
    <n v="2.0000000000582077"/>
    <n v="0"/>
    <n v="12"/>
    <n v="1.4175438596491228"/>
    <n v="2.0000000000582077"/>
    <x v="0"/>
    <n v="1"/>
  </r>
  <r>
    <x v="408"/>
    <d v="2024-01-18T00:00:00"/>
    <s v="2024-01-18 12:00:00"/>
    <s v="2024-01-18 10:00:00"/>
    <s v="R1"/>
    <n v="633"/>
    <n v="2269"/>
    <n v="460"/>
    <n v="2"/>
    <s v="OK"/>
    <s v="Ultra"/>
    <s v="Urgent"/>
    <s v="DRV33"/>
    <s v="North"/>
    <s v="External"/>
    <n v="4.2"/>
    <s v="North_External"/>
    <n v="2.0000000000582077"/>
    <n v="0"/>
    <n v="12"/>
    <n v="0.29870984728804634"/>
    <n v="2.0000000000582077"/>
    <x v="0"/>
    <n v="1"/>
  </r>
  <r>
    <x v="409"/>
    <d v="2024-01-18T01:00:00"/>
    <s v="2024-01-18 13:00:00"/>
    <s v="2024-01-18 11:00:00"/>
    <s v="R5"/>
    <n v="698"/>
    <n v="3289"/>
    <n v="380"/>
    <n v="22"/>
    <s v="OK"/>
    <s v="Heavy"/>
    <s v="High"/>
    <s v="DRV2"/>
    <s v="South"/>
    <s v="Internal"/>
    <n v="4.7"/>
    <s v="South_Internal"/>
    <n v="1.9999999998835847"/>
    <n v="0"/>
    <n v="12"/>
    <n v="0.39266953199617954"/>
    <n v="1.9999999998835847"/>
    <x v="0"/>
    <n v="1"/>
  </r>
  <r>
    <x v="410"/>
    <d v="2024-01-18T02:00:00"/>
    <s v="2024-01-18 14:00:00"/>
    <s v="2024-01-18 12:00:00"/>
    <s v="R3"/>
    <n v="733"/>
    <n v="2493"/>
    <n v="139"/>
    <n v="18"/>
    <s v="OK"/>
    <s v="Standard"/>
    <s v="Low"/>
    <s v="DRV33"/>
    <s v="East"/>
    <s v="External"/>
    <n v="4.7"/>
    <s v="East_External"/>
    <n v="2.0000000000582077"/>
    <n v="0"/>
    <n v="12"/>
    <n v="0.2834242837653479"/>
    <n v="2.0000000000582077"/>
    <x v="0"/>
    <n v="1"/>
  </r>
  <r>
    <x v="411"/>
    <d v="2024-01-18T03:00:00"/>
    <s v="2024-01-18 15:00:00"/>
    <s v="2024-01-18 13:00:00"/>
    <s v="R4"/>
    <n v="447"/>
    <n v="4670"/>
    <n v="227"/>
    <n v="10"/>
    <s v="OK"/>
    <s v="Ultra"/>
    <s v="Medium"/>
    <s v="DRV6"/>
    <s v="East"/>
    <s v="External"/>
    <n v="4.2"/>
    <s v="East_External"/>
    <n v="2.0000000000582077"/>
    <n v="0"/>
    <n v="12"/>
    <n v="0.87061894108873972"/>
    <n v="2.0000000000582077"/>
    <x v="0"/>
    <n v="1"/>
  </r>
  <r>
    <x v="412"/>
    <d v="2024-01-18T04:00:00"/>
    <s v="2024-01-18 16:00:00"/>
    <s v="2024-01-18 14:00:00"/>
    <s v="R2"/>
    <n v="937"/>
    <n v="1358"/>
    <n v="623"/>
    <n v="4"/>
    <s v="OK"/>
    <s v="Ultra"/>
    <s v="Urgent"/>
    <s v="DRV10"/>
    <s v="North"/>
    <s v="Internal"/>
    <n v="4.2"/>
    <s v="North_Internal"/>
    <n v="1.9999999998835847"/>
    <n v="0"/>
    <n v="12"/>
    <n v="0.12077552472429741"/>
    <n v="1.9999999998835847"/>
    <x v="0"/>
    <n v="1"/>
  </r>
  <r>
    <x v="413"/>
    <d v="2024-01-18T05:00:00"/>
    <s v="2024-01-18 17:00:00"/>
    <s v="2024-01-18 15:00:00"/>
    <s v="R2"/>
    <n v="975"/>
    <n v="2433"/>
    <n v="65"/>
    <n v="26"/>
    <s v="OK"/>
    <s v="Ultra"/>
    <s v="Low"/>
    <s v="DRV15"/>
    <s v="Central"/>
    <s v="Internal"/>
    <n v="3.8"/>
    <s v="Central_Internal"/>
    <n v="2.0000000000582077"/>
    <n v="0"/>
    <n v="12"/>
    <n v="0.20794871794871794"/>
    <n v="2.0000000000582077"/>
    <x v="0"/>
    <n v="1"/>
  </r>
  <r>
    <x v="414"/>
    <d v="2024-01-18T06:00:00"/>
    <s v="2024-01-18 18:00:00"/>
    <s v="2024-01-18 16:00:00"/>
    <s v="R2"/>
    <n v="208"/>
    <n v="4476"/>
    <n v="583"/>
    <n v="15"/>
    <s v="OK"/>
    <s v="Ultra"/>
    <s v="High"/>
    <s v="DRV48"/>
    <s v="North"/>
    <s v="External"/>
    <m/>
    <s v="North_External"/>
    <n v="2.0000000000582077"/>
    <n v="0"/>
    <n v="12"/>
    <n v="1.7932692307692308"/>
    <n v="2.0000000000582077"/>
    <x v="0"/>
    <n v="1"/>
  </r>
  <r>
    <x v="415"/>
    <d v="2024-01-18T07:00:00"/>
    <s v="2024-01-18 19:00:00"/>
    <s v="2024-01-18 17:00:00"/>
    <s v="R1"/>
    <n v="260"/>
    <n v="2740"/>
    <n v="169"/>
    <n v="20"/>
    <s v="OK"/>
    <s v="Heavy"/>
    <s v="Low"/>
    <s v="DRV31"/>
    <s v="West"/>
    <s v="Internal"/>
    <n v="4.7"/>
    <s v="West_Internal"/>
    <n v="1.9999999998835847"/>
    <n v="0"/>
    <n v="12"/>
    <n v="0.87820512820512819"/>
    <n v="1.9999999998835847"/>
    <x v="0"/>
    <n v="1"/>
  </r>
  <r>
    <x v="416"/>
    <d v="2024-01-18T08:00:00"/>
    <s v="2024-01-18 20:00:00"/>
    <s v="2024-01-18 18:00:00"/>
    <s v="R6"/>
    <n v="165"/>
    <n v="1687"/>
    <n v="335"/>
    <n v="18"/>
    <s v="OK"/>
    <s v="Ultra"/>
    <s v="Low"/>
    <s v="DRV26"/>
    <s v="Central"/>
    <s v="Internal"/>
    <n v="4.7"/>
    <s v="Central_Internal"/>
    <n v="2.0000000000582077"/>
    <n v="0"/>
    <n v="12"/>
    <n v="0.85202020202020201"/>
    <n v="2.0000000000582077"/>
    <x v="0"/>
    <n v="1"/>
  </r>
  <r>
    <x v="417"/>
    <d v="2024-01-18T09:00:00"/>
    <s v="2024-01-18 21:00:00"/>
    <s v="2024-01-18 19:00:00"/>
    <s v="R5"/>
    <n v="779"/>
    <n v="4258"/>
    <n v="488"/>
    <n v="13"/>
    <s v="OK"/>
    <s v="Mini"/>
    <s v="High"/>
    <s v="DRV40"/>
    <s v="North"/>
    <s v="Internal"/>
    <n v="4"/>
    <s v="North_Internal"/>
    <n v="2.0000000000582077"/>
    <n v="0"/>
    <n v="12"/>
    <n v="0.45549850235344458"/>
    <n v="2.0000000000582077"/>
    <x v="0"/>
    <n v="1"/>
  </r>
  <r>
    <x v="418"/>
    <d v="2024-01-18T10:00:00"/>
    <s v="2024-01-18 22:00:00"/>
    <s v="2024-01-18 20:00:00"/>
    <s v="R3"/>
    <n v="173"/>
    <n v="4400"/>
    <n v="221"/>
    <n v="27"/>
    <s v="OK"/>
    <s v="Ultra"/>
    <s v="High"/>
    <s v="DRV50"/>
    <s v="South"/>
    <s v="External"/>
    <n v="4"/>
    <s v="South_External"/>
    <n v="1.9999999998835847"/>
    <n v="0"/>
    <n v="12"/>
    <n v="2.1194605009633913"/>
    <n v="1.9999999998835847"/>
    <x v="0"/>
    <n v="1"/>
  </r>
  <r>
    <x v="419"/>
    <d v="2024-01-18T11:00:00"/>
    <s v="2024-01-18 23:00:00"/>
    <s v="2024-01-18 21:00:00"/>
    <s v="R1"/>
    <n v="141"/>
    <n v="4177"/>
    <n v="91"/>
    <n v="14"/>
    <s v="OK"/>
    <s v="Standard"/>
    <s v="Urgent"/>
    <s v="DRV36"/>
    <s v="South"/>
    <s v="Internal"/>
    <n v="4.7"/>
    <s v="South_Internal"/>
    <n v="2.0000000000582077"/>
    <n v="0"/>
    <n v="12"/>
    <n v="2.4686761229314422"/>
    <n v="2.0000000000582077"/>
    <x v="0"/>
    <n v="1"/>
  </r>
  <r>
    <x v="420"/>
    <d v="2024-01-18T12:00:00"/>
    <s v="2024-01-19 00:00:00"/>
    <s v="2024-01-18 22:00:00"/>
    <s v="R5"/>
    <n v="536"/>
    <n v="4657"/>
    <n v="225"/>
    <n v="25"/>
    <s v="OK"/>
    <s v="Standard"/>
    <s v="Medium"/>
    <s v="DRV25"/>
    <s v="East"/>
    <s v="Internal"/>
    <n v="3.8"/>
    <s v="East_Internal"/>
    <n v="2.0000000000582077"/>
    <n v="0"/>
    <n v="12"/>
    <n v="0.72403606965174128"/>
    <n v="2.0000000000582077"/>
    <x v="0"/>
    <n v="1"/>
  </r>
  <r>
    <x v="421"/>
    <d v="2024-01-18T13:00:00"/>
    <s v="2024-01-19 01:00:00"/>
    <s v="2024-01-18 23:00:00"/>
    <s v="R4"/>
    <n v="771"/>
    <n v="4851"/>
    <n v="492"/>
    <n v="10"/>
    <s v="OK"/>
    <s v="Ultra"/>
    <s v="Medium"/>
    <s v="DRV45"/>
    <s v="West"/>
    <s v="Internal"/>
    <n v="4.7"/>
    <s v="West_Internal"/>
    <n v="1.9999999998835847"/>
    <n v="0"/>
    <n v="12"/>
    <n v="0.52431906614785995"/>
    <n v="1.9999999998835847"/>
    <x v="0"/>
    <n v="1"/>
  </r>
  <r>
    <x v="422"/>
    <d v="2024-01-18T14:00:00"/>
    <s v="2024-01-19 02:00:00"/>
    <s v="2024-01-19 00:00:00"/>
    <s v="R2"/>
    <n v="493"/>
    <n v="4008"/>
    <n v="631"/>
    <n v="19"/>
    <s v="OK"/>
    <s v="Heavy"/>
    <s v="Medium"/>
    <s v="DRV42"/>
    <s v="West"/>
    <s v="External"/>
    <n v="3.8"/>
    <s v="West_External"/>
    <n v="2.0000000000582077"/>
    <n v="0"/>
    <n v="12"/>
    <n v="0.67748478701825554"/>
    <n v="2.0000000000582077"/>
    <x v="0"/>
    <n v="1"/>
  </r>
  <r>
    <x v="423"/>
    <d v="2024-01-18T15:00:00"/>
    <s v="2024-01-19 03:00:00"/>
    <s v="2024-01-19 01:00:00"/>
    <s v="R1"/>
    <n v="981"/>
    <n v="1500"/>
    <n v="600"/>
    <n v="5"/>
    <s v="OK"/>
    <s v="Standard"/>
    <s v="Low"/>
    <s v="DRV45"/>
    <s v="West"/>
    <s v="Internal"/>
    <n v="4.5"/>
    <s v="West_Internal"/>
    <n v="2.0000000000582077"/>
    <n v="0"/>
    <n v="12"/>
    <n v="0.127420998980632"/>
    <n v="2.0000000000582077"/>
    <x v="0"/>
    <n v="1"/>
  </r>
  <r>
    <x v="424"/>
    <d v="2024-01-18T16:00:00"/>
    <s v="2024-01-19 04:00:00"/>
    <s v="2024-01-19 02:00:00"/>
    <s v="R1"/>
    <n v="779"/>
    <n v="4017"/>
    <n v="583"/>
    <n v="12"/>
    <s v="OK"/>
    <s v="Standard"/>
    <s v="High"/>
    <s v="DRV43"/>
    <s v="North"/>
    <s v="Internal"/>
    <n v="4.5"/>
    <s v="North_Internal"/>
    <n v="1.9999999998835847"/>
    <n v="0"/>
    <n v="12"/>
    <n v="0.42971758664955073"/>
    <n v="1.9999999998835847"/>
    <x v="0"/>
    <n v="1"/>
  </r>
  <r>
    <x v="425"/>
    <d v="2024-01-18T17:00:00"/>
    <s v="2024-01-19 05:00:00"/>
    <s v="2024-01-19 03:00:00"/>
    <s v="R2"/>
    <n v="135"/>
    <n v="604"/>
    <n v="242"/>
    <n v="6"/>
    <s v="OK"/>
    <s v="Standard"/>
    <s v="Medium"/>
    <s v="DRV44"/>
    <s v="South"/>
    <s v="External"/>
    <n v="4.2"/>
    <s v="South_External"/>
    <n v="2.0000000000582077"/>
    <n v="0"/>
    <n v="12"/>
    <n v="0.37283950617283951"/>
    <n v="2.0000000000582077"/>
    <x v="0"/>
    <n v="1"/>
  </r>
  <r>
    <x v="426"/>
    <d v="2024-01-18T18:00:00"/>
    <s v="2024-01-19 06:00:00"/>
    <s v="2024-01-19 04:00:00"/>
    <s v="R4"/>
    <n v="571"/>
    <n v="2890"/>
    <n v="290"/>
    <n v="7"/>
    <s v="OK"/>
    <s v="Heavy"/>
    <s v="Urgent"/>
    <s v="DRV13"/>
    <s v="Central"/>
    <s v="Internal"/>
    <n v="4"/>
    <s v="Central_Internal"/>
    <n v="2.0000000000582077"/>
    <n v="0"/>
    <n v="12"/>
    <n v="0.42177466433158201"/>
    <n v="2.0000000000582077"/>
    <x v="0"/>
    <n v="1"/>
  </r>
  <r>
    <x v="427"/>
    <d v="2024-01-18T19:00:00"/>
    <s v="2024-01-19 07:00:00"/>
    <s v="2024-01-19 05:00:00"/>
    <s v="R3"/>
    <n v="620"/>
    <n v="2683"/>
    <n v="309"/>
    <n v="23"/>
    <s v="OK"/>
    <s v="Heavy"/>
    <s v="Medium"/>
    <s v="DRV23"/>
    <s v="South"/>
    <s v="Internal"/>
    <m/>
    <s v="South_Internal"/>
    <n v="1.9999999998835847"/>
    <n v="0"/>
    <n v="12"/>
    <n v="0.36061827956989245"/>
    <n v="1.9999999998835847"/>
    <x v="0"/>
    <n v="1"/>
  </r>
  <r>
    <x v="428"/>
    <d v="2024-01-18T20:00:00"/>
    <s v="2024-01-19 08:00:00"/>
    <s v="2024-01-19 06:00:00"/>
    <s v="R6"/>
    <n v="889"/>
    <n v="4073"/>
    <n v="221"/>
    <n v="22"/>
    <s v="OK"/>
    <s v="Heavy"/>
    <s v="Medium"/>
    <s v="DRV33"/>
    <s v="North"/>
    <s v="External"/>
    <n v="4.5"/>
    <s v="North_External"/>
    <n v="2.0000000000582077"/>
    <n v="0"/>
    <n v="12"/>
    <n v="0.38179602549681291"/>
    <n v="2.0000000000582077"/>
    <x v="0"/>
    <n v="1"/>
  </r>
  <r>
    <x v="429"/>
    <d v="2024-01-18T21:00:00"/>
    <s v="2024-01-19 09:00:00"/>
    <s v="2024-01-19 07:00:00"/>
    <s v="R6"/>
    <n v="523"/>
    <n v="4485"/>
    <n v="244"/>
    <n v="4"/>
    <s v="OK"/>
    <s v="Ultra"/>
    <s v="High"/>
    <s v="DRV35"/>
    <s v="West"/>
    <s v="External"/>
    <n v="3.8"/>
    <s v="West_External"/>
    <n v="2.0000000000582077"/>
    <n v="0"/>
    <n v="12"/>
    <n v="0.71462715105162522"/>
    <n v="2.0000000000582077"/>
    <x v="0"/>
    <n v="1"/>
  </r>
  <r>
    <x v="430"/>
    <d v="2024-01-18T22:00:00"/>
    <s v="2024-01-19 10:00:00"/>
    <s v="2024-01-19 08:00:00"/>
    <s v="R6"/>
    <n v="546"/>
    <n v="4429"/>
    <n v="426"/>
    <n v="26"/>
    <s v="OK"/>
    <s v="Heavy"/>
    <s v="Low"/>
    <s v="DRV20"/>
    <s v="Central"/>
    <s v="Internal"/>
    <n v="3.8"/>
    <s v="Central_Internal"/>
    <n v="1.9999999998835847"/>
    <n v="0"/>
    <n v="12"/>
    <n v="0.67597680097680102"/>
    <n v="1.9999999998835847"/>
    <x v="0"/>
    <n v="1"/>
  </r>
  <r>
    <x v="431"/>
    <d v="2024-01-18T23:00:00"/>
    <s v="2024-01-19 11:00:00"/>
    <s v="2024-01-19 09:00:00"/>
    <s v="R5"/>
    <n v="303"/>
    <n v="4497"/>
    <n v="663"/>
    <n v="20"/>
    <s v="OK"/>
    <s v="Heavy"/>
    <s v="High"/>
    <s v="DRV39"/>
    <s v="Central"/>
    <s v="External"/>
    <n v="4.7"/>
    <s v="Central_External"/>
    <n v="2.0000000000582077"/>
    <n v="0"/>
    <n v="12"/>
    <n v="1.2367986798679869"/>
    <n v="2.0000000000582077"/>
    <x v="0"/>
    <n v="1"/>
  </r>
  <r>
    <x v="432"/>
    <d v="2024-01-19T00:00:00"/>
    <s v="2024-01-19 12:00:00"/>
    <s v="2024-01-19 10:00:00"/>
    <s v="R3"/>
    <n v="294"/>
    <n v="1803"/>
    <n v="463"/>
    <n v="11"/>
    <s v="OK"/>
    <s v="Mini"/>
    <s v="Medium"/>
    <s v="DRV38"/>
    <s v="Central"/>
    <s v="Internal"/>
    <m/>
    <s v="Central_Internal"/>
    <n v="2.0000000000582077"/>
    <n v="0"/>
    <n v="12"/>
    <n v="0.51105442176870752"/>
    <n v="2.0000000000582077"/>
    <x v="0"/>
    <n v="1"/>
  </r>
  <r>
    <x v="433"/>
    <d v="2024-01-19T01:00:00"/>
    <s v="2024-01-19 13:00:00"/>
    <s v="2024-01-19 11:00:00"/>
    <s v="R4"/>
    <n v="186"/>
    <n v="1890"/>
    <n v="501"/>
    <n v="25"/>
    <s v="OK"/>
    <s v="Standard"/>
    <s v="Low"/>
    <s v="DRV16"/>
    <s v="South"/>
    <s v="Internal"/>
    <n v="4.7"/>
    <s v="South_Internal"/>
    <n v="1.9999999998835847"/>
    <n v="0"/>
    <n v="12"/>
    <n v="0.84677419354838712"/>
    <n v="1.9999999998835847"/>
    <x v="0"/>
    <n v="1"/>
  </r>
  <r>
    <x v="434"/>
    <d v="2024-01-19T02:00:00"/>
    <s v="2024-01-19 14:00:00"/>
    <s v="2024-01-19 12:00:00"/>
    <s v="R6"/>
    <n v="718"/>
    <n v="2311"/>
    <n v="123"/>
    <n v="20"/>
    <s v="OK"/>
    <s v="Ultra"/>
    <s v="High"/>
    <s v="DRV6"/>
    <s v="West"/>
    <s v="Internal"/>
    <m/>
    <s v="West_Internal"/>
    <n v="2.0000000000582077"/>
    <n v="0"/>
    <n v="12"/>
    <n v="0.26822191272051998"/>
    <n v="2.0000000000582077"/>
    <x v="0"/>
    <n v="1"/>
  </r>
  <r>
    <x v="435"/>
    <d v="2024-01-19T03:00:00"/>
    <s v="2024-01-19 15:00:00"/>
    <s v="2024-01-19 13:00:00"/>
    <s v="R5"/>
    <n v="505"/>
    <n v="630"/>
    <n v="620"/>
    <n v="27"/>
    <s v="OK"/>
    <s v="Standard"/>
    <s v="High"/>
    <s v="DRV20"/>
    <s v="West"/>
    <s v="Internal"/>
    <n v="4"/>
    <s v="West_Internal"/>
    <n v="2.0000000000582077"/>
    <n v="0"/>
    <n v="12"/>
    <n v="0.10396039603960396"/>
    <n v="2.0000000000582077"/>
    <x v="0"/>
    <n v="1"/>
  </r>
  <r>
    <x v="436"/>
    <d v="2024-01-19T04:00:00"/>
    <s v="2024-01-19 16:00:00"/>
    <s v="2024-01-19 14:00:00"/>
    <s v="R5"/>
    <n v="968"/>
    <n v="1146"/>
    <n v="568"/>
    <n v="17"/>
    <s v="OK"/>
    <s v="Ultra"/>
    <s v="Medium"/>
    <s v="DRV29"/>
    <s v="North"/>
    <s v="External"/>
    <n v="4.7"/>
    <s v="North_External"/>
    <n v="1.9999999998835847"/>
    <n v="0"/>
    <n v="12"/>
    <n v="9.8657024793388434E-2"/>
    <n v="1.9999999998835847"/>
    <x v="0"/>
    <n v="1"/>
  </r>
  <r>
    <x v="437"/>
    <d v="2024-01-19T05:00:00"/>
    <s v="2024-01-19 17:00:00"/>
    <s v="2024-01-19 15:00:00"/>
    <s v="R6"/>
    <n v="309"/>
    <n v="4213"/>
    <n v="273"/>
    <n v="8"/>
    <s v="OK"/>
    <s v="Standard"/>
    <s v="Medium"/>
    <s v="DRV21"/>
    <s v="Central"/>
    <s v="Internal"/>
    <n v="3.8"/>
    <s v="Central_Internal"/>
    <n v="2.0000000000582077"/>
    <n v="0"/>
    <n v="12"/>
    <n v="1.1361920172599784"/>
    <n v="2.0000000000582077"/>
    <x v="0"/>
    <n v="1"/>
  </r>
  <r>
    <x v="438"/>
    <d v="2024-01-19T06:00:00"/>
    <s v="2024-01-19 18:00:00"/>
    <s v="2024-01-19 16:00:00"/>
    <s v="R4"/>
    <n v="293"/>
    <n v="3622"/>
    <n v="747"/>
    <n v="23"/>
    <s v="OK"/>
    <s v="Heavy"/>
    <s v="High"/>
    <s v="DRV32"/>
    <s v="Central"/>
    <s v="External"/>
    <m/>
    <s v="Central_External"/>
    <n v="2.0000000000582077"/>
    <n v="0"/>
    <n v="12"/>
    <n v="1.0301478953356087"/>
    <n v="2.0000000000582077"/>
    <x v="0"/>
    <n v="1"/>
  </r>
  <r>
    <x v="439"/>
    <d v="2024-01-19T07:00:00"/>
    <s v="2024-01-19 19:00:00"/>
    <s v="2024-01-19 17:00:00"/>
    <s v="R1"/>
    <n v="202"/>
    <n v="2822"/>
    <n v="326"/>
    <n v="12"/>
    <s v="OK"/>
    <s v="Mini"/>
    <s v="Low"/>
    <s v="DRV22"/>
    <s v="East"/>
    <s v="Internal"/>
    <n v="4.5"/>
    <s v="East_Internal"/>
    <n v="1.9999999998835847"/>
    <n v="0"/>
    <n v="12"/>
    <n v="1.1641914191419143"/>
    <n v="1.9999999998835847"/>
    <x v="0"/>
    <n v="1"/>
  </r>
  <r>
    <x v="440"/>
    <d v="2024-01-19T08:00:00"/>
    <s v="2024-01-19 20:00:00"/>
    <s v="2024-01-19 18:00:00"/>
    <s v="R3"/>
    <n v="908"/>
    <n v="4377"/>
    <n v="475"/>
    <n v="29"/>
    <s v="OK"/>
    <s v="Ultra"/>
    <s v="Medium"/>
    <s v="DRV8"/>
    <s v="Central"/>
    <s v="External"/>
    <n v="4"/>
    <s v="Central_External"/>
    <n v="2.0000000000582077"/>
    <n v="0"/>
    <n v="12"/>
    <n v="0.40170704845814981"/>
    <n v="2.0000000000582077"/>
    <x v="0"/>
    <n v="1"/>
  </r>
  <r>
    <x v="441"/>
    <d v="2024-01-19T09:00:00"/>
    <s v="2024-01-19 21:00:00"/>
    <s v="2024-01-19 19:00:00"/>
    <s v="R4"/>
    <n v="981"/>
    <n v="1742"/>
    <n v="624"/>
    <n v="29"/>
    <s v="OK"/>
    <s v="Mini"/>
    <s v="Low"/>
    <s v="DRV2"/>
    <s v="South"/>
    <s v="Internal"/>
    <n v="4.7"/>
    <s v="South_Internal"/>
    <n v="2.0000000000582077"/>
    <n v="0"/>
    <n v="12"/>
    <n v="0.14797825348284063"/>
    <n v="2.0000000000582077"/>
    <x v="0"/>
    <n v="1"/>
  </r>
  <r>
    <x v="442"/>
    <d v="2024-01-19T10:00:00"/>
    <s v="2024-01-19 22:00:00"/>
    <s v="2024-01-19 20:00:00"/>
    <s v="R5"/>
    <n v="616"/>
    <n v="1917"/>
    <n v="348"/>
    <n v="7"/>
    <s v="OK"/>
    <s v="Standard"/>
    <s v="Low"/>
    <s v="DRV41"/>
    <s v="East"/>
    <s v="External"/>
    <n v="4"/>
    <s v="East_External"/>
    <n v="1.9999999998835847"/>
    <n v="0"/>
    <n v="12"/>
    <n v="0.25933441558441561"/>
    <n v="1.9999999998835847"/>
    <x v="0"/>
    <n v="1"/>
  </r>
  <r>
    <x v="443"/>
    <d v="2024-01-19T11:00:00"/>
    <s v="2024-01-19 23:00:00"/>
    <s v="2024-01-19 21:00:00"/>
    <s v="R3"/>
    <n v="392"/>
    <n v="2425"/>
    <n v="150"/>
    <n v="5"/>
    <s v="OK"/>
    <s v="Mini"/>
    <s v="Urgent"/>
    <s v="DRV19"/>
    <s v="East"/>
    <s v="External"/>
    <n v="4"/>
    <s v="East_External"/>
    <n v="2.0000000000582077"/>
    <n v="0"/>
    <n v="12"/>
    <n v="0.51551870748299322"/>
    <n v="2.0000000000582077"/>
    <x v="0"/>
    <n v="1"/>
  </r>
  <r>
    <x v="444"/>
    <d v="2024-01-19T12:00:00"/>
    <s v="2024-01-20 00:00:00"/>
    <s v="2024-01-19 22:00:00"/>
    <s v="R3"/>
    <n v="329"/>
    <n v="697"/>
    <n v="57"/>
    <n v="26"/>
    <s v="OK"/>
    <s v="Standard"/>
    <s v="Medium"/>
    <s v="DRV48"/>
    <s v="Central"/>
    <s v="External"/>
    <n v="4"/>
    <s v="Central_External"/>
    <n v="2.0000000000582077"/>
    <n v="0"/>
    <n v="12"/>
    <n v="0.17654508611955422"/>
    <n v="2.0000000000582077"/>
    <x v="0"/>
    <n v="1"/>
  </r>
  <r>
    <x v="445"/>
    <d v="2024-01-19T13:00:00"/>
    <s v="2024-01-20 01:00:00"/>
    <s v="2024-01-19 23:00:00"/>
    <s v="R5"/>
    <n v="168"/>
    <n v="1692"/>
    <n v="464"/>
    <n v="14"/>
    <s v="OK"/>
    <s v="Standard"/>
    <s v="Low"/>
    <s v="DRV2"/>
    <s v="East"/>
    <s v="External"/>
    <n v="4"/>
    <s v="East_External"/>
    <n v="1.9999999998835847"/>
    <n v="0"/>
    <n v="12"/>
    <n v="0.8392857142857143"/>
    <n v="1.9999999998835847"/>
    <x v="0"/>
    <n v="1"/>
  </r>
  <r>
    <x v="446"/>
    <d v="2024-01-19T14:00:00"/>
    <s v="2024-01-20 02:00:00"/>
    <s v="2024-01-20 00:00:00"/>
    <s v="R4"/>
    <n v="206"/>
    <n v="3376"/>
    <n v="558"/>
    <n v="2"/>
    <s v="OK"/>
    <s v="Mini"/>
    <s v="High"/>
    <s v="DRV8"/>
    <s v="West"/>
    <s v="External"/>
    <n v="4.2"/>
    <s v="West_External"/>
    <n v="2.0000000000582077"/>
    <n v="0"/>
    <n v="12"/>
    <n v="1.3656957928802589"/>
    <n v="2.0000000000582077"/>
    <x v="0"/>
    <n v="1"/>
  </r>
  <r>
    <x v="447"/>
    <d v="2024-01-19T15:00:00"/>
    <s v="2024-01-20 03:00:00"/>
    <s v="2024-01-20 01:00:00"/>
    <s v="R1"/>
    <n v="812"/>
    <n v="3463"/>
    <n v="409"/>
    <n v="18"/>
    <s v="OK"/>
    <s v="Mini"/>
    <s v="Urgent"/>
    <s v="DRV24"/>
    <s v="South"/>
    <s v="External"/>
    <n v="3.8"/>
    <s v="South_External"/>
    <n v="2.0000000000582077"/>
    <n v="0"/>
    <n v="12"/>
    <n v="0.35539819376026272"/>
    <n v="2.0000000000582077"/>
    <x v="0"/>
    <n v="1"/>
  </r>
  <r>
    <x v="448"/>
    <d v="2024-01-19T16:00:00"/>
    <s v="2024-01-20 04:00:00"/>
    <s v="2024-01-20 02:00:00"/>
    <s v="R3"/>
    <n v="826"/>
    <n v="3220"/>
    <n v="183"/>
    <n v="21"/>
    <s v="OK"/>
    <s v="Mini"/>
    <s v="Low"/>
    <s v="DRV38"/>
    <s v="North"/>
    <s v="External"/>
    <n v="4"/>
    <s v="North_External"/>
    <n v="1.9999999998835847"/>
    <n v="0"/>
    <n v="12"/>
    <n v="0.3248587570621469"/>
    <n v="1.9999999998835847"/>
    <x v="0"/>
    <n v="1"/>
  </r>
  <r>
    <x v="449"/>
    <d v="2024-01-19T17:00:00"/>
    <s v="2024-01-20 05:00:00"/>
    <s v="2024-01-20 03:00:00"/>
    <s v="R3"/>
    <n v="339"/>
    <n v="1448"/>
    <n v="796"/>
    <n v="29"/>
    <s v="OK"/>
    <s v="Mini"/>
    <s v="Low"/>
    <s v="DRV36"/>
    <s v="East"/>
    <s v="External"/>
    <n v="3.8"/>
    <s v="East_External"/>
    <n v="2.0000000000582077"/>
    <n v="0"/>
    <n v="12"/>
    <n v="0.35594886922320551"/>
    <n v="2.0000000000582077"/>
    <x v="0"/>
    <n v="1"/>
  </r>
  <r>
    <x v="450"/>
    <d v="2024-01-19T18:00:00"/>
    <s v="2024-01-20 06:00:00"/>
    <s v="2024-01-20 04:00:00"/>
    <s v="R2"/>
    <n v="142"/>
    <n v="3997"/>
    <n v="756"/>
    <n v="20"/>
    <s v="OK"/>
    <s v="Ultra"/>
    <s v="High"/>
    <s v="DRV3"/>
    <s v="South"/>
    <s v="External"/>
    <n v="4.5"/>
    <s v="South_External"/>
    <n v="2.0000000000582077"/>
    <n v="0"/>
    <n v="12"/>
    <n v="2.345657276995305"/>
    <n v="2.0000000000582077"/>
    <x v="0"/>
    <n v="1"/>
  </r>
  <r>
    <x v="451"/>
    <d v="2024-01-19T19:00:00"/>
    <s v="2024-01-20 07:00:00"/>
    <s v="2024-01-20 05:00:00"/>
    <s v="R3"/>
    <n v="451"/>
    <n v="2927"/>
    <n v="760"/>
    <n v="2"/>
    <s v="OK"/>
    <s v="Mini"/>
    <s v="Medium"/>
    <s v="DRV16"/>
    <s v="Central"/>
    <s v="External"/>
    <n v="4.2"/>
    <s v="Central_External"/>
    <n v="1.9999999998835847"/>
    <n v="0"/>
    <n v="12"/>
    <n v="0.54083518107908357"/>
    <n v="1.9999999998835847"/>
    <x v="0"/>
    <n v="1"/>
  </r>
  <r>
    <x v="452"/>
    <d v="2024-01-19T20:00:00"/>
    <s v="2024-01-20 08:00:00"/>
    <s v="2024-01-20 06:00:00"/>
    <s v="R2"/>
    <n v="115"/>
    <n v="4850"/>
    <n v="692"/>
    <n v="27"/>
    <s v="OK"/>
    <s v="Standard"/>
    <s v="Low"/>
    <s v="DRV18"/>
    <s v="East"/>
    <s v="Internal"/>
    <n v="4.5"/>
    <s v="East_Internal"/>
    <n v="2.0000000000582077"/>
    <n v="0"/>
    <n v="12"/>
    <n v="3.5144927536231885"/>
    <n v="2.0000000000582077"/>
    <x v="0"/>
    <n v="1"/>
  </r>
  <r>
    <x v="453"/>
    <d v="2024-01-19T21:00:00"/>
    <s v="2024-01-20 09:00:00"/>
    <s v="2024-01-20 07:00:00"/>
    <s v="R1"/>
    <n v="918"/>
    <n v="1873"/>
    <n v="620"/>
    <n v="5"/>
    <s v="OK"/>
    <s v="Heavy"/>
    <s v="High"/>
    <s v="DRV10"/>
    <s v="South"/>
    <s v="External"/>
    <m/>
    <s v="South_External"/>
    <n v="2.0000000000582077"/>
    <n v="0"/>
    <n v="12"/>
    <n v="0.17002541757443718"/>
    <n v="2.0000000000582077"/>
    <x v="0"/>
    <n v="1"/>
  </r>
  <r>
    <x v="454"/>
    <d v="2024-01-19T22:00:00"/>
    <s v="2024-01-20 10:00:00"/>
    <s v="2024-01-20 08:00:00"/>
    <s v="R5"/>
    <n v="245"/>
    <n v="3824"/>
    <n v="209"/>
    <n v="18"/>
    <s v="OK"/>
    <s v="Ultra"/>
    <s v="Medium"/>
    <s v="DRV32"/>
    <s v="Central"/>
    <s v="External"/>
    <n v="4"/>
    <s v="Central_External"/>
    <n v="1.9999999998835847"/>
    <n v="0"/>
    <n v="12"/>
    <n v="1.3006802721088435"/>
    <n v="1.9999999998835847"/>
    <x v="0"/>
    <n v="1"/>
  </r>
  <r>
    <x v="455"/>
    <d v="2024-01-19T23:00:00"/>
    <s v="2024-01-20 11:00:00"/>
    <s v="2024-01-20 09:00:00"/>
    <s v="R6"/>
    <n v="83"/>
    <n v="865"/>
    <n v="444"/>
    <n v="5"/>
    <s v="OK"/>
    <s v="Ultra"/>
    <s v="Urgent"/>
    <s v="DRV25"/>
    <s v="East"/>
    <s v="External"/>
    <n v="4.2"/>
    <s v="East_External"/>
    <n v="2.0000000000582077"/>
    <n v="0"/>
    <n v="12"/>
    <n v="0.86847389558232935"/>
    <n v="2.0000000000582077"/>
    <x v="0"/>
    <n v="1"/>
  </r>
  <r>
    <x v="456"/>
    <d v="2024-01-20T00:00:00"/>
    <s v="2024-01-20 12:00:00"/>
    <s v="2024-01-20 10:00:00"/>
    <s v="R4"/>
    <n v="896"/>
    <n v="2495"/>
    <n v="317"/>
    <n v="26"/>
    <s v="OK"/>
    <s v="Heavy"/>
    <s v="Low"/>
    <s v="DRV37"/>
    <s v="East"/>
    <s v="External"/>
    <m/>
    <s v="East_External"/>
    <n v="2.0000000000582077"/>
    <n v="0"/>
    <n v="12"/>
    <n v="0.23204985119047619"/>
    <n v="2.0000000000582077"/>
    <x v="0"/>
    <n v="1"/>
  </r>
  <r>
    <x v="457"/>
    <d v="2024-01-20T01:00:00"/>
    <s v="2024-01-20 13:00:00"/>
    <s v="2024-01-20 11:00:00"/>
    <s v="R2"/>
    <n v="826"/>
    <n v="2106"/>
    <n v="424"/>
    <n v="4"/>
    <s v="OK"/>
    <s v="Mini"/>
    <s v="High"/>
    <s v="DRV5"/>
    <s v="West"/>
    <s v="External"/>
    <m/>
    <s v="West_External"/>
    <n v="1.9999999998835847"/>
    <n v="0"/>
    <n v="12"/>
    <n v="0.21246973365617433"/>
    <n v="1.9999999998835847"/>
    <x v="0"/>
    <n v="1"/>
  </r>
  <r>
    <x v="458"/>
    <d v="2024-01-20T02:00:00"/>
    <s v="2024-01-20 14:00:00"/>
    <s v="2024-01-20 12:00:00"/>
    <s v="R1"/>
    <n v="324"/>
    <n v="3941"/>
    <n v="398"/>
    <n v="5"/>
    <s v="OK"/>
    <s v="Heavy"/>
    <s v="High"/>
    <s v="DRV2"/>
    <s v="North"/>
    <s v="Internal"/>
    <n v="4.7"/>
    <s v="North_Internal"/>
    <n v="2.0000000000582077"/>
    <n v="0"/>
    <n v="12"/>
    <n v="1.0136316872427984"/>
    <n v="2.0000000000582077"/>
    <x v="0"/>
    <n v="1"/>
  </r>
  <r>
    <x v="459"/>
    <d v="2024-01-20T03:00:00"/>
    <s v="2024-01-20 15:00:00"/>
    <s v="2024-01-20 13:00:00"/>
    <s v="R4"/>
    <n v="206"/>
    <n v="595"/>
    <n v="112"/>
    <n v="21"/>
    <s v="OK"/>
    <s v="Ultra"/>
    <s v="Medium"/>
    <s v="DRV10"/>
    <s v="North"/>
    <s v="Internal"/>
    <m/>
    <s v="North_Internal"/>
    <n v="2.0000000000582077"/>
    <n v="0"/>
    <n v="12"/>
    <n v="0.24069579288025891"/>
    <n v="2.0000000000582077"/>
    <x v="0"/>
    <n v="1"/>
  </r>
  <r>
    <x v="460"/>
    <d v="2024-01-20T04:00:00"/>
    <s v="2024-01-20 16:00:00"/>
    <s v="2024-01-20 14:00:00"/>
    <s v="R5"/>
    <n v="290"/>
    <n v="3135"/>
    <n v="230"/>
    <n v="4"/>
    <s v="OK"/>
    <s v="Ultra"/>
    <s v="High"/>
    <s v="DRV24"/>
    <s v="North"/>
    <s v="Internal"/>
    <n v="4.7"/>
    <s v="North_Internal"/>
    <n v="1.9999999998835847"/>
    <n v="0"/>
    <n v="12"/>
    <n v="0.90086206896551724"/>
    <n v="1.9999999998835847"/>
    <x v="0"/>
    <n v="1"/>
  </r>
  <r>
    <x v="461"/>
    <d v="2024-01-20T05:00:00"/>
    <s v="2024-01-20 17:00:00"/>
    <s v="2024-01-20 15:00:00"/>
    <s v="R5"/>
    <n v="537"/>
    <n v="571"/>
    <n v="190"/>
    <n v="5"/>
    <s v="OK"/>
    <s v="Mini"/>
    <s v="Urgent"/>
    <s v="DRV50"/>
    <s v="West"/>
    <s v="Internal"/>
    <n v="3.8"/>
    <s v="West_Internal"/>
    <n v="2.0000000000582077"/>
    <n v="0"/>
    <n v="12"/>
    <n v="8.8609559279950345E-2"/>
    <n v="2.0000000000582077"/>
    <x v="0"/>
    <n v="1"/>
  </r>
  <r>
    <x v="462"/>
    <d v="2024-01-20T06:00:00"/>
    <s v="2024-01-20 18:00:00"/>
    <s v="2024-01-20 16:00:00"/>
    <s v="R2"/>
    <n v="144"/>
    <n v="3086"/>
    <n v="677"/>
    <n v="25"/>
    <s v="OK"/>
    <s v="Standard"/>
    <s v="High"/>
    <s v="DRV32"/>
    <s v="North"/>
    <s v="External"/>
    <n v="4.2"/>
    <s v="North_External"/>
    <n v="2.0000000000582077"/>
    <n v="0"/>
    <n v="12"/>
    <n v="1.7858796296296295"/>
    <n v="2.0000000000582077"/>
    <x v="0"/>
    <n v="1"/>
  </r>
  <r>
    <x v="463"/>
    <d v="2024-01-20T07:00:00"/>
    <s v="2024-01-20 19:00:00"/>
    <s v="2024-01-20 17:00:00"/>
    <s v="R5"/>
    <n v="326"/>
    <n v="3765"/>
    <n v="178"/>
    <n v="21"/>
    <s v="OK"/>
    <s v="Heavy"/>
    <s v="High"/>
    <s v="DRV26"/>
    <s v="East"/>
    <s v="External"/>
    <n v="3.8"/>
    <s v="East_External"/>
    <n v="1.9999999998835847"/>
    <n v="0"/>
    <n v="12"/>
    <n v="0.96242331288343563"/>
    <n v="1.9999999998835847"/>
    <x v="0"/>
    <n v="1"/>
  </r>
  <r>
    <x v="464"/>
    <d v="2024-01-20T08:00:00"/>
    <s v="2024-01-20 20:00:00"/>
    <s v="2024-01-20 18:00:00"/>
    <s v="R1"/>
    <n v="313"/>
    <n v="1549"/>
    <n v="314"/>
    <n v="12"/>
    <s v="OK"/>
    <s v="Heavy"/>
    <s v="High"/>
    <s v="DRV29"/>
    <s v="East"/>
    <s v="External"/>
    <n v="4"/>
    <s v="East_External"/>
    <n v="2.0000000000582077"/>
    <n v="0"/>
    <n v="12"/>
    <n v="0.41240681576144833"/>
    <n v="2.0000000000582077"/>
    <x v="0"/>
    <n v="1"/>
  </r>
  <r>
    <x v="465"/>
    <d v="2024-01-20T09:00:00"/>
    <s v="2024-01-20 21:00:00"/>
    <s v="2024-01-20 19:00:00"/>
    <s v="R3"/>
    <n v="776"/>
    <n v="2170"/>
    <n v="55"/>
    <n v="16"/>
    <s v="OK"/>
    <s v="Heavy"/>
    <s v="Low"/>
    <s v="DRV42"/>
    <s v="East"/>
    <s v="Internal"/>
    <n v="4.7"/>
    <s v="East_Internal"/>
    <n v="2.0000000000582077"/>
    <n v="0"/>
    <n v="12"/>
    <n v="0.23303264604810997"/>
    <n v="2.0000000000582077"/>
    <x v="0"/>
    <n v="1"/>
  </r>
  <r>
    <x v="466"/>
    <d v="2024-01-20T10:00:00"/>
    <s v="2024-01-20 22:00:00"/>
    <s v="2024-01-20 20:00:00"/>
    <s v="R1"/>
    <n v="916"/>
    <n v="3341"/>
    <n v="228"/>
    <n v="1"/>
    <s v="OK"/>
    <s v="Heavy"/>
    <s v="Medium"/>
    <s v="DRV16"/>
    <s v="North"/>
    <s v="Internal"/>
    <n v="4.2"/>
    <s v="North_Internal"/>
    <n v="1.9999999998835847"/>
    <n v="0"/>
    <n v="12"/>
    <n v="0.30394832605531297"/>
    <n v="1.9999999998835847"/>
    <x v="0"/>
    <n v="1"/>
  </r>
  <r>
    <x v="467"/>
    <d v="2024-01-20T11:00:00"/>
    <s v="2024-01-20 23:00:00"/>
    <s v="2024-01-20 21:00:00"/>
    <s v="R5"/>
    <n v="857"/>
    <n v="1625"/>
    <n v="667"/>
    <n v="10"/>
    <s v="OK"/>
    <s v="Ultra"/>
    <s v="Urgent"/>
    <s v="DRV17"/>
    <s v="East"/>
    <s v="External"/>
    <n v="4.5"/>
    <s v="East_External"/>
    <n v="2.0000000000582077"/>
    <n v="0"/>
    <n v="12"/>
    <n v="0.15801244651886426"/>
    <n v="2.0000000000582077"/>
    <x v="0"/>
    <n v="1"/>
  </r>
  <r>
    <x v="468"/>
    <d v="2024-01-20T12:00:00"/>
    <s v="2024-01-21 00:00:00"/>
    <s v="2024-01-20 22:00:00"/>
    <s v="R1"/>
    <n v="971"/>
    <n v="1272"/>
    <n v="212"/>
    <n v="28"/>
    <s v="OK"/>
    <s v="Mini"/>
    <s v="Medium"/>
    <s v="DRV28"/>
    <s v="South"/>
    <s v="Internal"/>
    <m/>
    <s v="South_Internal"/>
    <n v="2.0000000000582077"/>
    <n v="0"/>
    <n v="12"/>
    <n v="0.10916580844490216"/>
    <n v="2.0000000000582077"/>
    <x v="0"/>
    <n v="1"/>
  </r>
  <r>
    <x v="469"/>
    <d v="2024-01-20T13:00:00"/>
    <s v="2024-01-21 01:00:00"/>
    <s v="2024-01-20 23:00:00"/>
    <s v="R5"/>
    <n v="740"/>
    <n v="1867"/>
    <n v="242"/>
    <n v="4"/>
    <s v="OK"/>
    <s v="Ultra"/>
    <s v="Urgent"/>
    <s v="DRV46"/>
    <s v="Central"/>
    <s v="Internal"/>
    <n v="3.8"/>
    <s v="Central_Internal"/>
    <n v="1.9999999998835847"/>
    <n v="0"/>
    <n v="12"/>
    <n v="0.21024774774774774"/>
    <n v="1.9999999998835847"/>
    <x v="0"/>
    <n v="1"/>
  </r>
  <r>
    <x v="470"/>
    <d v="2024-01-20T14:00:00"/>
    <s v="2024-01-21 02:00:00"/>
    <s v="2024-01-21 00:00:00"/>
    <s v="R5"/>
    <n v="631"/>
    <n v="2411"/>
    <n v="408"/>
    <n v="14"/>
    <s v="OK"/>
    <s v="Ultra"/>
    <s v="High"/>
    <s v="DRV4"/>
    <s v="South"/>
    <s v="External"/>
    <n v="4"/>
    <s v="South_External"/>
    <n v="2.0000000000582077"/>
    <n v="0"/>
    <n v="12"/>
    <n v="0.31840993132593765"/>
    <n v="2.0000000000582077"/>
    <x v="0"/>
    <n v="1"/>
  </r>
  <r>
    <x v="471"/>
    <d v="2024-01-20T15:00:00"/>
    <s v="2024-01-21 03:00:00"/>
    <s v="2024-01-21 01:00:00"/>
    <s v="R6"/>
    <n v="207"/>
    <n v="3658"/>
    <n v="249"/>
    <n v="17"/>
    <s v="OK"/>
    <s v="Ultra"/>
    <s v="High"/>
    <s v="DRV7"/>
    <s v="South"/>
    <s v="Internal"/>
    <m/>
    <s v="South_Internal"/>
    <n v="2.0000000000582077"/>
    <n v="0"/>
    <n v="12"/>
    <n v="1.4726247987117553"/>
    <n v="2.0000000000582077"/>
    <x v="0"/>
    <n v="1"/>
  </r>
  <r>
    <x v="472"/>
    <d v="2024-01-20T16:00:00"/>
    <s v="2024-01-21 04:00:00"/>
    <s v="2024-01-21 02:00:00"/>
    <s v="R5"/>
    <n v="380"/>
    <n v="2077"/>
    <n v="395"/>
    <n v="19"/>
    <s v="OK"/>
    <s v="Heavy"/>
    <s v="Low"/>
    <s v="DRV9"/>
    <s v="North"/>
    <s v="Internal"/>
    <n v="4.7"/>
    <s v="North_Internal"/>
    <n v="1.9999999998835847"/>
    <n v="0"/>
    <n v="12"/>
    <n v="0.45548245614035088"/>
    <n v="1.9999999998835847"/>
    <x v="0"/>
    <n v="1"/>
  </r>
  <r>
    <x v="473"/>
    <d v="2024-01-20T17:00:00"/>
    <s v="2024-01-21 05:00:00"/>
    <s v="2024-01-21 03:00:00"/>
    <s v="R6"/>
    <n v="301"/>
    <n v="3502"/>
    <n v="492"/>
    <n v="26"/>
    <s v="OK"/>
    <s v="Mini"/>
    <s v="Medium"/>
    <s v="DRV45"/>
    <s v="East"/>
    <s v="Internal"/>
    <m/>
    <s v="East_Internal"/>
    <n v="2.0000000000582077"/>
    <n v="0"/>
    <n v="12"/>
    <n v="0.96954595791805098"/>
    <n v="2.0000000000582077"/>
    <x v="0"/>
    <n v="1"/>
  </r>
  <r>
    <x v="474"/>
    <d v="2024-01-20T18:00:00"/>
    <s v="2024-01-21 06:00:00"/>
    <s v="2024-01-21 04:00:00"/>
    <s v="R1"/>
    <n v="522"/>
    <n v="3650"/>
    <n v="159"/>
    <n v="15"/>
    <s v="OK"/>
    <s v="Heavy"/>
    <s v="High"/>
    <s v="DRV38"/>
    <s v="West"/>
    <s v="External"/>
    <m/>
    <s v="West_External"/>
    <n v="2.0000000000582077"/>
    <n v="0"/>
    <n v="12"/>
    <n v="0.58269476372924645"/>
    <n v="2.0000000000582077"/>
    <x v="0"/>
    <n v="1"/>
  </r>
  <r>
    <x v="475"/>
    <d v="2024-01-20T19:00:00"/>
    <s v="2024-01-21 07:00:00"/>
    <s v="2024-01-21 05:00:00"/>
    <s v="R6"/>
    <n v="255"/>
    <n v="1692"/>
    <n v="286"/>
    <n v="23"/>
    <s v="OK"/>
    <s v="Standard"/>
    <s v="Medium"/>
    <s v="DRV10"/>
    <s v="West"/>
    <s v="Internal"/>
    <m/>
    <s v="West_Internal"/>
    <n v="1.9999999998835847"/>
    <n v="0"/>
    <n v="12"/>
    <n v="0.55294117647058827"/>
    <n v="1.9999999998835847"/>
    <x v="0"/>
    <n v="1"/>
  </r>
  <r>
    <x v="476"/>
    <d v="2024-01-20T20:00:00"/>
    <s v="2024-01-21 08:00:00"/>
    <s v="2024-01-21 06:00:00"/>
    <s v="R1"/>
    <n v="255"/>
    <n v="2090"/>
    <n v="155"/>
    <n v="17"/>
    <s v="OK"/>
    <s v="Ultra"/>
    <s v="Medium"/>
    <s v="DRV13"/>
    <s v="Central"/>
    <s v="Internal"/>
    <n v="4.7"/>
    <s v="Central_Internal"/>
    <n v="2.0000000000582077"/>
    <n v="0"/>
    <n v="12"/>
    <n v="0.68300653594771243"/>
    <n v="2.0000000000582077"/>
    <x v="0"/>
    <n v="1"/>
  </r>
  <r>
    <x v="477"/>
    <d v="2024-01-20T21:00:00"/>
    <s v="2024-01-21 09:00:00"/>
    <s v="2024-01-21 07:00:00"/>
    <s v="R6"/>
    <n v="607"/>
    <n v="2734"/>
    <n v="393"/>
    <n v="29"/>
    <s v="OK"/>
    <s v="Mini"/>
    <s v="Low"/>
    <s v="DRV26"/>
    <s v="North"/>
    <s v="External"/>
    <m/>
    <s v="North_External"/>
    <n v="2.0000000000582077"/>
    <n v="0"/>
    <n v="12"/>
    <n v="0.37534321801208126"/>
    <n v="2.0000000000582077"/>
    <x v="0"/>
    <n v="1"/>
  </r>
  <r>
    <x v="478"/>
    <d v="2024-01-20T22:00:00"/>
    <s v="2024-01-21 10:00:00"/>
    <s v="2024-01-21 08:00:00"/>
    <s v="R5"/>
    <n v="710"/>
    <n v="2793"/>
    <n v="479"/>
    <n v="18"/>
    <s v="OK"/>
    <s v="Heavy"/>
    <s v="Low"/>
    <s v="DRV12"/>
    <s v="Central"/>
    <s v="External"/>
    <n v="4.5"/>
    <s v="Central_External"/>
    <n v="1.9999999998835847"/>
    <n v="0"/>
    <n v="12"/>
    <n v="0.32781690140845071"/>
    <n v="1.9999999998835847"/>
    <x v="0"/>
    <n v="1"/>
  </r>
  <r>
    <x v="479"/>
    <d v="2024-01-20T23:00:00"/>
    <s v="2024-01-21 11:00:00"/>
    <s v="2024-01-21 09:00:00"/>
    <s v="R3"/>
    <n v="468"/>
    <n v="2585"/>
    <n v="100"/>
    <n v="17"/>
    <s v="OK"/>
    <s v="Ultra"/>
    <s v="Low"/>
    <s v="DRV27"/>
    <s v="South"/>
    <s v="External"/>
    <n v="4.5"/>
    <s v="South_External"/>
    <n v="2.0000000000582077"/>
    <n v="0"/>
    <n v="12"/>
    <n v="0.4602920227920228"/>
    <n v="2.0000000000582077"/>
    <x v="0"/>
    <n v="1"/>
  </r>
  <r>
    <x v="480"/>
    <d v="2024-01-21T00:00:00"/>
    <s v="2024-01-21 12:00:00"/>
    <s v="2024-01-21 10:00:00"/>
    <s v="R6"/>
    <n v="358"/>
    <n v="2634"/>
    <n v="167"/>
    <n v="11"/>
    <s v="OK"/>
    <s v="Mini"/>
    <s v="Urgent"/>
    <s v="DRV24"/>
    <s v="Central"/>
    <s v="External"/>
    <n v="4"/>
    <s v="Central_External"/>
    <n v="2.0000000000582077"/>
    <n v="0"/>
    <n v="12"/>
    <n v="0.61312849162011174"/>
    <n v="2.0000000000582077"/>
    <x v="0"/>
    <n v="1"/>
  </r>
  <r>
    <x v="481"/>
    <d v="2024-01-21T01:00:00"/>
    <s v="2024-01-21 13:00:00"/>
    <s v="2024-01-21 11:00:00"/>
    <s v="R3"/>
    <n v="219"/>
    <n v="2573"/>
    <n v="446"/>
    <n v="6"/>
    <s v="OK"/>
    <s v="Heavy"/>
    <s v="Low"/>
    <s v="DRV19"/>
    <s v="East"/>
    <s v="External"/>
    <n v="4.2"/>
    <s v="East_External"/>
    <n v="1.9999999998835847"/>
    <n v="0"/>
    <n v="12"/>
    <n v="0.97907153729071539"/>
    <n v="1.9999999998835847"/>
    <x v="0"/>
    <n v="1"/>
  </r>
  <r>
    <x v="482"/>
    <d v="2024-01-21T02:00:00"/>
    <s v="2024-01-21 14:00:00"/>
    <s v="2024-01-21 12:00:00"/>
    <s v="R1"/>
    <n v="693"/>
    <n v="1382"/>
    <n v="150"/>
    <n v="20"/>
    <s v="OK"/>
    <s v="Ultra"/>
    <s v="Low"/>
    <s v="DRV10"/>
    <s v="Central"/>
    <s v="Internal"/>
    <m/>
    <s v="Central_Internal"/>
    <n v="2.0000000000582077"/>
    <n v="0"/>
    <n v="12"/>
    <n v="0.16618566618566619"/>
    <n v="2.0000000000582077"/>
    <x v="0"/>
    <n v="1"/>
  </r>
  <r>
    <x v="483"/>
    <d v="2024-01-21T03:00:00"/>
    <s v="2024-01-21 15:00:00"/>
    <s v="2024-01-21 13:00:00"/>
    <s v="R6"/>
    <n v="193"/>
    <n v="2984"/>
    <n v="538"/>
    <n v="15"/>
    <s v="OK"/>
    <s v="Mini"/>
    <s v="High"/>
    <s v="DRV11"/>
    <s v="South"/>
    <s v="External"/>
    <n v="4.2"/>
    <s v="South_External"/>
    <n v="2.0000000000582077"/>
    <n v="0"/>
    <n v="12"/>
    <n v="1.2884283246977548"/>
    <n v="2.0000000000582077"/>
    <x v="0"/>
    <n v="1"/>
  </r>
  <r>
    <x v="484"/>
    <d v="2024-01-21T04:00:00"/>
    <s v="2024-01-21 16:00:00"/>
    <s v="2024-01-21 14:00:00"/>
    <s v="R1"/>
    <n v="370"/>
    <n v="1984"/>
    <n v="326"/>
    <n v="18"/>
    <s v="OK"/>
    <s v="Ultra"/>
    <s v="High"/>
    <s v="DRV16"/>
    <s v="North"/>
    <s v="Internal"/>
    <n v="4.5"/>
    <s v="North_Internal"/>
    <n v="1.9999999998835847"/>
    <n v="0"/>
    <n v="12"/>
    <n v="0.44684684684684683"/>
    <n v="1.9999999998835847"/>
    <x v="0"/>
    <n v="1"/>
  </r>
  <r>
    <x v="485"/>
    <d v="2024-01-21T05:00:00"/>
    <s v="2024-01-21 17:00:00"/>
    <s v="2024-01-21 15:00:00"/>
    <s v="R5"/>
    <n v="138"/>
    <n v="995"/>
    <n v="573"/>
    <n v="16"/>
    <s v="OK"/>
    <s v="Heavy"/>
    <s v="Urgent"/>
    <s v="DRV13"/>
    <s v="South"/>
    <s v="Internal"/>
    <n v="4.5"/>
    <s v="South_Internal"/>
    <n v="2.0000000000582077"/>
    <n v="0"/>
    <n v="12"/>
    <n v="0.60084541062801933"/>
    <n v="2.0000000000582077"/>
    <x v="0"/>
    <n v="1"/>
  </r>
  <r>
    <x v="486"/>
    <d v="2024-01-21T06:00:00"/>
    <s v="2024-01-21 18:00:00"/>
    <s v="2024-01-21 16:00:00"/>
    <s v="R1"/>
    <n v="401"/>
    <n v="4580"/>
    <n v="617"/>
    <n v="5"/>
    <s v="OK"/>
    <s v="Standard"/>
    <s v="Urgent"/>
    <s v="DRV3"/>
    <s v="South"/>
    <s v="External"/>
    <n v="4.2"/>
    <s v="South_External"/>
    <n v="2.0000000000582077"/>
    <n v="0"/>
    <n v="12"/>
    <n v="0.95178719866999173"/>
    <n v="2.0000000000582077"/>
    <x v="0"/>
    <n v="1"/>
  </r>
  <r>
    <x v="487"/>
    <d v="2024-01-21T07:00:00"/>
    <s v="2024-01-21 19:00:00"/>
    <s v="2024-01-21 17:00:00"/>
    <s v="R2"/>
    <n v="93"/>
    <n v="3055"/>
    <n v="575"/>
    <n v="25"/>
    <s v="OK"/>
    <s v="Heavy"/>
    <s v="High"/>
    <s v="DRV46"/>
    <s v="East"/>
    <s v="External"/>
    <n v="3.8"/>
    <s v="East_External"/>
    <n v="1.9999999998835847"/>
    <n v="0"/>
    <n v="12"/>
    <n v="2.7374551971326166"/>
    <n v="1.9999999998835847"/>
    <x v="0"/>
    <n v="1"/>
  </r>
  <r>
    <x v="488"/>
    <d v="2024-01-21T08:00:00"/>
    <s v="2024-01-21 20:00:00"/>
    <s v="2024-01-21 18:00:00"/>
    <s v="R4"/>
    <n v="479"/>
    <n v="2040"/>
    <n v="312"/>
    <n v="9"/>
    <s v="OK"/>
    <s v="Ultra"/>
    <s v="Urgent"/>
    <s v="DRV30"/>
    <s v="North"/>
    <s v="External"/>
    <n v="4.2"/>
    <s v="North_External"/>
    <n v="2.0000000000582077"/>
    <n v="0"/>
    <n v="12"/>
    <n v="0.35490605427974947"/>
    <n v="2.0000000000582077"/>
    <x v="0"/>
    <n v="1"/>
  </r>
  <r>
    <x v="489"/>
    <d v="2024-01-21T09:00:00"/>
    <s v="2024-01-21 21:00:00"/>
    <s v="2024-01-21 19:00:00"/>
    <s v="R1"/>
    <n v="413"/>
    <n v="1248"/>
    <n v="257"/>
    <n v="12"/>
    <s v="OK"/>
    <s v="Heavy"/>
    <s v="Low"/>
    <s v="DRV38"/>
    <s v="North"/>
    <s v="Internal"/>
    <n v="3.8"/>
    <s v="North_Internal"/>
    <n v="2.0000000000582077"/>
    <n v="0"/>
    <n v="12"/>
    <n v="0.25181598062953997"/>
    <n v="2.0000000000582077"/>
    <x v="0"/>
    <n v="1"/>
  </r>
  <r>
    <x v="490"/>
    <d v="2024-01-21T10:00:00"/>
    <s v="2024-01-21 22:00:00"/>
    <s v="2024-01-21 20:00:00"/>
    <s v="R4"/>
    <n v="257"/>
    <n v="2932"/>
    <n v="523"/>
    <n v="18"/>
    <s v="OK"/>
    <s v="Standard"/>
    <s v="Urgent"/>
    <s v="DRV9"/>
    <s v="West"/>
    <s v="Internal"/>
    <m/>
    <s v="West_Internal"/>
    <n v="1.9999999998835847"/>
    <n v="0"/>
    <n v="12"/>
    <n v="0.95071335927367051"/>
    <n v="1.9999999998835847"/>
    <x v="0"/>
    <n v="1"/>
  </r>
  <r>
    <x v="491"/>
    <d v="2024-01-21T11:00:00"/>
    <s v="2024-01-21 23:00:00"/>
    <s v="2024-01-21 21:00:00"/>
    <s v="R6"/>
    <n v="450"/>
    <n v="2663"/>
    <n v="340"/>
    <n v="21"/>
    <s v="OK"/>
    <s v="Heavy"/>
    <s v="High"/>
    <s v="DRV5"/>
    <s v="South"/>
    <s v="Internal"/>
    <m/>
    <s v="South_Internal"/>
    <n v="2.0000000000582077"/>
    <n v="0"/>
    <n v="12"/>
    <n v="0.49314814814814817"/>
    <n v="2.0000000000582077"/>
    <x v="0"/>
    <n v="1"/>
  </r>
  <r>
    <x v="492"/>
    <d v="2024-01-21T12:00:00"/>
    <s v="2024-01-22 00:00:00"/>
    <s v="2024-01-21 22:00:00"/>
    <s v="R6"/>
    <n v="126"/>
    <n v="2971"/>
    <n v="238"/>
    <n v="3"/>
    <s v="OK"/>
    <s v="Standard"/>
    <s v="Medium"/>
    <s v="DRV42"/>
    <s v="East"/>
    <s v="Internal"/>
    <n v="4"/>
    <s v="East_Internal"/>
    <n v="2.0000000000582077"/>
    <n v="0"/>
    <n v="12"/>
    <n v="1.96494708994709"/>
    <n v="2.0000000000582077"/>
    <x v="0"/>
    <n v="1"/>
  </r>
  <r>
    <x v="493"/>
    <d v="2024-01-21T13:00:00"/>
    <s v="2024-01-22 01:00:00"/>
    <s v="2024-01-21 23:00:00"/>
    <s v="R4"/>
    <n v="852"/>
    <n v="989"/>
    <n v="476"/>
    <n v="11"/>
    <s v="OK"/>
    <s v="Mini"/>
    <s v="Urgent"/>
    <s v="DRV5"/>
    <s v="North"/>
    <s v="Internal"/>
    <m/>
    <s v="North_Internal"/>
    <n v="1.9999999998835847"/>
    <n v="0"/>
    <n v="12"/>
    <n v="9.6733176838810636E-2"/>
    <n v="1.9999999998835847"/>
    <x v="0"/>
    <n v="1"/>
  </r>
  <r>
    <x v="494"/>
    <d v="2024-01-21T14:00:00"/>
    <s v="2024-01-22 02:00:00"/>
    <s v="2024-01-22 00:00:00"/>
    <s v="R1"/>
    <n v="708"/>
    <n v="4608"/>
    <n v="162"/>
    <n v="18"/>
    <s v="OK"/>
    <s v="Heavy"/>
    <s v="High"/>
    <s v="DRV38"/>
    <s v="Central"/>
    <s v="Internal"/>
    <n v="3.8"/>
    <s v="Central_Internal"/>
    <n v="2.0000000000582077"/>
    <n v="0"/>
    <n v="12"/>
    <n v="0.5423728813559322"/>
    <n v="2.0000000000582077"/>
    <x v="0"/>
    <n v="1"/>
  </r>
  <r>
    <x v="495"/>
    <d v="2024-01-21T15:00:00"/>
    <s v="2024-01-22 03:00:00"/>
    <s v="2024-01-22 01:00:00"/>
    <s v="R6"/>
    <n v="56"/>
    <n v="2561"/>
    <n v="147"/>
    <n v="15"/>
    <s v="OK"/>
    <s v="Heavy"/>
    <s v="Low"/>
    <s v="DRV30"/>
    <s v="West"/>
    <s v="Internal"/>
    <m/>
    <s v="West_Internal"/>
    <n v="2.0000000000582077"/>
    <n v="0"/>
    <n v="12"/>
    <n v="3.8110119047619047"/>
    <n v="2.0000000000582077"/>
    <x v="0"/>
    <n v="1"/>
  </r>
  <r>
    <x v="496"/>
    <d v="2024-01-21T16:00:00"/>
    <s v="2024-01-22 04:00:00"/>
    <s v="2024-01-22 02:00:00"/>
    <s v="R4"/>
    <n v="141"/>
    <n v="2042"/>
    <n v="162"/>
    <n v="11"/>
    <s v="OK"/>
    <s v="Ultra"/>
    <s v="Urgent"/>
    <s v="DRV6"/>
    <s v="Central"/>
    <s v="External"/>
    <m/>
    <s v="Central_External"/>
    <n v="1.9999999998835847"/>
    <n v="0"/>
    <n v="12"/>
    <n v="1.206855791962175"/>
    <n v="1.9999999998835847"/>
    <x v="0"/>
    <n v="1"/>
  </r>
  <r>
    <x v="497"/>
    <d v="2024-01-21T17:00:00"/>
    <s v="2024-01-22 05:00:00"/>
    <s v="2024-01-22 03:00:00"/>
    <s v="R1"/>
    <n v="876"/>
    <n v="711"/>
    <n v="393"/>
    <n v="21"/>
    <s v="OK"/>
    <s v="Standard"/>
    <s v="Urgent"/>
    <s v="DRV7"/>
    <s v="North"/>
    <s v="External"/>
    <m/>
    <s v="North_External"/>
    <n v="2.0000000000582077"/>
    <n v="0"/>
    <n v="12"/>
    <n v="6.763698630136987E-2"/>
    <n v="2.0000000000582077"/>
    <x v="0"/>
    <n v="1"/>
  </r>
  <r>
    <x v="498"/>
    <d v="2024-01-21T18:00:00"/>
    <s v="2024-01-22 06:00:00"/>
    <s v="2024-01-22 04:00:00"/>
    <s v="R4"/>
    <n v="423"/>
    <n v="2992"/>
    <n v="335"/>
    <n v="16"/>
    <s v="OK"/>
    <s v="Standard"/>
    <s v="Low"/>
    <s v="DRV1"/>
    <s v="East"/>
    <s v="Internal"/>
    <n v="4.5"/>
    <s v="East_Internal"/>
    <n v="2.0000000000582077"/>
    <n v="0"/>
    <n v="12"/>
    <n v="0.58944050433412132"/>
    <n v="2.0000000000582077"/>
    <x v="0"/>
    <n v="1"/>
  </r>
  <r>
    <x v="499"/>
    <d v="2024-01-21T19:00:00"/>
    <s v="2024-01-22 07:00:00"/>
    <s v="2024-01-22 05:00:00"/>
    <s v="R1"/>
    <n v="840"/>
    <n v="3357"/>
    <n v="277"/>
    <n v="8"/>
    <s v="OK"/>
    <s v="Mini"/>
    <s v="Medium"/>
    <s v="DRV48"/>
    <s v="East"/>
    <s v="Internal"/>
    <m/>
    <s v="East_Internal"/>
    <n v="1.9999999998835847"/>
    <n v="0"/>
    <n v="12"/>
    <n v="0.33303571428571427"/>
    <n v="1.9999999998835847"/>
    <x v="0"/>
    <n v="1"/>
  </r>
  <r>
    <x v="500"/>
    <d v="2024-01-21T20:00:00"/>
    <s v="2024-01-22 08:00:00"/>
    <s v="2024-01-22 06:00:00"/>
    <s v="R6"/>
    <n v="818"/>
    <n v="4871"/>
    <n v="768"/>
    <n v="8"/>
    <s v="OK"/>
    <s v="Heavy"/>
    <s v="Medium"/>
    <s v="DRV43"/>
    <s v="North"/>
    <s v="Internal"/>
    <n v="3.8"/>
    <s v="North_Internal"/>
    <n v="2.0000000000582077"/>
    <n v="0"/>
    <n v="12"/>
    <n v="0.49623064384678078"/>
    <n v="2.0000000000582077"/>
    <x v="0"/>
    <n v="1"/>
  </r>
  <r>
    <x v="501"/>
    <d v="2024-01-21T21:00:00"/>
    <s v="2024-01-22 09:00:00"/>
    <s v="2024-01-22 07:00:00"/>
    <s v="R4"/>
    <n v="346"/>
    <n v="1057"/>
    <n v="670"/>
    <n v="9"/>
    <s v="OK"/>
    <s v="Heavy"/>
    <s v="High"/>
    <s v="DRV44"/>
    <s v="East"/>
    <s v="External"/>
    <n v="4.7"/>
    <s v="East_External"/>
    <n v="2.0000000000582077"/>
    <n v="0"/>
    <n v="12"/>
    <n v="0.25457610789980734"/>
    <n v="2.0000000000582077"/>
    <x v="0"/>
    <n v="1"/>
  </r>
  <r>
    <x v="502"/>
    <d v="2024-01-21T22:00:00"/>
    <s v="2024-01-22 10:00:00"/>
    <s v="2024-01-22 08:00:00"/>
    <s v="R6"/>
    <n v="416"/>
    <n v="3351"/>
    <n v="97"/>
    <n v="6"/>
    <s v="OK"/>
    <s v="Mini"/>
    <s v="Urgent"/>
    <s v="DRV3"/>
    <s v="West"/>
    <s v="External"/>
    <m/>
    <s v="West_External"/>
    <n v="1.9999999998835847"/>
    <n v="0"/>
    <n v="12"/>
    <n v="0.67127403846153844"/>
    <n v="1.9999999998835847"/>
    <x v="0"/>
    <n v="1"/>
  </r>
  <r>
    <x v="503"/>
    <d v="2024-01-21T23:00:00"/>
    <s v="2024-01-22 11:00:00"/>
    <s v="2024-01-22 09:00:00"/>
    <s v="R3"/>
    <n v="443"/>
    <n v="4178"/>
    <n v="649"/>
    <n v="16"/>
    <s v="OK"/>
    <s v="Heavy"/>
    <s v="High"/>
    <s v="DRV43"/>
    <s v="West"/>
    <s v="External"/>
    <n v="4.5"/>
    <s v="West_External"/>
    <n v="2.0000000000582077"/>
    <n v="0"/>
    <n v="12"/>
    <n v="0.78592927012791569"/>
    <n v="2.0000000000582077"/>
    <x v="0"/>
    <n v="1"/>
  </r>
  <r>
    <x v="504"/>
    <d v="2024-01-22T00:00:00"/>
    <s v="2024-01-22 12:00:00"/>
    <s v="2024-01-22 10:00:00"/>
    <s v="R2"/>
    <n v="51"/>
    <n v="1991"/>
    <n v="381"/>
    <n v="2"/>
    <s v="OK"/>
    <s v="Heavy"/>
    <s v="Low"/>
    <s v="DRV33"/>
    <s v="East"/>
    <s v="Internal"/>
    <n v="3.8"/>
    <s v="East_Internal"/>
    <n v="2.0000000000582077"/>
    <n v="0"/>
    <n v="12"/>
    <n v="3.2532679738562091"/>
    <n v="2.0000000000582077"/>
    <x v="0"/>
    <n v="1"/>
  </r>
  <r>
    <x v="505"/>
    <d v="2024-01-22T01:00:00"/>
    <s v="2024-01-22 13:00:00"/>
    <s v="2024-01-22 11:00:00"/>
    <s v="R1"/>
    <n v="155"/>
    <n v="4287"/>
    <n v="509"/>
    <n v="23"/>
    <s v="OK"/>
    <s v="Standard"/>
    <s v="Medium"/>
    <s v="DRV46"/>
    <s v="South"/>
    <s v="Internal"/>
    <m/>
    <s v="South_Internal"/>
    <n v="1.9999999998835847"/>
    <n v="0"/>
    <n v="12"/>
    <n v="2.3048387096774192"/>
    <n v="1.9999999998835847"/>
    <x v="0"/>
    <n v="1"/>
  </r>
  <r>
    <x v="506"/>
    <d v="2024-01-22T02:00:00"/>
    <s v="2024-01-22 14:00:00"/>
    <s v="2024-01-22 12:00:00"/>
    <s v="R1"/>
    <n v="930"/>
    <n v="3082"/>
    <n v="257"/>
    <n v="28"/>
    <s v="OK"/>
    <s v="Heavy"/>
    <s v="High"/>
    <s v="DRV15"/>
    <s v="East"/>
    <s v="Internal"/>
    <n v="4.7"/>
    <s v="East_Internal"/>
    <n v="2.0000000000582077"/>
    <n v="0"/>
    <n v="12"/>
    <n v="0.27616487455197131"/>
    <n v="2.0000000000582077"/>
    <x v="0"/>
    <n v="1"/>
  </r>
  <r>
    <x v="507"/>
    <d v="2024-01-22T03:00:00"/>
    <s v="2024-01-22 15:00:00"/>
    <s v="2024-01-22 13:00:00"/>
    <s v="R1"/>
    <n v="620"/>
    <n v="953"/>
    <n v="251"/>
    <n v="11"/>
    <s v="OK"/>
    <s v="Standard"/>
    <s v="Medium"/>
    <s v="DRV13"/>
    <s v="North"/>
    <s v="External"/>
    <m/>
    <s v="North_External"/>
    <n v="2.0000000000582077"/>
    <n v="0"/>
    <n v="12"/>
    <n v="0.12809139784946236"/>
    <n v="2.0000000000582077"/>
    <x v="0"/>
    <n v="1"/>
  </r>
  <r>
    <x v="508"/>
    <d v="2024-01-22T04:00:00"/>
    <s v="2024-01-22 16:00:00"/>
    <s v="2024-01-22 14:00:00"/>
    <s v="R2"/>
    <n v="723"/>
    <n v="3169"/>
    <n v="233"/>
    <n v="6"/>
    <s v="OK"/>
    <s v="Ultra"/>
    <s v="Urgent"/>
    <s v="DRV38"/>
    <s v="South"/>
    <s v="External"/>
    <m/>
    <s v="South_External"/>
    <n v="1.9999999998835847"/>
    <n v="0"/>
    <n v="12"/>
    <n v="0.36526048870447209"/>
    <n v="1.9999999998835847"/>
    <x v="0"/>
    <n v="1"/>
  </r>
  <r>
    <x v="509"/>
    <d v="2024-01-22T05:00:00"/>
    <s v="2024-01-22 17:00:00"/>
    <s v="2024-01-22 15:00:00"/>
    <s v="R6"/>
    <n v="888"/>
    <n v="1431"/>
    <n v="65"/>
    <n v="26"/>
    <s v="OK"/>
    <s v="Standard"/>
    <s v="Medium"/>
    <s v="DRV14"/>
    <s v="Central"/>
    <s v="Internal"/>
    <m/>
    <s v="Central_Internal"/>
    <n v="2.0000000000582077"/>
    <n v="0"/>
    <n v="12"/>
    <n v="0.13429054054054054"/>
    <n v="2.0000000000582077"/>
    <x v="0"/>
    <n v="1"/>
  </r>
  <r>
    <x v="510"/>
    <d v="2024-01-22T06:00:00"/>
    <s v="2024-01-22 18:00:00"/>
    <s v="2024-01-22 16:00:00"/>
    <s v="R6"/>
    <n v="971"/>
    <n v="1950"/>
    <n v="688"/>
    <n v="17"/>
    <s v="OK"/>
    <s v="Mini"/>
    <s v="High"/>
    <s v="DRV31"/>
    <s v="West"/>
    <s v="Internal"/>
    <n v="4"/>
    <s v="West_Internal"/>
    <n v="2.0000000000582077"/>
    <n v="0"/>
    <n v="12"/>
    <n v="0.16735324407826982"/>
    <n v="2.0000000000582077"/>
    <x v="0"/>
    <n v="1"/>
  </r>
  <r>
    <x v="511"/>
    <d v="2024-01-22T07:00:00"/>
    <s v="2024-01-22 19:00:00"/>
    <s v="2024-01-22 17:00:00"/>
    <s v="R6"/>
    <n v="407"/>
    <n v="753"/>
    <n v="86"/>
    <n v="3"/>
    <s v="OK"/>
    <s v="Heavy"/>
    <s v="Urgent"/>
    <s v="DRV13"/>
    <s v="Central"/>
    <s v="External"/>
    <m/>
    <s v="Central_External"/>
    <n v="1.9999999998835847"/>
    <n v="0"/>
    <n v="12"/>
    <n v="0.15417690417690419"/>
    <n v="1.9999999998835847"/>
    <x v="0"/>
    <n v="1"/>
  </r>
  <r>
    <x v="512"/>
    <d v="2024-01-22T08:00:00"/>
    <s v="2024-01-22 20:00:00"/>
    <s v="2024-01-22 18:00:00"/>
    <s v="R4"/>
    <n v="714"/>
    <n v="1385"/>
    <n v="262"/>
    <n v="27"/>
    <s v="OK"/>
    <s v="Mini"/>
    <s v="High"/>
    <s v="DRV31"/>
    <s v="East"/>
    <s v="Internal"/>
    <n v="4.5"/>
    <s v="East_Internal"/>
    <n v="2.0000000000582077"/>
    <n v="0"/>
    <n v="12"/>
    <n v="0.16164799253034548"/>
    <n v="2.0000000000582077"/>
    <x v="0"/>
    <n v="1"/>
  </r>
  <r>
    <x v="513"/>
    <d v="2024-01-22T09:00:00"/>
    <s v="2024-01-22 21:00:00"/>
    <s v="2024-01-22 19:00:00"/>
    <s v="R1"/>
    <n v="331"/>
    <n v="3136"/>
    <n v="328"/>
    <n v="19"/>
    <s v="OK"/>
    <s v="Heavy"/>
    <s v="High"/>
    <s v="DRV13"/>
    <s v="West"/>
    <s v="Internal"/>
    <n v="4.5"/>
    <s v="West_Internal"/>
    <n v="2.0000000000582077"/>
    <n v="0"/>
    <n v="12"/>
    <n v="0.78952668680765359"/>
    <n v="2.0000000000582077"/>
    <x v="0"/>
    <n v="1"/>
  </r>
  <r>
    <x v="514"/>
    <d v="2024-01-22T10:00:00"/>
    <s v="2024-01-22 22:00:00"/>
    <s v="2024-01-22 20:00:00"/>
    <s v="R3"/>
    <n v="574"/>
    <n v="4494"/>
    <n v="416"/>
    <n v="17"/>
    <s v="OK"/>
    <s v="Heavy"/>
    <s v="Medium"/>
    <s v="DRV31"/>
    <s v="South"/>
    <s v="External"/>
    <n v="4.2"/>
    <s v="South_External"/>
    <n v="1.9999999998835847"/>
    <n v="0"/>
    <n v="12"/>
    <n v="0.65243902439024393"/>
    <n v="1.9999999998835847"/>
    <x v="0"/>
    <n v="1"/>
  </r>
  <r>
    <x v="515"/>
    <d v="2024-01-22T11:00:00"/>
    <s v="2024-01-22 23:00:00"/>
    <s v="2024-01-22 21:00:00"/>
    <s v="R5"/>
    <n v="451"/>
    <n v="955"/>
    <n v="708"/>
    <n v="28"/>
    <s v="OK"/>
    <s v="Standard"/>
    <s v="Low"/>
    <s v="DRV17"/>
    <s v="Central"/>
    <s v="External"/>
    <n v="4.5"/>
    <s v="Central_External"/>
    <n v="2.0000000000582077"/>
    <n v="0"/>
    <n v="12"/>
    <n v="0.17645971914264597"/>
    <n v="2.0000000000582077"/>
    <x v="0"/>
    <n v="1"/>
  </r>
  <r>
    <x v="516"/>
    <d v="2024-01-22T12:00:00"/>
    <s v="2024-01-23 00:00:00"/>
    <s v="2024-01-22 22:00:00"/>
    <s v="R5"/>
    <n v="752"/>
    <n v="1040"/>
    <n v="489"/>
    <n v="21"/>
    <s v="OK"/>
    <s v="Ultra"/>
    <s v="High"/>
    <s v="DRV5"/>
    <s v="Central"/>
    <s v="External"/>
    <n v="4.7"/>
    <s v="Central_External"/>
    <n v="2.0000000000582077"/>
    <n v="0"/>
    <n v="12"/>
    <n v="0.11524822695035461"/>
    <n v="2.0000000000582077"/>
    <x v="0"/>
    <n v="1"/>
  </r>
  <r>
    <x v="517"/>
    <d v="2024-01-22T13:00:00"/>
    <s v="2024-01-23 01:00:00"/>
    <s v="2024-01-22 23:00:00"/>
    <s v="R6"/>
    <n v="974"/>
    <n v="2919"/>
    <n v="254"/>
    <n v="26"/>
    <s v="OK"/>
    <s v="Mini"/>
    <s v="Low"/>
    <s v="DRV33"/>
    <s v="North"/>
    <s v="Internal"/>
    <n v="4.2"/>
    <s v="North_Internal"/>
    <n v="1.9999999998835847"/>
    <n v="0"/>
    <n v="12"/>
    <n v="0.24974332648870637"/>
    <n v="1.9999999998835847"/>
    <x v="0"/>
    <n v="1"/>
  </r>
  <r>
    <x v="518"/>
    <d v="2024-01-22T14:00:00"/>
    <s v="2024-01-23 02:00:00"/>
    <s v="2024-01-23 00:00:00"/>
    <s v="R6"/>
    <n v="371"/>
    <n v="2403"/>
    <n v="749"/>
    <n v="2"/>
    <s v="OK"/>
    <s v="Standard"/>
    <s v="Low"/>
    <s v="DRV46"/>
    <s v="East"/>
    <s v="External"/>
    <n v="4.2"/>
    <s v="East_External"/>
    <n v="2.0000000000582077"/>
    <n v="0"/>
    <n v="12"/>
    <n v="0.53975741239892183"/>
    <n v="2.0000000000582077"/>
    <x v="0"/>
    <n v="1"/>
  </r>
  <r>
    <x v="519"/>
    <d v="2024-01-22T15:00:00"/>
    <s v="2024-01-23 03:00:00"/>
    <s v="2024-01-23 01:00:00"/>
    <s v="R6"/>
    <n v="237"/>
    <n v="2774"/>
    <n v="641"/>
    <n v="13"/>
    <s v="OK"/>
    <s v="Mini"/>
    <s v="Urgent"/>
    <s v="DRV30"/>
    <s v="Central"/>
    <s v="Internal"/>
    <n v="4.7"/>
    <s v="Central_Internal"/>
    <n v="2.0000000000582077"/>
    <n v="0"/>
    <n v="12"/>
    <n v="0.97538677918424754"/>
    <n v="2.0000000000582077"/>
    <x v="0"/>
    <n v="1"/>
  </r>
  <r>
    <x v="520"/>
    <d v="2024-01-22T16:00:00"/>
    <s v="2024-01-23 04:00:00"/>
    <s v="2024-01-23 02:00:00"/>
    <s v="R3"/>
    <n v="716"/>
    <n v="2727"/>
    <n v="463"/>
    <n v="21"/>
    <s v="OK"/>
    <s v="Mini"/>
    <s v="Low"/>
    <s v="DRV41"/>
    <s v="South"/>
    <s v="Internal"/>
    <n v="4.7"/>
    <s v="South_Internal"/>
    <n v="1.9999999998835847"/>
    <n v="0"/>
    <n v="12"/>
    <n v="0.31738826815642457"/>
    <n v="1.9999999998835847"/>
    <x v="0"/>
    <n v="1"/>
  </r>
  <r>
    <x v="521"/>
    <d v="2024-01-22T17:00:00"/>
    <s v="2024-01-23 05:00:00"/>
    <s v="2024-01-23 03:00:00"/>
    <s v="R5"/>
    <n v="509"/>
    <n v="3886"/>
    <n v="453"/>
    <n v="24"/>
    <s v="OK"/>
    <s v="Ultra"/>
    <s v="Medium"/>
    <s v="DRV31"/>
    <s v="North"/>
    <s v="Internal"/>
    <n v="4.2"/>
    <s v="North_Internal"/>
    <n v="2.0000000000582077"/>
    <n v="0"/>
    <n v="12"/>
    <n v="0.63621480026195154"/>
    <n v="2.0000000000582077"/>
    <x v="0"/>
    <n v="1"/>
  </r>
  <r>
    <x v="522"/>
    <d v="2024-01-22T18:00:00"/>
    <s v="2024-01-23 06:00:00"/>
    <s v="2024-01-23 04:00:00"/>
    <s v="R3"/>
    <n v="924"/>
    <n v="1799"/>
    <n v="163"/>
    <n v="23"/>
    <s v="OK"/>
    <s v="Standard"/>
    <s v="Low"/>
    <s v="DRV41"/>
    <s v="West"/>
    <s v="External"/>
    <n v="4.7"/>
    <s v="West_External"/>
    <n v="2.0000000000582077"/>
    <n v="0"/>
    <n v="12"/>
    <n v="0.16224747474747475"/>
    <n v="2.0000000000582077"/>
    <x v="0"/>
    <n v="1"/>
  </r>
  <r>
    <x v="523"/>
    <d v="2024-01-22T19:00:00"/>
    <s v="2024-01-23 07:00:00"/>
    <s v="2024-01-23 05:00:00"/>
    <s v="R5"/>
    <n v="402"/>
    <n v="2992"/>
    <n v="470"/>
    <n v="11"/>
    <s v="OK"/>
    <s v="Heavy"/>
    <s v="Medium"/>
    <s v="DRV19"/>
    <s v="East"/>
    <s v="Internal"/>
    <n v="4.5"/>
    <s v="East_Internal"/>
    <n v="1.9999999998835847"/>
    <n v="0"/>
    <n v="12"/>
    <n v="0.62023217247097839"/>
    <n v="1.9999999998835847"/>
    <x v="0"/>
    <n v="1"/>
  </r>
  <r>
    <x v="524"/>
    <d v="2024-01-22T20:00:00"/>
    <s v="2024-01-23 08:00:00"/>
    <s v="2024-01-23 06:00:00"/>
    <s v="R3"/>
    <n v="483"/>
    <n v="3679"/>
    <n v="605"/>
    <n v="2"/>
    <s v="OK"/>
    <s v="Mini"/>
    <s v="Low"/>
    <s v="DRV25"/>
    <s v="North"/>
    <s v="Internal"/>
    <m/>
    <s v="North_Internal"/>
    <n v="2.0000000000582077"/>
    <n v="0"/>
    <n v="12"/>
    <n v="0.63474810213940647"/>
    <n v="2.0000000000582077"/>
    <x v="0"/>
    <n v="1"/>
  </r>
  <r>
    <x v="525"/>
    <d v="2024-01-22T21:00:00"/>
    <s v="2024-01-23 09:00:00"/>
    <s v="2024-01-23 07:00:00"/>
    <s v="R1"/>
    <n v="485"/>
    <n v="4119"/>
    <n v="240"/>
    <n v="9"/>
    <s v="OK"/>
    <s v="Heavy"/>
    <s v="Medium"/>
    <s v="DRV18"/>
    <s v="Central"/>
    <s v="Internal"/>
    <n v="4.5"/>
    <s v="Central_Internal"/>
    <n v="2.0000000000582077"/>
    <n v="0"/>
    <n v="12"/>
    <n v="0.70773195876288664"/>
    <n v="2.0000000000582077"/>
    <x v="0"/>
    <n v="1"/>
  </r>
  <r>
    <x v="526"/>
    <d v="2024-01-22T22:00:00"/>
    <s v="2024-01-23 10:00:00"/>
    <s v="2024-01-23 08:00:00"/>
    <s v="R3"/>
    <n v="226"/>
    <n v="3602"/>
    <n v="538"/>
    <n v="21"/>
    <s v="OK"/>
    <s v="Heavy"/>
    <s v="High"/>
    <s v="DRV39"/>
    <s v="South"/>
    <s v="External"/>
    <n v="4.5"/>
    <s v="South_External"/>
    <n v="1.9999999998835847"/>
    <n v="0"/>
    <n v="12"/>
    <n v="1.3281710914454277"/>
    <n v="1.9999999998835847"/>
    <x v="0"/>
    <n v="1"/>
  </r>
  <r>
    <x v="527"/>
    <d v="2024-01-22T23:00:00"/>
    <s v="2024-01-23 11:00:00"/>
    <s v="2024-01-23 09:00:00"/>
    <s v="R1"/>
    <n v="810"/>
    <n v="3839"/>
    <n v="717"/>
    <n v="3"/>
    <s v="OK"/>
    <s v="Ultra"/>
    <s v="High"/>
    <s v="DRV11"/>
    <s v="West"/>
    <s v="External"/>
    <n v="3.8"/>
    <s v="West_External"/>
    <n v="2.0000000000582077"/>
    <n v="0"/>
    <n v="12"/>
    <n v="0.39495884773662554"/>
    <n v="2.0000000000582077"/>
    <x v="0"/>
    <n v="1"/>
  </r>
  <r>
    <x v="528"/>
    <d v="2024-01-23T00:00:00"/>
    <s v="2024-01-23 12:00:00"/>
    <s v="2024-01-23 10:00:00"/>
    <s v="R6"/>
    <n v="657"/>
    <n v="1286"/>
    <n v="613"/>
    <n v="17"/>
    <s v="OK"/>
    <s v="Heavy"/>
    <s v="High"/>
    <s v="DRV50"/>
    <s v="West"/>
    <s v="Internal"/>
    <n v="4.5"/>
    <s v="West_Internal"/>
    <n v="2.0000000000582077"/>
    <n v="0"/>
    <n v="12"/>
    <n v="0.16311516996448502"/>
    <n v="2.0000000000582077"/>
    <x v="0"/>
    <n v="1"/>
  </r>
  <r>
    <x v="529"/>
    <d v="2024-01-23T01:00:00"/>
    <s v="2024-01-23 13:00:00"/>
    <s v="2024-01-23 11:00:00"/>
    <s v="R5"/>
    <n v="341"/>
    <n v="1816"/>
    <n v="590"/>
    <n v="13"/>
    <s v="OK"/>
    <s v="Heavy"/>
    <s v="Low"/>
    <s v="DRV13"/>
    <s v="West"/>
    <s v="External"/>
    <m/>
    <s v="West_External"/>
    <n v="1.9999999998835847"/>
    <n v="0"/>
    <n v="12"/>
    <n v="0.44379276637341153"/>
    <n v="1.9999999998835847"/>
    <x v="0"/>
    <n v="1"/>
  </r>
  <r>
    <x v="530"/>
    <d v="2024-01-23T02:00:00"/>
    <s v="2024-01-23 14:00:00"/>
    <s v="2024-01-23 12:00:00"/>
    <s v="R1"/>
    <n v="466"/>
    <n v="3684"/>
    <n v="502"/>
    <n v="8"/>
    <s v="OK"/>
    <s v="Heavy"/>
    <s v="Urgent"/>
    <s v="DRV35"/>
    <s v="West"/>
    <s v="External"/>
    <m/>
    <s v="West_External"/>
    <n v="2.0000000000582077"/>
    <n v="0"/>
    <n v="12"/>
    <n v="0.65879828326180256"/>
    <n v="2.0000000000582077"/>
    <x v="0"/>
    <n v="1"/>
  </r>
  <r>
    <x v="531"/>
    <d v="2024-01-23T03:00:00"/>
    <s v="2024-01-23 15:00:00"/>
    <s v="2024-01-23 13:00:00"/>
    <s v="R2"/>
    <n v="676"/>
    <n v="2825"/>
    <n v="172"/>
    <n v="11"/>
    <s v="OK"/>
    <s v="Mini"/>
    <s v="Low"/>
    <s v="DRV1"/>
    <s v="South"/>
    <s v="External"/>
    <n v="4"/>
    <s v="South_External"/>
    <n v="2.0000000000582077"/>
    <n v="0"/>
    <n v="12"/>
    <n v="0.34824950690335305"/>
    <n v="2.0000000000582077"/>
    <x v="0"/>
    <n v="1"/>
  </r>
  <r>
    <x v="532"/>
    <d v="2024-01-23T04:00:00"/>
    <s v="2024-01-23 16:00:00"/>
    <s v="2024-01-23 14:00:00"/>
    <s v="R4"/>
    <n v="719"/>
    <n v="2777"/>
    <n v="787"/>
    <n v="23"/>
    <s v="OK"/>
    <s v="Standard"/>
    <s v="Medium"/>
    <s v="DRV8"/>
    <s v="West"/>
    <s v="Internal"/>
    <m/>
    <s v="West_Internal"/>
    <n v="1.9999999998835847"/>
    <n v="0"/>
    <n v="12"/>
    <n v="0.32185906351414001"/>
    <n v="1.9999999998835847"/>
    <x v="0"/>
    <n v="1"/>
  </r>
  <r>
    <x v="533"/>
    <d v="2024-01-23T05:00:00"/>
    <s v="2024-01-23 17:00:00"/>
    <s v="2024-01-23 15:00:00"/>
    <s v="R6"/>
    <n v="346"/>
    <n v="4655"/>
    <n v="270"/>
    <n v="12"/>
    <s v="OK"/>
    <s v="Ultra"/>
    <s v="Low"/>
    <s v="DRV14"/>
    <s v="Central"/>
    <s v="Internal"/>
    <n v="4"/>
    <s v="Central_Internal"/>
    <n v="2.0000000000582077"/>
    <n v="0"/>
    <n v="12"/>
    <n v="1.1211464354527938"/>
    <n v="2.0000000000582077"/>
    <x v="0"/>
    <n v="1"/>
  </r>
  <r>
    <x v="534"/>
    <d v="2024-01-23T06:00:00"/>
    <s v="2024-01-23 18:00:00"/>
    <s v="2024-01-23 16:00:00"/>
    <s v="R1"/>
    <n v="761"/>
    <n v="2113"/>
    <n v="600"/>
    <n v="24"/>
    <s v="OK"/>
    <s v="Mini"/>
    <s v="Medium"/>
    <s v="DRV8"/>
    <s v="West"/>
    <s v="Internal"/>
    <n v="3.8"/>
    <s v="West_Internal"/>
    <n v="2.0000000000582077"/>
    <n v="0"/>
    <n v="12"/>
    <n v="0.23138414367060886"/>
    <n v="2.0000000000582077"/>
    <x v="0"/>
    <n v="1"/>
  </r>
  <r>
    <x v="535"/>
    <d v="2024-01-23T07:00:00"/>
    <s v="2024-01-23 19:00:00"/>
    <s v="2024-01-23 17:00:00"/>
    <s v="R1"/>
    <n v="859"/>
    <n v="4469"/>
    <n v="239"/>
    <n v="12"/>
    <s v="OK"/>
    <s v="Standard"/>
    <s v="Low"/>
    <s v="DRV12"/>
    <s v="North"/>
    <s v="External"/>
    <n v="3.8"/>
    <s v="North_External"/>
    <n v="1.9999999998835847"/>
    <n v="0"/>
    <n v="12"/>
    <n v="0.433546759798215"/>
    <n v="1.9999999998835847"/>
    <x v="0"/>
    <n v="1"/>
  </r>
  <r>
    <x v="536"/>
    <d v="2024-01-23T08:00:00"/>
    <s v="2024-01-23 20:00:00"/>
    <s v="2024-01-23 18:00:00"/>
    <s v="R2"/>
    <n v="471"/>
    <n v="3555"/>
    <n v="786"/>
    <n v="12"/>
    <s v="OK"/>
    <s v="Mini"/>
    <s v="High"/>
    <s v="DRV48"/>
    <s v="East"/>
    <s v="External"/>
    <n v="4.7"/>
    <s v="East_External"/>
    <n v="2.0000000000582077"/>
    <n v="0"/>
    <n v="12"/>
    <n v="0.62898089171974525"/>
    <n v="2.0000000000582077"/>
    <x v="0"/>
    <n v="1"/>
  </r>
  <r>
    <x v="537"/>
    <d v="2024-01-23T09:00:00"/>
    <s v="2024-01-23 21:00:00"/>
    <s v="2024-01-23 19:00:00"/>
    <s v="R3"/>
    <n v="883"/>
    <n v="1255"/>
    <n v="139"/>
    <n v="29"/>
    <s v="OK"/>
    <s v="Standard"/>
    <s v="Urgent"/>
    <s v="DRV43"/>
    <s v="East"/>
    <s v="External"/>
    <n v="4.7"/>
    <s v="East_External"/>
    <n v="2.0000000000582077"/>
    <n v="0"/>
    <n v="12"/>
    <n v="0.11844092110230275"/>
    <n v="2.0000000000582077"/>
    <x v="0"/>
    <n v="1"/>
  </r>
  <r>
    <x v="538"/>
    <d v="2024-01-23T10:00:00"/>
    <s v="2024-01-23 22:00:00"/>
    <s v="2024-01-23 20:00:00"/>
    <s v="R3"/>
    <n v="204"/>
    <n v="4590"/>
    <n v="449"/>
    <n v="10"/>
    <s v="OK"/>
    <s v="Mini"/>
    <s v="Urgent"/>
    <s v="DRV40"/>
    <s v="South"/>
    <s v="External"/>
    <n v="4.7"/>
    <s v="South_External"/>
    <n v="1.9999999998835847"/>
    <n v="0"/>
    <n v="12"/>
    <n v="1.875"/>
    <n v="1.9999999998835847"/>
    <x v="0"/>
    <n v="1"/>
  </r>
  <r>
    <x v="539"/>
    <d v="2024-01-23T11:00:00"/>
    <s v="2024-01-23 23:00:00"/>
    <s v="2024-01-23 21:00:00"/>
    <s v="R1"/>
    <n v="82"/>
    <n v="763"/>
    <n v="384"/>
    <n v="26"/>
    <s v="OK"/>
    <s v="Mini"/>
    <s v="Medium"/>
    <s v="DRV29"/>
    <s v="Central"/>
    <s v="External"/>
    <n v="3.8"/>
    <s v="Central_External"/>
    <n v="2.0000000000582077"/>
    <n v="0"/>
    <n v="12"/>
    <n v="0.77540650406504064"/>
    <n v="2.0000000000582077"/>
    <x v="0"/>
    <n v="1"/>
  </r>
  <r>
    <x v="540"/>
    <d v="2024-01-23T12:00:00"/>
    <s v="2024-01-24 00:00:00"/>
    <s v="2024-01-23 22:00:00"/>
    <s v="R3"/>
    <n v="760"/>
    <n v="3379"/>
    <n v="227"/>
    <n v="12"/>
    <s v="OK"/>
    <s v="Ultra"/>
    <s v="Urgent"/>
    <s v="DRV34"/>
    <s v="South"/>
    <s v="External"/>
    <n v="4.2"/>
    <s v="South_External"/>
    <n v="2.0000000000582077"/>
    <n v="0"/>
    <n v="12"/>
    <n v="0.37050438596491231"/>
    <n v="2.0000000000582077"/>
    <x v="0"/>
    <n v="1"/>
  </r>
  <r>
    <x v="541"/>
    <d v="2024-01-23T13:00:00"/>
    <s v="2024-01-24 01:00:00"/>
    <s v="2024-01-23 23:00:00"/>
    <s v="R4"/>
    <n v="673"/>
    <n v="851"/>
    <n v="212"/>
    <n v="21"/>
    <s v="OK"/>
    <s v="Standard"/>
    <s v="Medium"/>
    <s v="DRV13"/>
    <s v="Central"/>
    <s v="External"/>
    <n v="3.8"/>
    <s v="Central_External"/>
    <n v="1.9999999998835847"/>
    <n v="0"/>
    <n v="12"/>
    <n v="0.10537394749876176"/>
    <n v="1.9999999998835847"/>
    <x v="0"/>
    <n v="1"/>
  </r>
  <r>
    <x v="542"/>
    <d v="2024-01-23T14:00:00"/>
    <s v="2024-01-24 02:00:00"/>
    <s v="2024-01-24 00:00:00"/>
    <s v="R5"/>
    <n v="876"/>
    <n v="2457"/>
    <n v="232"/>
    <n v="6"/>
    <s v="OK"/>
    <s v="Heavy"/>
    <s v="Medium"/>
    <s v="DRV17"/>
    <s v="East"/>
    <s v="Internal"/>
    <n v="4"/>
    <s v="East_Internal"/>
    <n v="2.0000000000582077"/>
    <n v="0"/>
    <n v="12"/>
    <n v="0.23373287671232876"/>
    <n v="2.0000000000582077"/>
    <x v="0"/>
    <n v="1"/>
  </r>
  <r>
    <x v="543"/>
    <d v="2024-01-23T15:00:00"/>
    <s v="2024-01-24 03:00:00"/>
    <s v="2024-01-24 01:00:00"/>
    <s v="R1"/>
    <n v="158"/>
    <n v="4705"/>
    <n v="224"/>
    <n v="20"/>
    <s v="OK"/>
    <s v="Standard"/>
    <s v="High"/>
    <s v="DRV35"/>
    <s v="South"/>
    <s v="Internal"/>
    <m/>
    <s v="South_Internal"/>
    <n v="2.0000000000582077"/>
    <n v="0"/>
    <n v="12"/>
    <n v="2.4815400843881856"/>
    <n v="2.0000000000582077"/>
    <x v="0"/>
    <n v="1"/>
  </r>
  <r>
    <x v="544"/>
    <d v="2024-01-23T16:00:00"/>
    <s v="2024-01-24 04:00:00"/>
    <s v="2024-01-24 02:00:00"/>
    <s v="R2"/>
    <n v="539"/>
    <n v="1701"/>
    <n v="277"/>
    <n v="13"/>
    <s v="OK"/>
    <s v="Heavy"/>
    <s v="High"/>
    <s v="DRV15"/>
    <s v="North"/>
    <s v="External"/>
    <n v="3.8"/>
    <s v="North_External"/>
    <n v="1.9999999998835847"/>
    <n v="0"/>
    <n v="12"/>
    <n v="0.26298701298701299"/>
    <n v="1.9999999998835847"/>
    <x v="0"/>
    <n v="1"/>
  </r>
  <r>
    <x v="545"/>
    <d v="2024-01-23T17:00:00"/>
    <s v="2024-01-24 05:00:00"/>
    <s v="2024-01-24 03:00:00"/>
    <s v="R6"/>
    <n v="138"/>
    <n v="3947"/>
    <n v="98"/>
    <n v="28"/>
    <s v="OK"/>
    <s v="Ultra"/>
    <s v="Urgent"/>
    <s v="DRV48"/>
    <s v="South"/>
    <s v="External"/>
    <m/>
    <s v="South_External"/>
    <n v="2.0000000000582077"/>
    <n v="0"/>
    <n v="12"/>
    <n v="2.3834541062801931"/>
    <n v="2.0000000000582077"/>
    <x v="0"/>
    <n v="1"/>
  </r>
  <r>
    <x v="546"/>
    <d v="2024-01-23T18:00:00"/>
    <s v="2024-01-24 06:00:00"/>
    <s v="2024-01-24 04:00:00"/>
    <s v="R3"/>
    <n v="278"/>
    <n v="3767"/>
    <n v="144"/>
    <n v="3"/>
    <s v="OK"/>
    <s v="Heavy"/>
    <s v="Low"/>
    <s v="DRV38"/>
    <s v="North"/>
    <s v="External"/>
    <n v="4.5"/>
    <s v="North_External"/>
    <n v="2.0000000000582077"/>
    <n v="0"/>
    <n v="12"/>
    <n v="1.1291966426858513"/>
    <n v="2.0000000000582077"/>
    <x v="0"/>
    <n v="1"/>
  </r>
  <r>
    <x v="547"/>
    <d v="2024-01-23T19:00:00"/>
    <s v="2024-01-24 07:00:00"/>
    <s v="2024-01-24 05:00:00"/>
    <s v="R6"/>
    <n v="792"/>
    <n v="545"/>
    <n v="106"/>
    <n v="4"/>
    <s v="OK"/>
    <s v="Ultra"/>
    <s v="High"/>
    <s v="DRV32"/>
    <s v="South"/>
    <s v="External"/>
    <m/>
    <s v="South_External"/>
    <n v="1.9999999998835847"/>
    <n v="0"/>
    <n v="12"/>
    <n v="5.7344276094276093E-2"/>
    <n v="1.9999999998835847"/>
    <x v="0"/>
    <n v="1"/>
  </r>
  <r>
    <x v="548"/>
    <d v="2024-01-23T20:00:00"/>
    <s v="2024-01-24 08:00:00"/>
    <s v="2024-01-24 06:00:00"/>
    <s v="R5"/>
    <n v="733"/>
    <n v="2703"/>
    <n v="250"/>
    <n v="12"/>
    <s v="OK"/>
    <s v="Heavy"/>
    <s v="Urgent"/>
    <s v="DRV7"/>
    <s v="Central"/>
    <s v="Internal"/>
    <m/>
    <s v="Central_Internal"/>
    <n v="2.0000000000582077"/>
    <n v="0"/>
    <n v="12"/>
    <n v="0.30729877216916779"/>
    <n v="2.0000000000582077"/>
    <x v="0"/>
    <n v="1"/>
  </r>
  <r>
    <x v="549"/>
    <d v="2024-01-23T21:00:00"/>
    <s v="2024-01-24 09:00:00"/>
    <s v="2024-01-24 07:00:00"/>
    <s v="R6"/>
    <n v="504"/>
    <n v="4746"/>
    <n v="410"/>
    <n v="13"/>
    <s v="OK"/>
    <s v="Mini"/>
    <s v="Medium"/>
    <s v="DRV8"/>
    <s v="South"/>
    <s v="External"/>
    <n v="4.5"/>
    <s v="South_External"/>
    <n v="2.0000000000582077"/>
    <n v="0"/>
    <n v="12"/>
    <n v="0.78472222222222221"/>
    <n v="2.0000000000582077"/>
    <x v="0"/>
    <n v="1"/>
  </r>
  <r>
    <x v="550"/>
    <d v="2024-01-23T22:00:00"/>
    <s v="2024-01-24 10:00:00"/>
    <s v="2024-01-24 08:00:00"/>
    <s v="R4"/>
    <n v="502"/>
    <n v="823"/>
    <n v="102"/>
    <n v="11"/>
    <s v="OK"/>
    <s v="Mini"/>
    <s v="Urgent"/>
    <s v="DRV37"/>
    <s v="South"/>
    <s v="Internal"/>
    <n v="4.2"/>
    <s v="South_Internal"/>
    <n v="1.9999999998835847"/>
    <n v="0"/>
    <n v="12"/>
    <n v="0.13662018592297476"/>
    <n v="1.9999999998835847"/>
    <x v="0"/>
    <n v="1"/>
  </r>
  <r>
    <x v="551"/>
    <d v="2024-01-23T23:00:00"/>
    <s v="2024-01-24 11:00:00"/>
    <s v="2024-01-24 09:00:00"/>
    <s v="R6"/>
    <n v="357"/>
    <n v="1000"/>
    <n v="215"/>
    <n v="11"/>
    <s v="OK"/>
    <s v="Ultra"/>
    <s v="Low"/>
    <s v="DRV37"/>
    <s v="South"/>
    <s v="Internal"/>
    <m/>
    <s v="South_Internal"/>
    <n v="2.0000000000582077"/>
    <n v="0"/>
    <n v="12"/>
    <n v="0.23342670401493931"/>
    <n v="2.0000000000582077"/>
    <x v="0"/>
    <n v="1"/>
  </r>
  <r>
    <x v="552"/>
    <d v="2024-01-24T00:00:00"/>
    <s v="2024-01-24 12:00:00"/>
    <s v="2024-01-24 10:00:00"/>
    <s v="R3"/>
    <n v="643"/>
    <n v="3929"/>
    <n v="224"/>
    <n v="25"/>
    <s v="OK"/>
    <s v="Mini"/>
    <s v="Low"/>
    <s v="DRV33"/>
    <s v="South"/>
    <s v="Internal"/>
    <n v="4.5"/>
    <s v="South_Internal"/>
    <n v="2.0000000000582077"/>
    <n v="0"/>
    <n v="12"/>
    <n v="0.50920165889061686"/>
    <n v="2.0000000000582077"/>
    <x v="0"/>
    <n v="1"/>
  </r>
  <r>
    <x v="553"/>
    <d v="2024-01-24T01:00:00"/>
    <s v="2024-01-24 13:00:00"/>
    <s v="2024-01-24 11:00:00"/>
    <s v="R6"/>
    <n v="701"/>
    <n v="2411"/>
    <n v="172"/>
    <n v="15"/>
    <s v="OK"/>
    <s v="Heavy"/>
    <s v="Low"/>
    <s v="DRV26"/>
    <s v="East"/>
    <s v="Internal"/>
    <m/>
    <s v="East_Internal"/>
    <n v="1.9999999998835847"/>
    <n v="0"/>
    <n v="12"/>
    <n v="0.28661436043747029"/>
    <n v="1.9999999998835847"/>
    <x v="0"/>
    <n v="1"/>
  </r>
  <r>
    <x v="554"/>
    <d v="2024-01-24T02:00:00"/>
    <s v="2024-01-24 14:00:00"/>
    <s v="2024-01-24 12:00:00"/>
    <s v="R4"/>
    <n v="508"/>
    <n v="4066"/>
    <n v="281"/>
    <n v="22"/>
    <s v="OK"/>
    <s v="Heavy"/>
    <s v="Low"/>
    <s v="DRV18"/>
    <s v="West"/>
    <s v="External"/>
    <n v="4.7"/>
    <s v="West_External"/>
    <n v="2.0000000000582077"/>
    <n v="0"/>
    <n v="12"/>
    <n v="0.66699475065616798"/>
    <n v="2.0000000000582077"/>
    <x v="0"/>
    <n v="1"/>
  </r>
  <r>
    <x v="555"/>
    <d v="2024-01-24T03:00:00"/>
    <s v="2024-01-24 15:00:00"/>
    <s v="2024-01-24 13:00:00"/>
    <s v="R6"/>
    <n v="667"/>
    <n v="707"/>
    <n v="739"/>
    <n v="20"/>
    <s v="OK"/>
    <s v="Ultra"/>
    <s v="Urgent"/>
    <s v="DRV30"/>
    <s v="Central"/>
    <s v="External"/>
    <m/>
    <s v="Central_External"/>
    <n v="2.0000000000582077"/>
    <n v="0"/>
    <n v="12"/>
    <n v="8.8330834582708642E-2"/>
    <n v="2.0000000000582077"/>
    <x v="0"/>
    <n v="1"/>
  </r>
  <r>
    <x v="556"/>
    <d v="2024-01-24T04:00:00"/>
    <s v="2024-01-24 16:00:00"/>
    <s v="2024-01-24 14:00:00"/>
    <s v="R6"/>
    <n v="479"/>
    <n v="1471"/>
    <n v="592"/>
    <n v="15"/>
    <s v="OK"/>
    <s v="Heavy"/>
    <s v="Urgent"/>
    <s v="DRV28"/>
    <s v="East"/>
    <s v="External"/>
    <n v="4.7"/>
    <s v="East_External"/>
    <n v="1.9999999998835847"/>
    <n v="0"/>
    <n v="12"/>
    <n v="0.25591510090466252"/>
    <n v="1.9999999998835847"/>
    <x v="0"/>
    <n v="1"/>
  </r>
  <r>
    <x v="557"/>
    <d v="2024-01-24T05:00:00"/>
    <s v="2024-01-24 17:00:00"/>
    <s v="2024-01-24 15:00:00"/>
    <s v="R3"/>
    <n v="933"/>
    <n v="1720"/>
    <n v="352"/>
    <n v="13"/>
    <s v="OK"/>
    <s v="Heavy"/>
    <s v="Medium"/>
    <s v="DRV5"/>
    <s v="East"/>
    <s v="Internal"/>
    <n v="4.5"/>
    <s v="East_Internal"/>
    <n v="2.0000000000582077"/>
    <n v="0"/>
    <n v="12"/>
    <n v="0.15362629510539477"/>
    <n v="2.0000000000582077"/>
    <x v="0"/>
    <n v="1"/>
  </r>
  <r>
    <x v="558"/>
    <d v="2024-01-24T06:00:00"/>
    <s v="2024-01-24 18:00:00"/>
    <s v="2024-01-24 16:00:00"/>
    <s v="R6"/>
    <n v="352"/>
    <n v="3953"/>
    <n v="673"/>
    <n v="17"/>
    <s v="OK"/>
    <s v="Standard"/>
    <s v="High"/>
    <s v="DRV36"/>
    <s v="Central"/>
    <s v="Internal"/>
    <n v="4"/>
    <s v="Central_Internal"/>
    <n v="2.0000000000582077"/>
    <n v="0"/>
    <n v="12"/>
    <n v="0.93584280303030298"/>
    <n v="2.0000000000582077"/>
    <x v="0"/>
    <n v="1"/>
  </r>
  <r>
    <x v="559"/>
    <d v="2024-01-24T07:00:00"/>
    <s v="2024-01-24 19:00:00"/>
    <s v="2024-01-24 17:00:00"/>
    <s v="R2"/>
    <n v="541"/>
    <n v="1424"/>
    <n v="568"/>
    <n v="25"/>
    <s v="OK"/>
    <s v="Ultra"/>
    <s v="Low"/>
    <s v="DRV4"/>
    <s v="South"/>
    <s v="Internal"/>
    <n v="3.8"/>
    <s v="South_Internal"/>
    <n v="1.9999999998835847"/>
    <n v="0"/>
    <n v="12"/>
    <n v="0.21934688847812692"/>
    <n v="1.9999999998835847"/>
    <x v="0"/>
    <n v="1"/>
  </r>
  <r>
    <x v="560"/>
    <d v="2024-01-24T08:00:00"/>
    <s v="2024-01-24 20:00:00"/>
    <s v="2024-01-24 18:00:00"/>
    <s v="R2"/>
    <n v="666"/>
    <n v="4050"/>
    <n v="137"/>
    <n v="10"/>
    <s v="OK"/>
    <s v="Standard"/>
    <s v="Medium"/>
    <s v="DRV1"/>
    <s v="North"/>
    <s v="External"/>
    <n v="3.8"/>
    <s v="North_External"/>
    <n v="2.0000000000582077"/>
    <n v="0"/>
    <n v="12"/>
    <n v="0.5067567567567568"/>
    <n v="2.0000000000582077"/>
    <x v="0"/>
    <n v="1"/>
  </r>
  <r>
    <x v="561"/>
    <d v="2024-01-24T09:00:00"/>
    <s v="2024-01-24 21:00:00"/>
    <s v="2024-01-24 19:00:00"/>
    <s v="R1"/>
    <n v="214"/>
    <n v="1540"/>
    <n v="550"/>
    <n v="4"/>
    <s v="OK"/>
    <s v="Standard"/>
    <s v="Low"/>
    <s v="DRV40"/>
    <s v="West"/>
    <s v="Internal"/>
    <n v="4"/>
    <s v="West_Internal"/>
    <n v="2.0000000000582077"/>
    <n v="0"/>
    <n v="12"/>
    <n v="0.59968847352024923"/>
    <n v="2.0000000000582077"/>
    <x v="0"/>
    <n v="1"/>
  </r>
  <r>
    <x v="562"/>
    <d v="2024-01-24T10:00:00"/>
    <s v="2024-01-24 22:00:00"/>
    <s v="2024-01-24 20:00:00"/>
    <s v="R1"/>
    <n v="483"/>
    <n v="2529"/>
    <n v="129"/>
    <n v="8"/>
    <s v="OK"/>
    <s v="Standard"/>
    <s v="High"/>
    <s v="DRV40"/>
    <s v="West"/>
    <s v="Internal"/>
    <n v="4.7"/>
    <s v="West_Internal"/>
    <n v="1.9999999998835847"/>
    <n v="0"/>
    <n v="12"/>
    <n v="0.43633540372670809"/>
    <n v="1.9999999998835847"/>
    <x v="0"/>
    <n v="1"/>
  </r>
  <r>
    <x v="563"/>
    <d v="2024-01-24T11:00:00"/>
    <s v="2024-01-24 23:00:00"/>
    <s v="2024-01-24 21:00:00"/>
    <s v="R4"/>
    <n v="987"/>
    <n v="3453"/>
    <n v="343"/>
    <n v="7"/>
    <s v="OK"/>
    <s v="Ultra"/>
    <s v="Low"/>
    <s v="DRV29"/>
    <s v="North"/>
    <s v="Internal"/>
    <n v="3.8"/>
    <s v="North_Internal"/>
    <n v="2.0000000000582077"/>
    <n v="0"/>
    <n v="12"/>
    <n v="0.29154002026342452"/>
    <n v="2.0000000000582077"/>
    <x v="0"/>
    <n v="1"/>
  </r>
  <r>
    <x v="564"/>
    <d v="2024-01-24T12:00:00"/>
    <s v="2024-01-25 00:00:00"/>
    <s v="2024-01-24 22:00:00"/>
    <s v="R1"/>
    <n v="638"/>
    <n v="550"/>
    <n v="720"/>
    <n v="19"/>
    <s v="OK"/>
    <s v="Standard"/>
    <s v="Medium"/>
    <s v="DRV42"/>
    <s v="Central"/>
    <s v="External"/>
    <m/>
    <s v="Central_External"/>
    <n v="2.0000000000582077"/>
    <n v="0"/>
    <n v="12"/>
    <n v="7.183908045977011E-2"/>
    <n v="2.0000000000582077"/>
    <x v="0"/>
    <n v="1"/>
  </r>
  <r>
    <x v="565"/>
    <d v="2024-01-24T13:00:00"/>
    <s v="2024-01-25 01:00:00"/>
    <s v="2024-01-24 23:00:00"/>
    <s v="R6"/>
    <n v="484"/>
    <n v="1142"/>
    <n v="282"/>
    <n v="26"/>
    <s v="OK"/>
    <s v="Ultra"/>
    <s v="High"/>
    <s v="DRV35"/>
    <s v="Central"/>
    <s v="Internal"/>
    <n v="4.5"/>
    <s v="Central_Internal"/>
    <n v="1.9999999998835847"/>
    <n v="0"/>
    <n v="12"/>
    <n v="0.19662534435261708"/>
    <n v="1.9999999998835847"/>
    <x v="0"/>
    <n v="1"/>
  </r>
  <r>
    <x v="566"/>
    <d v="2024-01-24T14:00:00"/>
    <s v="2024-01-25 02:00:00"/>
    <s v="2024-01-25 00:00:00"/>
    <s v="R1"/>
    <n v="567"/>
    <n v="3034"/>
    <n v="181"/>
    <n v="7"/>
    <s v="OK"/>
    <s v="Mini"/>
    <s v="Medium"/>
    <s v="DRV23"/>
    <s v="West"/>
    <s v="External"/>
    <n v="3.8"/>
    <s v="West_External"/>
    <n v="2.0000000000582077"/>
    <n v="0"/>
    <n v="12"/>
    <n v="0.44591416813639034"/>
    <n v="2.0000000000582077"/>
    <x v="0"/>
    <n v="1"/>
  </r>
  <r>
    <x v="567"/>
    <d v="2024-01-24T15:00:00"/>
    <s v="2024-01-25 03:00:00"/>
    <s v="2024-01-25 01:00:00"/>
    <s v="R6"/>
    <n v="88"/>
    <n v="846"/>
    <n v="545"/>
    <n v="11"/>
    <s v="OK"/>
    <s v="Mini"/>
    <s v="Urgent"/>
    <s v="DRV15"/>
    <s v="South"/>
    <s v="External"/>
    <n v="4.7"/>
    <s v="South_External"/>
    <n v="2.0000000000582077"/>
    <n v="0"/>
    <n v="12"/>
    <n v="0.80113636363636365"/>
    <n v="2.0000000000582077"/>
    <x v="0"/>
    <n v="1"/>
  </r>
  <r>
    <x v="568"/>
    <d v="2024-01-24T16:00:00"/>
    <s v="2024-01-25 04:00:00"/>
    <s v="2024-01-25 02:00:00"/>
    <s v="R5"/>
    <n v="278"/>
    <n v="2455"/>
    <n v="335"/>
    <n v="12"/>
    <s v="OK"/>
    <s v="Heavy"/>
    <s v="Low"/>
    <s v="DRV22"/>
    <s v="West"/>
    <s v="External"/>
    <n v="4.5"/>
    <s v="West_External"/>
    <n v="1.9999999998835847"/>
    <n v="0"/>
    <n v="12"/>
    <n v="0.73591127098321341"/>
    <n v="1.9999999998835847"/>
    <x v="0"/>
    <n v="1"/>
  </r>
  <r>
    <x v="569"/>
    <d v="2024-01-24T17:00:00"/>
    <s v="2024-01-25 05:00:00"/>
    <s v="2024-01-25 03:00:00"/>
    <s v="R6"/>
    <n v="733"/>
    <n v="3794"/>
    <n v="285"/>
    <n v="23"/>
    <s v="OK"/>
    <s v="Mini"/>
    <s v="Medium"/>
    <s v="DRV15"/>
    <s v="Central"/>
    <s v="Internal"/>
    <n v="4"/>
    <s v="Central_Internal"/>
    <n v="2.0000000000582077"/>
    <n v="0"/>
    <n v="12"/>
    <n v="0.43133242382901321"/>
    <n v="2.0000000000582077"/>
    <x v="0"/>
    <n v="1"/>
  </r>
  <r>
    <x v="570"/>
    <d v="2024-01-24T18:00:00"/>
    <s v="2024-01-25 06:00:00"/>
    <s v="2024-01-25 04:00:00"/>
    <s v="R6"/>
    <n v="373"/>
    <n v="2343"/>
    <n v="616"/>
    <n v="7"/>
    <s v="OK"/>
    <s v="Heavy"/>
    <s v="Low"/>
    <s v="DRV11"/>
    <s v="Central"/>
    <s v="External"/>
    <n v="4.2"/>
    <s v="Central_External"/>
    <n v="2.0000000000582077"/>
    <n v="0"/>
    <n v="12"/>
    <n v="0.52345844504021444"/>
    <n v="2.0000000000582077"/>
    <x v="0"/>
    <n v="1"/>
  </r>
  <r>
    <x v="571"/>
    <d v="2024-01-24T19:00:00"/>
    <s v="2024-01-25 07:00:00"/>
    <s v="2024-01-25 05:00:00"/>
    <s v="R5"/>
    <n v="847"/>
    <n v="3261"/>
    <n v="175"/>
    <n v="12"/>
    <s v="OK"/>
    <s v="Heavy"/>
    <s v="Medium"/>
    <s v="DRV37"/>
    <s v="South"/>
    <s v="Internal"/>
    <n v="4.5"/>
    <s v="South_Internal"/>
    <n v="1.9999999998835847"/>
    <n v="0"/>
    <n v="12"/>
    <n v="0.32083825265643445"/>
    <n v="1.9999999998835847"/>
    <x v="0"/>
    <n v="1"/>
  </r>
  <r>
    <x v="572"/>
    <d v="2024-01-24T20:00:00"/>
    <s v="2024-01-25 08:00:00"/>
    <s v="2024-01-25 06:00:00"/>
    <s v="R6"/>
    <n v="810"/>
    <n v="4801"/>
    <n v="522"/>
    <n v="13"/>
    <s v="OK"/>
    <s v="Heavy"/>
    <s v="High"/>
    <s v="DRV5"/>
    <s v="Central"/>
    <s v="Internal"/>
    <n v="4"/>
    <s v="Central_Internal"/>
    <n v="2.0000000000582077"/>
    <n v="0"/>
    <n v="12"/>
    <n v="0.49393004115226335"/>
    <n v="2.0000000000582077"/>
    <x v="0"/>
    <n v="1"/>
  </r>
  <r>
    <x v="573"/>
    <d v="2024-01-24T21:00:00"/>
    <s v="2024-01-25 09:00:00"/>
    <s v="2024-01-25 07:00:00"/>
    <s v="R5"/>
    <n v="905"/>
    <n v="2751"/>
    <n v="233"/>
    <n v="23"/>
    <s v="OK"/>
    <s v="Heavy"/>
    <s v="Low"/>
    <s v="DRV39"/>
    <s v="South"/>
    <s v="Internal"/>
    <n v="3.8"/>
    <s v="South_Internal"/>
    <n v="2.0000000000582077"/>
    <n v="0"/>
    <n v="12"/>
    <n v="0.25331491712707183"/>
    <n v="2.0000000000582077"/>
    <x v="0"/>
    <n v="1"/>
  </r>
  <r>
    <x v="574"/>
    <d v="2024-01-24T22:00:00"/>
    <s v="2024-01-25 10:00:00"/>
    <s v="2024-01-25 08:00:00"/>
    <s v="R3"/>
    <n v="244"/>
    <n v="2434"/>
    <n v="334"/>
    <n v="12"/>
    <s v="OK"/>
    <s v="Ultra"/>
    <s v="Low"/>
    <s v="DRV14"/>
    <s v="West"/>
    <s v="External"/>
    <m/>
    <s v="West_External"/>
    <n v="1.9999999998835847"/>
    <n v="0"/>
    <n v="12"/>
    <n v="0.83128415300546443"/>
    <n v="1.9999999998835847"/>
    <x v="0"/>
    <n v="1"/>
  </r>
  <r>
    <x v="575"/>
    <d v="2024-01-24T23:00:00"/>
    <s v="2024-01-25 11:00:00"/>
    <s v="2024-01-25 09:00:00"/>
    <s v="R5"/>
    <n v="519"/>
    <n v="4716"/>
    <n v="637"/>
    <n v="21"/>
    <s v="OK"/>
    <s v="Standard"/>
    <s v="Low"/>
    <s v="DRV42"/>
    <s v="North"/>
    <s v="Internal"/>
    <n v="4.7"/>
    <s v="North_Internal"/>
    <n v="2.0000000000582077"/>
    <n v="0"/>
    <n v="12"/>
    <n v="0.75722543352601157"/>
    <n v="2.0000000000582077"/>
    <x v="0"/>
    <n v="1"/>
  </r>
  <r>
    <x v="576"/>
    <d v="2024-01-25T00:00:00"/>
    <s v="2024-01-25 12:00:00"/>
    <s v="2024-01-25 10:00:00"/>
    <s v="R1"/>
    <n v="113"/>
    <n v="674"/>
    <n v="102"/>
    <n v="11"/>
    <s v="OK"/>
    <s v="Heavy"/>
    <s v="High"/>
    <s v="DRV7"/>
    <s v="North"/>
    <s v="External"/>
    <n v="4.5"/>
    <s v="North_External"/>
    <n v="2.0000000000582077"/>
    <n v="0"/>
    <n v="12"/>
    <n v="0.49705014749262538"/>
    <n v="2.0000000000582077"/>
    <x v="0"/>
    <n v="1"/>
  </r>
  <r>
    <x v="577"/>
    <d v="2024-01-25T01:00:00"/>
    <s v="2024-01-25 13:00:00"/>
    <s v="2024-01-25 11:00:00"/>
    <s v="R4"/>
    <n v="946"/>
    <n v="2776"/>
    <n v="285"/>
    <n v="19"/>
    <s v="OK"/>
    <s v="Ultra"/>
    <s v="Urgent"/>
    <s v="DRV10"/>
    <s v="North"/>
    <s v="External"/>
    <n v="4.5"/>
    <s v="North_External"/>
    <n v="1.9999999998835847"/>
    <n v="0"/>
    <n v="12"/>
    <n v="0.24453840732910501"/>
    <n v="1.9999999998835847"/>
    <x v="0"/>
    <n v="1"/>
  </r>
  <r>
    <x v="578"/>
    <d v="2024-01-25T02:00:00"/>
    <s v="2024-01-25 14:00:00"/>
    <s v="2024-01-25 12:00:00"/>
    <s v="R1"/>
    <n v="972"/>
    <n v="3715"/>
    <n v="756"/>
    <n v="26"/>
    <s v="OK"/>
    <s v="Heavy"/>
    <s v="High"/>
    <s v="DRV47"/>
    <s v="East"/>
    <s v="External"/>
    <n v="4"/>
    <s v="East_External"/>
    <n v="2.0000000000582077"/>
    <n v="0"/>
    <n v="12"/>
    <n v="0.31850137174211246"/>
    <n v="2.0000000000582077"/>
    <x v="0"/>
    <n v="1"/>
  </r>
  <r>
    <x v="579"/>
    <d v="2024-01-25T03:00:00"/>
    <s v="2024-01-25 15:00:00"/>
    <s v="2024-01-25 13:00:00"/>
    <s v="R6"/>
    <n v="637"/>
    <n v="1066"/>
    <n v="475"/>
    <n v="21"/>
    <s v="OK"/>
    <s v="Ultra"/>
    <s v="Medium"/>
    <s v="DRV34"/>
    <s v="North"/>
    <s v="Internal"/>
    <n v="4.2"/>
    <s v="North_Internal"/>
    <n v="2.0000000000582077"/>
    <n v="0"/>
    <n v="12"/>
    <n v="0.13945578231292516"/>
    <n v="2.0000000000582077"/>
    <x v="0"/>
    <n v="1"/>
  </r>
  <r>
    <x v="580"/>
    <d v="2024-01-25T04:00:00"/>
    <s v="2024-01-25 16:00:00"/>
    <s v="2024-01-25 14:00:00"/>
    <s v="R3"/>
    <n v="189"/>
    <n v="3153"/>
    <n v="548"/>
    <n v="11"/>
    <s v="OK"/>
    <s v="Heavy"/>
    <s v="Urgent"/>
    <s v="DRV29"/>
    <s v="Central"/>
    <s v="External"/>
    <n v="4.7"/>
    <s v="Central_External"/>
    <n v="1.9999999998835847"/>
    <n v="0"/>
    <n v="12"/>
    <n v="1.3902116402116402"/>
    <n v="1.9999999998835847"/>
    <x v="0"/>
    <n v="1"/>
  </r>
  <r>
    <x v="581"/>
    <d v="2024-01-25T05:00:00"/>
    <s v="2024-01-25 17:00:00"/>
    <s v="2024-01-25 15:00:00"/>
    <s v="R1"/>
    <n v="402"/>
    <n v="1568"/>
    <n v="679"/>
    <n v="9"/>
    <s v="OK"/>
    <s v="Standard"/>
    <s v="Low"/>
    <s v="DRV42"/>
    <s v="North"/>
    <s v="Internal"/>
    <m/>
    <s v="North_Internal"/>
    <n v="2.0000000000582077"/>
    <n v="0"/>
    <n v="12"/>
    <n v="0.3250414593698176"/>
    <n v="2.0000000000582077"/>
    <x v="0"/>
    <n v="1"/>
  </r>
  <r>
    <x v="582"/>
    <d v="2024-01-25T06:00:00"/>
    <s v="2024-01-25 18:00:00"/>
    <s v="2024-01-25 16:00:00"/>
    <s v="R3"/>
    <n v="321"/>
    <n v="4803"/>
    <n v="181"/>
    <n v="10"/>
    <s v="OK"/>
    <s v="Standard"/>
    <s v="Low"/>
    <s v="DRV5"/>
    <s v="North"/>
    <s v="External"/>
    <m/>
    <s v="North_External"/>
    <n v="2.0000000000582077"/>
    <n v="0"/>
    <n v="12"/>
    <n v="1.2468847352024923"/>
    <n v="2.0000000000582077"/>
    <x v="0"/>
    <n v="1"/>
  </r>
  <r>
    <x v="583"/>
    <d v="2024-01-25T07:00:00"/>
    <s v="2024-01-25 19:00:00"/>
    <s v="2024-01-25 17:00:00"/>
    <s v="R6"/>
    <n v="403"/>
    <n v="3678"/>
    <n v="493"/>
    <n v="28"/>
    <s v="OK"/>
    <s v="Heavy"/>
    <s v="High"/>
    <s v="DRV43"/>
    <s v="East"/>
    <s v="Internal"/>
    <n v="4.2"/>
    <s v="East_Internal"/>
    <n v="1.9999999998835847"/>
    <n v="0"/>
    <n v="12"/>
    <n v="0.76054590570719605"/>
    <n v="1.9999999998835847"/>
    <x v="0"/>
    <n v="1"/>
  </r>
  <r>
    <x v="584"/>
    <d v="2024-01-25T08:00:00"/>
    <s v="2024-01-25 20:00:00"/>
    <s v="2024-01-25 18:00:00"/>
    <s v="R6"/>
    <n v="816"/>
    <n v="4419"/>
    <n v="676"/>
    <n v="19"/>
    <s v="OK"/>
    <s v="Heavy"/>
    <s v="High"/>
    <s v="DRV18"/>
    <s v="South"/>
    <s v="Internal"/>
    <m/>
    <s v="South_Internal"/>
    <n v="2.0000000000582077"/>
    <n v="0"/>
    <n v="12"/>
    <n v="0.45128676470588236"/>
    <n v="2.0000000000582077"/>
    <x v="0"/>
    <n v="1"/>
  </r>
  <r>
    <x v="585"/>
    <d v="2024-01-25T09:00:00"/>
    <s v="2024-01-25 21:00:00"/>
    <s v="2024-01-25 19:00:00"/>
    <s v="R6"/>
    <n v="885"/>
    <n v="3937"/>
    <n v="101"/>
    <n v="1"/>
    <s v="OK"/>
    <s v="Heavy"/>
    <s v="High"/>
    <s v="DRV30"/>
    <s v="South"/>
    <s v="External"/>
    <n v="4.5"/>
    <s v="South_External"/>
    <n v="2.0000000000582077"/>
    <n v="0"/>
    <n v="12"/>
    <n v="0.37071563088512244"/>
    <n v="2.0000000000582077"/>
    <x v="0"/>
    <n v="1"/>
  </r>
  <r>
    <x v="586"/>
    <d v="2024-01-25T10:00:00"/>
    <s v="2024-01-25 22:00:00"/>
    <s v="2024-01-25 20:00:00"/>
    <s v="R5"/>
    <n v="479"/>
    <n v="1711"/>
    <n v="535"/>
    <n v="17"/>
    <s v="OK"/>
    <s v="Heavy"/>
    <s v="Low"/>
    <s v="DRV23"/>
    <s v="Central"/>
    <s v="Internal"/>
    <m/>
    <s v="Central_Internal"/>
    <n v="1.9999999998835847"/>
    <n v="0"/>
    <n v="12"/>
    <n v="0.29766875434933893"/>
    <n v="1.9999999998835847"/>
    <x v="0"/>
    <n v="1"/>
  </r>
  <r>
    <x v="587"/>
    <d v="2024-01-25T11:00:00"/>
    <s v="2024-01-25 23:00:00"/>
    <s v="2024-01-25 21:00:00"/>
    <s v="R1"/>
    <n v="494"/>
    <n v="842"/>
    <n v="704"/>
    <n v="29"/>
    <s v="OK"/>
    <s v="Heavy"/>
    <s v="Low"/>
    <s v="DRV31"/>
    <s v="South"/>
    <s v="External"/>
    <n v="4.7"/>
    <s v="South_External"/>
    <n v="2.0000000000582077"/>
    <n v="0"/>
    <n v="12"/>
    <n v="0.14203778677462889"/>
    <n v="2.0000000000582077"/>
    <x v="0"/>
    <n v="1"/>
  </r>
  <r>
    <x v="588"/>
    <d v="2024-01-25T12:00:00"/>
    <s v="2024-01-26 00:00:00"/>
    <s v="2024-01-25 22:00:00"/>
    <s v="R2"/>
    <n v="485"/>
    <n v="2969"/>
    <n v="357"/>
    <n v="24"/>
    <s v="OK"/>
    <s v="Standard"/>
    <s v="Low"/>
    <s v="DRV4"/>
    <s v="West"/>
    <s v="External"/>
    <n v="3.8"/>
    <s v="West_External"/>
    <n v="2.0000000000582077"/>
    <n v="0"/>
    <n v="12"/>
    <n v="0.5101374570446735"/>
    <n v="2.0000000000582077"/>
    <x v="0"/>
    <n v="1"/>
  </r>
  <r>
    <x v="589"/>
    <d v="2024-01-25T13:00:00"/>
    <s v="2024-01-26 01:00:00"/>
    <s v="2024-01-25 23:00:00"/>
    <s v="R4"/>
    <n v="456"/>
    <n v="2010"/>
    <n v="482"/>
    <n v="28"/>
    <s v="OK"/>
    <s v="Heavy"/>
    <s v="Low"/>
    <s v="DRV22"/>
    <s v="West"/>
    <s v="Internal"/>
    <m/>
    <s v="West_Internal"/>
    <n v="1.9999999998835847"/>
    <n v="0"/>
    <n v="12"/>
    <n v="0.36732456140350878"/>
    <n v="1.9999999998835847"/>
    <x v="0"/>
    <n v="1"/>
  </r>
  <r>
    <x v="590"/>
    <d v="2024-01-25T14:00:00"/>
    <s v="2024-01-26 02:00:00"/>
    <s v="2024-01-26 00:00:00"/>
    <s v="R6"/>
    <n v="265"/>
    <n v="4668"/>
    <n v="310"/>
    <n v="9"/>
    <s v="OK"/>
    <s v="Ultra"/>
    <s v="Low"/>
    <s v="DRV50"/>
    <s v="South"/>
    <s v="Internal"/>
    <n v="4"/>
    <s v="South_Internal"/>
    <n v="2.0000000000582077"/>
    <n v="0"/>
    <n v="12"/>
    <n v="1.4679245283018867"/>
    <n v="2.0000000000582077"/>
    <x v="0"/>
    <n v="1"/>
  </r>
  <r>
    <x v="591"/>
    <d v="2024-01-25T15:00:00"/>
    <s v="2024-01-26 03:00:00"/>
    <s v="2024-01-26 01:00:00"/>
    <s v="R2"/>
    <n v="305"/>
    <n v="974"/>
    <n v="502"/>
    <n v="17"/>
    <s v="OK"/>
    <s v="Mini"/>
    <s v="Medium"/>
    <s v="DRV35"/>
    <s v="East"/>
    <s v="External"/>
    <n v="4"/>
    <s v="East_External"/>
    <n v="2.0000000000582077"/>
    <n v="0"/>
    <n v="12"/>
    <n v="0.26612021857923496"/>
    <n v="2.0000000000582077"/>
    <x v="0"/>
    <n v="1"/>
  </r>
  <r>
    <x v="592"/>
    <d v="2024-01-25T16:00:00"/>
    <s v="2024-01-26 04:00:00"/>
    <s v="2024-01-26 02:00:00"/>
    <s v="R3"/>
    <n v="802"/>
    <n v="4522"/>
    <n v="242"/>
    <n v="4"/>
    <s v="OK"/>
    <s v="Mini"/>
    <s v="Medium"/>
    <s v="DRV40"/>
    <s v="South"/>
    <s v="Internal"/>
    <m/>
    <s v="South_Internal"/>
    <n v="1.9999999998835847"/>
    <n v="0"/>
    <n v="12"/>
    <n v="0.4698669991687448"/>
    <n v="1.9999999998835847"/>
    <x v="0"/>
    <n v="1"/>
  </r>
  <r>
    <x v="593"/>
    <d v="2024-01-25T17:00:00"/>
    <s v="2024-01-26 05:00:00"/>
    <s v="2024-01-26 03:00:00"/>
    <s v="R5"/>
    <n v="229"/>
    <n v="1249"/>
    <n v="248"/>
    <n v="9"/>
    <s v="OK"/>
    <s v="Standard"/>
    <s v="Low"/>
    <s v="DRV38"/>
    <s v="North"/>
    <s v="External"/>
    <n v="4.5"/>
    <s v="North_External"/>
    <n v="2.0000000000582077"/>
    <n v="0"/>
    <n v="12"/>
    <n v="0.45451237263464339"/>
    <n v="2.0000000000582077"/>
    <x v="0"/>
    <n v="1"/>
  </r>
  <r>
    <x v="594"/>
    <d v="2024-01-25T18:00:00"/>
    <s v="2024-01-26 06:00:00"/>
    <s v="2024-01-26 04:00:00"/>
    <s v="R6"/>
    <n v="494"/>
    <n v="899"/>
    <n v="586"/>
    <n v="16"/>
    <s v="OK"/>
    <s v="Heavy"/>
    <s v="Urgent"/>
    <s v="DRV30"/>
    <s v="South"/>
    <s v="Internal"/>
    <m/>
    <s v="South_Internal"/>
    <n v="2.0000000000582077"/>
    <n v="0"/>
    <n v="12"/>
    <n v="0.1516531713900135"/>
    <n v="2.0000000000582077"/>
    <x v="0"/>
    <n v="1"/>
  </r>
  <r>
    <x v="595"/>
    <d v="2024-01-25T19:00:00"/>
    <s v="2024-01-26 07:00:00"/>
    <s v="2024-01-26 05:00:00"/>
    <s v="R1"/>
    <n v="812"/>
    <n v="3052"/>
    <n v="691"/>
    <n v="27"/>
    <s v="OK"/>
    <s v="Mini"/>
    <s v="High"/>
    <s v="DRV47"/>
    <s v="West"/>
    <s v="Internal"/>
    <m/>
    <s v="West_Internal"/>
    <n v="1.9999999998835847"/>
    <n v="0"/>
    <n v="12"/>
    <n v="0.31321839080459768"/>
    <n v="1.9999999998835847"/>
    <x v="0"/>
    <n v="1"/>
  </r>
  <r>
    <x v="596"/>
    <d v="2024-01-25T20:00:00"/>
    <s v="2024-01-26 08:00:00"/>
    <s v="2024-01-26 06:00:00"/>
    <s v="R2"/>
    <n v="634"/>
    <n v="3994"/>
    <n v="456"/>
    <n v="17"/>
    <s v="OK"/>
    <s v="Standard"/>
    <s v="Urgent"/>
    <s v="DRV12"/>
    <s v="East"/>
    <s v="External"/>
    <n v="4.7"/>
    <s v="East_External"/>
    <n v="2.0000000000582077"/>
    <n v="0"/>
    <n v="12"/>
    <n v="0.52497371188222919"/>
    <n v="2.0000000000582077"/>
    <x v="0"/>
    <n v="1"/>
  </r>
  <r>
    <x v="597"/>
    <d v="2024-01-25T21:00:00"/>
    <s v="2024-01-26 09:00:00"/>
    <s v="2024-01-26 07:00:00"/>
    <s v="R3"/>
    <n v="73"/>
    <n v="1743"/>
    <n v="487"/>
    <n v="23"/>
    <s v="OK"/>
    <s v="Mini"/>
    <s v="Low"/>
    <s v="DRV31"/>
    <s v="Central"/>
    <s v="External"/>
    <m/>
    <s v="Central_External"/>
    <n v="2.0000000000582077"/>
    <n v="0"/>
    <n v="12"/>
    <n v="1.9897260273972603"/>
    <n v="2.0000000000582077"/>
    <x v="0"/>
    <n v="1"/>
  </r>
  <r>
    <x v="598"/>
    <d v="2024-01-25T22:00:00"/>
    <s v="2024-01-26 10:00:00"/>
    <s v="2024-01-26 08:00:00"/>
    <s v="R1"/>
    <n v="677"/>
    <n v="2922"/>
    <n v="710"/>
    <n v="26"/>
    <s v="OK"/>
    <s v="Standard"/>
    <s v="Low"/>
    <s v="DRV27"/>
    <s v="West"/>
    <s v="External"/>
    <m/>
    <s v="West_External"/>
    <n v="1.9999999998835847"/>
    <n v="0"/>
    <n v="12"/>
    <n v="0.35967503692762187"/>
    <n v="1.9999999998835847"/>
    <x v="0"/>
    <n v="1"/>
  </r>
  <r>
    <x v="599"/>
    <d v="2024-01-25T23:00:00"/>
    <s v="2024-01-26 11:00:00"/>
    <s v="2024-01-26 09:00:00"/>
    <s v="R4"/>
    <n v="506"/>
    <n v="4436"/>
    <n v="133"/>
    <n v="15"/>
    <s v="OK"/>
    <s v="Ultra"/>
    <s v="Urgent"/>
    <s v="DRV49"/>
    <s v="West"/>
    <s v="External"/>
    <m/>
    <s v="West_External"/>
    <n v="2.0000000000582077"/>
    <n v="0"/>
    <n v="12"/>
    <n v="0.73056653491436097"/>
    <n v="2.0000000000582077"/>
    <x v="0"/>
    <n v="1"/>
  </r>
  <r>
    <x v="600"/>
    <d v="2024-01-26T00:00:00"/>
    <s v="2024-01-26 12:00:00"/>
    <s v="2024-01-26 10:00:00"/>
    <s v="R1"/>
    <n v="362"/>
    <n v="804"/>
    <n v="778"/>
    <n v="11"/>
    <s v="OK"/>
    <s v="Standard"/>
    <s v="Urgent"/>
    <s v="DRV5"/>
    <s v="West"/>
    <s v="External"/>
    <n v="4.2"/>
    <s v="West_External"/>
    <n v="2.0000000000582077"/>
    <n v="0"/>
    <n v="12"/>
    <n v="0.18508287292817679"/>
    <n v="2.0000000000582077"/>
    <x v="0"/>
    <n v="1"/>
  </r>
  <r>
    <x v="601"/>
    <d v="2024-01-26T01:00:00"/>
    <s v="2024-01-26 13:00:00"/>
    <s v="2024-01-26 11:00:00"/>
    <s v="R5"/>
    <n v="419"/>
    <n v="3377"/>
    <n v="484"/>
    <n v="27"/>
    <s v="OK"/>
    <s v="Heavy"/>
    <s v="Low"/>
    <s v="DRV45"/>
    <s v="East"/>
    <s v="Internal"/>
    <m/>
    <s v="East_Internal"/>
    <n v="1.9999999998835847"/>
    <n v="0"/>
    <n v="12"/>
    <n v="0.67163882259347651"/>
    <n v="1.9999999998835847"/>
    <x v="0"/>
    <n v="1"/>
  </r>
  <r>
    <x v="602"/>
    <d v="2024-01-26T02:00:00"/>
    <s v="2024-01-26 14:00:00"/>
    <s v="2024-01-26 12:00:00"/>
    <s v="R1"/>
    <n v="945"/>
    <n v="857"/>
    <n v="289"/>
    <n v="28"/>
    <s v="OK"/>
    <s v="Mini"/>
    <s v="Medium"/>
    <s v="DRV24"/>
    <s v="South"/>
    <s v="External"/>
    <n v="4"/>
    <s v="South_External"/>
    <n v="2.0000000000582077"/>
    <n v="0"/>
    <n v="12"/>
    <n v="7.5573192239858908E-2"/>
    <n v="2.0000000000582077"/>
    <x v="0"/>
    <n v="1"/>
  </r>
  <r>
    <x v="603"/>
    <d v="2024-01-26T03:00:00"/>
    <s v="2024-01-26 15:00:00"/>
    <s v="2024-01-26 13:00:00"/>
    <s v="R6"/>
    <n v="106"/>
    <n v="1476"/>
    <n v="596"/>
    <n v="12"/>
    <s v="OK"/>
    <s v="Standard"/>
    <s v="Low"/>
    <s v="DRV50"/>
    <s v="North"/>
    <s v="Internal"/>
    <m/>
    <s v="North_Internal"/>
    <n v="2.0000000000582077"/>
    <n v="0"/>
    <n v="12"/>
    <n v="1.1603773584905661"/>
    <n v="2.0000000000582077"/>
    <x v="0"/>
    <n v="1"/>
  </r>
  <r>
    <x v="604"/>
    <d v="2024-01-26T04:00:00"/>
    <s v="2024-01-26 16:00:00"/>
    <s v="2024-01-26 14:00:00"/>
    <s v="R6"/>
    <n v="901"/>
    <n v="2294"/>
    <n v="164"/>
    <n v="21"/>
    <s v="OK"/>
    <s v="Ultra"/>
    <s v="Medium"/>
    <s v="DRV37"/>
    <s v="East"/>
    <s v="Internal"/>
    <m/>
    <s v="East_Internal"/>
    <n v="1.9999999998835847"/>
    <n v="0"/>
    <n v="12"/>
    <n v="0.21217166111727709"/>
    <n v="1.9999999998835847"/>
    <x v="0"/>
    <n v="1"/>
  </r>
  <r>
    <x v="605"/>
    <d v="2024-01-26T05:00:00"/>
    <s v="2024-01-26 17:00:00"/>
    <s v="2024-01-26 15:00:00"/>
    <s v="R1"/>
    <n v="692"/>
    <n v="4560"/>
    <n v="305"/>
    <n v="17"/>
    <s v="OK"/>
    <s v="Standard"/>
    <s v="Medium"/>
    <s v="DRV47"/>
    <s v="Central"/>
    <s v="External"/>
    <n v="4.7"/>
    <s v="Central_External"/>
    <n v="2.0000000000582077"/>
    <n v="0"/>
    <n v="12"/>
    <n v="0.54913294797687862"/>
    <n v="2.0000000000582077"/>
    <x v="0"/>
    <n v="1"/>
  </r>
  <r>
    <x v="606"/>
    <d v="2024-01-26T06:00:00"/>
    <s v="2024-01-26 18:00:00"/>
    <s v="2024-01-26 16:00:00"/>
    <s v="R4"/>
    <n v="233"/>
    <n v="3740"/>
    <n v="726"/>
    <n v="23"/>
    <s v="OK"/>
    <s v="Heavy"/>
    <s v="High"/>
    <s v="DRV30"/>
    <s v="North"/>
    <s v="External"/>
    <n v="4.7"/>
    <s v="North_External"/>
    <n v="2.0000000000582077"/>
    <n v="0"/>
    <n v="12"/>
    <n v="1.3376251788268956"/>
    <n v="2.0000000000582077"/>
    <x v="0"/>
    <n v="1"/>
  </r>
  <r>
    <x v="607"/>
    <d v="2024-01-26T07:00:00"/>
    <s v="2024-01-26 19:00:00"/>
    <s v="2024-01-26 17:00:00"/>
    <s v="R6"/>
    <n v="604"/>
    <n v="4430"/>
    <n v="355"/>
    <n v="19"/>
    <s v="OK"/>
    <s v="Heavy"/>
    <s v="Low"/>
    <s v="DRV48"/>
    <s v="North"/>
    <s v="Internal"/>
    <n v="4"/>
    <s v="North_Internal"/>
    <n v="1.9999999998835847"/>
    <n v="0"/>
    <n v="12"/>
    <n v="0.61120309050772625"/>
    <n v="1.9999999998835847"/>
    <x v="0"/>
    <n v="1"/>
  </r>
  <r>
    <x v="608"/>
    <d v="2024-01-26T08:00:00"/>
    <s v="2024-01-26 20:00:00"/>
    <s v="2024-01-26 18:00:00"/>
    <s v="R1"/>
    <n v="888"/>
    <n v="3012"/>
    <n v="457"/>
    <n v="25"/>
    <s v="OK"/>
    <s v="Heavy"/>
    <s v="Urgent"/>
    <s v="DRV1"/>
    <s v="North"/>
    <s v="Internal"/>
    <m/>
    <s v="North_Internal"/>
    <n v="2.0000000000582077"/>
    <n v="0"/>
    <n v="12"/>
    <n v="0.28265765765765766"/>
    <n v="2.0000000000582077"/>
    <x v="0"/>
    <n v="1"/>
  </r>
  <r>
    <x v="609"/>
    <d v="2024-01-26T09:00:00"/>
    <s v="2024-01-26 21:00:00"/>
    <s v="2024-01-26 19:00:00"/>
    <s v="R5"/>
    <n v="226"/>
    <n v="1281"/>
    <n v="741"/>
    <n v="1"/>
    <s v="OK"/>
    <s v="Ultra"/>
    <s v="Low"/>
    <s v="DRV42"/>
    <s v="South"/>
    <s v="Internal"/>
    <m/>
    <s v="South_Internal"/>
    <n v="2.0000000000582077"/>
    <n v="0"/>
    <n v="12"/>
    <n v="0.47234513274336282"/>
    <n v="2.0000000000582077"/>
    <x v="0"/>
    <n v="1"/>
  </r>
  <r>
    <x v="610"/>
    <d v="2024-01-26T10:00:00"/>
    <s v="2024-01-26 22:00:00"/>
    <s v="2024-01-26 20:00:00"/>
    <s v="R4"/>
    <n v="859"/>
    <n v="2481"/>
    <n v="640"/>
    <n v="10"/>
    <s v="OK"/>
    <s v="Mini"/>
    <s v="Medium"/>
    <s v="DRV23"/>
    <s v="West"/>
    <s v="External"/>
    <n v="4"/>
    <s v="West_External"/>
    <n v="1.9999999998835847"/>
    <n v="0"/>
    <n v="12"/>
    <n v="0.24068684516880093"/>
    <n v="1.9999999998835847"/>
    <x v="0"/>
    <n v="1"/>
  </r>
  <r>
    <x v="611"/>
    <d v="2024-01-26T11:00:00"/>
    <s v="2024-01-26 23:00:00"/>
    <s v="2024-01-26 21:00:00"/>
    <s v="R4"/>
    <n v="801"/>
    <n v="3256"/>
    <n v="496"/>
    <n v="12"/>
    <s v="OK"/>
    <s v="Heavy"/>
    <s v="Urgent"/>
    <s v="DRV26"/>
    <s v="Central"/>
    <s v="Internal"/>
    <n v="4.2"/>
    <s v="Central_Internal"/>
    <n v="2.0000000000582077"/>
    <n v="0"/>
    <n v="12"/>
    <n v="0.33874323761964209"/>
    <n v="2.0000000000582077"/>
    <x v="0"/>
    <n v="1"/>
  </r>
  <r>
    <x v="612"/>
    <d v="2024-01-26T12:00:00"/>
    <s v="2024-01-27 00:00:00"/>
    <s v="2024-01-26 22:00:00"/>
    <s v="R2"/>
    <n v="978"/>
    <n v="2381"/>
    <n v="168"/>
    <n v="7"/>
    <s v="OK"/>
    <s v="Ultra"/>
    <s v="Low"/>
    <s v="DRV17"/>
    <s v="South"/>
    <s v="Internal"/>
    <n v="4.5"/>
    <s v="South_Internal"/>
    <n v="2.0000000000582077"/>
    <n v="0"/>
    <n v="12"/>
    <n v="0.20288002726653034"/>
    <n v="2.0000000000582077"/>
    <x v="0"/>
    <n v="1"/>
  </r>
  <r>
    <x v="613"/>
    <d v="2024-01-26T13:00:00"/>
    <s v="2024-01-27 01:00:00"/>
    <s v="2024-01-26 23:00:00"/>
    <s v="R5"/>
    <n v="252"/>
    <n v="4658"/>
    <n v="70"/>
    <n v="25"/>
    <s v="OK"/>
    <s v="Ultra"/>
    <s v="Medium"/>
    <s v="DRV41"/>
    <s v="South"/>
    <s v="Internal"/>
    <n v="4.5"/>
    <s v="South_Internal"/>
    <n v="1.9999999998835847"/>
    <n v="0"/>
    <n v="12"/>
    <n v="1.5403439153439153"/>
    <n v="1.9999999998835847"/>
    <x v="0"/>
    <n v="1"/>
  </r>
  <r>
    <x v="614"/>
    <d v="2024-01-26T14:00:00"/>
    <s v="2024-01-27 02:00:00"/>
    <s v="2024-01-27 00:00:00"/>
    <s v="R6"/>
    <n v="104"/>
    <n v="948"/>
    <n v="93"/>
    <n v="25"/>
    <s v="OK"/>
    <s v="Standard"/>
    <s v="Low"/>
    <s v="DRV23"/>
    <s v="Central"/>
    <s v="External"/>
    <n v="3.8"/>
    <s v="Central_External"/>
    <n v="2.0000000000582077"/>
    <n v="0"/>
    <n v="12"/>
    <n v="0.75961538461538458"/>
    <n v="2.0000000000582077"/>
    <x v="0"/>
    <n v="1"/>
  </r>
  <r>
    <x v="615"/>
    <d v="2024-01-26T15:00:00"/>
    <s v="2024-01-27 03:00:00"/>
    <s v="2024-01-27 01:00:00"/>
    <s v="R3"/>
    <n v="910"/>
    <n v="3457"/>
    <n v="483"/>
    <n v="23"/>
    <s v="OK"/>
    <s v="Standard"/>
    <s v="Urgent"/>
    <s v="DRV16"/>
    <s v="Central"/>
    <s v="Internal"/>
    <n v="4.5"/>
    <s v="Central_Internal"/>
    <n v="2.0000000000582077"/>
    <n v="0"/>
    <n v="12"/>
    <n v="0.31657509157509156"/>
    <n v="2.0000000000582077"/>
    <x v="0"/>
    <n v="1"/>
  </r>
  <r>
    <x v="616"/>
    <d v="2024-01-26T16:00:00"/>
    <s v="2024-01-27 04:00:00"/>
    <s v="2024-01-27 02:00:00"/>
    <s v="R5"/>
    <n v="61"/>
    <n v="2728"/>
    <n v="727"/>
    <n v="6"/>
    <s v="OK"/>
    <s v="Heavy"/>
    <s v="High"/>
    <s v="DRV13"/>
    <s v="West"/>
    <s v="Internal"/>
    <n v="3.8"/>
    <s v="West_Internal"/>
    <n v="1.9999999998835847"/>
    <n v="0"/>
    <n v="12"/>
    <n v="3.7267759562841531"/>
    <n v="1.9999999998835847"/>
    <x v="0"/>
    <n v="1"/>
  </r>
  <r>
    <x v="617"/>
    <d v="2024-01-26T17:00:00"/>
    <s v="2024-01-27 05:00:00"/>
    <s v="2024-01-27 03:00:00"/>
    <s v="R6"/>
    <n v="950"/>
    <n v="2191"/>
    <n v="333"/>
    <n v="15"/>
    <s v="OK"/>
    <s v="Heavy"/>
    <s v="Urgent"/>
    <s v="DRV37"/>
    <s v="West"/>
    <s v="External"/>
    <n v="4.2"/>
    <s v="West_External"/>
    <n v="2.0000000000582077"/>
    <n v="0"/>
    <n v="12"/>
    <n v="0.19219298245614036"/>
    <n v="2.0000000000582077"/>
    <x v="0"/>
    <n v="1"/>
  </r>
  <r>
    <x v="618"/>
    <d v="2024-01-26T18:00:00"/>
    <s v="2024-01-27 06:00:00"/>
    <s v="2024-01-27 04:00:00"/>
    <s v="R1"/>
    <n v="954"/>
    <n v="4782"/>
    <n v="554"/>
    <n v="27"/>
    <s v="OK"/>
    <s v="Standard"/>
    <s v="Medium"/>
    <s v="DRV1"/>
    <s v="North"/>
    <s v="External"/>
    <n v="4.7"/>
    <s v="North_External"/>
    <n v="2.0000000000582077"/>
    <n v="0"/>
    <n v="12"/>
    <n v="0.41771488469601675"/>
    <n v="2.0000000000582077"/>
    <x v="0"/>
    <n v="1"/>
  </r>
  <r>
    <x v="619"/>
    <d v="2024-01-26T19:00:00"/>
    <s v="2024-01-27 07:00:00"/>
    <s v="2024-01-27 05:00:00"/>
    <s v="R3"/>
    <n v="816"/>
    <n v="4466"/>
    <n v="222"/>
    <n v="2"/>
    <s v="OK"/>
    <s v="Ultra"/>
    <s v="Low"/>
    <s v="DRV30"/>
    <s v="North"/>
    <s v="Internal"/>
    <n v="3.8"/>
    <s v="North_Internal"/>
    <n v="1.9999999998835847"/>
    <n v="0"/>
    <n v="12"/>
    <n v="0.45608660130718953"/>
    <n v="1.9999999998835847"/>
    <x v="0"/>
    <n v="1"/>
  </r>
  <r>
    <x v="620"/>
    <d v="2024-01-26T20:00:00"/>
    <s v="2024-01-27 08:00:00"/>
    <s v="2024-01-27 06:00:00"/>
    <s v="R5"/>
    <n v="693"/>
    <n v="883"/>
    <n v="408"/>
    <n v="21"/>
    <s v="OK"/>
    <s v="Heavy"/>
    <s v="Low"/>
    <s v="DRV41"/>
    <s v="Central"/>
    <s v="Internal"/>
    <n v="4.2"/>
    <s v="Central_Internal"/>
    <n v="2.0000000000582077"/>
    <n v="0"/>
    <n v="12"/>
    <n v="0.10618085618085618"/>
    <n v="2.0000000000582077"/>
    <x v="0"/>
    <n v="1"/>
  </r>
  <r>
    <x v="621"/>
    <d v="2024-01-26T21:00:00"/>
    <s v="2024-01-27 09:00:00"/>
    <s v="2024-01-27 07:00:00"/>
    <s v="R2"/>
    <n v="95"/>
    <n v="4746"/>
    <n v="384"/>
    <n v="8"/>
    <s v="OK"/>
    <s v="Heavy"/>
    <s v="High"/>
    <s v="DRV50"/>
    <s v="West"/>
    <s v="Internal"/>
    <n v="4.5"/>
    <s v="West_Internal"/>
    <n v="2.0000000000582077"/>
    <n v="0"/>
    <n v="12"/>
    <n v="4.1631578947368419"/>
    <n v="2.0000000000582077"/>
    <x v="0"/>
    <n v="1"/>
  </r>
  <r>
    <x v="622"/>
    <d v="2024-01-26T22:00:00"/>
    <s v="2024-01-27 10:00:00"/>
    <s v="2024-01-27 08:00:00"/>
    <s v="R1"/>
    <n v="365"/>
    <n v="3530"/>
    <n v="326"/>
    <n v="29"/>
    <s v="OK"/>
    <s v="Ultra"/>
    <s v="Low"/>
    <s v="DRV15"/>
    <s v="West"/>
    <s v="External"/>
    <n v="4"/>
    <s v="West_External"/>
    <n v="1.9999999998835847"/>
    <n v="0"/>
    <n v="12"/>
    <n v="0.80593607305936077"/>
    <n v="1.9999999998835847"/>
    <x v="0"/>
    <n v="1"/>
  </r>
  <r>
    <x v="623"/>
    <d v="2024-01-26T23:00:00"/>
    <s v="2024-01-27 11:00:00"/>
    <s v="2024-01-27 09:00:00"/>
    <s v="R6"/>
    <n v="470"/>
    <n v="2173"/>
    <n v="189"/>
    <n v="20"/>
    <s v="OK"/>
    <s v="Standard"/>
    <s v="Low"/>
    <s v="DRV36"/>
    <s v="East"/>
    <s v="Internal"/>
    <n v="4.7"/>
    <s v="East_Internal"/>
    <n v="2.0000000000582077"/>
    <n v="0"/>
    <n v="12"/>
    <n v="0.3852836879432624"/>
    <n v="2.0000000000582077"/>
    <x v="0"/>
    <n v="1"/>
  </r>
  <r>
    <x v="624"/>
    <d v="2024-01-27T00:00:00"/>
    <s v="2024-01-27 12:00:00"/>
    <s v="2024-01-27 10:00:00"/>
    <s v="R5"/>
    <n v="561"/>
    <n v="4228"/>
    <n v="696"/>
    <n v="15"/>
    <s v="OK"/>
    <s v="Standard"/>
    <s v="Medium"/>
    <s v="DRV31"/>
    <s v="South"/>
    <s v="External"/>
    <n v="4"/>
    <s v="South_External"/>
    <n v="2.0000000000582077"/>
    <n v="0"/>
    <n v="12"/>
    <n v="0.62804515745692213"/>
    <n v="2.0000000000582077"/>
    <x v="0"/>
    <n v="1"/>
  </r>
  <r>
    <x v="625"/>
    <d v="2024-01-27T01:00:00"/>
    <s v="2024-01-27 13:00:00"/>
    <s v="2024-01-27 11:00:00"/>
    <s v="R4"/>
    <n v="255"/>
    <n v="1199"/>
    <n v="84"/>
    <n v="10"/>
    <s v="OK"/>
    <s v="Mini"/>
    <s v="Low"/>
    <s v="DRV6"/>
    <s v="South"/>
    <s v="Internal"/>
    <m/>
    <s v="South_Internal"/>
    <n v="1.9999999998835847"/>
    <n v="0"/>
    <n v="12"/>
    <n v="0.39183006535947712"/>
    <n v="1.9999999998835847"/>
    <x v="0"/>
    <n v="1"/>
  </r>
  <r>
    <x v="626"/>
    <d v="2024-01-27T02:00:00"/>
    <s v="2024-01-27 14:00:00"/>
    <s v="2024-01-27 12:00:00"/>
    <s v="R3"/>
    <n v="89"/>
    <n v="4073"/>
    <n v="749"/>
    <n v="24"/>
    <s v="OK"/>
    <s v="Standard"/>
    <s v="Low"/>
    <s v="DRV47"/>
    <s v="East"/>
    <s v="External"/>
    <n v="4"/>
    <s v="East_External"/>
    <n v="2.0000000000582077"/>
    <n v="0"/>
    <n v="12"/>
    <n v="3.8136704119850187"/>
    <n v="2.0000000000582077"/>
    <x v="0"/>
    <n v="1"/>
  </r>
  <r>
    <x v="627"/>
    <d v="2024-01-27T03:00:00"/>
    <s v="2024-01-27 15:00:00"/>
    <s v="2024-01-27 13:00:00"/>
    <s v="R5"/>
    <n v="500"/>
    <n v="1444"/>
    <n v="214"/>
    <n v="23"/>
    <s v="OK"/>
    <s v="Mini"/>
    <s v="Medium"/>
    <s v="DRV12"/>
    <s v="Central"/>
    <s v="Internal"/>
    <n v="4.5"/>
    <s v="Central_Internal"/>
    <n v="2.0000000000582077"/>
    <n v="0"/>
    <n v="12"/>
    <n v="0.24066666666666667"/>
    <n v="2.0000000000582077"/>
    <x v="0"/>
    <n v="1"/>
  </r>
  <r>
    <x v="628"/>
    <d v="2024-01-27T04:00:00"/>
    <s v="2024-01-27 16:00:00"/>
    <s v="2024-01-27 14:00:00"/>
    <s v="R2"/>
    <n v="459"/>
    <n v="3106"/>
    <n v="97"/>
    <n v="6"/>
    <s v="OK"/>
    <s v="Mini"/>
    <s v="Medium"/>
    <s v="DRV18"/>
    <s v="South"/>
    <s v="Internal"/>
    <m/>
    <s v="South_Internal"/>
    <n v="1.9999999998835847"/>
    <n v="0"/>
    <n v="12"/>
    <n v="0.56390704429920113"/>
    <n v="1.9999999998835847"/>
    <x v="0"/>
    <n v="1"/>
  </r>
  <r>
    <x v="629"/>
    <d v="2024-01-27T05:00:00"/>
    <s v="2024-01-27 17:00:00"/>
    <s v="2024-01-27 15:00:00"/>
    <s v="R5"/>
    <n v="341"/>
    <n v="4451"/>
    <n v="673"/>
    <n v="14"/>
    <s v="OK"/>
    <s v="Standard"/>
    <s v="Urgent"/>
    <s v="DRV39"/>
    <s v="West"/>
    <s v="External"/>
    <n v="4.7"/>
    <s v="West_External"/>
    <n v="2.0000000000582077"/>
    <n v="0"/>
    <n v="12"/>
    <n v="1.0877321603128054"/>
    <n v="2.0000000000582077"/>
    <x v="0"/>
    <n v="1"/>
  </r>
  <r>
    <x v="630"/>
    <d v="2024-01-27T06:00:00"/>
    <s v="2024-01-27 18:00:00"/>
    <s v="2024-01-27 16:00:00"/>
    <s v="R2"/>
    <n v="438"/>
    <n v="834"/>
    <n v="232"/>
    <n v="22"/>
    <s v="OK"/>
    <s v="Mini"/>
    <s v="Medium"/>
    <s v="DRV8"/>
    <s v="East"/>
    <s v="External"/>
    <n v="3.8"/>
    <s v="East_External"/>
    <n v="2.0000000000582077"/>
    <n v="0"/>
    <n v="12"/>
    <n v="0.158675799086758"/>
    <n v="2.0000000000582077"/>
    <x v="0"/>
    <n v="1"/>
  </r>
  <r>
    <x v="631"/>
    <d v="2024-01-27T07:00:00"/>
    <s v="2024-01-27 19:00:00"/>
    <s v="2024-01-27 17:00:00"/>
    <s v="R4"/>
    <n v="970"/>
    <n v="931"/>
    <n v="166"/>
    <n v="17"/>
    <s v="OK"/>
    <s v="Heavy"/>
    <s v="High"/>
    <s v="DRV41"/>
    <s v="North"/>
    <s v="Internal"/>
    <n v="3.8"/>
    <s v="North_Internal"/>
    <n v="1.9999999998835847"/>
    <n v="0"/>
    <n v="12"/>
    <n v="7.9982817869415801E-2"/>
    <n v="1.9999999998835847"/>
    <x v="0"/>
    <n v="1"/>
  </r>
  <r>
    <x v="632"/>
    <d v="2024-01-27T08:00:00"/>
    <s v="2024-01-27 20:00:00"/>
    <s v="2024-01-27 18:00:00"/>
    <s v="R5"/>
    <n v="552"/>
    <n v="2628"/>
    <n v="157"/>
    <n v="18"/>
    <s v="OK"/>
    <s v="Ultra"/>
    <s v="Urgent"/>
    <s v="DRV6"/>
    <s v="North"/>
    <s v="Internal"/>
    <n v="3.8"/>
    <s v="North_Internal"/>
    <n v="2.0000000000582077"/>
    <n v="0"/>
    <n v="12"/>
    <n v="0.39673913043478259"/>
    <n v="2.0000000000582077"/>
    <x v="0"/>
    <n v="1"/>
  </r>
  <r>
    <x v="633"/>
    <d v="2024-01-27T09:00:00"/>
    <s v="2024-01-27 21:00:00"/>
    <s v="2024-01-27 19:00:00"/>
    <s v="R3"/>
    <n v="990"/>
    <n v="4637"/>
    <n v="91"/>
    <n v="25"/>
    <s v="OK"/>
    <s v="Heavy"/>
    <s v="High"/>
    <s v="DRV30"/>
    <s v="South"/>
    <s v="External"/>
    <n v="4"/>
    <s v="South_External"/>
    <n v="2.0000000000582077"/>
    <n v="0"/>
    <n v="12"/>
    <n v="0.39031986531986534"/>
    <n v="2.0000000000582077"/>
    <x v="0"/>
    <n v="1"/>
  </r>
  <r>
    <x v="634"/>
    <d v="2024-01-27T10:00:00"/>
    <s v="2024-01-27 22:00:00"/>
    <s v="2024-01-27 20:00:00"/>
    <s v="R3"/>
    <n v="58"/>
    <n v="1437"/>
    <n v="389"/>
    <n v="26"/>
    <s v="OK"/>
    <s v="Mini"/>
    <s v="High"/>
    <s v="DRV48"/>
    <s v="North"/>
    <s v="External"/>
    <m/>
    <s v="North_External"/>
    <n v="1.9999999998835847"/>
    <n v="0"/>
    <n v="12"/>
    <n v="2.0646551724137931"/>
    <n v="1.9999999998835847"/>
    <x v="0"/>
    <n v="1"/>
  </r>
  <r>
    <x v="635"/>
    <d v="2024-01-27T11:00:00"/>
    <s v="2024-01-27 23:00:00"/>
    <s v="2024-01-27 21:00:00"/>
    <s v="R6"/>
    <n v="831"/>
    <n v="3391"/>
    <n v="665"/>
    <n v="11"/>
    <s v="OK"/>
    <s v="Mini"/>
    <s v="Urgent"/>
    <s v="DRV15"/>
    <s v="South"/>
    <s v="External"/>
    <n v="3.8"/>
    <s v="South_External"/>
    <n v="2.0000000000582077"/>
    <n v="0"/>
    <n v="12"/>
    <n v="0.34005214600882472"/>
    <n v="2.0000000000582077"/>
    <x v="0"/>
    <n v="1"/>
  </r>
  <r>
    <x v="636"/>
    <d v="2024-01-27T12:00:00"/>
    <s v="2024-01-28 00:00:00"/>
    <s v="2024-01-27 22:00:00"/>
    <s v="R5"/>
    <n v="744"/>
    <n v="3973"/>
    <n v="373"/>
    <n v="26"/>
    <s v="OK"/>
    <s v="Ultra"/>
    <s v="High"/>
    <s v="DRV17"/>
    <s v="North"/>
    <s v="Internal"/>
    <n v="4.5"/>
    <s v="North_Internal"/>
    <n v="2.0000000000582077"/>
    <n v="0"/>
    <n v="12"/>
    <n v="0.44500448028673834"/>
    <n v="2.0000000000582077"/>
    <x v="0"/>
    <n v="1"/>
  </r>
  <r>
    <x v="637"/>
    <d v="2024-01-27T13:00:00"/>
    <s v="2024-01-28 01:00:00"/>
    <s v="2024-01-27 23:00:00"/>
    <s v="R1"/>
    <n v="387"/>
    <n v="3109"/>
    <n v="610"/>
    <n v="7"/>
    <s v="OK"/>
    <s v="Standard"/>
    <s v="Low"/>
    <s v="DRV27"/>
    <s v="East"/>
    <s v="Internal"/>
    <m/>
    <s v="East_Internal"/>
    <n v="1.9999999998835847"/>
    <n v="0"/>
    <n v="12"/>
    <n v="0.66946597760551252"/>
    <n v="1.9999999998835847"/>
    <x v="0"/>
    <n v="1"/>
  </r>
  <r>
    <x v="638"/>
    <d v="2024-01-27T14:00:00"/>
    <s v="2024-01-28 02:00:00"/>
    <s v="2024-01-28 00:00:00"/>
    <s v="R6"/>
    <n v="659"/>
    <n v="3044"/>
    <n v="349"/>
    <n v="29"/>
    <s v="OK"/>
    <s v="Standard"/>
    <s v="Low"/>
    <s v="DRV42"/>
    <s v="West"/>
    <s v="Internal"/>
    <m/>
    <s v="West_Internal"/>
    <n v="2.0000000000582077"/>
    <n v="0"/>
    <n v="12"/>
    <n v="0.38492665655032876"/>
    <n v="2.0000000000582077"/>
    <x v="0"/>
    <n v="1"/>
  </r>
  <r>
    <x v="639"/>
    <d v="2024-01-27T15:00:00"/>
    <s v="2024-01-28 03:00:00"/>
    <s v="2024-01-28 01:00:00"/>
    <s v="R1"/>
    <n v="646"/>
    <n v="2712"/>
    <n v="605"/>
    <n v="10"/>
    <s v="OK"/>
    <s v="Standard"/>
    <s v="High"/>
    <s v="DRV20"/>
    <s v="North"/>
    <s v="External"/>
    <n v="4"/>
    <s v="North_External"/>
    <n v="2.0000000000582077"/>
    <n v="0"/>
    <n v="12"/>
    <n v="0.34984520123839008"/>
    <n v="2.0000000000582077"/>
    <x v="0"/>
    <n v="1"/>
  </r>
  <r>
    <x v="640"/>
    <d v="2024-01-27T16:00:00"/>
    <s v="2024-01-28 04:00:00"/>
    <s v="2024-01-28 02:00:00"/>
    <s v="R4"/>
    <n v="197"/>
    <n v="1700"/>
    <n v="740"/>
    <n v="18"/>
    <s v="OK"/>
    <s v="Ultra"/>
    <s v="High"/>
    <s v="DRV18"/>
    <s v="Central"/>
    <s v="Internal"/>
    <n v="3.8"/>
    <s v="Central_Internal"/>
    <n v="1.9999999998835847"/>
    <n v="0"/>
    <n v="12"/>
    <n v="0.71912013536379016"/>
    <n v="1.9999999998835847"/>
    <x v="0"/>
    <n v="1"/>
  </r>
  <r>
    <x v="641"/>
    <d v="2024-01-27T17:00:00"/>
    <s v="2024-01-28 05:00:00"/>
    <s v="2024-01-28 03:00:00"/>
    <s v="R4"/>
    <n v="286"/>
    <n v="2444"/>
    <n v="413"/>
    <n v="14"/>
    <s v="OK"/>
    <s v="Heavy"/>
    <s v="High"/>
    <s v="DRV13"/>
    <s v="West"/>
    <s v="External"/>
    <m/>
    <s v="West_External"/>
    <n v="2.0000000000582077"/>
    <n v="0"/>
    <n v="12"/>
    <n v="0.71212121212121215"/>
    <n v="2.0000000000582077"/>
    <x v="0"/>
    <n v="1"/>
  </r>
  <r>
    <x v="642"/>
    <d v="2024-01-27T18:00:00"/>
    <s v="2024-01-28 06:00:00"/>
    <s v="2024-01-28 04:00:00"/>
    <s v="R4"/>
    <n v="468"/>
    <n v="3005"/>
    <n v="495"/>
    <n v="7"/>
    <s v="OK"/>
    <s v="Heavy"/>
    <s v="Urgent"/>
    <s v="DRV29"/>
    <s v="North"/>
    <s v="Internal"/>
    <n v="4.5"/>
    <s v="North_Internal"/>
    <n v="2.0000000000582077"/>
    <n v="0"/>
    <n v="12"/>
    <n v="0.5350783475783476"/>
    <n v="2.0000000000582077"/>
    <x v="0"/>
    <n v="1"/>
  </r>
  <r>
    <x v="643"/>
    <d v="2024-01-27T19:00:00"/>
    <s v="2024-01-28 07:00:00"/>
    <s v="2024-01-28 05:00:00"/>
    <s v="R2"/>
    <n v="590"/>
    <n v="1405"/>
    <n v="303"/>
    <n v="16"/>
    <s v="OK"/>
    <s v="Ultra"/>
    <s v="Medium"/>
    <s v="DRV10"/>
    <s v="Central"/>
    <s v="Internal"/>
    <n v="4"/>
    <s v="Central_Internal"/>
    <n v="1.9999999998835847"/>
    <n v="0"/>
    <n v="12"/>
    <n v="0.19844632768361581"/>
    <n v="1.9999999998835847"/>
    <x v="0"/>
    <n v="1"/>
  </r>
  <r>
    <x v="644"/>
    <d v="2024-01-27T20:00:00"/>
    <s v="2024-01-28 08:00:00"/>
    <s v="2024-01-28 06:00:00"/>
    <s v="R6"/>
    <n v="443"/>
    <n v="3477"/>
    <n v="480"/>
    <n v="19"/>
    <s v="OK"/>
    <s v="Heavy"/>
    <s v="Urgent"/>
    <s v="DRV16"/>
    <s v="East"/>
    <s v="External"/>
    <n v="4.7"/>
    <s v="East_External"/>
    <n v="2.0000000000582077"/>
    <n v="0"/>
    <n v="12"/>
    <n v="0.65406320541760721"/>
    <n v="2.0000000000582077"/>
    <x v="0"/>
    <n v="1"/>
  </r>
  <r>
    <x v="645"/>
    <d v="2024-01-27T21:00:00"/>
    <s v="2024-01-28 09:00:00"/>
    <s v="2024-01-28 07:00:00"/>
    <s v="R3"/>
    <n v="277"/>
    <n v="4349"/>
    <n v="306"/>
    <n v="2"/>
    <s v="OK"/>
    <s v="Mini"/>
    <s v="Low"/>
    <s v="DRV5"/>
    <s v="East"/>
    <s v="External"/>
    <n v="4.7"/>
    <s v="East_External"/>
    <n v="2.0000000000582077"/>
    <n v="0"/>
    <n v="12"/>
    <n v="1.3083634175691938"/>
    <n v="2.0000000000582077"/>
    <x v="0"/>
    <n v="1"/>
  </r>
  <r>
    <x v="646"/>
    <d v="2024-01-27T22:00:00"/>
    <s v="2024-01-28 10:00:00"/>
    <s v="2024-01-28 08:00:00"/>
    <s v="R5"/>
    <n v="985"/>
    <n v="2887"/>
    <n v="228"/>
    <n v="2"/>
    <s v="OK"/>
    <s v="Mini"/>
    <s v="Medium"/>
    <s v="DRV11"/>
    <s v="South"/>
    <s v="External"/>
    <n v="3.8"/>
    <s v="South_External"/>
    <n v="1.9999999998835847"/>
    <n v="0"/>
    <n v="12"/>
    <n v="0.24424703891708968"/>
    <n v="1.9999999998835847"/>
    <x v="0"/>
    <n v="1"/>
  </r>
  <r>
    <x v="647"/>
    <d v="2024-01-27T23:00:00"/>
    <s v="2024-01-28 11:00:00"/>
    <s v="2024-01-28 09:00:00"/>
    <s v="R5"/>
    <n v="328"/>
    <n v="2045"/>
    <n v="420"/>
    <n v="12"/>
    <s v="OK"/>
    <s v="Ultra"/>
    <s v="Low"/>
    <s v="DRV36"/>
    <s v="West"/>
    <s v="Internal"/>
    <n v="3.8"/>
    <s v="West_Internal"/>
    <n v="2.0000000000582077"/>
    <n v="0"/>
    <n v="12"/>
    <n v="0.51956300813008127"/>
    <n v="2.0000000000582077"/>
    <x v="0"/>
    <n v="1"/>
  </r>
  <r>
    <x v="648"/>
    <d v="2024-01-28T00:00:00"/>
    <s v="2024-01-28 12:00:00"/>
    <s v="2024-01-28 10:00:00"/>
    <s v="R6"/>
    <n v="996"/>
    <n v="4233"/>
    <n v="542"/>
    <n v="5"/>
    <s v="OK"/>
    <s v="Ultra"/>
    <s v="Urgent"/>
    <s v="DRV25"/>
    <s v="East"/>
    <s v="External"/>
    <n v="4"/>
    <s v="East_External"/>
    <n v="2.0000000000582077"/>
    <n v="0"/>
    <n v="12"/>
    <n v="0.35416666666666669"/>
    <n v="2.0000000000582077"/>
    <x v="0"/>
    <n v="1"/>
  </r>
  <r>
    <x v="649"/>
    <d v="2024-01-28T01:00:00"/>
    <s v="2024-01-28 13:00:00"/>
    <s v="2024-01-28 11:00:00"/>
    <s v="R1"/>
    <n v="453"/>
    <n v="675"/>
    <n v="412"/>
    <n v="6"/>
    <s v="OK"/>
    <s v="Mini"/>
    <s v="Medium"/>
    <s v="DRV42"/>
    <s v="East"/>
    <s v="External"/>
    <n v="4.5"/>
    <s v="East_External"/>
    <n v="1.9999999998835847"/>
    <n v="0"/>
    <n v="12"/>
    <n v="0.12417218543046357"/>
    <n v="1.9999999998835847"/>
    <x v="0"/>
    <n v="1"/>
  </r>
  <r>
    <x v="650"/>
    <d v="2024-01-28T02:00:00"/>
    <s v="2024-01-28 14:00:00"/>
    <s v="2024-01-28 12:00:00"/>
    <s v="R2"/>
    <n v="596"/>
    <n v="3542"/>
    <n v="470"/>
    <n v="29"/>
    <s v="OK"/>
    <s v="Heavy"/>
    <s v="Medium"/>
    <s v="DRV18"/>
    <s v="South"/>
    <s v="External"/>
    <n v="4.5"/>
    <s v="South_External"/>
    <n v="2.0000000000582077"/>
    <n v="0"/>
    <n v="12"/>
    <n v="0.49524608501118567"/>
    <n v="2.0000000000582077"/>
    <x v="0"/>
    <n v="1"/>
  </r>
  <r>
    <x v="651"/>
    <d v="2024-01-28T03:00:00"/>
    <s v="2024-01-28 15:00:00"/>
    <s v="2024-01-28 13:00:00"/>
    <s v="R1"/>
    <n v="301"/>
    <n v="3144"/>
    <n v="493"/>
    <n v="6"/>
    <s v="OK"/>
    <s v="Mini"/>
    <s v="High"/>
    <s v="DRV22"/>
    <s v="South"/>
    <s v="External"/>
    <n v="4.7"/>
    <s v="South_External"/>
    <n v="2.0000000000582077"/>
    <n v="0"/>
    <n v="12"/>
    <n v="0.87043189368770768"/>
    <n v="2.0000000000582077"/>
    <x v="0"/>
    <n v="1"/>
  </r>
  <r>
    <x v="652"/>
    <d v="2024-01-28T04:00:00"/>
    <s v="2024-01-28 16:00:00"/>
    <s v="2024-01-28 14:00:00"/>
    <s v="R5"/>
    <n v="903"/>
    <n v="2728"/>
    <n v="467"/>
    <n v="12"/>
    <s v="OK"/>
    <s v="Heavy"/>
    <s v="Urgent"/>
    <s v="DRV23"/>
    <s v="West"/>
    <s v="Internal"/>
    <n v="4.7"/>
    <s v="West_Internal"/>
    <n v="1.9999999998835847"/>
    <n v="0"/>
    <n v="12"/>
    <n v="0.25175341454411221"/>
    <n v="1.9999999998835847"/>
    <x v="0"/>
    <n v="1"/>
  </r>
  <r>
    <x v="653"/>
    <d v="2024-01-28T05:00:00"/>
    <s v="2024-01-28 17:00:00"/>
    <s v="2024-01-28 15:00:00"/>
    <s v="R6"/>
    <n v="511"/>
    <n v="4281"/>
    <n v="594"/>
    <n v="11"/>
    <s v="OK"/>
    <s v="Mini"/>
    <s v="Urgent"/>
    <s v="DRV38"/>
    <s v="East"/>
    <s v="External"/>
    <n v="4"/>
    <s v="East_External"/>
    <n v="2.0000000000582077"/>
    <n v="0"/>
    <n v="12"/>
    <n v="0.69814090019569475"/>
    <n v="2.0000000000582077"/>
    <x v="0"/>
    <n v="1"/>
  </r>
  <r>
    <x v="654"/>
    <d v="2024-01-28T06:00:00"/>
    <s v="2024-01-28 18:00:00"/>
    <s v="2024-01-28 16:00:00"/>
    <s v="R4"/>
    <n v="788"/>
    <n v="4156"/>
    <n v="541"/>
    <n v="4"/>
    <s v="OK"/>
    <s v="Ultra"/>
    <s v="Medium"/>
    <s v="DRV29"/>
    <s v="North"/>
    <s v="Internal"/>
    <m/>
    <s v="North_Internal"/>
    <n v="2.0000000000582077"/>
    <n v="0"/>
    <n v="12"/>
    <n v="0.43950930626057527"/>
    <n v="2.0000000000582077"/>
    <x v="0"/>
    <n v="1"/>
  </r>
  <r>
    <x v="655"/>
    <d v="2024-01-28T07:00:00"/>
    <s v="2024-01-28 19:00:00"/>
    <s v="2024-01-28 17:00:00"/>
    <s v="R3"/>
    <n v="668"/>
    <n v="2500"/>
    <n v="184"/>
    <n v="13"/>
    <s v="OK"/>
    <s v="Ultra"/>
    <s v="Medium"/>
    <s v="DRV15"/>
    <s v="West"/>
    <s v="Internal"/>
    <n v="4"/>
    <s v="West_Internal"/>
    <n v="1.9999999998835847"/>
    <n v="0"/>
    <n v="12"/>
    <n v="0.31187624750499005"/>
    <n v="1.9999999998835847"/>
    <x v="0"/>
    <n v="1"/>
  </r>
  <r>
    <x v="656"/>
    <d v="2024-01-28T08:00:00"/>
    <s v="2024-01-28 20:00:00"/>
    <s v="2024-01-28 18:00:00"/>
    <s v="R4"/>
    <n v="657"/>
    <n v="3768"/>
    <n v="421"/>
    <n v="29"/>
    <s v="OK"/>
    <s v="Mini"/>
    <s v="Medium"/>
    <s v="DRV14"/>
    <s v="South"/>
    <s v="Internal"/>
    <n v="4.2"/>
    <s v="South_Internal"/>
    <n v="2.0000000000582077"/>
    <n v="0"/>
    <n v="12"/>
    <n v="0.47792998477929982"/>
    <n v="2.0000000000582077"/>
    <x v="0"/>
    <n v="1"/>
  </r>
  <r>
    <x v="657"/>
    <d v="2024-01-28T09:00:00"/>
    <s v="2024-01-28 21:00:00"/>
    <s v="2024-01-28 19:00:00"/>
    <s v="R4"/>
    <n v="286"/>
    <n v="1254"/>
    <n v="485"/>
    <n v="12"/>
    <s v="OK"/>
    <s v="Standard"/>
    <s v="Low"/>
    <s v="DRV22"/>
    <s v="West"/>
    <s v="External"/>
    <n v="4.7"/>
    <s v="West_External"/>
    <n v="2.0000000000582077"/>
    <n v="0"/>
    <n v="12"/>
    <n v="0.36538461538461536"/>
    <n v="2.0000000000582077"/>
    <x v="0"/>
    <n v="1"/>
  </r>
  <r>
    <x v="658"/>
    <d v="2024-01-28T10:00:00"/>
    <s v="2024-01-28 22:00:00"/>
    <s v="2024-01-28 20:00:00"/>
    <s v="R4"/>
    <n v="886"/>
    <n v="4081"/>
    <n v="552"/>
    <n v="14"/>
    <s v="OK"/>
    <s v="Heavy"/>
    <s v="Medium"/>
    <s v="DRV47"/>
    <s v="West"/>
    <s v="External"/>
    <m/>
    <s v="West_External"/>
    <n v="1.9999999998835847"/>
    <n v="0"/>
    <n v="12"/>
    <n v="0.38384123401053422"/>
    <n v="1.9999999998835847"/>
    <x v="0"/>
    <n v="1"/>
  </r>
  <r>
    <x v="659"/>
    <d v="2024-01-28T11:00:00"/>
    <s v="2024-01-28 23:00:00"/>
    <s v="2024-01-28 21:00:00"/>
    <s v="R1"/>
    <n v="475"/>
    <n v="3672"/>
    <n v="651"/>
    <n v="15"/>
    <s v="OK"/>
    <s v="Mini"/>
    <s v="High"/>
    <s v="DRV49"/>
    <s v="East"/>
    <s v="Internal"/>
    <m/>
    <s v="East_Internal"/>
    <n v="2.0000000000582077"/>
    <n v="0"/>
    <n v="12"/>
    <n v="0.64421052631578946"/>
    <n v="2.0000000000582077"/>
    <x v="0"/>
    <n v="1"/>
  </r>
  <r>
    <x v="660"/>
    <d v="2024-01-28T12:00:00"/>
    <s v="2024-01-29 00:00:00"/>
    <s v="2024-01-28 22:00:00"/>
    <s v="R1"/>
    <n v="542"/>
    <n v="4869"/>
    <n v="706"/>
    <n v="22"/>
    <s v="OK"/>
    <s v="Mini"/>
    <s v="Urgent"/>
    <s v="DRV50"/>
    <s v="Central"/>
    <s v="External"/>
    <n v="4"/>
    <s v="Central_External"/>
    <n v="2.0000000000582077"/>
    <n v="0"/>
    <n v="12"/>
    <n v="0.74861623616236161"/>
    <n v="2.0000000000582077"/>
    <x v="0"/>
    <n v="1"/>
  </r>
  <r>
    <x v="661"/>
    <d v="2024-01-28T13:00:00"/>
    <s v="2024-01-29 01:00:00"/>
    <s v="2024-01-28 23:00:00"/>
    <s v="R6"/>
    <n v="980"/>
    <n v="2751"/>
    <n v="476"/>
    <n v="5"/>
    <s v="OK"/>
    <s v="Mini"/>
    <s v="Urgent"/>
    <s v="DRV24"/>
    <s v="Central"/>
    <s v="Internal"/>
    <n v="4"/>
    <s v="Central_Internal"/>
    <n v="1.9999999998835847"/>
    <n v="0"/>
    <n v="12"/>
    <n v="0.23392857142857143"/>
    <n v="1.9999999998835847"/>
    <x v="0"/>
    <n v="1"/>
  </r>
  <r>
    <x v="662"/>
    <d v="2024-01-28T14:00:00"/>
    <s v="2024-01-29 02:00:00"/>
    <s v="2024-01-29 00:00:00"/>
    <s v="R2"/>
    <n v="902"/>
    <n v="3835"/>
    <n v="669"/>
    <n v="23"/>
    <s v="OK"/>
    <s v="Ultra"/>
    <s v="Low"/>
    <s v="DRV25"/>
    <s v="West"/>
    <s v="External"/>
    <n v="4.2"/>
    <s v="West_External"/>
    <n v="2.0000000000582077"/>
    <n v="0"/>
    <n v="12"/>
    <n v="0.35430524759793053"/>
    <n v="2.0000000000582077"/>
    <x v="0"/>
    <n v="1"/>
  </r>
  <r>
    <x v="663"/>
    <d v="2024-01-28T15:00:00"/>
    <s v="2024-01-29 03:00:00"/>
    <s v="2024-01-29 01:00:00"/>
    <s v="R3"/>
    <n v="618"/>
    <n v="1674"/>
    <n v="513"/>
    <n v="26"/>
    <s v="OK"/>
    <s v="Ultra"/>
    <s v="Urgent"/>
    <s v="DRV34"/>
    <s v="West"/>
    <s v="Internal"/>
    <n v="4"/>
    <s v="West_Internal"/>
    <n v="2.0000000000582077"/>
    <n v="0"/>
    <n v="12"/>
    <n v="0.22572815533980584"/>
    <n v="2.0000000000582077"/>
    <x v="0"/>
    <n v="1"/>
  </r>
  <r>
    <x v="664"/>
    <d v="2024-01-28T16:00:00"/>
    <s v="2024-01-29 04:00:00"/>
    <s v="2024-01-29 02:00:00"/>
    <s v="R1"/>
    <n v="521"/>
    <n v="2894"/>
    <n v="149"/>
    <n v="5"/>
    <s v="OK"/>
    <s v="Standard"/>
    <s v="Medium"/>
    <s v="DRV16"/>
    <s v="South"/>
    <s v="External"/>
    <n v="4.5"/>
    <s v="South_External"/>
    <n v="1.9999999998835847"/>
    <n v="0"/>
    <n v="12"/>
    <n v="0.46289187460012798"/>
    <n v="1.9999999998835847"/>
    <x v="0"/>
    <n v="1"/>
  </r>
  <r>
    <x v="665"/>
    <d v="2024-01-28T17:00:00"/>
    <s v="2024-01-29 05:00:00"/>
    <s v="2024-01-29 03:00:00"/>
    <s v="R6"/>
    <n v="367"/>
    <n v="809"/>
    <n v="709"/>
    <n v="26"/>
    <s v="OK"/>
    <s v="Heavy"/>
    <s v="Low"/>
    <s v="DRV17"/>
    <s v="South"/>
    <s v="External"/>
    <n v="4"/>
    <s v="South_External"/>
    <n v="2.0000000000582077"/>
    <n v="0"/>
    <n v="12"/>
    <n v="0.18369663941871026"/>
    <n v="2.0000000000582077"/>
    <x v="0"/>
    <n v="1"/>
  </r>
  <r>
    <x v="666"/>
    <d v="2024-01-28T18:00:00"/>
    <s v="2024-01-29 06:00:00"/>
    <s v="2024-01-29 04:00:00"/>
    <s v="R3"/>
    <n v="568"/>
    <n v="2236"/>
    <n v="547"/>
    <n v="28"/>
    <s v="OK"/>
    <s v="Mini"/>
    <s v="Low"/>
    <s v="DRV25"/>
    <s v="East"/>
    <s v="External"/>
    <n v="4"/>
    <s v="East_External"/>
    <n v="2.0000000000582077"/>
    <n v="0"/>
    <n v="12"/>
    <n v="0.32805164319248825"/>
    <n v="2.0000000000582077"/>
    <x v="0"/>
    <n v="1"/>
  </r>
  <r>
    <x v="667"/>
    <d v="2024-01-28T19:00:00"/>
    <s v="2024-01-29 07:00:00"/>
    <s v="2024-01-29 05:00:00"/>
    <s v="R3"/>
    <n v="604"/>
    <n v="2802"/>
    <n v="351"/>
    <n v="7"/>
    <s v="OK"/>
    <s v="Ultra"/>
    <s v="Urgent"/>
    <s v="DRV12"/>
    <s v="Central"/>
    <s v="Internal"/>
    <n v="4.5"/>
    <s v="Central_Internal"/>
    <n v="1.9999999998835847"/>
    <n v="0"/>
    <n v="12"/>
    <n v="0.38658940397350994"/>
    <n v="1.9999999998835847"/>
    <x v="0"/>
    <n v="1"/>
  </r>
  <r>
    <x v="668"/>
    <d v="2024-01-28T20:00:00"/>
    <s v="2024-01-29 08:00:00"/>
    <s v="2024-01-29 06:00:00"/>
    <s v="R2"/>
    <n v="193"/>
    <n v="1380"/>
    <n v="431"/>
    <n v="25"/>
    <s v="OK"/>
    <s v="Heavy"/>
    <s v="Low"/>
    <s v="DRV48"/>
    <s v="Central"/>
    <s v="Internal"/>
    <n v="4.2"/>
    <s v="Central_Internal"/>
    <n v="2.0000000000582077"/>
    <n v="0"/>
    <n v="12"/>
    <n v="0.59585492227979275"/>
    <n v="2.0000000000582077"/>
    <x v="0"/>
    <n v="1"/>
  </r>
  <r>
    <x v="669"/>
    <d v="2024-01-28T21:00:00"/>
    <s v="2024-01-29 09:00:00"/>
    <s v="2024-01-29 07:00:00"/>
    <s v="R3"/>
    <n v="383"/>
    <n v="3600"/>
    <n v="436"/>
    <n v="10"/>
    <s v="OK"/>
    <s v="Heavy"/>
    <s v="Urgent"/>
    <s v="DRV32"/>
    <s v="South"/>
    <s v="External"/>
    <m/>
    <s v="South_External"/>
    <n v="2.0000000000582077"/>
    <n v="0"/>
    <n v="12"/>
    <n v="0.78328981723237601"/>
    <n v="2.0000000000582077"/>
    <x v="0"/>
    <n v="1"/>
  </r>
  <r>
    <x v="670"/>
    <d v="2024-01-28T22:00:00"/>
    <s v="2024-01-29 10:00:00"/>
    <s v="2024-01-29 08:00:00"/>
    <s v="R3"/>
    <n v="592"/>
    <n v="2052"/>
    <n v="393"/>
    <n v="28"/>
    <s v="OK"/>
    <s v="Heavy"/>
    <s v="Low"/>
    <s v="DRV11"/>
    <s v="Central"/>
    <s v="Internal"/>
    <m/>
    <s v="Central_Internal"/>
    <n v="1.9999999998835847"/>
    <n v="0"/>
    <n v="12"/>
    <n v="0.28885135135135137"/>
    <n v="1.9999999998835847"/>
    <x v="0"/>
    <n v="1"/>
  </r>
  <r>
    <x v="671"/>
    <d v="2024-01-28T23:00:00"/>
    <s v="2024-01-29 11:00:00"/>
    <s v="2024-01-29 09:00:00"/>
    <s v="R1"/>
    <n v="388"/>
    <n v="992"/>
    <n v="227"/>
    <n v="9"/>
    <s v="OK"/>
    <s v="Mini"/>
    <s v="Medium"/>
    <s v="DRV35"/>
    <s v="East"/>
    <s v="Internal"/>
    <n v="4"/>
    <s v="East_Internal"/>
    <n v="2.0000000000582077"/>
    <n v="0"/>
    <n v="12"/>
    <n v="0.21305841924398625"/>
    <n v="2.0000000000582077"/>
    <x v="0"/>
    <n v="1"/>
  </r>
  <r>
    <x v="672"/>
    <d v="2024-01-29T00:00:00"/>
    <s v="2024-01-29 12:00:00"/>
    <s v="2024-01-29 10:00:00"/>
    <s v="R1"/>
    <n v="907"/>
    <n v="4943"/>
    <n v="478"/>
    <n v="9"/>
    <s v="OK"/>
    <s v="Heavy"/>
    <s v="Low"/>
    <s v="DRV34"/>
    <s v="West"/>
    <s v="External"/>
    <n v="4.2"/>
    <s v="West_External"/>
    <n v="2.0000000000582077"/>
    <n v="0"/>
    <n v="12"/>
    <n v="0.45415288496876149"/>
    <n v="2.0000000000582077"/>
    <x v="0"/>
    <n v="1"/>
  </r>
  <r>
    <x v="673"/>
    <d v="2024-01-29T01:00:00"/>
    <s v="2024-01-29 13:00:00"/>
    <s v="2024-01-29 11:00:00"/>
    <s v="R4"/>
    <n v="359"/>
    <n v="1585"/>
    <n v="447"/>
    <n v="29"/>
    <s v="OK"/>
    <s v="Standard"/>
    <s v="High"/>
    <s v="DRV17"/>
    <s v="Central"/>
    <s v="Internal"/>
    <n v="4"/>
    <s v="Central_Internal"/>
    <n v="1.9999999998835847"/>
    <n v="0"/>
    <n v="12"/>
    <n v="0.36792014856081706"/>
    <n v="1.9999999998835847"/>
    <x v="0"/>
    <n v="1"/>
  </r>
  <r>
    <x v="674"/>
    <d v="2024-01-29T02:00:00"/>
    <s v="2024-01-29 14:00:00"/>
    <s v="2024-01-29 12:00:00"/>
    <s v="R5"/>
    <n v="302"/>
    <n v="4508"/>
    <n v="215"/>
    <n v="8"/>
    <s v="OK"/>
    <s v="Ultra"/>
    <s v="Medium"/>
    <s v="DRV4"/>
    <s v="North"/>
    <s v="External"/>
    <m/>
    <s v="North_External"/>
    <n v="2.0000000000582077"/>
    <n v="0"/>
    <n v="12"/>
    <n v="1.2439293598233996"/>
    <n v="2.0000000000582077"/>
    <x v="0"/>
    <n v="1"/>
  </r>
  <r>
    <x v="675"/>
    <d v="2024-01-29T03:00:00"/>
    <s v="2024-01-29 15:00:00"/>
    <s v="2024-01-29 13:00:00"/>
    <s v="R5"/>
    <n v="375"/>
    <n v="2562"/>
    <n v="685"/>
    <n v="10"/>
    <s v="OK"/>
    <s v="Ultra"/>
    <s v="Medium"/>
    <s v="DRV12"/>
    <s v="East"/>
    <s v="Internal"/>
    <n v="4"/>
    <s v="East_Internal"/>
    <n v="2.0000000000582077"/>
    <n v="0"/>
    <n v="12"/>
    <n v="0.56933333333333336"/>
    <n v="2.0000000000582077"/>
    <x v="0"/>
    <n v="1"/>
  </r>
  <r>
    <x v="676"/>
    <d v="2024-01-29T04:00:00"/>
    <s v="2024-01-29 16:00:00"/>
    <s v="2024-01-29 14:00:00"/>
    <s v="R5"/>
    <n v="490"/>
    <n v="4355"/>
    <n v="482"/>
    <n v="2"/>
    <s v="OK"/>
    <s v="Heavy"/>
    <s v="Low"/>
    <s v="DRV40"/>
    <s v="East"/>
    <s v="Internal"/>
    <m/>
    <s v="East_Internal"/>
    <n v="1.9999999998835847"/>
    <n v="0"/>
    <n v="12"/>
    <n v="0.74064625850340138"/>
    <n v="1.9999999998835847"/>
    <x v="0"/>
    <n v="1"/>
  </r>
  <r>
    <x v="677"/>
    <d v="2024-01-29T05:00:00"/>
    <s v="2024-01-29 17:00:00"/>
    <s v="2024-01-29 15:00:00"/>
    <s v="R6"/>
    <n v="934"/>
    <n v="1072"/>
    <n v="281"/>
    <n v="3"/>
    <s v="OK"/>
    <s v="Mini"/>
    <s v="Medium"/>
    <s v="DRV27"/>
    <s v="East"/>
    <s v="External"/>
    <n v="4.5"/>
    <s v="East_External"/>
    <n v="2.0000000000582077"/>
    <n v="0"/>
    <n v="12"/>
    <n v="9.5645967166309784E-2"/>
    <n v="2.0000000000582077"/>
    <x v="0"/>
    <n v="1"/>
  </r>
  <r>
    <x v="678"/>
    <d v="2024-01-29T06:00:00"/>
    <s v="2024-01-29 18:00:00"/>
    <s v="2024-01-29 16:00:00"/>
    <s v="R6"/>
    <n v="402"/>
    <n v="849"/>
    <n v="674"/>
    <n v="20"/>
    <s v="OK"/>
    <s v="Ultra"/>
    <s v="High"/>
    <s v="DRV15"/>
    <s v="East"/>
    <s v="External"/>
    <m/>
    <s v="East_External"/>
    <n v="2.0000000000582077"/>
    <n v="0"/>
    <n v="12"/>
    <n v="0.17599502487562188"/>
    <n v="2.0000000000582077"/>
    <x v="0"/>
    <n v="1"/>
  </r>
  <r>
    <x v="679"/>
    <d v="2024-01-29T07:00:00"/>
    <s v="2024-01-29 19:00:00"/>
    <s v="2024-01-29 17:00:00"/>
    <s v="R3"/>
    <n v="247"/>
    <n v="4933"/>
    <n v="454"/>
    <n v="7"/>
    <s v="OK"/>
    <s v="Ultra"/>
    <s v="High"/>
    <s v="DRV38"/>
    <s v="South"/>
    <s v="External"/>
    <n v="4"/>
    <s v="South_External"/>
    <n v="1.9999999998835847"/>
    <n v="0"/>
    <n v="12"/>
    <n v="1.6643049932523617"/>
    <n v="1.9999999998835847"/>
    <x v="0"/>
    <n v="1"/>
  </r>
  <r>
    <x v="680"/>
    <d v="2024-01-29T08:00:00"/>
    <s v="2024-01-29 20:00:00"/>
    <s v="2024-01-29 18:00:00"/>
    <s v="R6"/>
    <n v="441"/>
    <n v="2805"/>
    <n v="298"/>
    <n v="9"/>
    <s v="OK"/>
    <s v="Mini"/>
    <s v="High"/>
    <s v="DRV38"/>
    <s v="North"/>
    <s v="Internal"/>
    <n v="4.5"/>
    <s v="North_Internal"/>
    <n v="2.0000000000582077"/>
    <n v="0"/>
    <n v="12"/>
    <n v="0.53004535147392295"/>
    <n v="2.0000000000582077"/>
    <x v="0"/>
    <n v="1"/>
  </r>
  <r>
    <x v="681"/>
    <d v="2024-01-29T09:00:00"/>
    <s v="2024-01-29 21:00:00"/>
    <s v="2024-01-29 19:00:00"/>
    <s v="R2"/>
    <n v="835"/>
    <n v="3000"/>
    <n v="549"/>
    <n v="5"/>
    <s v="OK"/>
    <s v="Mini"/>
    <s v="Urgent"/>
    <s v="DRV27"/>
    <s v="North"/>
    <s v="External"/>
    <n v="4"/>
    <s v="North_External"/>
    <n v="2.0000000000582077"/>
    <n v="0"/>
    <n v="12"/>
    <n v="0.29940119760479039"/>
    <n v="2.0000000000582077"/>
    <x v="0"/>
    <n v="1"/>
  </r>
  <r>
    <x v="682"/>
    <d v="2024-01-29T10:00:00"/>
    <s v="2024-01-29 22:00:00"/>
    <s v="2024-01-29 20:00:00"/>
    <s v="R1"/>
    <n v="394"/>
    <n v="1785"/>
    <n v="446"/>
    <n v="15"/>
    <s v="OK"/>
    <s v="Standard"/>
    <s v="Low"/>
    <s v="DRV15"/>
    <s v="East"/>
    <s v="External"/>
    <n v="4.2"/>
    <s v="East_External"/>
    <n v="1.9999999998835847"/>
    <n v="0"/>
    <n v="12"/>
    <n v="0.37753807106598986"/>
    <n v="1.9999999998835847"/>
    <x v="0"/>
    <n v="1"/>
  </r>
  <r>
    <x v="683"/>
    <d v="2024-01-29T11:00:00"/>
    <s v="2024-01-29 23:00:00"/>
    <s v="2024-01-29 21:00:00"/>
    <s v="R3"/>
    <n v="313"/>
    <n v="2915"/>
    <n v="777"/>
    <n v="27"/>
    <s v="OK"/>
    <s v="Mini"/>
    <s v="High"/>
    <s v="DRV46"/>
    <s v="Central"/>
    <s v="External"/>
    <n v="4.5"/>
    <s v="Central_External"/>
    <n v="2.0000000000582077"/>
    <n v="0"/>
    <n v="12"/>
    <n v="0.77609158679446222"/>
    <n v="2.0000000000582077"/>
    <x v="0"/>
    <n v="1"/>
  </r>
  <r>
    <x v="684"/>
    <d v="2024-01-29T12:00:00"/>
    <s v="2024-01-30 00:00:00"/>
    <s v="2024-01-29 22:00:00"/>
    <s v="R5"/>
    <n v="552"/>
    <n v="2082"/>
    <n v="521"/>
    <n v="18"/>
    <s v="OK"/>
    <s v="Ultra"/>
    <s v="High"/>
    <s v="DRV20"/>
    <s v="Central"/>
    <s v="External"/>
    <n v="3.8"/>
    <s v="Central_External"/>
    <n v="2.0000000000582077"/>
    <n v="0"/>
    <n v="12"/>
    <n v="0.31431159420289856"/>
    <n v="2.0000000000582077"/>
    <x v="0"/>
    <n v="1"/>
  </r>
  <r>
    <x v="685"/>
    <d v="2024-01-29T13:00:00"/>
    <s v="2024-01-30 01:00:00"/>
    <s v="2024-01-29 23:00:00"/>
    <s v="R6"/>
    <n v="138"/>
    <n v="4285"/>
    <n v="120"/>
    <n v="18"/>
    <s v="OK"/>
    <s v="Ultra"/>
    <s v="Urgent"/>
    <s v="DRV48"/>
    <s v="East"/>
    <s v="External"/>
    <n v="3.8"/>
    <s v="East_External"/>
    <n v="1.9999999998835847"/>
    <n v="0"/>
    <n v="12"/>
    <n v="2.58756038647343"/>
    <n v="1.9999999998835847"/>
    <x v="0"/>
    <n v="1"/>
  </r>
  <r>
    <x v="686"/>
    <d v="2024-01-29T14:00:00"/>
    <s v="2024-01-30 02:00:00"/>
    <s v="2024-01-30 00:00:00"/>
    <s v="R6"/>
    <n v="372"/>
    <n v="4694"/>
    <n v="483"/>
    <n v="27"/>
    <s v="OK"/>
    <s v="Mini"/>
    <s v="Low"/>
    <s v="DRV15"/>
    <s v="North"/>
    <s v="Internal"/>
    <m/>
    <s v="North_Internal"/>
    <n v="2.0000000000582077"/>
    <n v="0"/>
    <n v="12"/>
    <n v="1.0515232974910393"/>
    <n v="2.0000000000582077"/>
    <x v="0"/>
    <n v="1"/>
  </r>
  <r>
    <x v="687"/>
    <d v="2024-01-29T15:00:00"/>
    <s v="2024-01-30 03:00:00"/>
    <s v="2024-01-30 01:00:00"/>
    <s v="R6"/>
    <n v="180"/>
    <n v="2990"/>
    <n v="608"/>
    <n v="13"/>
    <s v="OK"/>
    <s v="Mini"/>
    <s v="Low"/>
    <s v="DRV39"/>
    <s v="West"/>
    <s v="External"/>
    <n v="4.2"/>
    <s v="West_External"/>
    <n v="2.0000000000582077"/>
    <n v="0"/>
    <n v="12"/>
    <n v="1.3842592592592593"/>
    <n v="2.0000000000582077"/>
    <x v="0"/>
    <n v="1"/>
  </r>
  <r>
    <x v="688"/>
    <d v="2024-01-29T16:00:00"/>
    <s v="2024-01-30 04:00:00"/>
    <s v="2024-01-30 02:00:00"/>
    <s v="R6"/>
    <n v="650"/>
    <n v="3708"/>
    <n v="437"/>
    <n v="9"/>
    <s v="OK"/>
    <s v="Heavy"/>
    <s v="Medium"/>
    <s v="DRV23"/>
    <s v="East"/>
    <s v="Internal"/>
    <n v="4"/>
    <s v="East_Internal"/>
    <n v="1.9999999998835847"/>
    <n v="0"/>
    <n v="12"/>
    <n v="0.47538461538461541"/>
    <n v="1.9999999998835847"/>
    <x v="0"/>
    <n v="1"/>
  </r>
  <r>
    <x v="689"/>
    <d v="2024-01-29T17:00:00"/>
    <s v="2024-01-30 05:00:00"/>
    <s v="2024-01-30 03:00:00"/>
    <s v="R5"/>
    <n v="317"/>
    <n v="4688"/>
    <n v="529"/>
    <n v="28"/>
    <s v="OK"/>
    <s v="Heavy"/>
    <s v="High"/>
    <s v="DRV42"/>
    <s v="North"/>
    <s v="External"/>
    <n v="4.7"/>
    <s v="North_External"/>
    <n v="2.0000000000582077"/>
    <n v="0"/>
    <n v="12"/>
    <n v="1.2323869610935858"/>
    <n v="2.0000000000582077"/>
    <x v="0"/>
    <n v="1"/>
  </r>
  <r>
    <x v="690"/>
    <d v="2024-01-29T18:00:00"/>
    <s v="2024-01-30 06:00:00"/>
    <s v="2024-01-30 04:00:00"/>
    <s v="R1"/>
    <n v="183"/>
    <n v="1026"/>
    <n v="89"/>
    <n v="15"/>
    <s v="OK"/>
    <s v="Ultra"/>
    <s v="Low"/>
    <s v="DRV9"/>
    <s v="North"/>
    <s v="Internal"/>
    <n v="4"/>
    <s v="North_Internal"/>
    <n v="2.0000000000582077"/>
    <n v="0"/>
    <n v="12"/>
    <n v="0.46721311475409838"/>
    <n v="2.0000000000582077"/>
    <x v="0"/>
    <n v="1"/>
  </r>
  <r>
    <x v="691"/>
    <d v="2024-01-29T19:00:00"/>
    <s v="2024-01-30 07:00:00"/>
    <s v="2024-01-30 05:00:00"/>
    <s v="R6"/>
    <n v="68"/>
    <n v="4685"/>
    <n v="648"/>
    <n v="28"/>
    <s v="OK"/>
    <s v="Heavy"/>
    <s v="Medium"/>
    <s v="DRV30"/>
    <s v="East"/>
    <s v="External"/>
    <m/>
    <s v="East_External"/>
    <n v="1.9999999998835847"/>
    <n v="0"/>
    <n v="12"/>
    <n v="5.7414215686274508"/>
    <n v="1.9999999998835847"/>
    <x v="0"/>
    <n v="1"/>
  </r>
  <r>
    <x v="692"/>
    <d v="2024-01-29T20:00:00"/>
    <s v="2024-01-30 08:00:00"/>
    <s v="2024-01-30 06:00:00"/>
    <s v="R4"/>
    <n v="346"/>
    <n v="4904"/>
    <n v="375"/>
    <n v="29"/>
    <s v="OK"/>
    <s v="Ultra"/>
    <s v="Low"/>
    <s v="DRV22"/>
    <s v="East"/>
    <s v="Internal"/>
    <m/>
    <s v="East_Internal"/>
    <n v="2.0000000000582077"/>
    <n v="0"/>
    <n v="12"/>
    <n v="1.1811175337186899"/>
    <n v="2.0000000000582077"/>
    <x v="0"/>
    <n v="1"/>
  </r>
  <r>
    <x v="693"/>
    <d v="2024-01-29T21:00:00"/>
    <s v="2024-01-30 09:00:00"/>
    <s v="2024-01-30 07:00:00"/>
    <s v="R6"/>
    <n v="510"/>
    <n v="1671"/>
    <n v="386"/>
    <n v="28"/>
    <s v="OK"/>
    <s v="Standard"/>
    <s v="Medium"/>
    <s v="DRV22"/>
    <s v="South"/>
    <s v="Internal"/>
    <n v="4.2"/>
    <s v="South_Internal"/>
    <n v="2.0000000000582077"/>
    <n v="0"/>
    <n v="12"/>
    <n v="0.27303921568627448"/>
    <n v="2.0000000000582077"/>
    <x v="0"/>
    <n v="1"/>
  </r>
  <r>
    <x v="694"/>
    <d v="2024-01-29T22:00:00"/>
    <s v="2024-01-30 10:00:00"/>
    <s v="2024-01-30 08:00:00"/>
    <s v="R6"/>
    <n v="907"/>
    <n v="3035"/>
    <n v="161"/>
    <n v="27"/>
    <s v="OK"/>
    <s v="Heavy"/>
    <s v="Urgent"/>
    <s v="DRV1"/>
    <s v="South"/>
    <s v="External"/>
    <n v="3.8"/>
    <s v="South_External"/>
    <n v="1.9999999998835847"/>
    <n v="0"/>
    <n v="12"/>
    <n v="0.27884968761484746"/>
    <n v="1.9999999998835847"/>
    <x v="0"/>
    <n v="1"/>
  </r>
  <r>
    <x v="695"/>
    <d v="2024-01-29T23:00:00"/>
    <s v="2024-01-30 11:00:00"/>
    <s v="2024-01-30 09:00:00"/>
    <s v="R6"/>
    <n v="500"/>
    <n v="4506"/>
    <n v="261"/>
    <n v="28"/>
    <s v="OK"/>
    <s v="Standard"/>
    <s v="Low"/>
    <s v="DRV27"/>
    <s v="East"/>
    <s v="External"/>
    <n v="4"/>
    <s v="East_External"/>
    <n v="2.0000000000582077"/>
    <n v="0"/>
    <n v="12"/>
    <n v="0.751"/>
    <n v="2.0000000000582077"/>
    <x v="0"/>
    <n v="1"/>
  </r>
  <r>
    <x v="696"/>
    <d v="2024-01-30T00:00:00"/>
    <s v="2024-01-30 12:00:00"/>
    <s v="2024-01-30 10:00:00"/>
    <s v="R2"/>
    <n v="839"/>
    <n v="3434"/>
    <n v="543"/>
    <n v="8"/>
    <s v="OK"/>
    <s v="Mini"/>
    <s v="High"/>
    <s v="DRV24"/>
    <s v="South"/>
    <s v="Internal"/>
    <m/>
    <s v="South_Internal"/>
    <n v="2.0000000000582077"/>
    <n v="0"/>
    <n v="12"/>
    <n v="0.34108065156932854"/>
    <n v="2.0000000000582077"/>
    <x v="0"/>
    <n v="1"/>
  </r>
  <r>
    <x v="697"/>
    <d v="2024-01-30T01:00:00"/>
    <s v="2024-01-30 13:00:00"/>
    <s v="2024-01-30 11:00:00"/>
    <s v="R1"/>
    <n v="553"/>
    <n v="897"/>
    <n v="250"/>
    <n v="22"/>
    <s v="OK"/>
    <s v="Ultra"/>
    <s v="High"/>
    <s v="DRV44"/>
    <s v="Central"/>
    <s v="External"/>
    <n v="4.5"/>
    <s v="Central_External"/>
    <n v="1.9999999998835847"/>
    <n v="0"/>
    <n v="12"/>
    <n v="0.13517179023508138"/>
    <n v="1.9999999998835847"/>
    <x v="0"/>
    <n v="1"/>
  </r>
  <r>
    <x v="698"/>
    <d v="2024-01-30T02:00:00"/>
    <s v="2024-01-30 14:00:00"/>
    <s v="2024-01-30 12:00:00"/>
    <s v="R6"/>
    <n v="945"/>
    <n v="3452"/>
    <n v="550"/>
    <n v="21"/>
    <s v="OK"/>
    <s v="Mini"/>
    <s v="High"/>
    <s v="DRV2"/>
    <s v="North"/>
    <s v="External"/>
    <m/>
    <s v="North_External"/>
    <n v="2.0000000000582077"/>
    <n v="0"/>
    <n v="12"/>
    <n v="0.30440917107583776"/>
    <n v="2.0000000000582077"/>
    <x v="0"/>
    <n v="1"/>
  </r>
  <r>
    <x v="699"/>
    <d v="2024-01-30T03:00:00"/>
    <s v="2024-01-30 15:00:00"/>
    <s v="2024-01-30 13:00:00"/>
    <s v="R1"/>
    <n v="655"/>
    <n v="518"/>
    <n v="568"/>
    <n v="4"/>
    <s v="OK"/>
    <s v="Ultra"/>
    <s v="Medium"/>
    <s v="DRV38"/>
    <s v="North"/>
    <s v="Internal"/>
    <n v="4"/>
    <s v="North_Internal"/>
    <n v="2.0000000000582077"/>
    <n v="0"/>
    <n v="12"/>
    <n v="6.5903307888040719E-2"/>
    <n v="2.0000000000582077"/>
    <x v="0"/>
    <n v="1"/>
  </r>
  <r>
    <x v="700"/>
    <d v="2024-01-30T04:00:00"/>
    <s v="2024-01-30 16:00:00"/>
    <s v="2024-01-30 14:00:00"/>
    <s v="R1"/>
    <n v="645"/>
    <n v="3177"/>
    <n v="306"/>
    <n v="12"/>
    <s v="OK"/>
    <s v="Standard"/>
    <s v="High"/>
    <s v="DRV40"/>
    <s v="South"/>
    <s v="Internal"/>
    <n v="4"/>
    <s v="South_Internal"/>
    <n v="1.9999999998835847"/>
    <n v="0"/>
    <n v="12"/>
    <n v="0.41046511627906979"/>
    <n v="1.9999999998835847"/>
    <x v="0"/>
    <n v="1"/>
  </r>
  <r>
    <x v="701"/>
    <d v="2024-01-30T05:00:00"/>
    <s v="2024-01-30 17:00:00"/>
    <s v="2024-01-30 15:00:00"/>
    <s v="R2"/>
    <n v="484"/>
    <n v="4540"/>
    <n v="528"/>
    <n v="24"/>
    <s v="OK"/>
    <s v="Heavy"/>
    <s v="Medium"/>
    <s v="DRV35"/>
    <s v="West"/>
    <s v="Internal"/>
    <n v="4.7"/>
    <s v="West_Internal"/>
    <n v="2.0000000000582077"/>
    <n v="0"/>
    <n v="12"/>
    <n v="0.7816804407713499"/>
    <n v="2.0000000000582077"/>
    <x v="0"/>
    <n v="1"/>
  </r>
  <r>
    <x v="702"/>
    <d v="2024-01-30T06:00:00"/>
    <s v="2024-01-30 18:00:00"/>
    <s v="2024-01-30 16:00:00"/>
    <s v="R1"/>
    <n v="807"/>
    <n v="2198"/>
    <n v="89"/>
    <n v="9"/>
    <s v="OK"/>
    <s v="Standard"/>
    <s v="Medium"/>
    <s v="DRV23"/>
    <s v="West"/>
    <s v="Internal"/>
    <n v="4"/>
    <s v="West_Internal"/>
    <n v="2.0000000000582077"/>
    <n v="0"/>
    <n v="12"/>
    <n v="0.22697232548533663"/>
    <n v="2.0000000000582077"/>
    <x v="0"/>
    <n v="1"/>
  </r>
  <r>
    <x v="703"/>
    <d v="2024-01-30T07:00:00"/>
    <s v="2024-01-30 19:00:00"/>
    <s v="2024-01-30 17:00:00"/>
    <s v="R4"/>
    <n v="941"/>
    <n v="2337"/>
    <n v="663"/>
    <n v="12"/>
    <s v="OK"/>
    <s v="Heavy"/>
    <s v="Urgent"/>
    <s v="DRV17"/>
    <s v="North"/>
    <s v="External"/>
    <n v="4.5"/>
    <s v="North_External"/>
    <n v="1.9999999998835847"/>
    <n v="0"/>
    <n v="12"/>
    <n v="0.20696068012752392"/>
    <n v="1.9999999998835847"/>
    <x v="0"/>
    <n v="1"/>
  </r>
  <r>
    <x v="704"/>
    <d v="2024-01-30T08:00:00"/>
    <s v="2024-01-30 20:00:00"/>
    <s v="2024-01-30 18:00:00"/>
    <s v="R2"/>
    <n v="917"/>
    <n v="2661"/>
    <n v="170"/>
    <n v="9"/>
    <s v="OK"/>
    <s v="Standard"/>
    <s v="High"/>
    <s v="DRV28"/>
    <s v="North"/>
    <s v="Internal"/>
    <n v="4.2"/>
    <s v="North_Internal"/>
    <n v="2.0000000000582077"/>
    <n v="0"/>
    <n v="12"/>
    <n v="0.24182115594329334"/>
    <n v="2.0000000000582077"/>
    <x v="0"/>
    <n v="1"/>
  </r>
  <r>
    <x v="705"/>
    <d v="2024-01-30T09:00:00"/>
    <s v="2024-01-30 21:00:00"/>
    <s v="2024-01-30 19:00:00"/>
    <s v="R1"/>
    <n v="880"/>
    <n v="1550"/>
    <n v="413"/>
    <n v="16"/>
    <s v="OK"/>
    <s v="Standard"/>
    <s v="Medium"/>
    <s v="DRV45"/>
    <s v="Central"/>
    <s v="External"/>
    <n v="4.7"/>
    <s v="Central_External"/>
    <n v="2.0000000000582077"/>
    <n v="0"/>
    <n v="12"/>
    <n v="0.14678030303030304"/>
    <n v="2.0000000000582077"/>
    <x v="0"/>
    <n v="1"/>
  </r>
  <r>
    <x v="706"/>
    <d v="2024-01-30T10:00:00"/>
    <s v="2024-01-30 22:00:00"/>
    <s v="2024-01-30 20:00:00"/>
    <s v="R6"/>
    <n v="100"/>
    <n v="4642"/>
    <n v="393"/>
    <n v="24"/>
    <s v="OK"/>
    <s v="Standard"/>
    <s v="Medium"/>
    <s v="DRV33"/>
    <s v="East"/>
    <s v="External"/>
    <m/>
    <s v="East_External"/>
    <n v="1.9999999998835847"/>
    <n v="0"/>
    <n v="12"/>
    <n v="3.8683333333333332"/>
    <n v="1.9999999998835847"/>
    <x v="0"/>
    <n v="1"/>
  </r>
  <r>
    <x v="707"/>
    <d v="2024-01-30T11:00:00"/>
    <s v="2024-01-30 23:00:00"/>
    <s v="2024-01-30 21:00:00"/>
    <s v="R6"/>
    <n v="529"/>
    <n v="4395"/>
    <n v="331"/>
    <n v="23"/>
    <s v="OK"/>
    <s v="Ultra"/>
    <s v="High"/>
    <s v="DRV11"/>
    <s v="East"/>
    <s v="Internal"/>
    <n v="4.7"/>
    <s v="East_Internal"/>
    <n v="2.0000000000582077"/>
    <n v="0"/>
    <n v="12"/>
    <n v="0.69234404536862004"/>
    <n v="2.0000000000582077"/>
    <x v="0"/>
    <n v="1"/>
  </r>
  <r>
    <x v="708"/>
    <d v="2024-01-30T12:00:00"/>
    <s v="2024-01-31 00:00:00"/>
    <s v="2024-01-30 22:00:00"/>
    <s v="R6"/>
    <n v="953"/>
    <n v="3488"/>
    <n v="667"/>
    <n v="29"/>
    <s v="OK"/>
    <s v="Mini"/>
    <s v="Low"/>
    <s v="DRV35"/>
    <s v="West"/>
    <s v="Internal"/>
    <n v="4.2"/>
    <s v="West_Internal"/>
    <n v="2.0000000000582077"/>
    <n v="0"/>
    <n v="12"/>
    <n v="0.30500174886323889"/>
    <n v="2.0000000000582077"/>
    <x v="0"/>
    <n v="1"/>
  </r>
  <r>
    <x v="709"/>
    <d v="2024-01-30T13:00:00"/>
    <s v="2024-01-31 01:00:00"/>
    <s v="2024-01-30 23:00:00"/>
    <s v="R5"/>
    <n v="576"/>
    <n v="4957"/>
    <n v="87"/>
    <n v="28"/>
    <s v="OK"/>
    <s v="Heavy"/>
    <s v="High"/>
    <s v="DRV33"/>
    <s v="West"/>
    <s v="Internal"/>
    <n v="4.2"/>
    <s v="West_Internal"/>
    <n v="1.9999999998835847"/>
    <n v="0"/>
    <n v="12"/>
    <n v="0.71715856481481477"/>
    <n v="1.9999999998835847"/>
    <x v="0"/>
    <n v="1"/>
  </r>
  <r>
    <x v="710"/>
    <d v="2024-01-30T14:00:00"/>
    <s v="2024-01-31 02:00:00"/>
    <s v="2024-01-31 00:00:00"/>
    <s v="R3"/>
    <n v="111"/>
    <n v="872"/>
    <n v="629"/>
    <n v="27"/>
    <s v="OK"/>
    <s v="Ultra"/>
    <s v="High"/>
    <s v="DRV45"/>
    <s v="South"/>
    <s v="Internal"/>
    <n v="4.7"/>
    <s v="South_Internal"/>
    <n v="2.0000000000582077"/>
    <n v="0"/>
    <n v="12"/>
    <n v="0.65465465465465467"/>
    <n v="2.0000000000582077"/>
    <x v="0"/>
    <n v="1"/>
  </r>
  <r>
    <x v="711"/>
    <d v="2024-01-30T15:00:00"/>
    <s v="2024-01-31 03:00:00"/>
    <s v="2024-01-31 01:00:00"/>
    <s v="R3"/>
    <n v="492"/>
    <n v="2783"/>
    <n v="484"/>
    <n v="20"/>
    <s v="OK"/>
    <s v="Mini"/>
    <s v="High"/>
    <s v="DRV49"/>
    <s v="Central"/>
    <s v="Internal"/>
    <n v="3.8"/>
    <s v="Central_Internal"/>
    <n v="2.0000000000582077"/>
    <n v="0"/>
    <n v="12"/>
    <n v="0.47137533875338755"/>
    <n v="2.0000000000582077"/>
    <x v="0"/>
    <n v="1"/>
  </r>
  <r>
    <x v="712"/>
    <d v="2024-01-30T16:00:00"/>
    <s v="2024-01-31 04:00:00"/>
    <s v="2024-01-31 02:00:00"/>
    <s v="R1"/>
    <n v="496"/>
    <n v="4924"/>
    <n v="311"/>
    <n v="2"/>
    <s v="OK"/>
    <s v="Mini"/>
    <s v="Medium"/>
    <s v="DRV10"/>
    <s v="West"/>
    <s v="Internal"/>
    <n v="4.5"/>
    <s v="West_Internal"/>
    <n v="1.9999999998835847"/>
    <n v="0"/>
    <n v="12"/>
    <n v="0.82728494623655913"/>
    <n v="1.9999999998835847"/>
    <x v="0"/>
    <n v="1"/>
  </r>
  <r>
    <x v="713"/>
    <d v="2024-01-30T17:00:00"/>
    <s v="2024-01-31 05:00:00"/>
    <s v="2024-01-31 03:00:00"/>
    <s v="R4"/>
    <n v="315"/>
    <n v="3802"/>
    <n v="93"/>
    <n v="7"/>
    <s v="OK"/>
    <s v="Ultra"/>
    <s v="High"/>
    <s v="DRV4"/>
    <s v="North"/>
    <s v="External"/>
    <n v="4"/>
    <s v="North_External"/>
    <n v="2.0000000000582077"/>
    <n v="0"/>
    <n v="12"/>
    <n v="1.0058201058201057"/>
    <n v="2.0000000000582077"/>
    <x v="0"/>
    <n v="1"/>
  </r>
  <r>
    <x v="714"/>
    <d v="2024-01-30T18:00:00"/>
    <s v="2024-01-31 06:00:00"/>
    <s v="2024-01-31 04:00:00"/>
    <s v="R6"/>
    <n v="225"/>
    <n v="666"/>
    <n v="651"/>
    <n v="15"/>
    <s v="OK"/>
    <s v="Heavy"/>
    <s v="Urgent"/>
    <s v="DRV7"/>
    <s v="Central"/>
    <s v="External"/>
    <m/>
    <s v="Central_External"/>
    <n v="2.0000000000582077"/>
    <n v="0"/>
    <n v="12"/>
    <n v="0.24666666666666667"/>
    <n v="2.0000000000582077"/>
    <x v="0"/>
    <n v="1"/>
  </r>
  <r>
    <x v="715"/>
    <d v="2024-01-30T19:00:00"/>
    <s v="2024-01-31 07:00:00"/>
    <s v="2024-01-31 05:00:00"/>
    <s v="R6"/>
    <n v="537"/>
    <n v="2148"/>
    <n v="424"/>
    <n v="20"/>
    <s v="OK"/>
    <s v="Ultra"/>
    <s v="Urgent"/>
    <s v="DRV34"/>
    <s v="East"/>
    <s v="External"/>
    <n v="4.5"/>
    <s v="East_External"/>
    <n v="1.9999999998835847"/>
    <n v="0"/>
    <n v="12"/>
    <n v="0.33333333333333331"/>
    <n v="1.9999999998835847"/>
    <x v="0"/>
    <n v="1"/>
  </r>
  <r>
    <x v="716"/>
    <d v="2024-01-30T20:00:00"/>
    <s v="2024-01-31 08:00:00"/>
    <s v="2024-01-31 06:00:00"/>
    <s v="R2"/>
    <n v="146"/>
    <n v="1319"/>
    <n v="247"/>
    <n v="23"/>
    <s v="OK"/>
    <s v="Standard"/>
    <s v="Low"/>
    <s v="DRV14"/>
    <s v="South"/>
    <s v="Internal"/>
    <m/>
    <s v="South_Internal"/>
    <n v="2.0000000000582077"/>
    <n v="0"/>
    <n v="12"/>
    <n v="0.75285388127853881"/>
    <n v="2.0000000000582077"/>
    <x v="0"/>
    <n v="1"/>
  </r>
  <r>
    <x v="717"/>
    <d v="2024-01-30T21:00:00"/>
    <s v="2024-01-31 09:00:00"/>
    <s v="2024-01-31 07:00:00"/>
    <s v="R6"/>
    <n v="556"/>
    <n v="1187"/>
    <n v="625"/>
    <n v="28"/>
    <s v="OK"/>
    <s v="Standard"/>
    <s v="Low"/>
    <s v="DRV31"/>
    <s v="Central"/>
    <s v="Internal"/>
    <m/>
    <s v="Central_Internal"/>
    <n v="2.0000000000582077"/>
    <n v="0"/>
    <n v="12"/>
    <n v="0.17790767386091128"/>
    <n v="2.0000000000582077"/>
    <x v="0"/>
    <n v="1"/>
  </r>
  <r>
    <x v="718"/>
    <d v="2024-01-30T22:00:00"/>
    <s v="2024-01-31 10:00:00"/>
    <s v="2024-01-31 08:00:00"/>
    <s v="R2"/>
    <n v="345"/>
    <n v="3640"/>
    <n v="162"/>
    <n v="26"/>
    <s v="OK"/>
    <s v="Standard"/>
    <s v="High"/>
    <s v="DRV20"/>
    <s v="Central"/>
    <s v="External"/>
    <n v="4.7"/>
    <s v="Central_External"/>
    <n v="1.9999999998835847"/>
    <n v="0"/>
    <n v="12"/>
    <n v="0.87922705314009664"/>
    <n v="1.9999999998835847"/>
    <x v="0"/>
    <n v="1"/>
  </r>
  <r>
    <x v="719"/>
    <d v="2024-01-30T23:00:00"/>
    <s v="2024-01-31 11:00:00"/>
    <s v="2024-01-31 09:00:00"/>
    <s v="R1"/>
    <n v="941"/>
    <n v="4289"/>
    <n v="423"/>
    <n v="16"/>
    <s v="OK"/>
    <s v="Mini"/>
    <s v="Low"/>
    <s v="DRV17"/>
    <s v="West"/>
    <s v="Internal"/>
    <n v="4.5"/>
    <s v="West_Internal"/>
    <n v="2.0000000000582077"/>
    <n v="0"/>
    <n v="12"/>
    <n v="0.37982642578816861"/>
    <n v="2.0000000000582077"/>
    <x v="0"/>
    <n v="1"/>
  </r>
  <r>
    <x v="720"/>
    <d v="2024-01-31T00:00:00"/>
    <s v="2024-01-31 12:00:00"/>
    <s v="2024-01-31 10:00:00"/>
    <s v="R3"/>
    <n v="137"/>
    <n v="1644"/>
    <n v="417"/>
    <n v="2"/>
    <s v="OK"/>
    <s v="Heavy"/>
    <s v="High"/>
    <s v="DRV8"/>
    <s v="East"/>
    <s v="Internal"/>
    <m/>
    <s v="East_Internal"/>
    <n v="2.0000000000582077"/>
    <n v="0"/>
    <n v="12"/>
    <n v="1"/>
    <n v="2.0000000000582077"/>
    <x v="0"/>
    <n v="1"/>
  </r>
  <r>
    <x v="721"/>
    <d v="2024-01-31T01:00:00"/>
    <s v="2024-01-31 13:00:00"/>
    <s v="2024-01-31 11:00:00"/>
    <s v="R1"/>
    <n v="148"/>
    <n v="1319"/>
    <n v="239"/>
    <n v="26"/>
    <s v="OK"/>
    <s v="Standard"/>
    <s v="Urgent"/>
    <s v="DRV13"/>
    <s v="South"/>
    <s v="Internal"/>
    <n v="4.2"/>
    <s v="South_Internal"/>
    <n v="1.9999999998835847"/>
    <n v="0"/>
    <n v="12"/>
    <n v="0.74268018018018023"/>
    <n v="1.9999999998835847"/>
    <x v="0"/>
    <n v="1"/>
  </r>
  <r>
    <x v="722"/>
    <d v="2024-01-31T02:00:00"/>
    <s v="2024-01-31 14:00:00"/>
    <s v="2024-01-31 12:00:00"/>
    <s v="R3"/>
    <n v="481"/>
    <n v="2795"/>
    <n v="91"/>
    <n v="16"/>
    <s v="OK"/>
    <s v="Ultra"/>
    <s v="High"/>
    <s v="DRV2"/>
    <s v="East"/>
    <s v="External"/>
    <n v="4.7"/>
    <s v="East_External"/>
    <n v="2.0000000000582077"/>
    <n v="0"/>
    <n v="12"/>
    <n v="0.48423423423423423"/>
    <n v="2.0000000000582077"/>
    <x v="0"/>
    <n v="1"/>
  </r>
  <r>
    <x v="723"/>
    <d v="2024-01-31T03:00:00"/>
    <s v="2024-01-31 15:00:00"/>
    <s v="2024-01-31 13:00:00"/>
    <s v="R2"/>
    <n v="188"/>
    <n v="2472"/>
    <n v="650"/>
    <n v="4"/>
    <s v="OK"/>
    <s v="Mini"/>
    <s v="Medium"/>
    <s v="DRV3"/>
    <s v="East"/>
    <s v="External"/>
    <n v="3.8"/>
    <s v="East_External"/>
    <n v="2.0000000000582077"/>
    <n v="0"/>
    <n v="12"/>
    <n v="1.0957446808510638"/>
    <n v="2.0000000000582077"/>
    <x v="0"/>
    <n v="1"/>
  </r>
  <r>
    <x v="724"/>
    <d v="2024-01-31T04:00:00"/>
    <s v="2024-01-31 16:00:00"/>
    <s v="2024-01-31 14:00:00"/>
    <s v="R6"/>
    <n v="200"/>
    <n v="4246"/>
    <n v="503"/>
    <n v="15"/>
    <s v="OK"/>
    <s v="Standard"/>
    <s v="Low"/>
    <s v="DRV49"/>
    <s v="Central"/>
    <s v="Internal"/>
    <n v="3.8"/>
    <s v="Central_Internal"/>
    <n v="1.9999999998835847"/>
    <n v="0"/>
    <n v="12"/>
    <n v="1.7691666666666668"/>
    <n v="1.9999999998835847"/>
    <x v="0"/>
    <n v="1"/>
  </r>
  <r>
    <x v="725"/>
    <d v="2024-01-31T05:00:00"/>
    <s v="2024-01-31 17:00:00"/>
    <s v="2024-01-31 15:00:00"/>
    <s v="R5"/>
    <n v="113"/>
    <n v="1662"/>
    <n v="472"/>
    <n v="24"/>
    <s v="OK"/>
    <s v="Ultra"/>
    <s v="High"/>
    <s v="DRV42"/>
    <s v="Central"/>
    <s v="Internal"/>
    <m/>
    <s v="Central_Internal"/>
    <n v="2.0000000000582077"/>
    <n v="0"/>
    <n v="12"/>
    <n v="1.2256637168141593"/>
    <n v="2.0000000000582077"/>
    <x v="0"/>
    <n v="1"/>
  </r>
  <r>
    <x v="726"/>
    <d v="2024-01-31T06:00:00"/>
    <s v="2024-01-31 18:00:00"/>
    <s v="2024-01-31 16:00:00"/>
    <s v="R1"/>
    <n v="206"/>
    <n v="4192"/>
    <n v="94"/>
    <n v="14"/>
    <s v="OK"/>
    <s v="Standard"/>
    <s v="Low"/>
    <s v="DRV33"/>
    <s v="West"/>
    <s v="Internal"/>
    <m/>
    <s v="West_Internal"/>
    <n v="2.0000000000582077"/>
    <n v="0"/>
    <n v="12"/>
    <n v="1.6957928802588997"/>
    <n v="2.0000000000582077"/>
    <x v="0"/>
    <n v="1"/>
  </r>
  <r>
    <x v="727"/>
    <d v="2024-01-31T07:00:00"/>
    <s v="2024-01-31 19:00:00"/>
    <s v="2024-01-31 17:00:00"/>
    <s v="R2"/>
    <n v="63"/>
    <n v="506"/>
    <n v="565"/>
    <n v="25"/>
    <s v="OK"/>
    <s v="Heavy"/>
    <s v="Low"/>
    <s v="DRV8"/>
    <s v="East"/>
    <s v="Internal"/>
    <n v="4.7"/>
    <s v="East_Internal"/>
    <n v="1.9999999998835847"/>
    <n v="0"/>
    <n v="12"/>
    <n v="0.6693121693121693"/>
    <n v="1.9999999998835847"/>
    <x v="0"/>
    <n v="1"/>
  </r>
  <r>
    <x v="728"/>
    <d v="2024-01-31T08:00:00"/>
    <s v="2024-01-31 20:00:00"/>
    <s v="2024-01-31 18:00:00"/>
    <s v="R4"/>
    <n v="156"/>
    <n v="4724"/>
    <n v="798"/>
    <n v="26"/>
    <s v="OK"/>
    <s v="Standard"/>
    <s v="Medium"/>
    <s v="DRV1"/>
    <s v="North"/>
    <s v="Internal"/>
    <m/>
    <s v="North_Internal"/>
    <n v="2.0000000000582077"/>
    <n v="0"/>
    <n v="12"/>
    <n v="2.5235042735042734"/>
    <n v="2.0000000000582077"/>
    <x v="0"/>
    <n v="1"/>
  </r>
  <r>
    <x v="729"/>
    <d v="2024-01-31T09:00:00"/>
    <s v="2024-01-31 21:00:00"/>
    <s v="2024-01-31 19:00:00"/>
    <s v="R2"/>
    <n v="905"/>
    <n v="4667"/>
    <n v="547"/>
    <n v="1"/>
    <s v="OK"/>
    <s v="Heavy"/>
    <s v="Medium"/>
    <s v="DRV9"/>
    <s v="West"/>
    <s v="External"/>
    <n v="4.2"/>
    <s v="West_External"/>
    <n v="2.0000000000582077"/>
    <n v="0"/>
    <n v="12"/>
    <n v="0.42974217311233887"/>
    <n v="2.0000000000582077"/>
    <x v="0"/>
    <n v="1"/>
  </r>
  <r>
    <x v="730"/>
    <d v="2024-01-31T10:00:00"/>
    <s v="2024-01-31 22:00:00"/>
    <s v="2024-01-31 20:00:00"/>
    <s v="R6"/>
    <n v="669"/>
    <n v="1377"/>
    <n v="792"/>
    <n v="1"/>
    <s v="OK"/>
    <s v="Standard"/>
    <s v="High"/>
    <s v="DRV21"/>
    <s v="West"/>
    <s v="External"/>
    <n v="4.7"/>
    <s v="West_External"/>
    <n v="1.9999999998835847"/>
    <n v="0"/>
    <n v="12"/>
    <n v="0.17152466367713004"/>
    <n v="1.9999999998835847"/>
    <x v="0"/>
    <n v="1"/>
  </r>
  <r>
    <x v="731"/>
    <d v="2024-01-31T11:00:00"/>
    <s v="2024-01-31 23:00:00"/>
    <s v="2024-01-31 21:00:00"/>
    <s v="R3"/>
    <n v="153"/>
    <n v="3190"/>
    <n v="304"/>
    <n v="4"/>
    <s v="OK"/>
    <s v="Mini"/>
    <s v="Low"/>
    <s v="DRV47"/>
    <s v="Central"/>
    <s v="Internal"/>
    <n v="3.8"/>
    <s v="Central_Internal"/>
    <n v="2.0000000000582077"/>
    <n v="0"/>
    <n v="12"/>
    <n v="1.7374727668845316"/>
    <n v="2.0000000000582077"/>
    <x v="0"/>
    <n v="1"/>
  </r>
  <r>
    <x v="732"/>
    <d v="2024-01-31T12:00:00"/>
    <s v="2024-02-01 00:00:00"/>
    <s v="2024-01-31 22:00:00"/>
    <s v="R1"/>
    <n v="179"/>
    <n v="2206"/>
    <n v="647"/>
    <n v="27"/>
    <s v="OK"/>
    <s v="Ultra"/>
    <s v="Low"/>
    <s v="DRV19"/>
    <s v="East"/>
    <s v="External"/>
    <m/>
    <s v="East_External"/>
    <n v="2.0000000000582077"/>
    <n v="0"/>
    <n v="12"/>
    <n v="1.0270018621973929"/>
    <n v="2.0000000000582077"/>
    <x v="0"/>
    <n v="1"/>
  </r>
  <r>
    <x v="733"/>
    <d v="2024-01-31T13:00:00"/>
    <s v="2024-02-01 01:00:00"/>
    <s v="2024-01-31 23:00:00"/>
    <s v="R4"/>
    <n v="387"/>
    <n v="4914"/>
    <n v="660"/>
    <n v="17"/>
    <s v="OK"/>
    <s v="Heavy"/>
    <s v="Urgent"/>
    <s v="DRV3"/>
    <s v="East"/>
    <s v="Internal"/>
    <n v="4.7"/>
    <s v="East_Internal"/>
    <n v="1.9999999998835847"/>
    <n v="0"/>
    <n v="12"/>
    <n v="1.058139534883721"/>
    <n v="1.9999999998835847"/>
    <x v="0"/>
    <n v="1"/>
  </r>
  <r>
    <x v="734"/>
    <d v="2024-01-31T14:00:00"/>
    <s v="2024-02-01 02:00:00"/>
    <s v="2024-02-01 00:00:00"/>
    <s v="R1"/>
    <n v="261"/>
    <n v="2100"/>
    <n v="150"/>
    <n v="5"/>
    <s v="OK"/>
    <s v="Ultra"/>
    <s v="Low"/>
    <s v="DRV22"/>
    <s v="East"/>
    <s v="Internal"/>
    <n v="4.7"/>
    <s v="East_Internal"/>
    <n v="2.0000000000582077"/>
    <n v="0"/>
    <n v="12"/>
    <n v="0.67049808429118773"/>
    <n v="2.0000000000582077"/>
    <x v="0"/>
    <n v="1"/>
  </r>
  <r>
    <x v="735"/>
    <d v="2024-01-31T15:00:00"/>
    <s v="2024-02-01 03:00:00"/>
    <s v="2024-02-01 01:00:00"/>
    <s v="R1"/>
    <n v="956"/>
    <n v="540"/>
    <n v="609"/>
    <n v="13"/>
    <s v="OK"/>
    <s v="Standard"/>
    <s v="Urgent"/>
    <s v="DRV40"/>
    <s v="North"/>
    <s v="Internal"/>
    <n v="4.2"/>
    <s v="North_Internal"/>
    <n v="2.0000000000582077"/>
    <n v="0"/>
    <n v="12"/>
    <n v="4.7071129707112969E-2"/>
    <n v="2.0000000000582077"/>
    <x v="0"/>
    <n v="1"/>
  </r>
  <r>
    <x v="736"/>
    <d v="2024-01-31T16:00:00"/>
    <s v="2024-02-01 04:00:00"/>
    <s v="2024-02-01 02:00:00"/>
    <s v="R1"/>
    <n v="276"/>
    <n v="4512"/>
    <n v="180"/>
    <n v="29"/>
    <s v="OK"/>
    <s v="Heavy"/>
    <s v="Low"/>
    <s v="DRV18"/>
    <s v="East"/>
    <s v="External"/>
    <n v="4"/>
    <s v="East_External"/>
    <n v="1.9999999998835847"/>
    <n v="0"/>
    <n v="12"/>
    <n v="1.3623188405797102"/>
    <n v="1.9999999998835847"/>
    <x v="0"/>
    <n v="1"/>
  </r>
  <r>
    <x v="737"/>
    <d v="2024-01-31T17:00:00"/>
    <s v="2024-02-01 05:00:00"/>
    <s v="2024-02-01 03:00:00"/>
    <s v="R3"/>
    <n v="56"/>
    <n v="3741"/>
    <n v="539"/>
    <n v="18"/>
    <s v="OK"/>
    <s v="Heavy"/>
    <s v="High"/>
    <s v="DRV37"/>
    <s v="South"/>
    <s v="External"/>
    <n v="4.2"/>
    <s v="South_External"/>
    <n v="2.0000000000582077"/>
    <n v="0"/>
    <n v="12"/>
    <n v="5.5669642857142856"/>
    <n v="2.0000000000582077"/>
    <x v="0"/>
    <n v="1"/>
  </r>
  <r>
    <x v="738"/>
    <d v="2024-01-31T18:00:00"/>
    <s v="2024-02-01 06:00:00"/>
    <s v="2024-02-01 04:00:00"/>
    <s v="R1"/>
    <n v="654"/>
    <n v="2331"/>
    <n v="272"/>
    <n v="23"/>
    <s v="OK"/>
    <s v="Standard"/>
    <s v="Low"/>
    <s v="DRV44"/>
    <s v="North"/>
    <s v="External"/>
    <m/>
    <s v="North_External"/>
    <n v="2.0000000000582077"/>
    <n v="0"/>
    <n v="12"/>
    <n v="0.29701834862385323"/>
    <n v="2.0000000000582077"/>
    <x v="0"/>
    <n v="1"/>
  </r>
  <r>
    <x v="739"/>
    <d v="2024-01-31T19:00:00"/>
    <s v="2024-02-01 07:00:00"/>
    <s v="2024-02-01 05:00:00"/>
    <s v="R5"/>
    <n v="514"/>
    <n v="2484"/>
    <n v="127"/>
    <n v="18"/>
    <s v="OK"/>
    <s v="Ultra"/>
    <s v="Low"/>
    <s v="DRV13"/>
    <s v="South"/>
    <s v="Internal"/>
    <m/>
    <s v="South_Internal"/>
    <n v="1.9999999998835847"/>
    <n v="0"/>
    <n v="12"/>
    <n v="0.40272373540856032"/>
    <n v="1.9999999998835847"/>
    <x v="0"/>
    <n v="1"/>
  </r>
  <r>
    <x v="740"/>
    <d v="2024-01-31T20:00:00"/>
    <s v="2024-02-01 08:00:00"/>
    <s v="2024-02-01 06:00:00"/>
    <s v="R4"/>
    <n v="222"/>
    <n v="2343"/>
    <n v="324"/>
    <n v="26"/>
    <s v="OK"/>
    <s v="Standard"/>
    <s v="Low"/>
    <s v="DRV22"/>
    <s v="South"/>
    <s v="External"/>
    <n v="4.7"/>
    <s v="South_External"/>
    <n v="2.0000000000582077"/>
    <n v="0"/>
    <n v="12"/>
    <n v="0.87950450450450446"/>
    <n v="2.0000000000582077"/>
    <x v="0"/>
    <n v="1"/>
  </r>
  <r>
    <x v="741"/>
    <d v="2024-01-31T21:00:00"/>
    <s v="2024-02-01 09:00:00"/>
    <s v="2024-02-01 07:00:00"/>
    <s v="R1"/>
    <n v="290"/>
    <n v="4700"/>
    <n v="379"/>
    <n v="3"/>
    <s v="OK"/>
    <s v="Heavy"/>
    <s v="Low"/>
    <s v="DRV39"/>
    <s v="South"/>
    <s v="Internal"/>
    <n v="4.5"/>
    <s v="South_Internal"/>
    <n v="2.0000000000582077"/>
    <n v="0"/>
    <n v="12"/>
    <n v="1.3505747126436782"/>
    <n v="2.0000000000582077"/>
    <x v="0"/>
    <n v="1"/>
  </r>
  <r>
    <x v="742"/>
    <d v="2024-01-31T22:00:00"/>
    <s v="2024-02-01 10:00:00"/>
    <s v="2024-02-01 08:00:00"/>
    <s v="R5"/>
    <n v="960"/>
    <n v="4522"/>
    <n v="471"/>
    <n v="17"/>
    <s v="OK"/>
    <s v="Heavy"/>
    <s v="Medium"/>
    <s v="DRV40"/>
    <s v="North"/>
    <s v="External"/>
    <n v="4.5"/>
    <s v="North_External"/>
    <n v="1.9999999998835847"/>
    <n v="0"/>
    <n v="12"/>
    <n v="0.39253472222222224"/>
    <n v="1.9999999998835847"/>
    <x v="0"/>
    <n v="1"/>
  </r>
  <r>
    <x v="743"/>
    <d v="2024-01-31T23:00:00"/>
    <s v="2024-02-01 11:00:00"/>
    <s v="2024-02-01 09:00:00"/>
    <s v="R2"/>
    <n v="758"/>
    <n v="1663"/>
    <n v="240"/>
    <n v="24"/>
    <s v="OK"/>
    <s v="Mini"/>
    <s v="Low"/>
    <s v="DRV47"/>
    <s v="North"/>
    <s v="External"/>
    <n v="4"/>
    <s v="North_External"/>
    <n v="2.0000000000582077"/>
    <n v="0"/>
    <n v="12"/>
    <n v="0.18282761653474056"/>
    <n v="2.0000000000582077"/>
    <x v="0"/>
    <n v="1"/>
  </r>
  <r>
    <x v="744"/>
    <d v="2024-02-01T00:00:00"/>
    <s v="2024-02-01 12:00:00"/>
    <s v="2024-02-01 10:00:00"/>
    <s v="R5"/>
    <n v="946"/>
    <n v="1803"/>
    <n v="440"/>
    <n v="9"/>
    <s v="OK"/>
    <s v="Heavy"/>
    <s v="Medium"/>
    <s v="DRV4"/>
    <s v="South"/>
    <s v="Internal"/>
    <m/>
    <s v="South_Internal"/>
    <n v="2.0000000000582077"/>
    <n v="0"/>
    <n v="12"/>
    <n v="0.15882663847780126"/>
    <n v="2.0000000000582077"/>
    <x v="0"/>
    <n v="1"/>
  </r>
  <r>
    <x v="745"/>
    <d v="2024-02-01T01:00:00"/>
    <s v="2024-02-01 13:00:00"/>
    <s v="2024-02-01 11:00:00"/>
    <s v="R6"/>
    <n v="100"/>
    <n v="4562"/>
    <n v="353"/>
    <n v="3"/>
    <s v="OK"/>
    <s v="Ultra"/>
    <s v="High"/>
    <s v="DRV9"/>
    <s v="North"/>
    <s v="Internal"/>
    <n v="4.7"/>
    <s v="North_Internal"/>
    <n v="1.9999999998835847"/>
    <n v="0"/>
    <n v="12"/>
    <n v="3.8016666666666667"/>
    <n v="1.9999999998835847"/>
    <x v="0"/>
    <n v="1"/>
  </r>
  <r>
    <x v="746"/>
    <d v="2024-02-01T02:00:00"/>
    <s v="2024-02-01 14:00:00"/>
    <s v="2024-02-01 12:00:00"/>
    <s v="R5"/>
    <n v="484"/>
    <n v="4296"/>
    <n v="563"/>
    <n v="9"/>
    <s v="OK"/>
    <s v="Standard"/>
    <s v="Low"/>
    <s v="DRV35"/>
    <s v="Central"/>
    <s v="Internal"/>
    <m/>
    <s v="Central_Internal"/>
    <n v="2.0000000000582077"/>
    <n v="0"/>
    <n v="12"/>
    <n v="0.73966942148760328"/>
    <n v="2.0000000000582077"/>
    <x v="0"/>
    <n v="1"/>
  </r>
  <r>
    <x v="747"/>
    <d v="2024-02-01T03:00:00"/>
    <s v="2024-02-01 15:00:00"/>
    <s v="2024-02-01 13:00:00"/>
    <s v="R1"/>
    <n v="321"/>
    <n v="2676"/>
    <n v="704"/>
    <n v="1"/>
    <s v="OK"/>
    <s v="Mini"/>
    <s v="Medium"/>
    <s v="DRV25"/>
    <s v="East"/>
    <s v="External"/>
    <n v="4.2"/>
    <s v="East_External"/>
    <n v="2.0000000000582077"/>
    <n v="0"/>
    <n v="12"/>
    <n v="0.69470404984423673"/>
    <n v="2.0000000000582077"/>
    <x v="0"/>
    <n v="1"/>
  </r>
  <r>
    <x v="748"/>
    <d v="2024-02-01T04:00:00"/>
    <s v="2024-02-01 16:00:00"/>
    <s v="2024-02-01 14:00:00"/>
    <s v="R6"/>
    <n v="190"/>
    <n v="4873"/>
    <n v="442"/>
    <n v="12"/>
    <s v="OK"/>
    <s v="Standard"/>
    <s v="Medium"/>
    <s v="DRV13"/>
    <s v="East"/>
    <s v="Internal"/>
    <n v="4.5"/>
    <s v="East_Internal"/>
    <n v="1.9999999998835847"/>
    <n v="0"/>
    <n v="12"/>
    <n v="2.1372807017543858"/>
    <n v="1.9999999998835847"/>
    <x v="0"/>
    <n v="1"/>
  </r>
  <r>
    <x v="749"/>
    <d v="2024-02-01T05:00:00"/>
    <s v="2024-02-01 17:00:00"/>
    <s v="2024-02-01 15:00:00"/>
    <s v="R5"/>
    <n v="464"/>
    <n v="1023"/>
    <n v="55"/>
    <n v="27"/>
    <s v="OK"/>
    <s v="Mini"/>
    <s v="High"/>
    <s v="DRV6"/>
    <s v="South"/>
    <s v="Internal"/>
    <m/>
    <s v="South_Internal"/>
    <n v="2.0000000000582077"/>
    <n v="0"/>
    <n v="12"/>
    <n v="0.18372844827586207"/>
    <n v="2.0000000000582077"/>
    <x v="0"/>
    <n v="1"/>
  </r>
  <r>
    <x v="750"/>
    <d v="2024-02-01T06:00:00"/>
    <s v="2024-02-01 18:00:00"/>
    <s v="2024-02-01 16:00:00"/>
    <s v="R5"/>
    <n v="836"/>
    <n v="4405"/>
    <n v="173"/>
    <n v="28"/>
    <s v="OK"/>
    <s v="Standard"/>
    <s v="Low"/>
    <s v="DRV29"/>
    <s v="South"/>
    <s v="External"/>
    <m/>
    <s v="South_External"/>
    <n v="2.0000000000582077"/>
    <n v="0"/>
    <n v="12"/>
    <n v="0.43909489633173843"/>
    <n v="2.0000000000582077"/>
    <x v="0"/>
    <n v="1"/>
  </r>
  <r>
    <x v="751"/>
    <d v="2024-02-01T07:00:00"/>
    <s v="2024-02-01 19:00:00"/>
    <s v="2024-02-01 17:00:00"/>
    <s v="R6"/>
    <n v="556"/>
    <n v="4077"/>
    <n v="385"/>
    <n v="3"/>
    <s v="OK"/>
    <s v="Heavy"/>
    <s v="Low"/>
    <s v="DRV45"/>
    <s v="East"/>
    <s v="Internal"/>
    <m/>
    <s v="East_Internal"/>
    <n v="1.9999999998835847"/>
    <n v="0"/>
    <n v="12"/>
    <n v="0.61106115107913672"/>
    <n v="1.9999999998835847"/>
    <x v="0"/>
    <n v="1"/>
  </r>
  <r>
    <x v="752"/>
    <d v="2024-02-01T08:00:00"/>
    <s v="2024-02-01 20:00:00"/>
    <s v="2024-02-01 18:00:00"/>
    <s v="R5"/>
    <n v="901"/>
    <n v="3972"/>
    <n v="462"/>
    <n v="20"/>
    <s v="OK"/>
    <s v="Standard"/>
    <s v="Urgent"/>
    <s v="DRV42"/>
    <s v="Central"/>
    <s v="External"/>
    <n v="4"/>
    <s v="Central_External"/>
    <n v="2.0000000000582077"/>
    <n v="0"/>
    <n v="12"/>
    <n v="0.36736958934517205"/>
    <n v="2.0000000000582077"/>
    <x v="0"/>
    <n v="1"/>
  </r>
  <r>
    <x v="753"/>
    <d v="2024-02-01T09:00:00"/>
    <s v="2024-02-01 21:00:00"/>
    <s v="2024-02-01 19:00:00"/>
    <s v="R5"/>
    <n v="509"/>
    <n v="4781"/>
    <n v="561"/>
    <n v="15"/>
    <s v="OK"/>
    <s v="Ultra"/>
    <s v="High"/>
    <s v="DRV28"/>
    <s v="North"/>
    <s v="External"/>
    <n v="4.7"/>
    <s v="North_External"/>
    <n v="2.0000000000582077"/>
    <n v="0"/>
    <n v="12"/>
    <n v="0.78274394237066147"/>
    <n v="2.0000000000582077"/>
    <x v="0"/>
    <n v="1"/>
  </r>
  <r>
    <x v="754"/>
    <d v="2024-02-01T10:00:00"/>
    <s v="2024-02-01 22:00:00"/>
    <s v="2024-02-01 20:00:00"/>
    <s v="R1"/>
    <n v="978"/>
    <n v="2158"/>
    <n v="643"/>
    <n v="23"/>
    <s v="OK"/>
    <s v="Heavy"/>
    <s v="Medium"/>
    <s v="DRV28"/>
    <s v="West"/>
    <s v="External"/>
    <n v="4.7"/>
    <s v="West_External"/>
    <n v="1.9999999998835847"/>
    <n v="0"/>
    <n v="12"/>
    <n v="0.18387866394001362"/>
    <n v="1.9999999998835847"/>
    <x v="0"/>
    <n v="1"/>
  </r>
  <r>
    <x v="755"/>
    <d v="2024-02-01T11:00:00"/>
    <s v="2024-02-01 23:00:00"/>
    <s v="2024-02-01 21:00:00"/>
    <s v="R6"/>
    <n v="495"/>
    <n v="897"/>
    <n v="364"/>
    <n v="10"/>
    <s v="OK"/>
    <s v="Mini"/>
    <s v="Urgent"/>
    <s v="DRV44"/>
    <s v="Central"/>
    <s v="External"/>
    <n v="4.7"/>
    <s v="Central_External"/>
    <n v="2.0000000000582077"/>
    <n v="0"/>
    <n v="12"/>
    <n v="0.15101010101010101"/>
    <n v="2.0000000000582077"/>
    <x v="0"/>
    <n v="1"/>
  </r>
  <r>
    <x v="756"/>
    <d v="2024-02-01T12:00:00"/>
    <s v="2024-02-02 00:00:00"/>
    <s v="2024-02-01 22:00:00"/>
    <s v="R2"/>
    <n v="146"/>
    <n v="3649"/>
    <n v="481"/>
    <n v="1"/>
    <s v="OK"/>
    <s v="Standard"/>
    <s v="Urgent"/>
    <s v="DRV46"/>
    <s v="West"/>
    <s v="External"/>
    <n v="3.8"/>
    <s v="West_External"/>
    <n v="2.0000000000582077"/>
    <n v="0"/>
    <n v="12"/>
    <n v="2.0827625570776256"/>
    <n v="2.0000000000582077"/>
    <x v="0"/>
    <n v="1"/>
  </r>
  <r>
    <x v="757"/>
    <d v="2024-02-01T13:00:00"/>
    <s v="2024-02-02 01:00:00"/>
    <s v="2024-02-01 23:00:00"/>
    <s v="R2"/>
    <n v="682"/>
    <n v="3094"/>
    <n v="546"/>
    <n v="23"/>
    <s v="OK"/>
    <s v="Ultra"/>
    <s v="High"/>
    <s v="DRV14"/>
    <s v="North"/>
    <s v="Internal"/>
    <n v="4.5"/>
    <s v="North_Internal"/>
    <n v="1.9999999998835847"/>
    <n v="0"/>
    <n v="12"/>
    <n v="0.37805474095796676"/>
    <n v="1.9999999998835847"/>
    <x v="0"/>
    <n v="1"/>
  </r>
  <r>
    <x v="758"/>
    <d v="2024-02-01T14:00:00"/>
    <s v="2024-02-02 02:00:00"/>
    <s v="2024-02-02 00:00:00"/>
    <s v="R1"/>
    <n v="984"/>
    <n v="3894"/>
    <n v="738"/>
    <n v="28"/>
    <s v="OK"/>
    <s v="Standard"/>
    <s v="Urgent"/>
    <s v="DRV43"/>
    <s v="East"/>
    <s v="Internal"/>
    <n v="4.7"/>
    <s v="East_Internal"/>
    <n v="2.0000000000582077"/>
    <n v="0"/>
    <n v="12"/>
    <n v="0.32977642276422764"/>
    <n v="2.0000000000582077"/>
    <x v="0"/>
    <n v="1"/>
  </r>
  <r>
    <x v="759"/>
    <d v="2024-02-01T15:00:00"/>
    <s v="2024-02-02 03:00:00"/>
    <s v="2024-02-02 01:00:00"/>
    <s v="R5"/>
    <n v="451"/>
    <n v="4592"/>
    <n v="381"/>
    <n v="8"/>
    <s v="OK"/>
    <s v="Ultra"/>
    <s v="High"/>
    <s v="DRV9"/>
    <s v="South"/>
    <s v="Internal"/>
    <n v="3.8"/>
    <s v="South_Internal"/>
    <n v="2.0000000000582077"/>
    <n v="0"/>
    <n v="12"/>
    <n v="0.84848484848484851"/>
    <n v="2.0000000000582077"/>
    <x v="0"/>
    <n v="1"/>
  </r>
  <r>
    <x v="760"/>
    <d v="2024-02-01T16:00:00"/>
    <s v="2024-02-02 04:00:00"/>
    <s v="2024-02-02 02:00:00"/>
    <s v="R1"/>
    <n v="256"/>
    <n v="4255"/>
    <n v="74"/>
    <n v="18"/>
    <s v="OK"/>
    <s v="Standard"/>
    <s v="Urgent"/>
    <s v="DRV14"/>
    <s v="North"/>
    <s v="External"/>
    <m/>
    <s v="North_External"/>
    <n v="1.9999999998835847"/>
    <n v="0"/>
    <n v="12"/>
    <n v="1.3850911458333333"/>
    <n v="1.9999999998835847"/>
    <x v="0"/>
    <n v="1"/>
  </r>
  <r>
    <x v="761"/>
    <d v="2024-02-01T17:00:00"/>
    <s v="2024-02-02 05:00:00"/>
    <s v="2024-02-02 03:00:00"/>
    <s v="R2"/>
    <n v="290"/>
    <n v="2282"/>
    <n v="306"/>
    <n v="23"/>
    <s v="OK"/>
    <s v="Ultra"/>
    <s v="High"/>
    <s v="DRV31"/>
    <s v="West"/>
    <s v="External"/>
    <n v="4.2"/>
    <s v="West_External"/>
    <n v="2.0000000000582077"/>
    <n v="0"/>
    <n v="12"/>
    <n v="0.65574712643678157"/>
    <n v="2.0000000000582077"/>
    <x v="0"/>
    <n v="1"/>
  </r>
  <r>
    <x v="762"/>
    <d v="2024-02-01T18:00:00"/>
    <s v="2024-02-02 06:00:00"/>
    <s v="2024-02-02 04:00:00"/>
    <s v="R5"/>
    <n v="708"/>
    <n v="3447"/>
    <n v="552"/>
    <n v="11"/>
    <s v="OK"/>
    <s v="Mini"/>
    <s v="Urgent"/>
    <s v="DRV49"/>
    <s v="North"/>
    <s v="External"/>
    <n v="4.7"/>
    <s v="North_External"/>
    <n v="2.0000000000582077"/>
    <n v="0"/>
    <n v="12"/>
    <n v="0.40572033898305082"/>
    <n v="2.0000000000582077"/>
    <x v="0"/>
    <n v="1"/>
  </r>
  <r>
    <x v="763"/>
    <d v="2024-02-01T19:00:00"/>
    <s v="2024-02-02 07:00:00"/>
    <s v="2024-02-02 05:00:00"/>
    <s v="R1"/>
    <n v="244"/>
    <n v="3142"/>
    <n v="623"/>
    <n v="22"/>
    <s v="OK"/>
    <s v="Heavy"/>
    <s v="High"/>
    <s v="DRV7"/>
    <s v="West"/>
    <s v="Internal"/>
    <n v="4.5"/>
    <s v="West_Internal"/>
    <n v="1.9999999998835847"/>
    <n v="0"/>
    <n v="12"/>
    <n v="1.0730874316939891"/>
    <n v="1.9999999998835847"/>
    <x v="0"/>
    <n v="1"/>
  </r>
  <r>
    <x v="764"/>
    <d v="2024-02-01T20:00:00"/>
    <s v="2024-02-02 08:00:00"/>
    <s v="2024-02-02 06:00:00"/>
    <s v="R5"/>
    <n v="367"/>
    <n v="4212"/>
    <n v="497"/>
    <n v="20"/>
    <s v="OK"/>
    <s v="Mini"/>
    <s v="Low"/>
    <s v="DRV13"/>
    <s v="West"/>
    <s v="Internal"/>
    <n v="4.7"/>
    <s v="West_Internal"/>
    <n v="2.0000000000582077"/>
    <n v="0"/>
    <n v="12"/>
    <n v="0.95640326975476841"/>
    <n v="2.0000000000582077"/>
    <x v="0"/>
    <n v="1"/>
  </r>
  <r>
    <x v="765"/>
    <d v="2024-02-01T21:00:00"/>
    <s v="2024-02-02 09:00:00"/>
    <s v="2024-02-02 07:00:00"/>
    <s v="R1"/>
    <n v="108"/>
    <n v="685"/>
    <n v="601"/>
    <n v="19"/>
    <s v="OK"/>
    <s v="Ultra"/>
    <s v="Urgent"/>
    <s v="DRV14"/>
    <s v="South"/>
    <s v="External"/>
    <n v="4.7"/>
    <s v="South_External"/>
    <n v="2.0000000000582077"/>
    <n v="0"/>
    <n v="12"/>
    <n v="0.52854938271604934"/>
    <n v="2.0000000000582077"/>
    <x v="0"/>
    <n v="1"/>
  </r>
  <r>
    <x v="766"/>
    <d v="2024-02-01T22:00:00"/>
    <s v="2024-02-02 10:00:00"/>
    <s v="2024-02-02 08:00:00"/>
    <s v="R4"/>
    <n v="205"/>
    <n v="2969"/>
    <n v="235"/>
    <n v="15"/>
    <s v="OK"/>
    <s v="Heavy"/>
    <s v="High"/>
    <s v="DRV22"/>
    <s v="Central"/>
    <s v="Internal"/>
    <n v="4.2"/>
    <s v="Central_Internal"/>
    <n v="1.9999999998835847"/>
    <n v="0"/>
    <n v="12"/>
    <n v="1.2069105691056912"/>
    <n v="1.9999999998835847"/>
    <x v="0"/>
    <n v="1"/>
  </r>
  <r>
    <x v="767"/>
    <d v="2024-02-01T23:00:00"/>
    <s v="2024-02-02 11:00:00"/>
    <s v="2024-02-02 09:00:00"/>
    <s v="R4"/>
    <n v="75"/>
    <n v="2787"/>
    <n v="624"/>
    <n v="7"/>
    <s v="OK"/>
    <s v="Ultra"/>
    <s v="High"/>
    <s v="DRV37"/>
    <s v="North"/>
    <s v="External"/>
    <m/>
    <s v="North_External"/>
    <n v="2.0000000000582077"/>
    <n v="0"/>
    <n v="12"/>
    <n v="3.0966666666666667"/>
    <n v="2.0000000000582077"/>
    <x v="0"/>
    <n v="1"/>
  </r>
  <r>
    <x v="768"/>
    <d v="2024-02-02T00:00:00"/>
    <s v="2024-02-02 12:00:00"/>
    <s v="2024-02-02 10:00:00"/>
    <s v="R2"/>
    <n v="801"/>
    <n v="4954"/>
    <n v="317"/>
    <n v="10"/>
    <s v="OK"/>
    <s v="Standard"/>
    <s v="High"/>
    <s v="DRV4"/>
    <s v="North"/>
    <s v="External"/>
    <n v="4.7"/>
    <s v="North_External"/>
    <n v="2.0000000000582077"/>
    <n v="0"/>
    <n v="12"/>
    <n v="0.51539741989180188"/>
    <n v="2.0000000000582077"/>
    <x v="0"/>
    <n v="1"/>
  </r>
  <r>
    <x v="769"/>
    <d v="2024-02-02T01:00:00"/>
    <s v="2024-02-02 13:00:00"/>
    <s v="2024-02-02 11:00:00"/>
    <s v="R5"/>
    <n v="725"/>
    <n v="4514"/>
    <n v="104"/>
    <n v="4"/>
    <s v="OK"/>
    <s v="Heavy"/>
    <s v="High"/>
    <s v="DRV19"/>
    <s v="Central"/>
    <s v="Internal"/>
    <n v="4.2"/>
    <s v="Central_Internal"/>
    <n v="1.9999999998835847"/>
    <n v="0"/>
    <n v="12"/>
    <n v="0.51885057471264373"/>
    <n v="1.9999999998835847"/>
    <x v="0"/>
    <n v="1"/>
  </r>
  <r>
    <x v="770"/>
    <d v="2024-02-02T02:00:00"/>
    <s v="2024-02-02 14:00:00"/>
    <s v="2024-02-02 12:00:00"/>
    <s v="R5"/>
    <n v="972"/>
    <n v="3523"/>
    <n v="705"/>
    <n v="23"/>
    <s v="OK"/>
    <s v="Standard"/>
    <s v="Medium"/>
    <s v="DRV48"/>
    <s v="North"/>
    <s v="External"/>
    <n v="3.8"/>
    <s v="North_External"/>
    <n v="2.0000000000582077"/>
    <n v="0"/>
    <n v="12"/>
    <n v="0.30204046639231824"/>
    <n v="2.0000000000582077"/>
    <x v="0"/>
    <n v="1"/>
  </r>
  <r>
    <x v="771"/>
    <d v="2024-02-02T03:00:00"/>
    <s v="2024-02-02 15:00:00"/>
    <s v="2024-02-02 13:00:00"/>
    <s v="R6"/>
    <n v="754"/>
    <n v="4557"/>
    <n v="443"/>
    <n v="13"/>
    <s v="OK"/>
    <s v="Mini"/>
    <s v="Medium"/>
    <s v="DRV22"/>
    <s v="South"/>
    <s v="External"/>
    <n v="4.7"/>
    <s v="South_External"/>
    <n v="2.0000000000582077"/>
    <n v="0"/>
    <n v="12"/>
    <n v="0.50364721485411146"/>
    <n v="2.0000000000582077"/>
    <x v="0"/>
    <n v="1"/>
  </r>
  <r>
    <x v="772"/>
    <d v="2024-02-02T04:00:00"/>
    <s v="2024-02-02 16:00:00"/>
    <s v="2024-02-02 14:00:00"/>
    <s v="R3"/>
    <n v="185"/>
    <n v="2144"/>
    <n v="165"/>
    <n v="17"/>
    <s v="OK"/>
    <s v="Mini"/>
    <s v="Low"/>
    <s v="DRV32"/>
    <s v="North"/>
    <s v="External"/>
    <n v="4"/>
    <s v="North_External"/>
    <n v="1.9999999998835847"/>
    <n v="0"/>
    <n v="12"/>
    <n v="0.96576576576576578"/>
    <n v="1.9999999998835847"/>
    <x v="0"/>
    <n v="1"/>
  </r>
  <r>
    <x v="773"/>
    <d v="2024-02-02T05:00:00"/>
    <s v="2024-02-02 17:00:00"/>
    <s v="2024-02-02 15:00:00"/>
    <s v="R6"/>
    <n v="216"/>
    <n v="4698"/>
    <n v="73"/>
    <n v="17"/>
    <s v="OK"/>
    <s v="Mini"/>
    <s v="Low"/>
    <s v="DRV31"/>
    <s v="North"/>
    <s v="Internal"/>
    <n v="4.2"/>
    <s v="North_Internal"/>
    <n v="2.0000000000582077"/>
    <n v="0"/>
    <n v="12"/>
    <n v="1.8125"/>
    <n v="2.0000000000582077"/>
    <x v="0"/>
    <n v="1"/>
  </r>
  <r>
    <x v="774"/>
    <d v="2024-02-02T06:00:00"/>
    <s v="2024-02-02 18:00:00"/>
    <s v="2024-02-02 16:00:00"/>
    <s v="R4"/>
    <n v="69"/>
    <n v="2876"/>
    <n v="305"/>
    <n v="22"/>
    <s v="OK"/>
    <s v="Mini"/>
    <s v="Medium"/>
    <s v="DRV6"/>
    <s v="Central"/>
    <s v="Internal"/>
    <n v="4"/>
    <s v="Central_Internal"/>
    <n v="2.0000000000582077"/>
    <n v="0"/>
    <n v="12"/>
    <n v="3.4734299516908211"/>
    <n v="2.0000000000582077"/>
    <x v="0"/>
    <n v="1"/>
  </r>
  <r>
    <x v="775"/>
    <d v="2024-02-02T07:00:00"/>
    <s v="2024-02-02 19:00:00"/>
    <s v="2024-02-02 17:00:00"/>
    <s v="R4"/>
    <n v="681"/>
    <n v="3691"/>
    <n v="145"/>
    <n v="3"/>
    <s v="OK"/>
    <s v="Mini"/>
    <s v="High"/>
    <s v="DRV8"/>
    <s v="Central"/>
    <s v="External"/>
    <m/>
    <s v="Central_External"/>
    <n v="1.9999999998835847"/>
    <n v="0"/>
    <n v="12"/>
    <n v="0.45166421928536465"/>
    <n v="1.9999999998835847"/>
    <x v="0"/>
    <n v="1"/>
  </r>
  <r>
    <x v="776"/>
    <d v="2024-02-02T08:00:00"/>
    <s v="2024-02-02 20:00:00"/>
    <s v="2024-02-02 18:00:00"/>
    <s v="R4"/>
    <n v="250"/>
    <n v="2359"/>
    <n v="343"/>
    <n v="16"/>
    <s v="OK"/>
    <s v="Standard"/>
    <s v="High"/>
    <s v="DRV29"/>
    <s v="West"/>
    <s v="Internal"/>
    <n v="3.8"/>
    <s v="West_Internal"/>
    <n v="2.0000000000582077"/>
    <n v="0"/>
    <n v="12"/>
    <n v="0.78633333333333333"/>
    <n v="2.0000000000582077"/>
    <x v="0"/>
    <n v="1"/>
  </r>
  <r>
    <x v="777"/>
    <d v="2024-02-02T09:00:00"/>
    <s v="2024-02-02 21:00:00"/>
    <s v="2024-02-02 19:00:00"/>
    <s v="R2"/>
    <n v="215"/>
    <n v="4877"/>
    <n v="105"/>
    <n v="6"/>
    <s v="OK"/>
    <s v="Ultra"/>
    <s v="Medium"/>
    <s v="DRV48"/>
    <s v="South"/>
    <s v="Internal"/>
    <n v="4.5"/>
    <s v="South_Internal"/>
    <n v="2.0000000000582077"/>
    <n v="0"/>
    <n v="12"/>
    <n v="1.8903100775193797"/>
    <n v="2.0000000000582077"/>
    <x v="0"/>
    <n v="1"/>
  </r>
  <r>
    <x v="778"/>
    <d v="2024-02-02T10:00:00"/>
    <s v="2024-02-02 22:00:00"/>
    <s v="2024-02-02 20:00:00"/>
    <s v="R1"/>
    <n v="658"/>
    <n v="3051"/>
    <n v="454"/>
    <n v="14"/>
    <s v="OK"/>
    <s v="Ultra"/>
    <s v="Low"/>
    <s v="DRV37"/>
    <s v="East"/>
    <s v="Internal"/>
    <n v="3.8"/>
    <s v="East_Internal"/>
    <n v="1.9999999998835847"/>
    <n v="0"/>
    <n v="12"/>
    <n v="0.38639817629179329"/>
    <n v="1.9999999998835847"/>
    <x v="0"/>
    <n v="1"/>
  </r>
  <r>
    <x v="779"/>
    <d v="2024-02-02T11:00:00"/>
    <s v="2024-02-02 23:00:00"/>
    <s v="2024-02-02 21:00:00"/>
    <s v="R5"/>
    <n v="758"/>
    <n v="1021"/>
    <n v="736"/>
    <n v="21"/>
    <s v="OK"/>
    <s v="Ultra"/>
    <s v="Medium"/>
    <s v="DRV17"/>
    <s v="South"/>
    <s v="Internal"/>
    <m/>
    <s v="South_Internal"/>
    <n v="2.0000000000582077"/>
    <n v="0"/>
    <n v="12"/>
    <n v="0.11224714160070361"/>
    <n v="2.0000000000582077"/>
    <x v="0"/>
    <n v="1"/>
  </r>
  <r>
    <x v="780"/>
    <d v="2024-02-02T12:00:00"/>
    <s v="2024-02-03 00:00:00"/>
    <s v="2024-02-02 22:00:00"/>
    <s v="R1"/>
    <n v="344"/>
    <n v="772"/>
    <n v="313"/>
    <n v="25"/>
    <s v="OK"/>
    <s v="Ultra"/>
    <s v="Urgent"/>
    <s v="DRV11"/>
    <s v="Central"/>
    <s v="Internal"/>
    <m/>
    <s v="Central_Internal"/>
    <n v="2.0000000000582077"/>
    <n v="0"/>
    <n v="12"/>
    <n v="0.18701550387596899"/>
    <n v="2.0000000000582077"/>
    <x v="0"/>
    <n v="1"/>
  </r>
  <r>
    <x v="781"/>
    <d v="2024-02-02T13:00:00"/>
    <s v="2024-02-03 01:00:00"/>
    <s v="2024-02-02 23:00:00"/>
    <s v="R2"/>
    <n v="969"/>
    <n v="4975"/>
    <n v="561"/>
    <n v="3"/>
    <s v="OK"/>
    <s v="Heavy"/>
    <s v="High"/>
    <s v="DRV48"/>
    <s v="Central"/>
    <s v="Internal"/>
    <n v="4.2"/>
    <s v="Central_Internal"/>
    <n v="1.9999999998835847"/>
    <n v="0"/>
    <n v="12"/>
    <n v="0.42784657722738217"/>
    <n v="1.9999999998835847"/>
    <x v="0"/>
    <n v="1"/>
  </r>
  <r>
    <x v="782"/>
    <d v="2024-02-02T14:00:00"/>
    <s v="2024-02-03 02:00:00"/>
    <s v="2024-02-03 00:00:00"/>
    <s v="R1"/>
    <n v="211"/>
    <n v="2685"/>
    <n v="535"/>
    <n v="10"/>
    <s v="OK"/>
    <s v="Ultra"/>
    <s v="High"/>
    <s v="DRV19"/>
    <s v="North"/>
    <s v="External"/>
    <n v="4.5"/>
    <s v="North_External"/>
    <n v="2.0000000000582077"/>
    <n v="0"/>
    <n v="12"/>
    <n v="1.0604265402843602"/>
    <n v="2.0000000000582077"/>
    <x v="0"/>
    <n v="1"/>
  </r>
  <r>
    <x v="783"/>
    <d v="2024-02-02T15:00:00"/>
    <s v="2024-02-03 03:00:00"/>
    <s v="2024-02-03 01:00:00"/>
    <s v="R5"/>
    <n v="261"/>
    <n v="3743"/>
    <n v="103"/>
    <n v="27"/>
    <s v="OK"/>
    <s v="Standard"/>
    <s v="High"/>
    <s v="DRV26"/>
    <s v="West"/>
    <s v="Internal"/>
    <m/>
    <s v="West_Internal"/>
    <n v="2.0000000000582077"/>
    <n v="0"/>
    <n v="12"/>
    <n v="1.1950830140485313"/>
    <n v="2.0000000000582077"/>
    <x v="0"/>
    <n v="1"/>
  </r>
  <r>
    <x v="784"/>
    <d v="2024-02-02T16:00:00"/>
    <s v="2024-02-03 04:00:00"/>
    <s v="2024-02-03 02:00:00"/>
    <s v="R6"/>
    <n v="235"/>
    <n v="585"/>
    <n v="229"/>
    <n v="15"/>
    <s v="OK"/>
    <s v="Mini"/>
    <s v="Urgent"/>
    <s v="DRV17"/>
    <s v="South"/>
    <s v="Internal"/>
    <m/>
    <s v="South_Internal"/>
    <n v="1.9999999998835847"/>
    <n v="0"/>
    <n v="12"/>
    <n v="0.20744680851063829"/>
    <n v="1.9999999998835847"/>
    <x v="0"/>
    <n v="1"/>
  </r>
  <r>
    <x v="785"/>
    <d v="2024-02-02T17:00:00"/>
    <s v="2024-02-03 05:00:00"/>
    <s v="2024-02-03 03:00:00"/>
    <s v="R6"/>
    <n v="300"/>
    <n v="1237"/>
    <n v="703"/>
    <n v="4"/>
    <s v="OK"/>
    <s v="Mini"/>
    <s v="Low"/>
    <s v="DRV10"/>
    <s v="East"/>
    <s v="External"/>
    <n v="4.2"/>
    <s v="East_External"/>
    <n v="2.0000000000582077"/>
    <n v="0"/>
    <n v="12"/>
    <n v="0.34361111111111109"/>
    <n v="2.0000000000582077"/>
    <x v="0"/>
    <n v="1"/>
  </r>
  <r>
    <x v="786"/>
    <d v="2024-02-02T18:00:00"/>
    <s v="2024-02-03 06:00:00"/>
    <s v="2024-02-03 04:00:00"/>
    <s v="R2"/>
    <n v="393"/>
    <n v="3809"/>
    <n v="459"/>
    <n v="22"/>
    <s v="OK"/>
    <s v="Mini"/>
    <s v="High"/>
    <s v="DRV35"/>
    <s v="West"/>
    <s v="External"/>
    <n v="3.8"/>
    <s v="West_External"/>
    <n v="2.0000000000582077"/>
    <n v="0"/>
    <n v="12"/>
    <n v="0.80767599660729428"/>
    <n v="2.0000000000582077"/>
    <x v="0"/>
    <n v="1"/>
  </r>
  <r>
    <x v="787"/>
    <d v="2024-02-02T19:00:00"/>
    <s v="2024-02-03 07:00:00"/>
    <s v="2024-02-03 05:00:00"/>
    <s v="R4"/>
    <n v="290"/>
    <n v="574"/>
    <n v="709"/>
    <n v="9"/>
    <s v="OK"/>
    <s v="Mini"/>
    <s v="Urgent"/>
    <s v="DRV33"/>
    <s v="South"/>
    <s v="Internal"/>
    <m/>
    <s v="South_Internal"/>
    <n v="1.9999999998835847"/>
    <n v="0"/>
    <n v="12"/>
    <n v="0.16494252873563217"/>
    <n v="1.9999999998835847"/>
    <x v="0"/>
    <n v="1"/>
  </r>
  <r>
    <x v="788"/>
    <d v="2024-02-02T20:00:00"/>
    <s v="2024-02-03 08:00:00"/>
    <s v="2024-02-03 06:00:00"/>
    <s v="R4"/>
    <n v="949"/>
    <n v="3987"/>
    <n v="247"/>
    <n v="3"/>
    <s v="OK"/>
    <s v="Standard"/>
    <s v="Low"/>
    <s v="DRV10"/>
    <s v="East"/>
    <s v="External"/>
    <n v="4.5"/>
    <s v="East_External"/>
    <n v="2.0000000000582077"/>
    <n v="0"/>
    <n v="12"/>
    <n v="0.35010537407797682"/>
    <n v="2.0000000000582077"/>
    <x v="0"/>
    <n v="1"/>
  </r>
  <r>
    <x v="789"/>
    <d v="2024-02-02T21:00:00"/>
    <s v="2024-02-03 09:00:00"/>
    <s v="2024-02-03 07:00:00"/>
    <s v="R5"/>
    <n v="374"/>
    <n v="2635"/>
    <n v="451"/>
    <n v="1"/>
    <s v="OK"/>
    <s v="Mini"/>
    <s v="Medium"/>
    <s v="DRV50"/>
    <s v="East"/>
    <s v="Internal"/>
    <n v="4"/>
    <s v="East_Internal"/>
    <n v="2.0000000000582077"/>
    <n v="0"/>
    <n v="12"/>
    <n v="0.58712121212121215"/>
    <n v="2.0000000000582077"/>
    <x v="0"/>
    <n v="1"/>
  </r>
  <r>
    <x v="790"/>
    <d v="2024-02-02T22:00:00"/>
    <s v="2024-02-03 10:00:00"/>
    <s v="2024-02-03 08:00:00"/>
    <s v="R3"/>
    <n v="210"/>
    <n v="3541"/>
    <n v="453"/>
    <n v="3"/>
    <s v="OK"/>
    <s v="Mini"/>
    <s v="High"/>
    <s v="DRV17"/>
    <s v="East"/>
    <s v="External"/>
    <n v="4.2"/>
    <s v="East_External"/>
    <n v="1.9999999998835847"/>
    <n v="0"/>
    <n v="12"/>
    <n v="1.4051587301587301"/>
    <n v="1.9999999998835847"/>
    <x v="0"/>
    <n v="1"/>
  </r>
  <r>
    <x v="791"/>
    <d v="2024-02-02T23:00:00"/>
    <s v="2024-02-03 11:00:00"/>
    <s v="2024-02-03 09:00:00"/>
    <s v="R4"/>
    <n v="303"/>
    <n v="4550"/>
    <n v="176"/>
    <n v="11"/>
    <s v="OK"/>
    <s v="Ultra"/>
    <s v="Urgent"/>
    <s v="DRV48"/>
    <s v="West"/>
    <s v="External"/>
    <n v="3.8"/>
    <s v="West_External"/>
    <n v="2.0000000000582077"/>
    <n v="0"/>
    <n v="12"/>
    <n v="1.2513751375137514"/>
    <n v="2.0000000000582077"/>
    <x v="0"/>
    <n v="1"/>
  </r>
  <r>
    <x v="792"/>
    <d v="2024-02-03T00:00:00"/>
    <s v="2024-02-03 12:00:00"/>
    <s v="2024-02-03 10:00:00"/>
    <s v="R1"/>
    <n v="594"/>
    <n v="3300"/>
    <n v="720"/>
    <n v="24"/>
    <s v="OK"/>
    <s v="Standard"/>
    <s v="Low"/>
    <s v="DRV14"/>
    <s v="North"/>
    <s v="Internal"/>
    <m/>
    <s v="North_Internal"/>
    <n v="2.0000000000582077"/>
    <n v="0"/>
    <n v="12"/>
    <n v="0.46296296296296297"/>
    <n v="2.0000000000582077"/>
    <x v="0"/>
    <n v="1"/>
  </r>
  <r>
    <x v="793"/>
    <d v="2024-02-03T01:00:00"/>
    <s v="2024-02-03 13:00:00"/>
    <s v="2024-02-03 11:00:00"/>
    <s v="R1"/>
    <n v="245"/>
    <n v="3618"/>
    <n v="672"/>
    <n v="28"/>
    <s v="OK"/>
    <s v="Heavy"/>
    <s v="Medium"/>
    <s v="DRV50"/>
    <s v="South"/>
    <s v="External"/>
    <n v="4.5"/>
    <s v="South_External"/>
    <n v="1.9999999998835847"/>
    <n v="0"/>
    <n v="12"/>
    <n v="1.2306122448979593"/>
    <n v="1.9999999998835847"/>
    <x v="0"/>
    <n v="1"/>
  </r>
  <r>
    <x v="794"/>
    <d v="2024-02-03T02:00:00"/>
    <s v="2024-02-03 14:00:00"/>
    <s v="2024-02-03 12:00:00"/>
    <s v="R1"/>
    <n v="412"/>
    <n v="4655"/>
    <n v="439"/>
    <n v="12"/>
    <s v="OK"/>
    <s v="Heavy"/>
    <s v="High"/>
    <s v="DRV13"/>
    <s v="South"/>
    <s v="External"/>
    <n v="4.5"/>
    <s v="South_External"/>
    <n v="2.0000000000582077"/>
    <n v="0"/>
    <n v="12"/>
    <n v="0.94154530744336573"/>
    <n v="2.0000000000582077"/>
    <x v="0"/>
    <n v="1"/>
  </r>
  <r>
    <x v="795"/>
    <d v="2024-02-03T03:00:00"/>
    <s v="2024-02-03 15:00:00"/>
    <s v="2024-02-03 13:00:00"/>
    <s v="R5"/>
    <n v="486"/>
    <n v="3814"/>
    <n v="82"/>
    <n v="14"/>
    <s v="OK"/>
    <s v="Heavy"/>
    <s v="Medium"/>
    <s v="DRV43"/>
    <s v="Central"/>
    <s v="Internal"/>
    <n v="4.2"/>
    <s v="Central_Internal"/>
    <n v="2.0000000000582077"/>
    <n v="0"/>
    <n v="12"/>
    <n v="0.6539780521262003"/>
    <n v="2.0000000000582077"/>
    <x v="0"/>
    <n v="1"/>
  </r>
  <r>
    <x v="796"/>
    <d v="2024-02-03T04:00:00"/>
    <s v="2024-02-03 16:00:00"/>
    <s v="2024-02-03 14:00:00"/>
    <s v="R3"/>
    <n v="669"/>
    <n v="3315"/>
    <n v="767"/>
    <n v="4"/>
    <s v="OK"/>
    <s v="Heavy"/>
    <s v="Low"/>
    <s v="DRV44"/>
    <s v="South"/>
    <s v="External"/>
    <n v="4.7"/>
    <s v="South_External"/>
    <n v="1.9999999998835847"/>
    <n v="0"/>
    <n v="12"/>
    <n v="0.41292974588938713"/>
    <n v="1.9999999998835847"/>
    <x v="0"/>
    <n v="1"/>
  </r>
  <r>
    <x v="797"/>
    <d v="2024-02-03T05:00:00"/>
    <s v="2024-02-03 17:00:00"/>
    <s v="2024-02-03 15:00:00"/>
    <s v="R6"/>
    <n v="51"/>
    <n v="2247"/>
    <n v="415"/>
    <n v="22"/>
    <s v="OK"/>
    <s v="Standard"/>
    <s v="Medium"/>
    <s v="DRV35"/>
    <s v="South"/>
    <s v="External"/>
    <m/>
    <s v="South_External"/>
    <n v="2.0000000000582077"/>
    <n v="0"/>
    <n v="12"/>
    <n v="3.6715686274509802"/>
    <n v="2.0000000000582077"/>
    <x v="0"/>
    <n v="1"/>
  </r>
  <r>
    <x v="798"/>
    <d v="2024-02-03T06:00:00"/>
    <s v="2024-02-03 18:00:00"/>
    <s v="2024-02-03 16:00:00"/>
    <s v="R3"/>
    <n v="911"/>
    <n v="2782"/>
    <n v="524"/>
    <n v="8"/>
    <s v="OK"/>
    <s v="Mini"/>
    <s v="Low"/>
    <s v="DRV3"/>
    <s v="East"/>
    <s v="Internal"/>
    <n v="4.5"/>
    <s v="East_Internal"/>
    <n v="2.0000000000582077"/>
    <n v="0"/>
    <n v="12"/>
    <n v="0.25448225393340651"/>
    <n v="2.0000000000582077"/>
    <x v="0"/>
    <n v="1"/>
  </r>
  <r>
    <x v="799"/>
    <d v="2024-02-03T07:00:00"/>
    <s v="2024-02-03 19:00:00"/>
    <s v="2024-02-03 17:00:00"/>
    <s v="R6"/>
    <n v="328"/>
    <n v="1574"/>
    <n v="617"/>
    <n v="23"/>
    <s v="OK"/>
    <s v="Standard"/>
    <s v="Medium"/>
    <s v="DRV47"/>
    <s v="East"/>
    <s v="Internal"/>
    <m/>
    <s v="East_Internal"/>
    <n v="1.9999999998835847"/>
    <n v="0"/>
    <n v="12"/>
    <n v="0.39989837398373984"/>
    <n v="1.9999999998835847"/>
    <x v="0"/>
    <n v="1"/>
  </r>
  <r>
    <x v="800"/>
    <d v="2024-02-03T08:00:00"/>
    <s v="2024-02-03 20:00:00"/>
    <s v="2024-02-03 18:00:00"/>
    <s v="R2"/>
    <n v="303"/>
    <n v="4035"/>
    <n v="349"/>
    <n v="14"/>
    <s v="OK"/>
    <s v="Heavy"/>
    <s v="High"/>
    <s v="DRV7"/>
    <s v="North"/>
    <s v="External"/>
    <n v="4.7"/>
    <s v="North_External"/>
    <n v="2.0000000000582077"/>
    <n v="0"/>
    <n v="12"/>
    <n v="1.1097359735973598"/>
    <n v="2.0000000000582077"/>
    <x v="0"/>
    <n v="1"/>
  </r>
  <r>
    <x v="801"/>
    <d v="2024-02-03T09:00:00"/>
    <s v="2024-02-03 21:00:00"/>
    <s v="2024-02-03 19:00:00"/>
    <s v="R6"/>
    <n v="304"/>
    <n v="3917"/>
    <n v="310"/>
    <n v="24"/>
    <s v="OK"/>
    <s v="Ultra"/>
    <s v="Medium"/>
    <s v="DRV5"/>
    <s v="East"/>
    <s v="Internal"/>
    <n v="3.8"/>
    <s v="East_Internal"/>
    <n v="2.0000000000582077"/>
    <n v="0"/>
    <n v="12"/>
    <n v="1.0737390350877194"/>
    <n v="2.0000000000582077"/>
    <x v="0"/>
    <n v="1"/>
  </r>
  <r>
    <x v="802"/>
    <d v="2024-02-03T10:00:00"/>
    <s v="2024-02-03 22:00:00"/>
    <s v="2024-02-03 20:00:00"/>
    <s v="R5"/>
    <n v="997"/>
    <n v="3158"/>
    <n v="698"/>
    <n v="25"/>
    <s v="OK"/>
    <s v="Heavy"/>
    <s v="High"/>
    <s v="DRV23"/>
    <s v="South"/>
    <s v="Internal"/>
    <n v="4.2"/>
    <s v="South_Internal"/>
    <n v="1.9999999998835847"/>
    <n v="0"/>
    <n v="12"/>
    <n v="0.26395854229354732"/>
    <n v="1.9999999998835847"/>
    <x v="0"/>
    <n v="1"/>
  </r>
  <r>
    <x v="803"/>
    <d v="2024-02-03T11:00:00"/>
    <s v="2024-02-03 23:00:00"/>
    <s v="2024-02-03 21:00:00"/>
    <s v="R3"/>
    <n v="523"/>
    <n v="1059"/>
    <n v="570"/>
    <n v="5"/>
    <s v="OK"/>
    <s v="Mini"/>
    <s v="Urgent"/>
    <s v="DRV28"/>
    <s v="Central"/>
    <s v="Internal"/>
    <n v="4.5"/>
    <s v="Central_Internal"/>
    <n v="2.0000000000582077"/>
    <n v="0"/>
    <n v="12"/>
    <n v="0.16873804971319312"/>
    <n v="2.0000000000582077"/>
    <x v="0"/>
    <n v="1"/>
  </r>
  <r>
    <x v="804"/>
    <d v="2024-02-03T12:00:00"/>
    <s v="2024-02-04 00:00:00"/>
    <s v="2024-02-03 22:00:00"/>
    <s v="R2"/>
    <n v="545"/>
    <n v="1322"/>
    <n v="548"/>
    <n v="22"/>
    <s v="OK"/>
    <s v="Ultra"/>
    <s v="Medium"/>
    <s v="DRV26"/>
    <s v="West"/>
    <s v="External"/>
    <n v="3.8"/>
    <s v="West_External"/>
    <n v="2.0000000000582077"/>
    <n v="0"/>
    <n v="12"/>
    <n v="0.20214067278287462"/>
    <n v="2.0000000000582077"/>
    <x v="0"/>
    <n v="1"/>
  </r>
  <r>
    <x v="805"/>
    <d v="2024-02-03T13:00:00"/>
    <s v="2024-02-04 01:00:00"/>
    <s v="2024-02-03 23:00:00"/>
    <s v="R1"/>
    <n v="297"/>
    <n v="4853"/>
    <n v="500"/>
    <n v="23"/>
    <s v="OK"/>
    <s v="Heavy"/>
    <s v="Medium"/>
    <s v="DRV7"/>
    <s v="North"/>
    <s v="External"/>
    <n v="4.7"/>
    <s v="North_External"/>
    <n v="1.9999999998835847"/>
    <n v="0"/>
    <n v="12"/>
    <n v="1.361672278338945"/>
    <n v="1.9999999998835847"/>
    <x v="0"/>
    <n v="1"/>
  </r>
  <r>
    <x v="806"/>
    <d v="2024-02-03T14:00:00"/>
    <s v="2024-02-04 02:00:00"/>
    <s v="2024-02-04 00:00:00"/>
    <s v="R3"/>
    <n v="338"/>
    <n v="2368"/>
    <n v="304"/>
    <n v="16"/>
    <s v="OK"/>
    <s v="Heavy"/>
    <s v="High"/>
    <s v="DRV7"/>
    <s v="West"/>
    <s v="External"/>
    <m/>
    <s v="West_External"/>
    <n v="2.0000000000582077"/>
    <n v="0"/>
    <n v="12"/>
    <n v="0.58382642998027612"/>
    <n v="2.0000000000582077"/>
    <x v="0"/>
    <n v="1"/>
  </r>
  <r>
    <x v="807"/>
    <d v="2024-02-03T15:00:00"/>
    <s v="2024-02-04 03:00:00"/>
    <s v="2024-02-04 01:00:00"/>
    <s v="R2"/>
    <n v="771"/>
    <n v="1232"/>
    <n v="113"/>
    <n v="8"/>
    <s v="OK"/>
    <s v="Heavy"/>
    <s v="Urgent"/>
    <s v="DRV5"/>
    <s v="East"/>
    <s v="External"/>
    <n v="4.7"/>
    <s v="East_External"/>
    <n v="2.0000000000582077"/>
    <n v="0"/>
    <n v="12"/>
    <n v="0.13316039775183744"/>
    <n v="2.0000000000582077"/>
    <x v="0"/>
    <n v="1"/>
  </r>
  <r>
    <x v="808"/>
    <d v="2024-02-03T16:00:00"/>
    <s v="2024-02-04 04:00:00"/>
    <s v="2024-02-04 02:00:00"/>
    <s v="R2"/>
    <n v="103"/>
    <n v="4103"/>
    <n v="699"/>
    <n v="2"/>
    <s v="OK"/>
    <s v="Mini"/>
    <s v="Low"/>
    <s v="DRV15"/>
    <s v="South"/>
    <s v="External"/>
    <n v="4"/>
    <s v="South_External"/>
    <n v="1.9999999998835847"/>
    <n v="0"/>
    <n v="12"/>
    <n v="3.3195792880258899"/>
    <n v="1.9999999998835847"/>
    <x v="0"/>
    <n v="1"/>
  </r>
  <r>
    <x v="809"/>
    <d v="2024-02-03T17:00:00"/>
    <s v="2024-02-04 05:00:00"/>
    <s v="2024-02-04 03:00:00"/>
    <s v="R4"/>
    <n v="666"/>
    <n v="789"/>
    <n v="169"/>
    <n v="6"/>
    <s v="OK"/>
    <s v="Mini"/>
    <s v="Urgent"/>
    <s v="DRV2"/>
    <s v="Central"/>
    <s v="Internal"/>
    <n v="4"/>
    <s v="Central_Internal"/>
    <n v="2.0000000000582077"/>
    <n v="0"/>
    <n v="12"/>
    <n v="9.8723723723723719E-2"/>
    <n v="2.0000000000582077"/>
    <x v="0"/>
    <n v="1"/>
  </r>
  <r>
    <x v="810"/>
    <d v="2024-02-03T18:00:00"/>
    <s v="2024-02-04 06:00:00"/>
    <s v="2024-02-04 04:00:00"/>
    <s v="R3"/>
    <n v="329"/>
    <n v="3661"/>
    <n v="712"/>
    <n v="16"/>
    <s v="OK"/>
    <s v="Heavy"/>
    <s v="High"/>
    <s v="DRV6"/>
    <s v="South"/>
    <s v="External"/>
    <m/>
    <s v="South_External"/>
    <n v="2.0000000000582077"/>
    <n v="0"/>
    <n v="12"/>
    <n v="0.92730496453900713"/>
    <n v="2.0000000000582077"/>
    <x v="0"/>
    <n v="1"/>
  </r>
  <r>
    <x v="811"/>
    <d v="2024-02-03T19:00:00"/>
    <s v="2024-02-04 07:00:00"/>
    <s v="2024-02-04 05:00:00"/>
    <s v="R3"/>
    <n v="657"/>
    <n v="3649"/>
    <n v="747"/>
    <n v="24"/>
    <s v="OK"/>
    <s v="Heavy"/>
    <s v="Urgent"/>
    <s v="DRV22"/>
    <s v="North"/>
    <s v="Internal"/>
    <n v="4.7"/>
    <s v="North_Internal"/>
    <n v="1.9999999998835847"/>
    <n v="0"/>
    <n v="12"/>
    <n v="0.46283612379502792"/>
    <n v="1.9999999998835847"/>
    <x v="0"/>
    <n v="1"/>
  </r>
  <r>
    <x v="812"/>
    <d v="2024-02-03T20:00:00"/>
    <s v="2024-02-04 08:00:00"/>
    <s v="2024-02-04 06:00:00"/>
    <s v="R2"/>
    <n v="978"/>
    <n v="3294"/>
    <n v="514"/>
    <n v="27"/>
    <s v="OK"/>
    <s v="Ultra"/>
    <s v="Low"/>
    <s v="DRV7"/>
    <s v="Central"/>
    <s v="External"/>
    <n v="3.8"/>
    <s v="Central_External"/>
    <n v="2.0000000000582077"/>
    <n v="0"/>
    <n v="12"/>
    <n v="0.28067484662576686"/>
    <n v="2.0000000000582077"/>
    <x v="0"/>
    <n v="1"/>
  </r>
  <r>
    <x v="813"/>
    <d v="2024-02-03T21:00:00"/>
    <s v="2024-02-04 09:00:00"/>
    <s v="2024-02-04 07:00:00"/>
    <s v="R2"/>
    <n v="555"/>
    <n v="2164"/>
    <n v="664"/>
    <n v="3"/>
    <s v="OK"/>
    <s v="Ultra"/>
    <s v="High"/>
    <s v="DRV15"/>
    <s v="West"/>
    <s v="External"/>
    <m/>
    <s v="West_External"/>
    <n v="2.0000000000582077"/>
    <n v="0"/>
    <n v="12"/>
    <n v="0.32492492492492492"/>
    <n v="2.0000000000582077"/>
    <x v="0"/>
    <n v="1"/>
  </r>
  <r>
    <x v="814"/>
    <d v="2024-02-03T22:00:00"/>
    <s v="2024-02-04 10:00:00"/>
    <s v="2024-02-04 08:00:00"/>
    <s v="R2"/>
    <n v="708"/>
    <n v="2214"/>
    <n v="183"/>
    <n v="9"/>
    <s v="OK"/>
    <s v="Mini"/>
    <s v="High"/>
    <s v="DRV23"/>
    <s v="Central"/>
    <s v="External"/>
    <n v="4"/>
    <s v="Central_External"/>
    <n v="1.9999999998835847"/>
    <n v="0"/>
    <n v="12"/>
    <n v="0.26059322033898308"/>
    <n v="1.9999999998835847"/>
    <x v="0"/>
    <n v="1"/>
  </r>
  <r>
    <x v="815"/>
    <d v="2024-02-03T23:00:00"/>
    <s v="2024-02-04 11:00:00"/>
    <s v="2024-02-04 09:00:00"/>
    <s v="R2"/>
    <n v="879"/>
    <n v="2562"/>
    <n v="354"/>
    <n v="15"/>
    <s v="OK"/>
    <s v="Standard"/>
    <s v="Low"/>
    <s v="DRV20"/>
    <s v="South"/>
    <s v="Internal"/>
    <m/>
    <s v="South_Internal"/>
    <n v="2.0000000000582077"/>
    <n v="0"/>
    <n v="12"/>
    <n v="0.24288964732650739"/>
    <n v="2.0000000000582077"/>
    <x v="0"/>
    <n v="1"/>
  </r>
  <r>
    <x v="816"/>
    <d v="2024-02-04T00:00:00"/>
    <s v="2024-02-04 12:00:00"/>
    <s v="2024-02-04 10:00:00"/>
    <s v="R5"/>
    <n v="78"/>
    <n v="2789"/>
    <n v="214"/>
    <n v="26"/>
    <s v="OK"/>
    <s v="Mini"/>
    <s v="Low"/>
    <s v="DRV30"/>
    <s v="Central"/>
    <s v="Internal"/>
    <n v="4.2"/>
    <s v="Central_Internal"/>
    <n v="2.0000000000582077"/>
    <n v="0"/>
    <n v="12"/>
    <n v="2.9797008547008548"/>
    <n v="2.0000000000582077"/>
    <x v="0"/>
    <n v="1"/>
  </r>
  <r>
    <x v="817"/>
    <d v="2024-02-04T01:00:00"/>
    <s v="2024-02-04 13:00:00"/>
    <s v="2024-02-04 11:00:00"/>
    <s v="R4"/>
    <n v="961"/>
    <n v="3768"/>
    <n v="209"/>
    <n v="1"/>
    <s v="OK"/>
    <s v="Standard"/>
    <s v="Medium"/>
    <s v="DRV34"/>
    <s v="Central"/>
    <s v="External"/>
    <n v="3.8"/>
    <s v="Central_External"/>
    <n v="1.9999999998835847"/>
    <n v="0"/>
    <n v="12"/>
    <n v="0.3267429760665973"/>
    <n v="1.9999999998835847"/>
    <x v="0"/>
    <n v="1"/>
  </r>
  <r>
    <x v="818"/>
    <d v="2024-02-04T02:00:00"/>
    <s v="2024-02-04 14:00:00"/>
    <s v="2024-02-04 12:00:00"/>
    <s v="R1"/>
    <n v="542"/>
    <n v="743"/>
    <n v="573"/>
    <n v="23"/>
    <s v="OK"/>
    <s v="Standard"/>
    <s v="Medium"/>
    <s v="DRV45"/>
    <s v="East"/>
    <s v="External"/>
    <n v="4.5"/>
    <s v="East_External"/>
    <n v="2.0000000000582077"/>
    <n v="0"/>
    <n v="12"/>
    <n v="0.11423739237392373"/>
    <n v="2.0000000000582077"/>
    <x v="0"/>
    <n v="1"/>
  </r>
  <r>
    <x v="819"/>
    <d v="2024-02-04T03:00:00"/>
    <s v="2024-02-04 15:00:00"/>
    <s v="2024-02-04 13:00:00"/>
    <s v="R1"/>
    <n v="818"/>
    <n v="4719"/>
    <n v="461"/>
    <n v="28"/>
    <s v="OK"/>
    <s v="Ultra"/>
    <s v="Low"/>
    <s v="DRV31"/>
    <s v="East"/>
    <s v="External"/>
    <n v="4.2"/>
    <s v="East_External"/>
    <n v="2.0000000000582077"/>
    <n v="0"/>
    <n v="12"/>
    <n v="0.48074572127139364"/>
    <n v="2.0000000000582077"/>
    <x v="0"/>
    <n v="1"/>
  </r>
  <r>
    <x v="820"/>
    <d v="2024-02-04T04:00:00"/>
    <s v="2024-02-04 16:00:00"/>
    <s v="2024-02-04 14:00:00"/>
    <s v="R4"/>
    <n v="414"/>
    <n v="4764"/>
    <n v="726"/>
    <n v="2"/>
    <s v="OK"/>
    <s v="Heavy"/>
    <s v="High"/>
    <s v="DRV50"/>
    <s v="South"/>
    <s v="Internal"/>
    <m/>
    <s v="South_Internal"/>
    <n v="1.9999999998835847"/>
    <n v="0"/>
    <n v="12"/>
    <n v="0.95893719806763289"/>
    <n v="1.9999999998835847"/>
    <x v="0"/>
    <n v="1"/>
  </r>
  <r>
    <x v="821"/>
    <d v="2024-02-04T05:00:00"/>
    <s v="2024-02-04 17:00:00"/>
    <s v="2024-02-04 15:00:00"/>
    <s v="R5"/>
    <n v="705"/>
    <n v="3341"/>
    <n v="605"/>
    <n v="11"/>
    <s v="OK"/>
    <s v="Standard"/>
    <s v="Low"/>
    <s v="DRV8"/>
    <s v="North"/>
    <s v="External"/>
    <n v="4.5"/>
    <s v="North_External"/>
    <n v="2.0000000000582077"/>
    <n v="0"/>
    <n v="12"/>
    <n v="0.39491725768321512"/>
    <n v="2.0000000000582077"/>
    <x v="0"/>
    <n v="1"/>
  </r>
  <r>
    <x v="822"/>
    <d v="2024-02-04T06:00:00"/>
    <s v="2024-02-04 18:00:00"/>
    <s v="2024-02-04 16:00:00"/>
    <s v="R2"/>
    <n v="817"/>
    <n v="4322"/>
    <n v="197"/>
    <n v="8"/>
    <s v="OK"/>
    <s v="Ultra"/>
    <s v="High"/>
    <s v="DRV27"/>
    <s v="South"/>
    <s v="Internal"/>
    <n v="3.8"/>
    <s v="South_Internal"/>
    <n v="2.0000000000582077"/>
    <n v="0"/>
    <n v="12"/>
    <n v="0.44084047327621378"/>
    <n v="2.0000000000582077"/>
    <x v="0"/>
    <n v="1"/>
  </r>
  <r>
    <x v="823"/>
    <d v="2024-02-04T07:00:00"/>
    <s v="2024-02-04 19:00:00"/>
    <s v="2024-02-04 17:00:00"/>
    <s v="R6"/>
    <n v="546"/>
    <n v="2947"/>
    <n v="301"/>
    <n v="11"/>
    <s v="OK"/>
    <s v="Ultra"/>
    <s v="Urgent"/>
    <s v="DRV42"/>
    <s v="West"/>
    <s v="External"/>
    <n v="4.2"/>
    <s v="West_External"/>
    <n v="1.9999999998835847"/>
    <n v="0"/>
    <n v="12"/>
    <n v="0.4497863247863248"/>
    <n v="1.9999999998835847"/>
    <x v="0"/>
    <n v="1"/>
  </r>
  <r>
    <x v="824"/>
    <d v="2024-02-04T08:00:00"/>
    <s v="2024-02-04 20:00:00"/>
    <s v="2024-02-04 18:00:00"/>
    <s v="R5"/>
    <n v="640"/>
    <n v="571"/>
    <n v="111"/>
    <n v="8"/>
    <s v="OK"/>
    <s v="Ultra"/>
    <s v="Urgent"/>
    <s v="DRV34"/>
    <s v="North"/>
    <s v="Internal"/>
    <n v="4.2"/>
    <s v="North_Internal"/>
    <n v="2.0000000000582077"/>
    <n v="0"/>
    <n v="12"/>
    <n v="7.434895833333334E-2"/>
    <n v="2.0000000000582077"/>
    <x v="0"/>
    <n v="1"/>
  </r>
  <r>
    <x v="825"/>
    <d v="2024-02-04T09:00:00"/>
    <s v="2024-02-04 21:00:00"/>
    <s v="2024-02-04 19:00:00"/>
    <s v="R6"/>
    <n v="75"/>
    <n v="1772"/>
    <n v="478"/>
    <n v="7"/>
    <s v="OK"/>
    <s v="Mini"/>
    <s v="High"/>
    <s v="DRV29"/>
    <s v="Central"/>
    <s v="Internal"/>
    <m/>
    <s v="Central_Internal"/>
    <n v="2.0000000000582077"/>
    <n v="0"/>
    <n v="12"/>
    <n v="1.9688888888888889"/>
    <n v="2.0000000000582077"/>
    <x v="0"/>
    <n v="1"/>
  </r>
  <r>
    <x v="826"/>
    <d v="2024-02-04T10:00:00"/>
    <s v="2024-02-04 22:00:00"/>
    <s v="2024-02-04 20:00:00"/>
    <s v="R6"/>
    <n v="548"/>
    <n v="1946"/>
    <n v="532"/>
    <n v="7"/>
    <s v="OK"/>
    <s v="Mini"/>
    <s v="Urgent"/>
    <s v="DRV6"/>
    <s v="East"/>
    <s v="External"/>
    <n v="4.7"/>
    <s v="East_External"/>
    <n v="1.9999999998835847"/>
    <n v="0"/>
    <n v="12"/>
    <n v="0.29592457420924573"/>
    <n v="1.9999999998835847"/>
    <x v="0"/>
    <n v="1"/>
  </r>
  <r>
    <x v="827"/>
    <d v="2024-02-04T11:00:00"/>
    <s v="2024-02-04 23:00:00"/>
    <s v="2024-02-04 21:00:00"/>
    <s v="R3"/>
    <n v="915"/>
    <n v="4044"/>
    <n v="464"/>
    <n v="22"/>
    <s v="OK"/>
    <s v="Ultra"/>
    <s v="Urgent"/>
    <s v="DRV46"/>
    <s v="East"/>
    <s v="Internal"/>
    <n v="3.8"/>
    <s v="East_Internal"/>
    <n v="2.0000000000582077"/>
    <n v="0"/>
    <n v="12"/>
    <n v="0.36830601092896176"/>
    <n v="2.0000000000582077"/>
    <x v="0"/>
    <n v="1"/>
  </r>
  <r>
    <x v="828"/>
    <d v="2024-02-04T12:00:00"/>
    <s v="2024-02-05 00:00:00"/>
    <s v="2024-02-04 22:00:00"/>
    <s v="R2"/>
    <n v="657"/>
    <n v="956"/>
    <n v="507"/>
    <n v="11"/>
    <s v="OK"/>
    <s v="Heavy"/>
    <s v="Low"/>
    <s v="DRV23"/>
    <s v="North"/>
    <s v="External"/>
    <n v="4.7"/>
    <s v="North_External"/>
    <n v="2.0000000000582077"/>
    <n v="0"/>
    <n v="12"/>
    <n v="0.12125824454591577"/>
    <n v="2.0000000000582077"/>
    <x v="0"/>
    <n v="1"/>
  </r>
  <r>
    <x v="829"/>
    <d v="2024-02-04T13:00:00"/>
    <s v="2024-02-05 01:00:00"/>
    <s v="2024-02-04 23:00:00"/>
    <s v="R6"/>
    <n v="455"/>
    <n v="713"/>
    <n v="117"/>
    <n v="3"/>
    <s v="OK"/>
    <s v="Standard"/>
    <s v="Urgent"/>
    <s v="DRV16"/>
    <s v="North"/>
    <s v="Internal"/>
    <n v="4.5"/>
    <s v="North_Internal"/>
    <n v="1.9999999998835847"/>
    <n v="0"/>
    <n v="12"/>
    <n v="0.13058608058608059"/>
    <n v="1.9999999998835847"/>
    <x v="0"/>
    <n v="1"/>
  </r>
  <r>
    <x v="830"/>
    <d v="2024-02-04T14:00:00"/>
    <s v="2024-02-05 02:00:00"/>
    <s v="2024-02-05 00:00:00"/>
    <s v="R5"/>
    <n v="135"/>
    <n v="629"/>
    <n v="584"/>
    <n v="13"/>
    <s v="OK"/>
    <s v="Standard"/>
    <s v="Low"/>
    <s v="DRV7"/>
    <s v="West"/>
    <s v="External"/>
    <n v="4.7"/>
    <s v="West_External"/>
    <n v="2.0000000000582077"/>
    <n v="0"/>
    <n v="12"/>
    <n v="0.38827160493827162"/>
    <n v="2.0000000000582077"/>
    <x v="0"/>
    <n v="1"/>
  </r>
  <r>
    <x v="831"/>
    <d v="2024-02-04T15:00:00"/>
    <s v="2024-02-05 03:00:00"/>
    <s v="2024-02-05 01:00:00"/>
    <s v="R4"/>
    <n v="92"/>
    <n v="1524"/>
    <n v="563"/>
    <n v="18"/>
    <s v="OK"/>
    <s v="Mini"/>
    <s v="Urgent"/>
    <s v="DRV1"/>
    <s v="Central"/>
    <s v="Internal"/>
    <n v="4.2"/>
    <s v="Central_Internal"/>
    <n v="2.0000000000582077"/>
    <n v="0"/>
    <n v="12"/>
    <n v="1.3804347826086956"/>
    <n v="2.0000000000582077"/>
    <x v="0"/>
    <n v="1"/>
  </r>
  <r>
    <x v="832"/>
    <d v="2024-02-04T16:00:00"/>
    <s v="2024-02-05 04:00:00"/>
    <s v="2024-02-05 02:00:00"/>
    <s v="R2"/>
    <n v="75"/>
    <n v="1796"/>
    <n v="252"/>
    <n v="18"/>
    <s v="OK"/>
    <s v="Standard"/>
    <s v="High"/>
    <s v="DRV36"/>
    <s v="West"/>
    <s v="Internal"/>
    <m/>
    <s v="West_Internal"/>
    <n v="1.9999999998835847"/>
    <n v="0"/>
    <n v="12"/>
    <n v="1.9955555555555555"/>
    <n v="1.9999999998835847"/>
    <x v="0"/>
    <n v="1"/>
  </r>
  <r>
    <x v="833"/>
    <d v="2024-02-04T17:00:00"/>
    <s v="2024-02-05 05:00:00"/>
    <s v="2024-02-05 03:00:00"/>
    <s v="R5"/>
    <n v="884"/>
    <n v="701"/>
    <n v="217"/>
    <n v="1"/>
    <s v="OK"/>
    <s v="Ultra"/>
    <s v="Urgent"/>
    <s v="DRV18"/>
    <s v="North"/>
    <s v="Internal"/>
    <m/>
    <s v="North_Internal"/>
    <n v="2.0000000000582077"/>
    <n v="0"/>
    <n v="12"/>
    <n v="6.6082202111613877E-2"/>
    <n v="2.0000000000582077"/>
    <x v="0"/>
    <n v="1"/>
  </r>
  <r>
    <x v="834"/>
    <d v="2024-02-04T18:00:00"/>
    <s v="2024-02-05 06:00:00"/>
    <s v="2024-02-05 04:00:00"/>
    <s v="R3"/>
    <n v="868"/>
    <n v="713"/>
    <n v="254"/>
    <n v="5"/>
    <s v="OK"/>
    <s v="Heavy"/>
    <s v="Urgent"/>
    <s v="DRV34"/>
    <s v="South"/>
    <s v="External"/>
    <n v="4.7"/>
    <s v="South_External"/>
    <n v="2.0000000000582077"/>
    <n v="0"/>
    <n v="12"/>
    <n v="6.8452380952380959E-2"/>
    <n v="2.0000000000582077"/>
    <x v="0"/>
    <n v="1"/>
  </r>
  <r>
    <x v="835"/>
    <d v="2024-02-04T19:00:00"/>
    <s v="2024-02-05 07:00:00"/>
    <s v="2024-02-05 05:00:00"/>
    <s v="R3"/>
    <n v="56"/>
    <n v="1434"/>
    <n v="692"/>
    <n v="5"/>
    <s v="OK"/>
    <s v="Mini"/>
    <s v="Low"/>
    <s v="DRV3"/>
    <s v="East"/>
    <s v="External"/>
    <n v="4.2"/>
    <s v="East_External"/>
    <n v="1.9999999998835847"/>
    <n v="0"/>
    <n v="12"/>
    <n v="2.1339285714285716"/>
    <n v="1.9999999998835847"/>
    <x v="0"/>
    <n v="1"/>
  </r>
  <r>
    <x v="836"/>
    <d v="2024-02-04T20:00:00"/>
    <s v="2024-02-05 08:00:00"/>
    <s v="2024-02-05 06:00:00"/>
    <s v="R1"/>
    <n v="880"/>
    <n v="1175"/>
    <n v="767"/>
    <n v="18"/>
    <s v="OK"/>
    <s v="Mini"/>
    <s v="High"/>
    <s v="DRV18"/>
    <s v="Central"/>
    <s v="External"/>
    <n v="4.5"/>
    <s v="Central_External"/>
    <n v="2.0000000000582077"/>
    <n v="0"/>
    <n v="12"/>
    <n v="0.11126893939393939"/>
    <n v="2.0000000000582077"/>
    <x v="0"/>
    <n v="1"/>
  </r>
  <r>
    <x v="837"/>
    <d v="2024-02-04T21:00:00"/>
    <s v="2024-02-05 09:00:00"/>
    <s v="2024-02-05 07:00:00"/>
    <s v="R3"/>
    <n v="634"/>
    <n v="4198"/>
    <n v="111"/>
    <n v="5"/>
    <s v="OK"/>
    <s v="Standard"/>
    <s v="High"/>
    <s v="DRV41"/>
    <s v="West"/>
    <s v="Internal"/>
    <m/>
    <s v="West_Internal"/>
    <n v="2.0000000000582077"/>
    <n v="0"/>
    <n v="12"/>
    <n v="0.55178759200841221"/>
    <n v="2.0000000000582077"/>
    <x v="0"/>
    <n v="1"/>
  </r>
  <r>
    <x v="838"/>
    <d v="2024-02-04T22:00:00"/>
    <s v="2024-02-05 10:00:00"/>
    <s v="2024-02-05 08:00:00"/>
    <s v="R6"/>
    <n v="859"/>
    <n v="715"/>
    <n v="244"/>
    <n v="26"/>
    <s v="OK"/>
    <s v="Standard"/>
    <s v="Urgent"/>
    <s v="DRV48"/>
    <s v="East"/>
    <s v="External"/>
    <n v="3.8"/>
    <s v="East_External"/>
    <n v="1.9999999998835847"/>
    <n v="0"/>
    <n v="12"/>
    <n v="6.9363601086534735E-2"/>
    <n v="1.9999999998835847"/>
    <x v="0"/>
    <n v="1"/>
  </r>
  <r>
    <x v="839"/>
    <d v="2024-02-04T23:00:00"/>
    <s v="2024-02-05 11:00:00"/>
    <s v="2024-02-05 09:00:00"/>
    <s v="R5"/>
    <n v="180"/>
    <n v="1192"/>
    <n v="427"/>
    <n v="4"/>
    <s v="OK"/>
    <s v="Standard"/>
    <s v="Urgent"/>
    <s v="DRV47"/>
    <s v="East"/>
    <s v="Internal"/>
    <n v="3.8"/>
    <s v="East_Internal"/>
    <n v="2.0000000000582077"/>
    <n v="0"/>
    <n v="12"/>
    <n v="0.55185185185185182"/>
    <n v="2.0000000000582077"/>
    <x v="0"/>
    <n v="1"/>
  </r>
  <r>
    <x v="840"/>
    <d v="2024-02-05T00:00:00"/>
    <s v="2024-02-05 12:00:00"/>
    <s v="2024-02-05 10:00:00"/>
    <s v="R1"/>
    <n v="744"/>
    <n v="3618"/>
    <n v="768"/>
    <n v="10"/>
    <s v="OK"/>
    <s v="Mini"/>
    <s v="Urgent"/>
    <s v="DRV5"/>
    <s v="North"/>
    <s v="Internal"/>
    <n v="4"/>
    <s v="North_Internal"/>
    <n v="2.0000000000582077"/>
    <n v="0"/>
    <n v="12"/>
    <n v="0.40524193548387094"/>
    <n v="2.0000000000582077"/>
    <x v="0"/>
    <n v="1"/>
  </r>
  <r>
    <x v="841"/>
    <d v="2024-02-05T01:00:00"/>
    <s v="2024-02-05 13:00:00"/>
    <s v="2024-02-05 11:00:00"/>
    <s v="R6"/>
    <n v="278"/>
    <n v="2039"/>
    <n v="612"/>
    <n v="7"/>
    <s v="OK"/>
    <s v="Mini"/>
    <s v="High"/>
    <s v="DRV14"/>
    <s v="Central"/>
    <s v="Internal"/>
    <m/>
    <s v="Central_Internal"/>
    <n v="1.9999999998835847"/>
    <n v="0"/>
    <n v="12"/>
    <n v="0.61121103117505993"/>
    <n v="1.9999999998835847"/>
    <x v="0"/>
    <n v="1"/>
  </r>
  <r>
    <x v="842"/>
    <d v="2024-02-05T02:00:00"/>
    <s v="2024-02-05 14:00:00"/>
    <s v="2024-02-05 12:00:00"/>
    <s v="R3"/>
    <n v="591"/>
    <n v="787"/>
    <n v="242"/>
    <n v="24"/>
    <s v="OK"/>
    <s v="Ultra"/>
    <s v="High"/>
    <s v="DRV47"/>
    <s v="Central"/>
    <s v="Internal"/>
    <n v="4"/>
    <s v="Central_Internal"/>
    <n v="2.0000000000582077"/>
    <n v="0"/>
    <n v="12"/>
    <n v="0.11097010716300057"/>
    <n v="2.0000000000582077"/>
    <x v="0"/>
    <n v="1"/>
  </r>
  <r>
    <x v="843"/>
    <d v="2024-02-05T03:00:00"/>
    <s v="2024-02-05 15:00:00"/>
    <s v="2024-02-05 13:00:00"/>
    <s v="R2"/>
    <n v="325"/>
    <n v="2294"/>
    <n v="109"/>
    <n v="19"/>
    <s v="OK"/>
    <s v="Ultra"/>
    <s v="Medium"/>
    <s v="DRV2"/>
    <s v="South"/>
    <s v="Internal"/>
    <m/>
    <s v="South_Internal"/>
    <n v="2.0000000000582077"/>
    <n v="0"/>
    <n v="12"/>
    <n v="0.58820512820512816"/>
    <n v="2.0000000000582077"/>
    <x v="0"/>
    <n v="1"/>
  </r>
  <r>
    <x v="844"/>
    <d v="2024-02-05T04:00:00"/>
    <s v="2024-02-05 16:00:00"/>
    <s v="2024-02-05 14:00:00"/>
    <s v="R3"/>
    <n v="99"/>
    <n v="2171"/>
    <n v="460"/>
    <n v="25"/>
    <s v="OK"/>
    <s v="Standard"/>
    <s v="High"/>
    <s v="DRV6"/>
    <s v="North"/>
    <s v="Internal"/>
    <n v="3.8"/>
    <s v="North_Internal"/>
    <n v="1.9999999998835847"/>
    <n v="0"/>
    <n v="12"/>
    <n v="1.8274410774410774"/>
    <n v="1.9999999998835847"/>
    <x v="0"/>
    <n v="1"/>
  </r>
  <r>
    <x v="845"/>
    <d v="2024-02-05T05:00:00"/>
    <s v="2024-02-05 17:00:00"/>
    <s v="2024-02-05 15:00:00"/>
    <s v="R3"/>
    <n v="241"/>
    <n v="3801"/>
    <n v="198"/>
    <n v="1"/>
    <s v="OK"/>
    <s v="Standard"/>
    <s v="Medium"/>
    <s v="DRV6"/>
    <s v="East"/>
    <s v="External"/>
    <n v="3.8"/>
    <s v="East_External"/>
    <n v="2.0000000000582077"/>
    <n v="0"/>
    <n v="12"/>
    <n v="1.3143153526970954"/>
    <n v="2.0000000000582077"/>
    <x v="0"/>
    <n v="1"/>
  </r>
  <r>
    <x v="846"/>
    <d v="2024-02-05T06:00:00"/>
    <s v="2024-02-05 18:00:00"/>
    <s v="2024-02-05 16:00:00"/>
    <s v="R1"/>
    <n v="557"/>
    <n v="1921"/>
    <n v="90"/>
    <n v="5"/>
    <s v="OK"/>
    <s v="Mini"/>
    <s v="Low"/>
    <s v="DRV9"/>
    <s v="South"/>
    <s v="External"/>
    <n v="4.5"/>
    <s v="South_External"/>
    <n v="2.0000000000582077"/>
    <n v="0"/>
    <n v="12"/>
    <n v="0.28740275284260924"/>
    <n v="2.0000000000582077"/>
    <x v="0"/>
    <n v="1"/>
  </r>
  <r>
    <x v="847"/>
    <d v="2024-02-05T07:00:00"/>
    <s v="2024-02-05 19:00:00"/>
    <s v="2024-02-05 17:00:00"/>
    <s v="R5"/>
    <n v="112"/>
    <n v="4829"/>
    <n v="194"/>
    <n v="28"/>
    <s v="OK"/>
    <s v="Ultra"/>
    <s v="Low"/>
    <s v="DRV5"/>
    <s v="South"/>
    <s v="Internal"/>
    <n v="4.2"/>
    <s v="South_Internal"/>
    <n v="1.9999999998835847"/>
    <n v="0"/>
    <n v="12"/>
    <n v="3.5930059523809526"/>
    <n v="1.9999999998835847"/>
    <x v="0"/>
    <n v="1"/>
  </r>
  <r>
    <x v="848"/>
    <d v="2024-02-05T08:00:00"/>
    <s v="2024-02-05 20:00:00"/>
    <s v="2024-02-05 18:00:00"/>
    <s v="R6"/>
    <n v="760"/>
    <n v="505"/>
    <n v="617"/>
    <n v="14"/>
    <s v="OK"/>
    <s v="Heavy"/>
    <s v="High"/>
    <s v="DRV34"/>
    <s v="South"/>
    <s v="Internal"/>
    <n v="4"/>
    <s v="South_Internal"/>
    <n v="2.0000000000582077"/>
    <n v="0"/>
    <n v="12"/>
    <n v="5.5372807017543858E-2"/>
    <n v="2.0000000000582077"/>
    <x v="0"/>
    <n v="1"/>
  </r>
  <r>
    <x v="849"/>
    <d v="2024-02-05T09:00:00"/>
    <s v="2024-02-05 21:00:00"/>
    <s v="2024-02-05 19:00:00"/>
    <s v="R4"/>
    <n v="106"/>
    <n v="2696"/>
    <n v="715"/>
    <n v="20"/>
    <s v="OK"/>
    <s v="Standard"/>
    <s v="High"/>
    <s v="DRV40"/>
    <s v="Central"/>
    <s v="Internal"/>
    <n v="4.7"/>
    <s v="Central_Internal"/>
    <n v="2.0000000000582077"/>
    <n v="0"/>
    <n v="12"/>
    <n v="2.1194968553459121"/>
    <n v="2.0000000000582077"/>
    <x v="0"/>
    <n v="1"/>
  </r>
  <r>
    <x v="850"/>
    <d v="2024-02-05T10:00:00"/>
    <s v="2024-02-05 22:00:00"/>
    <s v="2024-02-05 20:00:00"/>
    <s v="R5"/>
    <n v="256"/>
    <n v="1310"/>
    <n v="253"/>
    <n v="12"/>
    <s v="OK"/>
    <s v="Ultra"/>
    <s v="Urgent"/>
    <s v="DRV19"/>
    <s v="North"/>
    <s v="External"/>
    <n v="4.5"/>
    <s v="North_External"/>
    <n v="1.9999999998835847"/>
    <n v="0"/>
    <n v="12"/>
    <n v="0.42643229166666669"/>
    <n v="1.9999999998835847"/>
    <x v="0"/>
    <n v="1"/>
  </r>
  <r>
    <x v="851"/>
    <d v="2024-02-05T11:00:00"/>
    <s v="2024-02-05 23:00:00"/>
    <s v="2024-02-05 21:00:00"/>
    <s v="R6"/>
    <n v="689"/>
    <n v="2032"/>
    <n v="550"/>
    <n v="2"/>
    <s v="OK"/>
    <s v="Ultra"/>
    <s v="High"/>
    <s v="DRV17"/>
    <s v="East"/>
    <s v="External"/>
    <n v="4"/>
    <s v="East_External"/>
    <n v="2.0000000000582077"/>
    <n v="0"/>
    <n v="12"/>
    <n v="0.24576681180454765"/>
    <n v="2.0000000000582077"/>
    <x v="0"/>
    <n v="1"/>
  </r>
  <r>
    <x v="852"/>
    <d v="2024-02-05T12:00:00"/>
    <s v="2024-02-06 00:00:00"/>
    <s v="2024-02-05 22:00:00"/>
    <s v="R2"/>
    <n v="322"/>
    <n v="2028"/>
    <n v="662"/>
    <n v="9"/>
    <s v="OK"/>
    <s v="Heavy"/>
    <s v="High"/>
    <s v="DRV9"/>
    <s v="North"/>
    <s v="External"/>
    <n v="4"/>
    <s v="North_External"/>
    <n v="2.0000000000582077"/>
    <n v="0"/>
    <n v="12"/>
    <n v="0.52484472049689446"/>
    <n v="2.0000000000582077"/>
    <x v="0"/>
    <n v="1"/>
  </r>
  <r>
    <x v="853"/>
    <d v="2024-02-05T13:00:00"/>
    <s v="2024-02-06 01:00:00"/>
    <s v="2024-02-05 23:00:00"/>
    <s v="R5"/>
    <n v="478"/>
    <n v="1491"/>
    <n v="513"/>
    <n v="16"/>
    <s v="OK"/>
    <s v="Heavy"/>
    <s v="Low"/>
    <s v="DRV48"/>
    <s v="North"/>
    <s v="External"/>
    <n v="4"/>
    <s v="North_External"/>
    <n v="1.9999999998835847"/>
    <n v="0"/>
    <n v="12"/>
    <n v="0.25993723849372385"/>
    <n v="1.9999999998835847"/>
    <x v="0"/>
    <n v="1"/>
  </r>
  <r>
    <x v="854"/>
    <d v="2024-02-05T14:00:00"/>
    <s v="2024-02-06 02:00:00"/>
    <s v="2024-02-06 00:00:00"/>
    <s v="R3"/>
    <n v="855"/>
    <n v="4994"/>
    <n v="561"/>
    <n v="4"/>
    <s v="OK"/>
    <s v="Mini"/>
    <s v="Urgent"/>
    <s v="DRV10"/>
    <s v="North"/>
    <s v="Internal"/>
    <m/>
    <s v="North_Internal"/>
    <n v="2.0000000000582077"/>
    <n v="0"/>
    <n v="12"/>
    <n v="0.48674463937621831"/>
    <n v="2.0000000000582077"/>
    <x v="0"/>
    <n v="1"/>
  </r>
  <r>
    <x v="855"/>
    <d v="2024-02-05T15:00:00"/>
    <s v="2024-02-06 03:00:00"/>
    <s v="2024-02-06 01:00:00"/>
    <s v="R3"/>
    <n v="538"/>
    <n v="2063"/>
    <n v="387"/>
    <n v="7"/>
    <s v="OK"/>
    <s v="Heavy"/>
    <s v="Medium"/>
    <s v="DRV16"/>
    <s v="North"/>
    <s v="Internal"/>
    <m/>
    <s v="North_Internal"/>
    <n v="2.0000000000582077"/>
    <n v="0"/>
    <n v="12"/>
    <n v="0.31954770755885997"/>
    <n v="2.0000000000582077"/>
    <x v="0"/>
    <n v="1"/>
  </r>
  <r>
    <x v="856"/>
    <d v="2024-02-05T16:00:00"/>
    <s v="2024-02-06 04:00:00"/>
    <s v="2024-02-06 02:00:00"/>
    <s v="R5"/>
    <n v="852"/>
    <n v="2928"/>
    <n v="434"/>
    <n v="20"/>
    <s v="OK"/>
    <s v="Heavy"/>
    <s v="Urgent"/>
    <s v="DRV34"/>
    <s v="West"/>
    <s v="External"/>
    <n v="4.7"/>
    <s v="West_External"/>
    <n v="1.9999999998835847"/>
    <n v="0"/>
    <n v="12"/>
    <n v="0.28638497652582162"/>
    <n v="1.9999999998835847"/>
    <x v="0"/>
    <n v="1"/>
  </r>
  <r>
    <x v="857"/>
    <d v="2024-02-05T17:00:00"/>
    <s v="2024-02-06 05:00:00"/>
    <s v="2024-02-06 03:00:00"/>
    <s v="R2"/>
    <n v="438"/>
    <n v="1339"/>
    <n v="447"/>
    <n v="24"/>
    <s v="OK"/>
    <s v="Mini"/>
    <s v="Urgent"/>
    <s v="DRV20"/>
    <s v="East"/>
    <s v="Internal"/>
    <m/>
    <s v="East_Internal"/>
    <n v="2.0000000000582077"/>
    <n v="0"/>
    <n v="12"/>
    <n v="0.25475646879756469"/>
    <n v="2.0000000000582077"/>
    <x v="0"/>
    <n v="1"/>
  </r>
  <r>
    <x v="858"/>
    <d v="2024-02-05T18:00:00"/>
    <s v="2024-02-06 06:00:00"/>
    <s v="2024-02-06 04:00:00"/>
    <s v="R5"/>
    <n v="553"/>
    <n v="1257"/>
    <n v="376"/>
    <n v="1"/>
    <s v="OK"/>
    <s v="Standard"/>
    <s v="High"/>
    <s v="DRV23"/>
    <s v="East"/>
    <s v="External"/>
    <n v="4.7"/>
    <s v="East_External"/>
    <n v="2.0000000000582077"/>
    <n v="0"/>
    <n v="12"/>
    <n v="0.18942133815551537"/>
    <n v="2.0000000000582077"/>
    <x v="0"/>
    <n v="1"/>
  </r>
  <r>
    <x v="859"/>
    <d v="2024-02-05T19:00:00"/>
    <s v="2024-02-06 07:00:00"/>
    <s v="2024-02-06 05:00:00"/>
    <s v="R1"/>
    <n v="331"/>
    <n v="981"/>
    <n v="425"/>
    <n v="19"/>
    <s v="OK"/>
    <s v="Heavy"/>
    <s v="High"/>
    <s v="DRV50"/>
    <s v="South"/>
    <s v="Internal"/>
    <n v="4.7"/>
    <s v="South_Internal"/>
    <n v="1.9999999998835847"/>
    <n v="0"/>
    <n v="12"/>
    <n v="0.24697885196374622"/>
    <n v="1.9999999998835847"/>
    <x v="0"/>
    <n v="1"/>
  </r>
  <r>
    <x v="860"/>
    <d v="2024-02-05T20:00:00"/>
    <s v="2024-02-06 08:00:00"/>
    <s v="2024-02-06 06:00:00"/>
    <s v="R3"/>
    <n v="901"/>
    <n v="3833"/>
    <n v="449"/>
    <n v="22"/>
    <s v="OK"/>
    <s v="Mini"/>
    <s v="High"/>
    <s v="DRV31"/>
    <s v="Central"/>
    <s v="Internal"/>
    <n v="4"/>
    <s v="Central_Internal"/>
    <n v="2.0000000000582077"/>
    <n v="0"/>
    <n v="12"/>
    <n v="0.35451350351461342"/>
    <n v="2.0000000000582077"/>
    <x v="0"/>
    <n v="1"/>
  </r>
  <r>
    <x v="861"/>
    <d v="2024-02-05T21:00:00"/>
    <s v="2024-02-06 09:00:00"/>
    <s v="2024-02-06 07:00:00"/>
    <s v="R4"/>
    <n v="171"/>
    <n v="1188"/>
    <n v="512"/>
    <n v="11"/>
    <s v="OK"/>
    <s v="Mini"/>
    <s v="Urgent"/>
    <s v="DRV38"/>
    <s v="West"/>
    <s v="Internal"/>
    <n v="4"/>
    <s v="West_Internal"/>
    <n v="2.0000000000582077"/>
    <n v="0"/>
    <n v="12"/>
    <n v="0.57894736842105265"/>
    <n v="2.0000000000582077"/>
    <x v="0"/>
    <n v="1"/>
  </r>
  <r>
    <x v="862"/>
    <d v="2024-02-05T22:00:00"/>
    <s v="2024-02-06 10:00:00"/>
    <s v="2024-02-06 08:00:00"/>
    <s v="R4"/>
    <n v="247"/>
    <n v="3911"/>
    <n v="769"/>
    <n v="9"/>
    <s v="OK"/>
    <s v="Ultra"/>
    <s v="Urgent"/>
    <s v="DRV46"/>
    <s v="South"/>
    <s v="External"/>
    <n v="4.5"/>
    <s v="South_External"/>
    <n v="1.9999999998835847"/>
    <n v="0"/>
    <n v="12"/>
    <n v="1.3195006747638327"/>
    <n v="1.9999999998835847"/>
    <x v="0"/>
    <n v="1"/>
  </r>
  <r>
    <x v="863"/>
    <d v="2024-02-05T23:00:00"/>
    <s v="2024-02-06 11:00:00"/>
    <s v="2024-02-06 09:00:00"/>
    <s v="R4"/>
    <n v="936"/>
    <n v="4298"/>
    <n v="259"/>
    <n v="4"/>
    <s v="OK"/>
    <s v="Mini"/>
    <s v="Urgent"/>
    <s v="DRV42"/>
    <s v="Central"/>
    <s v="External"/>
    <n v="4.5"/>
    <s v="Central_External"/>
    <n v="2.0000000000582077"/>
    <n v="0"/>
    <n v="12"/>
    <n v="0.38265669515669515"/>
    <n v="2.0000000000582077"/>
    <x v="0"/>
    <n v="1"/>
  </r>
  <r>
    <x v="864"/>
    <d v="2024-02-06T00:00:00"/>
    <s v="2024-02-06 12:00:00"/>
    <s v="2024-02-06 10:00:00"/>
    <s v="R6"/>
    <n v="155"/>
    <n v="698"/>
    <n v="427"/>
    <n v="5"/>
    <s v="OK"/>
    <s v="Heavy"/>
    <s v="Urgent"/>
    <s v="DRV11"/>
    <s v="West"/>
    <s v="Internal"/>
    <n v="4.5"/>
    <s v="West_Internal"/>
    <n v="2.0000000000582077"/>
    <n v="0"/>
    <n v="12"/>
    <n v="0.37526881720430105"/>
    <n v="2.0000000000582077"/>
    <x v="0"/>
    <n v="1"/>
  </r>
  <r>
    <x v="865"/>
    <d v="2024-02-06T01:00:00"/>
    <s v="2024-02-06 13:00:00"/>
    <s v="2024-02-06 11:00:00"/>
    <s v="R2"/>
    <n v="398"/>
    <n v="1707"/>
    <n v="694"/>
    <n v="19"/>
    <s v="OK"/>
    <s v="Ultra"/>
    <s v="High"/>
    <s v="DRV47"/>
    <s v="East"/>
    <s v="External"/>
    <n v="4.2"/>
    <s v="East_External"/>
    <n v="1.9999999998835847"/>
    <n v="0"/>
    <n v="12"/>
    <n v="0.35741206030150752"/>
    <n v="1.9999999998835847"/>
    <x v="0"/>
    <n v="1"/>
  </r>
  <r>
    <x v="866"/>
    <d v="2024-02-06T02:00:00"/>
    <s v="2024-02-06 14:00:00"/>
    <s v="2024-02-06 12:00:00"/>
    <s v="R2"/>
    <n v="390"/>
    <n v="2548"/>
    <n v="153"/>
    <n v="15"/>
    <s v="OK"/>
    <s v="Standard"/>
    <s v="Urgent"/>
    <s v="DRV44"/>
    <s v="West"/>
    <s v="External"/>
    <n v="4.2"/>
    <s v="West_External"/>
    <n v="2.0000000000582077"/>
    <n v="0"/>
    <n v="12"/>
    <n v="0.5444444444444444"/>
    <n v="2.0000000000582077"/>
    <x v="0"/>
    <n v="1"/>
  </r>
  <r>
    <x v="867"/>
    <d v="2024-02-06T03:00:00"/>
    <s v="2024-02-06 15:00:00"/>
    <s v="2024-02-06 13:00:00"/>
    <s v="R5"/>
    <n v="551"/>
    <n v="4115"/>
    <n v="316"/>
    <n v="15"/>
    <s v="OK"/>
    <s v="Ultra"/>
    <s v="Low"/>
    <s v="DRV36"/>
    <s v="West"/>
    <s v="External"/>
    <m/>
    <s v="West_External"/>
    <n v="2.0000000000582077"/>
    <n v="0"/>
    <n v="12"/>
    <n v="0.62235329703569264"/>
    <n v="2.0000000000582077"/>
    <x v="0"/>
    <n v="1"/>
  </r>
  <r>
    <x v="868"/>
    <d v="2024-02-06T04:00:00"/>
    <s v="2024-02-06 16:00:00"/>
    <s v="2024-02-06 14:00:00"/>
    <s v="R1"/>
    <n v="902"/>
    <n v="4826"/>
    <n v="139"/>
    <n v="8"/>
    <s v="OK"/>
    <s v="Standard"/>
    <s v="Urgent"/>
    <s v="DRV10"/>
    <s v="Central"/>
    <s v="Internal"/>
    <n v="4"/>
    <s v="Central_Internal"/>
    <n v="1.9999999998835847"/>
    <n v="0"/>
    <n v="12"/>
    <n v="0.44586104951958611"/>
    <n v="1.9999999998835847"/>
    <x v="0"/>
    <n v="1"/>
  </r>
  <r>
    <x v="869"/>
    <d v="2024-02-06T05:00:00"/>
    <s v="2024-02-06 17:00:00"/>
    <s v="2024-02-06 15:00:00"/>
    <s v="R5"/>
    <n v="523"/>
    <n v="2087"/>
    <n v="493"/>
    <n v="17"/>
    <s v="OK"/>
    <s v="Standard"/>
    <s v="High"/>
    <s v="DRV28"/>
    <s v="Central"/>
    <s v="External"/>
    <n v="4.2"/>
    <s v="Central_External"/>
    <n v="2.0000000000582077"/>
    <n v="0"/>
    <n v="12"/>
    <n v="0.33253664754620776"/>
    <n v="2.0000000000582077"/>
    <x v="0"/>
    <n v="1"/>
  </r>
  <r>
    <x v="870"/>
    <d v="2024-02-06T06:00:00"/>
    <s v="2024-02-06 18:00:00"/>
    <s v="2024-02-06 16:00:00"/>
    <s v="R3"/>
    <n v="440"/>
    <n v="3530"/>
    <n v="443"/>
    <n v="26"/>
    <s v="OK"/>
    <s v="Ultra"/>
    <s v="Urgent"/>
    <s v="DRV8"/>
    <s v="Central"/>
    <s v="Internal"/>
    <m/>
    <s v="Central_Internal"/>
    <n v="2.0000000000582077"/>
    <n v="0"/>
    <n v="12"/>
    <n v="0.66856060606060608"/>
    <n v="2.0000000000582077"/>
    <x v="0"/>
    <n v="1"/>
  </r>
  <r>
    <x v="871"/>
    <d v="2024-02-06T07:00:00"/>
    <s v="2024-02-06 19:00:00"/>
    <s v="2024-02-06 17:00:00"/>
    <s v="R1"/>
    <n v="464"/>
    <n v="4988"/>
    <n v="755"/>
    <n v="22"/>
    <s v="OK"/>
    <s v="Standard"/>
    <s v="Urgent"/>
    <s v="DRV49"/>
    <s v="Central"/>
    <s v="External"/>
    <n v="4"/>
    <s v="Central_External"/>
    <n v="1.9999999998835847"/>
    <n v="0"/>
    <n v="12"/>
    <n v="0.89583333333333337"/>
    <n v="1.9999999998835847"/>
    <x v="0"/>
    <n v="1"/>
  </r>
  <r>
    <x v="872"/>
    <d v="2024-02-06T08:00:00"/>
    <s v="2024-02-06 20:00:00"/>
    <s v="2024-02-06 18:00:00"/>
    <s v="R4"/>
    <n v="398"/>
    <n v="3307"/>
    <n v="245"/>
    <n v="19"/>
    <s v="OK"/>
    <s v="Ultra"/>
    <s v="Low"/>
    <s v="DRV44"/>
    <s v="East"/>
    <s v="Internal"/>
    <m/>
    <s v="East_Internal"/>
    <n v="2.0000000000582077"/>
    <n v="0"/>
    <n v="12"/>
    <n v="0.69242043551088772"/>
    <n v="2.0000000000582077"/>
    <x v="0"/>
    <n v="1"/>
  </r>
  <r>
    <x v="873"/>
    <d v="2024-02-06T09:00:00"/>
    <s v="2024-02-06 21:00:00"/>
    <s v="2024-02-06 19:00:00"/>
    <s v="R5"/>
    <n v="679"/>
    <n v="2517"/>
    <n v="260"/>
    <n v="12"/>
    <s v="OK"/>
    <s v="Ultra"/>
    <s v="Low"/>
    <s v="DRV2"/>
    <s v="Central"/>
    <s v="Internal"/>
    <n v="3.8"/>
    <s v="Central_Internal"/>
    <n v="2.0000000000582077"/>
    <n v="0"/>
    <n v="12"/>
    <n v="0.30891016200294552"/>
    <n v="2.0000000000582077"/>
    <x v="0"/>
    <n v="1"/>
  </r>
  <r>
    <x v="874"/>
    <d v="2024-02-06T10:00:00"/>
    <s v="2024-02-06 22:00:00"/>
    <s v="2024-02-06 20:00:00"/>
    <s v="R5"/>
    <n v="554"/>
    <n v="4652"/>
    <n v="383"/>
    <n v="2"/>
    <s v="OK"/>
    <s v="Heavy"/>
    <s v="Medium"/>
    <s v="DRV32"/>
    <s v="South"/>
    <s v="Internal"/>
    <n v="4.7"/>
    <s v="South_Internal"/>
    <n v="1.9999999998835847"/>
    <n v="0"/>
    <n v="12"/>
    <n v="0.69975932611311675"/>
    <n v="1.9999999998835847"/>
    <x v="0"/>
    <n v="1"/>
  </r>
  <r>
    <x v="875"/>
    <d v="2024-02-06T11:00:00"/>
    <s v="2024-02-06 23:00:00"/>
    <s v="2024-02-06 21:00:00"/>
    <s v="R2"/>
    <n v="911"/>
    <n v="2786"/>
    <n v="411"/>
    <n v="7"/>
    <s v="OK"/>
    <s v="Ultra"/>
    <s v="Medium"/>
    <s v="DRV2"/>
    <s v="East"/>
    <s v="External"/>
    <n v="3.8"/>
    <s v="East_External"/>
    <n v="2.0000000000582077"/>
    <n v="0"/>
    <n v="12"/>
    <n v="0.25484815221368462"/>
    <n v="2.0000000000582077"/>
    <x v="0"/>
    <n v="1"/>
  </r>
  <r>
    <x v="876"/>
    <d v="2024-02-06T12:00:00"/>
    <s v="2024-02-07 00:00:00"/>
    <s v="2024-02-06 22:00:00"/>
    <s v="R2"/>
    <n v="563"/>
    <n v="2790"/>
    <n v="411"/>
    <n v="2"/>
    <s v="OK"/>
    <s v="Heavy"/>
    <s v="Urgent"/>
    <s v="DRV15"/>
    <s v="South"/>
    <s v="Internal"/>
    <n v="4.2"/>
    <s v="South_Internal"/>
    <n v="2.0000000000582077"/>
    <n v="0"/>
    <n v="12"/>
    <n v="0.41296625222024869"/>
    <n v="2.0000000000582077"/>
    <x v="0"/>
    <n v="1"/>
  </r>
  <r>
    <x v="877"/>
    <d v="2024-02-06T13:00:00"/>
    <s v="2024-02-07 01:00:00"/>
    <s v="2024-02-06 23:00:00"/>
    <s v="R1"/>
    <n v="431"/>
    <n v="944"/>
    <n v="744"/>
    <n v="4"/>
    <s v="OK"/>
    <s v="Ultra"/>
    <s v="Low"/>
    <s v="DRV41"/>
    <s v="Central"/>
    <s v="External"/>
    <n v="4"/>
    <s v="Central_External"/>
    <n v="1.9999999998835847"/>
    <n v="0"/>
    <n v="12"/>
    <n v="0.18252126836813612"/>
    <n v="1.9999999998835847"/>
    <x v="0"/>
    <n v="1"/>
  </r>
  <r>
    <x v="878"/>
    <d v="2024-02-06T14:00:00"/>
    <s v="2024-02-07 02:00:00"/>
    <s v="2024-02-07 00:00:00"/>
    <s v="R3"/>
    <n v="219"/>
    <n v="3033"/>
    <n v="191"/>
    <n v="6"/>
    <s v="OK"/>
    <s v="Standard"/>
    <s v="Medium"/>
    <s v="DRV34"/>
    <s v="South"/>
    <s v="Internal"/>
    <n v="3.8"/>
    <s v="South_Internal"/>
    <n v="2.0000000000582077"/>
    <n v="0"/>
    <n v="12"/>
    <n v="1.154109589041096"/>
    <n v="2.0000000000582077"/>
    <x v="0"/>
    <n v="1"/>
  </r>
  <r>
    <x v="879"/>
    <d v="2024-02-06T15:00:00"/>
    <s v="2024-02-07 03:00:00"/>
    <s v="2024-02-07 01:00:00"/>
    <s v="R2"/>
    <n v="99"/>
    <n v="3623"/>
    <n v="70"/>
    <n v="4"/>
    <s v="OK"/>
    <s v="Standard"/>
    <s v="Low"/>
    <s v="DRV45"/>
    <s v="South"/>
    <s v="Internal"/>
    <m/>
    <s v="South_Internal"/>
    <n v="2.0000000000582077"/>
    <n v="0"/>
    <n v="12"/>
    <n v="3.0496632996632997"/>
    <n v="2.0000000000582077"/>
    <x v="0"/>
    <n v="1"/>
  </r>
  <r>
    <x v="880"/>
    <d v="2024-02-06T16:00:00"/>
    <s v="2024-02-07 04:00:00"/>
    <s v="2024-02-07 02:00:00"/>
    <s v="R2"/>
    <n v="147"/>
    <n v="3619"/>
    <n v="458"/>
    <n v="16"/>
    <s v="OK"/>
    <s v="Standard"/>
    <s v="Urgent"/>
    <s v="DRV11"/>
    <s v="South"/>
    <s v="External"/>
    <m/>
    <s v="South_External"/>
    <n v="1.9999999998835847"/>
    <n v="0"/>
    <n v="12"/>
    <n v="2.0515873015873014"/>
    <n v="1.9999999998835847"/>
    <x v="0"/>
    <n v="1"/>
  </r>
  <r>
    <x v="881"/>
    <d v="2024-02-06T17:00:00"/>
    <s v="2024-02-07 05:00:00"/>
    <s v="2024-02-07 03:00:00"/>
    <s v="R4"/>
    <n v="731"/>
    <n v="2640"/>
    <n v="726"/>
    <n v="12"/>
    <s v="OK"/>
    <s v="Mini"/>
    <s v="High"/>
    <s v="DRV42"/>
    <s v="West"/>
    <s v="External"/>
    <n v="4.5"/>
    <s v="West_External"/>
    <n v="2.0000000000582077"/>
    <n v="0"/>
    <n v="12"/>
    <n v="0.30095759233926128"/>
    <n v="2.0000000000582077"/>
    <x v="0"/>
    <n v="1"/>
  </r>
  <r>
    <x v="882"/>
    <d v="2024-02-06T18:00:00"/>
    <s v="2024-02-07 06:00:00"/>
    <s v="2024-02-07 04:00:00"/>
    <s v="R6"/>
    <n v="143"/>
    <n v="4260"/>
    <n v="102"/>
    <n v="11"/>
    <s v="OK"/>
    <s v="Heavy"/>
    <s v="High"/>
    <s v="DRV13"/>
    <s v="West"/>
    <s v="Internal"/>
    <n v="4.2"/>
    <s v="West_Internal"/>
    <n v="2.0000000000582077"/>
    <n v="0"/>
    <n v="12"/>
    <n v="2.4825174825174825"/>
    <n v="2.0000000000582077"/>
    <x v="0"/>
    <n v="1"/>
  </r>
  <r>
    <x v="883"/>
    <d v="2024-02-06T19:00:00"/>
    <s v="2024-02-07 07:00:00"/>
    <s v="2024-02-07 05:00:00"/>
    <s v="R2"/>
    <n v="255"/>
    <n v="4912"/>
    <n v="741"/>
    <n v="10"/>
    <s v="OK"/>
    <s v="Heavy"/>
    <s v="Urgent"/>
    <s v="DRV12"/>
    <s v="East"/>
    <s v="Internal"/>
    <n v="4"/>
    <s v="East_Internal"/>
    <n v="1.9999999998835847"/>
    <n v="0"/>
    <n v="12"/>
    <n v="1.6052287581699347"/>
    <n v="1.9999999998835847"/>
    <x v="0"/>
    <n v="1"/>
  </r>
  <r>
    <x v="884"/>
    <d v="2024-02-06T20:00:00"/>
    <s v="2024-02-07 08:00:00"/>
    <s v="2024-02-07 06:00:00"/>
    <s v="R1"/>
    <n v="943"/>
    <n v="825"/>
    <n v="510"/>
    <n v="11"/>
    <s v="OK"/>
    <s v="Standard"/>
    <s v="High"/>
    <s v="DRV31"/>
    <s v="East"/>
    <s v="Internal"/>
    <n v="4.2"/>
    <s v="East_Internal"/>
    <n v="2.0000000000582077"/>
    <n v="0"/>
    <n v="12"/>
    <n v="7.2905620360551426E-2"/>
    <n v="2.0000000000582077"/>
    <x v="0"/>
    <n v="1"/>
  </r>
  <r>
    <x v="885"/>
    <d v="2024-02-06T21:00:00"/>
    <s v="2024-02-07 09:00:00"/>
    <s v="2024-02-07 07:00:00"/>
    <s v="R5"/>
    <n v="856"/>
    <n v="4221"/>
    <n v="535"/>
    <n v="21"/>
    <s v="OK"/>
    <s v="Heavy"/>
    <s v="High"/>
    <s v="DRV32"/>
    <s v="East"/>
    <s v="Internal"/>
    <n v="4.2"/>
    <s v="East_Internal"/>
    <n v="2.0000000000582077"/>
    <n v="0"/>
    <n v="12"/>
    <n v="0.41092289719626168"/>
    <n v="2.0000000000582077"/>
    <x v="0"/>
    <n v="1"/>
  </r>
  <r>
    <x v="886"/>
    <d v="2024-02-06T22:00:00"/>
    <s v="2024-02-07 10:00:00"/>
    <s v="2024-02-07 08:00:00"/>
    <s v="R4"/>
    <n v="411"/>
    <n v="1719"/>
    <n v="759"/>
    <n v="2"/>
    <s v="OK"/>
    <s v="Ultra"/>
    <s v="Urgent"/>
    <s v="DRV50"/>
    <s v="Central"/>
    <s v="External"/>
    <n v="4"/>
    <s v="Central_External"/>
    <n v="1.9999999998835847"/>
    <n v="0"/>
    <n v="12"/>
    <n v="0.34854014598540145"/>
    <n v="1.9999999998835847"/>
    <x v="0"/>
    <n v="1"/>
  </r>
  <r>
    <x v="887"/>
    <d v="2024-02-06T23:00:00"/>
    <s v="2024-02-07 11:00:00"/>
    <s v="2024-02-07 09:00:00"/>
    <s v="R4"/>
    <n v="659"/>
    <n v="2130"/>
    <n v="335"/>
    <n v="15"/>
    <s v="OK"/>
    <s v="Standard"/>
    <s v="Low"/>
    <s v="DRV7"/>
    <s v="East"/>
    <s v="External"/>
    <m/>
    <s v="East_External"/>
    <n v="2.0000000000582077"/>
    <n v="0"/>
    <n v="12"/>
    <n v="0.26934749620637327"/>
    <n v="2.0000000000582077"/>
    <x v="0"/>
    <n v="1"/>
  </r>
  <r>
    <x v="888"/>
    <d v="2024-02-07T00:00:00"/>
    <s v="2024-02-07 12:00:00"/>
    <s v="2024-02-07 10:00:00"/>
    <s v="R3"/>
    <n v="351"/>
    <n v="1966"/>
    <n v="634"/>
    <n v="6"/>
    <s v="OK"/>
    <s v="Standard"/>
    <s v="Urgent"/>
    <s v="DRV9"/>
    <s v="East"/>
    <s v="External"/>
    <n v="3.8"/>
    <s v="East_External"/>
    <n v="2.0000000000582077"/>
    <n v="0"/>
    <n v="12"/>
    <n v="0.46676163342830007"/>
    <n v="2.0000000000582077"/>
    <x v="0"/>
    <n v="1"/>
  </r>
  <r>
    <x v="889"/>
    <d v="2024-02-07T01:00:00"/>
    <s v="2024-02-07 13:00:00"/>
    <s v="2024-02-07 11:00:00"/>
    <s v="R4"/>
    <n v="417"/>
    <n v="972"/>
    <n v="259"/>
    <n v="12"/>
    <s v="OK"/>
    <s v="Standard"/>
    <s v="Medium"/>
    <s v="DRV7"/>
    <s v="South"/>
    <s v="External"/>
    <m/>
    <s v="South_External"/>
    <n v="1.9999999998835847"/>
    <n v="0"/>
    <n v="12"/>
    <n v="0.19424460431654678"/>
    <n v="1.9999999998835847"/>
    <x v="0"/>
    <n v="1"/>
  </r>
  <r>
    <x v="890"/>
    <d v="2024-02-07T02:00:00"/>
    <s v="2024-02-07 14:00:00"/>
    <s v="2024-02-07 12:00:00"/>
    <s v="R1"/>
    <n v="878"/>
    <n v="1165"/>
    <n v="99"/>
    <n v="11"/>
    <s v="OK"/>
    <s v="Standard"/>
    <s v="Urgent"/>
    <s v="DRV32"/>
    <s v="West"/>
    <s v="External"/>
    <n v="4.7"/>
    <s v="West_External"/>
    <n v="2.0000000000582077"/>
    <n v="0"/>
    <n v="12"/>
    <n v="0.11057327258921792"/>
    <n v="2.0000000000582077"/>
    <x v="0"/>
    <n v="1"/>
  </r>
  <r>
    <x v="891"/>
    <d v="2024-02-07T03:00:00"/>
    <s v="2024-02-07 15:00:00"/>
    <s v="2024-02-07 13:00:00"/>
    <s v="R3"/>
    <n v="196"/>
    <n v="3433"/>
    <n v="467"/>
    <n v="25"/>
    <s v="OK"/>
    <s v="Heavy"/>
    <s v="Low"/>
    <s v="DRV25"/>
    <s v="South"/>
    <s v="Internal"/>
    <m/>
    <s v="South_Internal"/>
    <n v="2.0000000000582077"/>
    <n v="0"/>
    <n v="12"/>
    <n v="1.459608843537415"/>
    <n v="2.0000000000582077"/>
    <x v="0"/>
    <n v="1"/>
  </r>
  <r>
    <x v="892"/>
    <d v="2024-02-07T04:00:00"/>
    <s v="2024-02-07 16:00:00"/>
    <s v="2024-02-07 14:00:00"/>
    <s v="R5"/>
    <n v="632"/>
    <n v="2648"/>
    <n v="141"/>
    <n v="22"/>
    <s v="OK"/>
    <s v="Mini"/>
    <s v="Urgent"/>
    <s v="DRV4"/>
    <s v="South"/>
    <s v="External"/>
    <n v="4"/>
    <s v="South_External"/>
    <n v="1.9999999998835847"/>
    <n v="0"/>
    <n v="12"/>
    <n v="0.34915611814345993"/>
    <n v="1.9999999998835847"/>
    <x v="0"/>
    <n v="1"/>
  </r>
  <r>
    <x v="893"/>
    <d v="2024-02-07T05:00:00"/>
    <s v="2024-02-07 17:00:00"/>
    <s v="2024-02-07 15:00:00"/>
    <s v="R5"/>
    <n v="903"/>
    <n v="1455"/>
    <n v="121"/>
    <n v="3"/>
    <s v="OK"/>
    <s v="Standard"/>
    <s v="Urgent"/>
    <s v="DRV41"/>
    <s v="North"/>
    <s v="External"/>
    <m/>
    <s v="North_External"/>
    <n v="2.0000000000582077"/>
    <n v="0"/>
    <n v="12"/>
    <n v="0.13427464008859358"/>
    <n v="2.0000000000582077"/>
    <x v="0"/>
    <n v="1"/>
  </r>
  <r>
    <x v="894"/>
    <d v="2024-02-07T06:00:00"/>
    <s v="2024-02-07 18:00:00"/>
    <s v="2024-02-07 16:00:00"/>
    <s v="R4"/>
    <n v="808"/>
    <n v="1173"/>
    <n v="279"/>
    <n v="22"/>
    <s v="OK"/>
    <s v="Ultra"/>
    <s v="Low"/>
    <s v="DRV42"/>
    <s v="East"/>
    <s v="External"/>
    <n v="4.5"/>
    <s v="East_External"/>
    <n v="2.0000000000582077"/>
    <n v="0"/>
    <n v="12"/>
    <n v="0.12097772277227722"/>
    <n v="2.0000000000582077"/>
    <x v="0"/>
    <n v="1"/>
  </r>
  <r>
    <x v="895"/>
    <d v="2024-02-07T07:00:00"/>
    <s v="2024-02-07 19:00:00"/>
    <s v="2024-02-07 17:00:00"/>
    <s v="R5"/>
    <n v="719"/>
    <n v="3044"/>
    <n v="536"/>
    <n v="8"/>
    <s v="OK"/>
    <s v="Mini"/>
    <s v="Medium"/>
    <s v="DRV8"/>
    <s v="South"/>
    <s v="External"/>
    <n v="4.7"/>
    <s v="South_External"/>
    <n v="1.9999999998835847"/>
    <n v="0"/>
    <n v="12"/>
    <n v="0.35280482151135839"/>
    <n v="1.9999999998835847"/>
    <x v="0"/>
    <n v="1"/>
  </r>
  <r>
    <x v="896"/>
    <d v="2024-02-07T08:00:00"/>
    <s v="2024-02-07 20:00:00"/>
    <s v="2024-02-07 18:00:00"/>
    <s v="R1"/>
    <n v="183"/>
    <n v="1680"/>
    <n v="390"/>
    <n v="28"/>
    <s v="OK"/>
    <s v="Heavy"/>
    <s v="Medium"/>
    <s v="DRV10"/>
    <s v="West"/>
    <s v="External"/>
    <m/>
    <s v="West_External"/>
    <n v="2.0000000000582077"/>
    <n v="0"/>
    <n v="12"/>
    <n v="0.76502732240437155"/>
    <n v="2.0000000000582077"/>
    <x v="0"/>
    <n v="1"/>
  </r>
  <r>
    <x v="897"/>
    <d v="2024-02-07T09:00:00"/>
    <s v="2024-02-07 21:00:00"/>
    <s v="2024-02-07 19:00:00"/>
    <s v="R4"/>
    <n v="364"/>
    <n v="3560"/>
    <n v="236"/>
    <n v="8"/>
    <s v="OK"/>
    <s v="Heavy"/>
    <s v="Urgent"/>
    <s v="DRV5"/>
    <s v="North"/>
    <s v="Internal"/>
    <n v="4.7"/>
    <s v="North_Internal"/>
    <n v="2.0000000000582077"/>
    <n v="0"/>
    <n v="12"/>
    <n v="0.81501831501831501"/>
    <n v="2.0000000000582077"/>
    <x v="0"/>
    <n v="1"/>
  </r>
  <r>
    <x v="898"/>
    <d v="2024-02-07T10:00:00"/>
    <s v="2024-02-07 22:00:00"/>
    <s v="2024-02-07 20:00:00"/>
    <s v="R4"/>
    <n v="577"/>
    <n v="3512"/>
    <n v="546"/>
    <n v="5"/>
    <s v="OK"/>
    <s v="Standard"/>
    <s v="Low"/>
    <s v="DRV50"/>
    <s v="East"/>
    <s v="Internal"/>
    <m/>
    <s v="East_Internal"/>
    <n v="1.9999999998835847"/>
    <n v="0"/>
    <n v="12"/>
    <n v="0.50722125938763718"/>
    <n v="1.9999999998835847"/>
    <x v="0"/>
    <n v="1"/>
  </r>
  <r>
    <x v="899"/>
    <d v="2024-02-07T11:00:00"/>
    <s v="2024-02-07 23:00:00"/>
    <s v="2024-02-07 21:00:00"/>
    <s v="R5"/>
    <n v="844"/>
    <n v="2545"/>
    <n v="725"/>
    <n v="15"/>
    <s v="OK"/>
    <s v="Heavy"/>
    <s v="High"/>
    <s v="DRV25"/>
    <s v="Central"/>
    <s v="Internal"/>
    <n v="3.8"/>
    <s v="Central_Internal"/>
    <n v="2.0000000000582077"/>
    <n v="0"/>
    <n v="12"/>
    <n v="0.25128357030015797"/>
    <n v="2.0000000000582077"/>
    <x v="0"/>
    <n v="1"/>
  </r>
  <r>
    <x v="900"/>
    <d v="2024-02-07T12:00:00"/>
    <s v="2024-02-08 00:00:00"/>
    <s v="2024-02-07 22:00:00"/>
    <s v="R6"/>
    <n v="838"/>
    <n v="1148"/>
    <n v="290"/>
    <n v="25"/>
    <s v="OK"/>
    <s v="Mini"/>
    <s v="Medium"/>
    <s v="DRV29"/>
    <s v="North"/>
    <s v="Internal"/>
    <n v="4.7"/>
    <s v="North_Internal"/>
    <n v="2.0000000000582077"/>
    <n v="0"/>
    <n v="12"/>
    <n v="0.11416070007955449"/>
    <n v="2.0000000000582077"/>
    <x v="0"/>
    <n v="1"/>
  </r>
  <r>
    <x v="901"/>
    <d v="2024-02-07T13:00:00"/>
    <s v="2024-02-08 01:00:00"/>
    <s v="2024-02-07 23:00:00"/>
    <s v="R4"/>
    <n v="972"/>
    <n v="4766"/>
    <n v="753"/>
    <n v="26"/>
    <s v="OK"/>
    <s v="Heavy"/>
    <s v="Medium"/>
    <s v="DRV4"/>
    <s v="Central"/>
    <s v="Internal"/>
    <n v="4"/>
    <s v="Central_Internal"/>
    <n v="1.9999999998835847"/>
    <n v="0"/>
    <n v="12"/>
    <n v="0.4086076817558299"/>
    <n v="1.9999999998835847"/>
    <x v="0"/>
    <n v="1"/>
  </r>
  <r>
    <x v="902"/>
    <d v="2024-02-07T14:00:00"/>
    <s v="2024-02-08 02:00:00"/>
    <s v="2024-02-08 00:00:00"/>
    <s v="R6"/>
    <n v="176"/>
    <n v="1675"/>
    <n v="572"/>
    <n v="22"/>
    <s v="OK"/>
    <s v="Heavy"/>
    <s v="Urgent"/>
    <s v="DRV37"/>
    <s v="South"/>
    <s v="External"/>
    <n v="4.2"/>
    <s v="South_External"/>
    <n v="2.0000000000582077"/>
    <n v="0"/>
    <n v="12"/>
    <n v="0.79308712121212122"/>
    <n v="2.0000000000582077"/>
    <x v="0"/>
    <n v="1"/>
  </r>
  <r>
    <x v="903"/>
    <d v="2024-02-07T15:00:00"/>
    <s v="2024-02-08 03:00:00"/>
    <s v="2024-02-08 01:00:00"/>
    <s v="R1"/>
    <n v="749"/>
    <n v="4588"/>
    <n v="349"/>
    <n v="5"/>
    <s v="OK"/>
    <s v="Mini"/>
    <s v="Low"/>
    <s v="DRV45"/>
    <s v="East"/>
    <s v="Internal"/>
    <n v="4.2"/>
    <s v="East_Internal"/>
    <n v="2.0000000000582077"/>
    <n v="0"/>
    <n v="12"/>
    <n v="0.51045838896306184"/>
    <n v="2.0000000000582077"/>
    <x v="0"/>
    <n v="1"/>
  </r>
  <r>
    <x v="904"/>
    <d v="2024-02-07T16:00:00"/>
    <s v="2024-02-08 04:00:00"/>
    <s v="2024-02-08 02:00:00"/>
    <s v="R5"/>
    <n v="336"/>
    <n v="4121"/>
    <n v="660"/>
    <n v="17"/>
    <s v="OK"/>
    <s v="Mini"/>
    <s v="High"/>
    <s v="DRV43"/>
    <s v="North"/>
    <s v="Internal"/>
    <n v="3.8"/>
    <s v="North_Internal"/>
    <n v="1.9999999998835847"/>
    <n v="0"/>
    <n v="12"/>
    <n v="1.0220734126984128"/>
    <n v="1.9999999998835847"/>
    <x v="0"/>
    <n v="1"/>
  </r>
  <r>
    <x v="905"/>
    <d v="2024-02-07T17:00:00"/>
    <s v="2024-02-08 05:00:00"/>
    <s v="2024-02-08 03:00:00"/>
    <s v="R4"/>
    <n v="868"/>
    <n v="2603"/>
    <n v="759"/>
    <n v="29"/>
    <s v="OK"/>
    <s v="Mini"/>
    <s v="High"/>
    <s v="DRV4"/>
    <s v="West"/>
    <s v="Internal"/>
    <n v="4"/>
    <s v="West_Internal"/>
    <n v="2.0000000000582077"/>
    <n v="0"/>
    <n v="12"/>
    <n v="0.24990399385560677"/>
    <n v="2.0000000000582077"/>
    <x v="0"/>
    <n v="1"/>
  </r>
  <r>
    <x v="906"/>
    <d v="2024-02-07T18:00:00"/>
    <s v="2024-02-08 06:00:00"/>
    <s v="2024-02-08 04:00:00"/>
    <s v="R3"/>
    <n v="762"/>
    <n v="4852"/>
    <n v="719"/>
    <n v="21"/>
    <s v="OK"/>
    <s v="Ultra"/>
    <s v="Low"/>
    <s v="DRV50"/>
    <s v="Central"/>
    <s v="Internal"/>
    <n v="4.5"/>
    <s v="Central_Internal"/>
    <n v="2.0000000000582077"/>
    <n v="0"/>
    <n v="12"/>
    <n v="0.53062117235345585"/>
    <n v="2.0000000000582077"/>
    <x v="0"/>
    <n v="1"/>
  </r>
  <r>
    <x v="907"/>
    <d v="2024-02-07T19:00:00"/>
    <s v="2024-02-08 07:00:00"/>
    <s v="2024-02-08 05:00:00"/>
    <s v="R2"/>
    <n v="350"/>
    <n v="1458"/>
    <n v="596"/>
    <n v="29"/>
    <s v="OK"/>
    <s v="Standard"/>
    <s v="Low"/>
    <s v="DRV48"/>
    <s v="North"/>
    <s v="External"/>
    <m/>
    <s v="North_External"/>
    <n v="1.9999999998835847"/>
    <n v="0"/>
    <n v="12"/>
    <n v="0.34714285714285714"/>
    <n v="1.9999999998835847"/>
    <x v="0"/>
    <n v="1"/>
  </r>
  <r>
    <x v="908"/>
    <d v="2024-02-07T20:00:00"/>
    <s v="2024-02-08 08:00:00"/>
    <s v="2024-02-08 06:00:00"/>
    <s v="R1"/>
    <n v="270"/>
    <n v="4395"/>
    <n v="741"/>
    <n v="17"/>
    <s v="OK"/>
    <s v="Heavy"/>
    <s v="High"/>
    <s v="DRV47"/>
    <s v="East"/>
    <s v="Internal"/>
    <m/>
    <s v="East_Internal"/>
    <n v="2.0000000000582077"/>
    <n v="0"/>
    <n v="12"/>
    <n v="1.3564814814814814"/>
    <n v="2.0000000000582077"/>
    <x v="0"/>
    <n v="1"/>
  </r>
  <r>
    <x v="909"/>
    <d v="2024-02-07T21:00:00"/>
    <s v="2024-02-08 09:00:00"/>
    <s v="2024-02-08 07:00:00"/>
    <s v="R5"/>
    <n v="416"/>
    <n v="2292"/>
    <n v="794"/>
    <n v="4"/>
    <s v="OK"/>
    <s v="Standard"/>
    <s v="Low"/>
    <s v="DRV43"/>
    <s v="South"/>
    <s v="Internal"/>
    <m/>
    <s v="South_Internal"/>
    <n v="2.0000000000582077"/>
    <n v="0"/>
    <n v="12"/>
    <n v="0.45913461538461536"/>
    <n v="2.0000000000582077"/>
    <x v="0"/>
    <n v="1"/>
  </r>
  <r>
    <x v="910"/>
    <d v="2024-02-07T22:00:00"/>
    <s v="2024-02-08 10:00:00"/>
    <s v="2024-02-08 08:00:00"/>
    <s v="R3"/>
    <n v="675"/>
    <n v="1676"/>
    <n v="303"/>
    <n v="22"/>
    <s v="OK"/>
    <s v="Ultra"/>
    <s v="Medium"/>
    <s v="DRV5"/>
    <s v="Central"/>
    <s v="External"/>
    <m/>
    <s v="Central_External"/>
    <n v="1.9999999998835847"/>
    <n v="0"/>
    <n v="12"/>
    <n v="0.20691358024691359"/>
    <n v="1.9999999998835847"/>
    <x v="0"/>
    <n v="1"/>
  </r>
  <r>
    <x v="911"/>
    <d v="2024-02-07T23:00:00"/>
    <s v="2024-02-08 11:00:00"/>
    <s v="2024-02-08 09:00:00"/>
    <s v="R3"/>
    <n v="750"/>
    <n v="1592"/>
    <n v="625"/>
    <n v="14"/>
    <s v="OK"/>
    <s v="Heavy"/>
    <s v="Low"/>
    <s v="DRV49"/>
    <s v="East"/>
    <s v="External"/>
    <n v="4.2"/>
    <s v="East_External"/>
    <n v="2.0000000000582077"/>
    <n v="0"/>
    <n v="12"/>
    <n v="0.1768888888888889"/>
    <n v="2.0000000000582077"/>
    <x v="0"/>
    <n v="1"/>
  </r>
  <r>
    <x v="912"/>
    <d v="2024-02-08T00:00:00"/>
    <s v="2024-02-08 12:00:00"/>
    <s v="2024-02-08 10:00:00"/>
    <s v="R6"/>
    <n v="484"/>
    <n v="2299"/>
    <n v="267"/>
    <n v="22"/>
    <s v="OK"/>
    <s v="Ultra"/>
    <s v="Urgent"/>
    <s v="DRV50"/>
    <s v="West"/>
    <s v="External"/>
    <n v="4.7"/>
    <s v="West_External"/>
    <n v="2.0000000000582077"/>
    <n v="0"/>
    <n v="12"/>
    <n v="0.39583333333333331"/>
    <n v="2.0000000000582077"/>
    <x v="0"/>
    <n v="1"/>
  </r>
  <r>
    <x v="913"/>
    <d v="2024-02-08T01:00:00"/>
    <s v="2024-02-08 13:00:00"/>
    <s v="2024-02-08 11:00:00"/>
    <s v="R3"/>
    <n v="337"/>
    <n v="2331"/>
    <n v="545"/>
    <n v="10"/>
    <s v="OK"/>
    <s v="Ultra"/>
    <s v="High"/>
    <s v="DRV38"/>
    <s v="Central"/>
    <s v="Internal"/>
    <n v="4.5"/>
    <s v="Central_Internal"/>
    <n v="1.9999999998835847"/>
    <n v="0"/>
    <n v="12"/>
    <n v="0.57640949554896137"/>
    <n v="1.9999999998835847"/>
    <x v="0"/>
    <n v="1"/>
  </r>
  <r>
    <x v="914"/>
    <d v="2024-02-08T02:00:00"/>
    <s v="2024-02-08 14:00:00"/>
    <s v="2024-02-08 12:00:00"/>
    <s v="R3"/>
    <n v="170"/>
    <n v="4551"/>
    <n v="399"/>
    <n v="26"/>
    <s v="OK"/>
    <s v="Mini"/>
    <s v="Low"/>
    <s v="DRV26"/>
    <s v="Central"/>
    <s v="External"/>
    <n v="3.8"/>
    <s v="Central_External"/>
    <n v="2.0000000000582077"/>
    <n v="0"/>
    <n v="12"/>
    <n v="2.2308823529411765"/>
    <n v="2.0000000000582077"/>
    <x v="0"/>
    <n v="1"/>
  </r>
  <r>
    <x v="915"/>
    <d v="2024-02-08T03:00:00"/>
    <s v="2024-02-08 15:00:00"/>
    <s v="2024-02-08 13:00:00"/>
    <s v="R1"/>
    <n v="331"/>
    <n v="3930"/>
    <n v="467"/>
    <n v="16"/>
    <s v="OK"/>
    <s v="Mini"/>
    <s v="Urgent"/>
    <s v="DRV37"/>
    <s v="East"/>
    <s v="External"/>
    <m/>
    <s v="East_External"/>
    <n v="2.0000000000582077"/>
    <n v="0"/>
    <n v="12"/>
    <n v="0.98942598187311182"/>
    <n v="2.0000000000582077"/>
    <x v="0"/>
    <n v="1"/>
  </r>
  <r>
    <x v="916"/>
    <d v="2024-02-08T04:00:00"/>
    <s v="2024-02-08 16:00:00"/>
    <s v="2024-02-08 14:00:00"/>
    <s v="R2"/>
    <n v="851"/>
    <n v="2542"/>
    <n v="84"/>
    <n v="2"/>
    <s v="OK"/>
    <s v="Heavy"/>
    <s v="High"/>
    <s v="DRV11"/>
    <s v="North"/>
    <s v="Internal"/>
    <n v="4"/>
    <s v="North_Internal"/>
    <n v="1.9999999998835847"/>
    <n v="0"/>
    <n v="12"/>
    <n v="0.24892283587935762"/>
    <n v="1.9999999998835847"/>
    <x v="0"/>
    <n v="1"/>
  </r>
  <r>
    <x v="917"/>
    <d v="2024-02-08T05:00:00"/>
    <s v="2024-02-08 17:00:00"/>
    <s v="2024-02-08 15:00:00"/>
    <s v="R3"/>
    <n v="254"/>
    <n v="3848"/>
    <n v="118"/>
    <n v="10"/>
    <s v="OK"/>
    <s v="Standard"/>
    <s v="Low"/>
    <s v="DRV16"/>
    <s v="Central"/>
    <s v="Internal"/>
    <n v="4.2"/>
    <s v="Central_Internal"/>
    <n v="2.0000000000582077"/>
    <n v="0"/>
    <n v="12"/>
    <n v="1.2624671916010499"/>
    <n v="2.0000000000582077"/>
    <x v="0"/>
    <n v="1"/>
  </r>
  <r>
    <x v="918"/>
    <d v="2024-02-08T06:00:00"/>
    <s v="2024-02-08 18:00:00"/>
    <s v="2024-02-08 16:00:00"/>
    <s v="R3"/>
    <n v="924"/>
    <n v="1364"/>
    <n v="795"/>
    <n v="8"/>
    <s v="OK"/>
    <s v="Ultra"/>
    <s v="Urgent"/>
    <s v="DRV36"/>
    <s v="West"/>
    <s v="External"/>
    <n v="3.8"/>
    <s v="West_External"/>
    <n v="2.0000000000582077"/>
    <n v="0"/>
    <n v="12"/>
    <n v="0.12301587301587301"/>
    <n v="2.0000000000582077"/>
    <x v="0"/>
    <n v="1"/>
  </r>
  <r>
    <x v="919"/>
    <d v="2024-02-08T07:00:00"/>
    <s v="2024-02-08 19:00:00"/>
    <s v="2024-02-08 17:00:00"/>
    <s v="R2"/>
    <n v="557"/>
    <n v="3260"/>
    <n v="79"/>
    <n v="22"/>
    <s v="OK"/>
    <s v="Heavy"/>
    <s v="High"/>
    <s v="DRV3"/>
    <s v="Central"/>
    <s v="Internal"/>
    <n v="4.5"/>
    <s v="Central_Internal"/>
    <n v="1.9999999998835847"/>
    <n v="0"/>
    <n v="12"/>
    <n v="0.48773189706762415"/>
    <n v="1.9999999998835847"/>
    <x v="0"/>
    <n v="1"/>
  </r>
  <r>
    <x v="920"/>
    <d v="2024-02-08T08:00:00"/>
    <s v="2024-02-08 20:00:00"/>
    <s v="2024-02-08 18:00:00"/>
    <s v="R4"/>
    <n v="766"/>
    <n v="529"/>
    <n v="67"/>
    <n v="15"/>
    <s v="OK"/>
    <s v="Mini"/>
    <s v="Medium"/>
    <s v="DRV5"/>
    <s v="Central"/>
    <s v="Internal"/>
    <n v="4"/>
    <s v="Central_Internal"/>
    <n v="2.0000000000582077"/>
    <n v="0"/>
    <n v="12"/>
    <n v="5.7550043516100956E-2"/>
    <n v="2.0000000000582077"/>
    <x v="0"/>
    <n v="1"/>
  </r>
  <r>
    <x v="921"/>
    <d v="2024-02-08T09:00:00"/>
    <s v="2024-02-08 21:00:00"/>
    <s v="2024-02-08 19:00:00"/>
    <s v="R1"/>
    <n v="540"/>
    <n v="1941"/>
    <n v="754"/>
    <n v="8"/>
    <s v="OK"/>
    <s v="Standard"/>
    <s v="High"/>
    <s v="DRV34"/>
    <s v="South"/>
    <s v="External"/>
    <n v="3.8"/>
    <s v="South_External"/>
    <n v="2.0000000000582077"/>
    <n v="0"/>
    <n v="12"/>
    <n v="0.29953703703703705"/>
    <n v="2.0000000000582077"/>
    <x v="0"/>
    <n v="1"/>
  </r>
  <r>
    <x v="922"/>
    <d v="2024-02-08T10:00:00"/>
    <s v="2024-02-08 22:00:00"/>
    <s v="2024-02-08 20:00:00"/>
    <s v="R6"/>
    <n v="398"/>
    <n v="1779"/>
    <n v="431"/>
    <n v="2"/>
    <s v="OK"/>
    <s v="Mini"/>
    <s v="High"/>
    <s v="DRV18"/>
    <s v="East"/>
    <s v="External"/>
    <n v="4.7"/>
    <s v="East_External"/>
    <n v="1.9999999998835847"/>
    <n v="0"/>
    <n v="12"/>
    <n v="0.37248743718592964"/>
    <n v="1.9999999998835847"/>
    <x v="0"/>
    <n v="1"/>
  </r>
  <r>
    <x v="923"/>
    <d v="2024-02-08T11:00:00"/>
    <s v="2024-02-08 23:00:00"/>
    <s v="2024-02-08 21:00:00"/>
    <s v="R5"/>
    <n v="316"/>
    <n v="1958"/>
    <n v="754"/>
    <n v="7"/>
    <s v="OK"/>
    <s v="Standard"/>
    <s v="Urgent"/>
    <s v="DRV33"/>
    <s v="South"/>
    <s v="External"/>
    <n v="3.8"/>
    <s v="South_External"/>
    <n v="2.0000000000582077"/>
    <n v="0"/>
    <n v="12"/>
    <n v="0.51635021097046419"/>
    <n v="2.0000000000582077"/>
    <x v="0"/>
    <n v="1"/>
  </r>
  <r>
    <x v="924"/>
    <d v="2024-02-08T12:00:00"/>
    <s v="2024-02-09 00:00:00"/>
    <s v="2024-02-08 22:00:00"/>
    <s v="R6"/>
    <n v="775"/>
    <n v="797"/>
    <n v="618"/>
    <n v="29"/>
    <s v="OK"/>
    <s v="Heavy"/>
    <s v="Medium"/>
    <s v="DRV32"/>
    <s v="North"/>
    <s v="Internal"/>
    <m/>
    <s v="North_Internal"/>
    <n v="2.0000000000582077"/>
    <n v="0"/>
    <n v="12"/>
    <n v="8.5698924731182791E-2"/>
    <n v="2.0000000000582077"/>
    <x v="0"/>
    <n v="1"/>
  </r>
  <r>
    <x v="925"/>
    <d v="2024-02-08T13:00:00"/>
    <s v="2024-02-09 01:00:00"/>
    <s v="2024-02-08 23:00:00"/>
    <s v="R1"/>
    <n v="667"/>
    <n v="1381"/>
    <n v="785"/>
    <n v="9"/>
    <s v="OK"/>
    <s v="Ultra"/>
    <s v="Urgent"/>
    <s v="DRV14"/>
    <s v="West"/>
    <s v="Internal"/>
    <n v="3.8"/>
    <s v="West_Internal"/>
    <n v="1.9999999998835847"/>
    <n v="0"/>
    <n v="12"/>
    <n v="0.17253873063468267"/>
    <n v="1.9999999998835847"/>
    <x v="0"/>
    <n v="1"/>
  </r>
  <r>
    <x v="926"/>
    <d v="2024-02-08T14:00:00"/>
    <s v="2024-02-09 02:00:00"/>
    <s v="2024-02-09 00:00:00"/>
    <s v="R1"/>
    <n v="741"/>
    <n v="2988"/>
    <n v="624"/>
    <n v="26"/>
    <s v="OK"/>
    <s v="Standard"/>
    <s v="Medium"/>
    <s v="DRV39"/>
    <s v="West"/>
    <s v="External"/>
    <m/>
    <s v="West_External"/>
    <n v="2.0000000000582077"/>
    <n v="0"/>
    <n v="12"/>
    <n v="0.33603238866396762"/>
    <n v="2.0000000000582077"/>
    <x v="0"/>
    <n v="1"/>
  </r>
  <r>
    <x v="927"/>
    <d v="2024-02-08T15:00:00"/>
    <s v="2024-02-09 03:00:00"/>
    <s v="2024-02-09 01:00:00"/>
    <s v="R6"/>
    <n v="451"/>
    <n v="827"/>
    <n v="407"/>
    <n v="3"/>
    <s v="OK"/>
    <s v="Mini"/>
    <s v="Medium"/>
    <s v="DRV31"/>
    <s v="North"/>
    <s v="Internal"/>
    <m/>
    <s v="North_Internal"/>
    <n v="2.0000000000582077"/>
    <n v="0"/>
    <n v="12"/>
    <n v="0.15280857354028085"/>
    <n v="2.0000000000582077"/>
    <x v="0"/>
    <n v="1"/>
  </r>
  <r>
    <x v="928"/>
    <d v="2024-02-08T16:00:00"/>
    <s v="2024-02-09 04:00:00"/>
    <s v="2024-02-09 02:00:00"/>
    <s v="R2"/>
    <n v="487"/>
    <n v="1389"/>
    <n v="352"/>
    <n v="9"/>
    <s v="OK"/>
    <s v="Standard"/>
    <s v="Urgent"/>
    <s v="DRV23"/>
    <s v="North"/>
    <s v="External"/>
    <n v="4.5"/>
    <s v="North_External"/>
    <n v="1.9999999998835847"/>
    <n v="0"/>
    <n v="12"/>
    <n v="0.23767967145790556"/>
    <n v="1.9999999998835847"/>
    <x v="0"/>
    <n v="1"/>
  </r>
  <r>
    <x v="929"/>
    <d v="2024-02-08T17:00:00"/>
    <s v="2024-02-09 05:00:00"/>
    <s v="2024-02-09 03:00:00"/>
    <s v="R6"/>
    <n v="688"/>
    <n v="3781"/>
    <n v="702"/>
    <n v="6"/>
    <s v="OK"/>
    <s v="Ultra"/>
    <s v="Low"/>
    <s v="DRV24"/>
    <s v="Central"/>
    <s v="Internal"/>
    <n v="4.5"/>
    <s v="Central_Internal"/>
    <n v="2.0000000000582077"/>
    <n v="0"/>
    <n v="12"/>
    <n v="0.45796996124031009"/>
    <n v="2.0000000000582077"/>
    <x v="0"/>
    <n v="1"/>
  </r>
  <r>
    <x v="930"/>
    <d v="2024-02-08T18:00:00"/>
    <s v="2024-02-09 06:00:00"/>
    <s v="2024-02-09 04:00:00"/>
    <s v="R4"/>
    <n v="698"/>
    <n v="1712"/>
    <n v="578"/>
    <n v="7"/>
    <s v="OK"/>
    <s v="Mini"/>
    <s v="Medium"/>
    <s v="DRV31"/>
    <s v="North"/>
    <s v="Internal"/>
    <m/>
    <s v="North_Internal"/>
    <n v="2.0000000000582077"/>
    <n v="0"/>
    <n v="12"/>
    <n v="0.2043935052531041"/>
    <n v="2.0000000000582077"/>
    <x v="0"/>
    <n v="1"/>
  </r>
  <r>
    <x v="931"/>
    <d v="2024-02-08T19:00:00"/>
    <s v="2024-02-09 07:00:00"/>
    <s v="2024-02-09 05:00:00"/>
    <s v="R4"/>
    <n v="944"/>
    <n v="1784"/>
    <n v="400"/>
    <n v="21"/>
    <s v="OK"/>
    <s v="Standard"/>
    <s v="Medium"/>
    <s v="DRV45"/>
    <s v="South"/>
    <s v="External"/>
    <n v="4.2"/>
    <s v="South_External"/>
    <n v="1.9999999998835847"/>
    <n v="0"/>
    <n v="12"/>
    <n v="0.1574858757062147"/>
    <n v="1.9999999998835847"/>
    <x v="0"/>
    <n v="1"/>
  </r>
  <r>
    <x v="932"/>
    <d v="2024-02-08T20:00:00"/>
    <s v="2024-02-09 08:00:00"/>
    <s v="2024-02-09 06:00:00"/>
    <s v="R2"/>
    <n v="73"/>
    <n v="2307"/>
    <n v="353"/>
    <n v="18"/>
    <s v="OK"/>
    <s v="Mini"/>
    <s v="Medium"/>
    <s v="DRV32"/>
    <s v="Central"/>
    <s v="External"/>
    <n v="4.7"/>
    <s v="Central_External"/>
    <n v="2.0000000000582077"/>
    <n v="0"/>
    <n v="12"/>
    <n v="2.6335616438356166"/>
    <n v="2.0000000000582077"/>
    <x v="0"/>
    <n v="1"/>
  </r>
  <r>
    <x v="933"/>
    <d v="2024-02-08T21:00:00"/>
    <s v="2024-02-09 09:00:00"/>
    <s v="2024-02-09 07:00:00"/>
    <s v="R2"/>
    <n v="951"/>
    <n v="4532"/>
    <n v="659"/>
    <n v="8"/>
    <s v="OK"/>
    <s v="Heavy"/>
    <s v="Urgent"/>
    <s v="DRV10"/>
    <s v="East"/>
    <s v="External"/>
    <n v="4"/>
    <s v="East_External"/>
    <n v="2.0000000000582077"/>
    <n v="0"/>
    <n v="12"/>
    <n v="0.39712583245706273"/>
    <n v="2.0000000000582077"/>
    <x v="0"/>
    <n v="1"/>
  </r>
  <r>
    <x v="934"/>
    <d v="2024-02-08T22:00:00"/>
    <s v="2024-02-09 10:00:00"/>
    <s v="2024-02-09 08:00:00"/>
    <s v="R5"/>
    <n v="61"/>
    <n v="568"/>
    <n v="195"/>
    <n v="8"/>
    <s v="OK"/>
    <s v="Mini"/>
    <s v="High"/>
    <s v="DRV27"/>
    <s v="South"/>
    <s v="External"/>
    <n v="4.2"/>
    <s v="South_External"/>
    <n v="1.9999999998835847"/>
    <n v="0"/>
    <n v="12"/>
    <n v="0.77595628415300544"/>
    <n v="1.9999999998835847"/>
    <x v="0"/>
    <n v="1"/>
  </r>
  <r>
    <x v="935"/>
    <d v="2024-02-08T23:00:00"/>
    <s v="2024-02-09 11:00:00"/>
    <s v="2024-02-09 09:00:00"/>
    <s v="R3"/>
    <n v="388"/>
    <n v="673"/>
    <n v="532"/>
    <n v="12"/>
    <s v="OK"/>
    <s v="Ultra"/>
    <s v="High"/>
    <s v="DRV41"/>
    <s v="Central"/>
    <s v="Internal"/>
    <n v="4.2"/>
    <s v="Central_Internal"/>
    <n v="2.0000000000582077"/>
    <n v="0"/>
    <n v="12"/>
    <n v="0.14454467353951891"/>
    <n v="2.0000000000582077"/>
    <x v="0"/>
    <n v="1"/>
  </r>
  <r>
    <x v="936"/>
    <d v="2024-02-09T00:00:00"/>
    <s v="2024-02-09 12:00:00"/>
    <s v="2024-02-09 10:00:00"/>
    <s v="R4"/>
    <n v="169"/>
    <n v="2562"/>
    <n v="274"/>
    <n v="26"/>
    <s v="OK"/>
    <s v="Heavy"/>
    <s v="Low"/>
    <s v="DRV3"/>
    <s v="North"/>
    <s v="External"/>
    <n v="4.5"/>
    <s v="North_External"/>
    <n v="2.0000000000582077"/>
    <n v="0"/>
    <n v="12"/>
    <n v="1.2633136094674555"/>
    <n v="2.0000000000582077"/>
    <x v="0"/>
    <n v="1"/>
  </r>
  <r>
    <x v="937"/>
    <d v="2024-02-09T01:00:00"/>
    <s v="2024-02-09 13:00:00"/>
    <s v="2024-02-09 11:00:00"/>
    <s v="R4"/>
    <n v="363"/>
    <n v="4751"/>
    <n v="88"/>
    <n v="18"/>
    <s v="OK"/>
    <s v="Mini"/>
    <s v="High"/>
    <s v="DRV20"/>
    <s v="West"/>
    <s v="Internal"/>
    <m/>
    <s v="West_Internal"/>
    <n v="1.9999999998835847"/>
    <n v="0"/>
    <n v="12"/>
    <n v="1.0906795224977044"/>
    <n v="1.9999999998835847"/>
    <x v="0"/>
    <n v="1"/>
  </r>
  <r>
    <x v="938"/>
    <d v="2024-02-09T02:00:00"/>
    <s v="2024-02-09 14:00:00"/>
    <s v="2024-02-09 12:00:00"/>
    <s v="R4"/>
    <n v="906"/>
    <n v="525"/>
    <n v="573"/>
    <n v="6"/>
    <s v="OK"/>
    <s v="Ultra"/>
    <s v="Medium"/>
    <s v="DRV38"/>
    <s v="West"/>
    <s v="Internal"/>
    <n v="4.5"/>
    <s v="West_Internal"/>
    <n v="2.0000000000582077"/>
    <n v="0"/>
    <n v="12"/>
    <n v="4.8289183222958054E-2"/>
    <n v="2.0000000000582077"/>
    <x v="0"/>
    <n v="1"/>
  </r>
  <r>
    <x v="939"/>
    <d v="2024-02-09T03:00:00"/>
    <s v="2024-02-09 15:00:00"/>
    <s v="2024-02-09 13:00:00"/>
    <s v="R1"/>
    <n v="390"/>
    <n v="1164"/>
    <n v="775"/>
    <n v="1"/>
    <s v="OK"/>
    <s v="Heavy"/>
    <s v="Medium"/>
    <s v="DRV33"/>
    <s v="Central"/>
    <s v="External"/>
    <n v="4.7"/>
    <s v="Central_External"/>
    <n v="2.0000000000582077"/>
    <n v="0"/>
    <n v="12"/>
    <n v="0.24871794871794872"/>
    <n v="2.0000000000582077"/>
    <x v="0"/>
    <n v="1"/>
  </r>
  <r>
    <x v="940"/>
    <d v="2024-02-09T04:00:00"/>
    <s v="2024-02-09 16:00:00"/>
    <s v="2024-02-09 14:00:00"/>
    <s v="R4"/>
    <n v="910"/>
    <n v="1167"/>
    <n v="717"/>
    <n v="17"/>
    <s v="OK"/>
    <s v="Ultra"/>
    <s v="Medium"/>
    <s v="DRV11"/>
    <s v="East"/>
    <s v="Internal"/>
    <n v="3.8"/>
    <s v="East_Internal"/>
    <n v="1.9999999998835847"/>
    <n v="0"/>
    <n v="12"/>
    <n v="0.10686813186813186"/>
    <n v="1.9999999998835847"/>
    <x v="0"/>
    <n v="1"/>
  </r>
  <r>
    <x v="941"/>
    <d v="2024-02-09T05:00:00"/>
    <s v="2024-02-09 17:00:00"/>
    <s v="2024-02-09 15:00:00"/>
    <s v="R3"/>
    <n v="613"/>
    <n v="2578"/>
    <n v="767"/>
    <n v="3"/>
    <s v="OK"/>
    <s v="Mini"/>
    <s v="High"/>
    <s v="DRV14"/>
    <s v="South"/>
    <s v="Internal"/>
    <m/>
    <s v="South_Internal"/>
    <n v="2.0000000000582077"/>
    <n v="0"/>
    <n v="12"/>
    <n v="0.35046220772158782"/>
    <n v="2.0000000000582077"/>
    <x v="0"/>
    <n v="1"/>
  </r>
  <r>
    <x v="942"/>
    <d v="2024-02-09T06:00:00"/>
    <s v="2024-02-09 18:00:00"/>
    <s v="2024-02-09 16:00:00"/>
    <s v="R3"/>
    <n v="241"/>
    <n v="3597"/>
    <n v="253"/>
    <n v="26"/>
    <s v="OK"/>
    <s v="Ultra"/>
    <s v="Low"/>
    <s v="DRV4"/>
    <s v="Central"/>
    <s v="External"/>
    <n v="4.2"/>
    <s v="Central_External"/>
    <n v="2.0000000000582077"/>
    <n v="0"/>
    <n v="12"/>
    <n v="1.2437759336099585"/>
    <n v="2.0000000000582077"/>
    <x v="0"/>
    <n v="1"/>
  </r>
  <r>
    <x v="943"/>
    <d v="2024-02-09T07:00:00"/>
    <s v="2024-02-09 19:00:00"/>
    <s v="2024-02-09 17:00:00"/>
    <s v="R5"/>
    <n v="532"/>
    <n v="3081"/>
    <n v="436"/>
    <n v="8"/>
    <s v="OK"/>
    <s v="Ultra"/>
    <s v="Medium"/>
    <s v="DRV23"/>
    <s v="West"/>
    <s v="Internal"/>
    <n v="4"/>
    <s v="West_Internal"/>
    <n v="1.9999999998835847"/>
    <n v="0"/>
    <n v="12"/>
    <n v="0.48261278195488722"/>
    <n v="1.9999999998835847"/>
    <x v="0"/>
    <n v="1"/>
  </r>
  <r>
    <x v="944"/>
    <d v="2024-02-09T08:00:00"/>
    <s v="2024-02-09 20:00:00"/>
    <s v="2024-02-09 18:00:00"/>
    <s v="R6"/>
    <n v="957"/>
    <n v="1657"/>
    <n v="628"/>
    <n v="12"/>
    <s v="OK"/>
    <s v="Heavy"/>
    <s v="Medium"/>
    <s v="DRV17"/>
    <s v="West"/>
    <s v="Internal"/>
    <n v="3.8"/>
    <s v="West_Internal"/>
    <n v="2.0000000000582077"/>
    <n v="0"/>
    <n v="12"/>
    <n v="0.14428770463253221"/>
    <n v="2.0000000000582077"/>
    <x v="0"/>
    <n v="1"/>
  </r>
  <r>
    <x v="945"/>
    <d v="2024-02-09T09:00:00"/>
    <s v="2024-02-09 21:00:00"/>
    <s v="2024-02-09 19:00:00"/>
    <s v="R1"/>
    <n v="694"/>
    <n v="2875"/>
    <n v="161"/>
    <n v="2"/>
    <s v="OK"/>
    <s v="Heavy"/>
    <s v="Urgent"/>
    <s v="DRV11"/>
    <s v="North"/>
    <s v="External"/>
    <n v="4.5"/>
    <s v="North_External"/>
    <n v="2.0000000000582077"/>
    <n v="0"/>
    <n v="12"/>
    <n v="0.34522094140249759"/>
    <n v="2.0000000000582077"/>
    <x v="0"/>
    <n v="1"/>
  </r>
  <r>
    <x v="946"/>
    <d v="2024-02-09T10:00:00"/>
    <s v="2024-02-09 22:00:00"/>
    <s v="2024-02-09 20:00:00"/>
    <s v="R1"/>
    <n v="412"/>
    <n v="2531"/>
    <n v="552"/>
    <n v="25"/>
    <s v="OK"/>
    <s v="Mini"/>
    <s v="Medium"/>
    <s v="DRV37"/>
    <s v="West"/>
    <s v="External"/>
    <n v="4.5"/>
    <s v="West_External"/>
    <n v="1.9999999998835847"/>
    <n v="0"/>
    <n v="12"/>
    <n v="0.51193365695792881"/>
    <n v="1.9999999998835847"/>
    <x v="0"/>
    <n v="1"/>
  </r>
  <r>
    <x v="947"/>
    <d v="2024-02-09T11:00:00"/>
    <s v="2024-02-09 23:00:00"/>
    <s v="2024-02-09 21:00:00"/>
    <s v="R4"/>
    <n v="767"/>
    <n v="2001"/>
    <n v="647"/>
    <n v="3"/>
    <s v="OK"/>
    <s v="Standard"/>
    <s v="Low"/>
    <s v="DRV17"/>
    <s v="North"/>
    <s v="Internal"/>
    <n v="4.5"/>
    <s v="North_Internal"/>
    <n v="2.0000000000582077"/>
    <n v="0"/>
    <n v="12"/>
    <n v="0.21740547588005216"/>
    <n v="2.0000000000582077"/>
    <x v="0"/>
    <n v="1"/>
  </r>
  <r>
    <x v="948"/>
    <d v="2024-02-09T12:00:00"/>
    <s v="2024-02-10 00:00:00"/>
    <s v="2024-02-09 22:00:00"/>
    <s v="R2"/>
    <n v="401"/>
    <n v="596"/>
    <n v="599"/>
    <n v="29"/>
    <s v="OK"/>
    <s v="Heavy"/>
    <s v="High"/>
    <s v="DRV10"/>
    <s v="South"/>
    <s v="Internal"/>
    <n v="4.7"/>
    <s v="South_Internal"/>
    <n v="2.0000000000582077"/>
    <n v="0"/>
    <n v="12"/>
    <n v="0.12385702410640066"/>
    <n v="2.0000000000582077"/>
    <x v="0"/>
    <n v="1"/>
  </r>
  <r>
    <x v="949"/>
    <d v="2024-02-09T13:00:00"/>
    <s v="2024-02-10 01:00:00"/>
    <s v="2024-02-09 23:00:00"/>
    <s v="R1"/>
    <n v="957"/>
    <n v="3601"/>
    <n v="295"/>
    <n v="15"/>
    <s v="OK"/>
    <s v="Mini"/>
    <s v="Low"/>
    <s v="DRV37"/>
    <s v="Central"/>
    <s v="Internal"/>
    <n v="4.7"/>
    <s v="Central_Internal"/>
    <n v="1.9999999998835847"/>
    <n v="0"/>
    <n v="12"/>
    <n v="0.31356670149773597"/>
    <n v="1.9999999998835847"/>
    <x v="0"/>
    <n v="1"/>
  </r>
  <r>
    <x v="950"/>
    <d v="2024-02-09T14:00:00"/>
    <s v="2024-02-10 02:00:00"/>
    <s v="2024-02-10 00:00:00"/>
    <s v="R3"/>
    <n v="628"/>
    <n v="3349"/>
    <n v="427"/>
    <n v="2"/>
    <s v="OK"/>
    <s v="Mini"/>
    <s v="High"/>
    <s v="DRV31"/>
    <s v="West"/>
    <s v="Internal"/>
    <n v="4.2"/>
    <s v="West_Internal"/>
    <n v="2.0000000000582077"/>
    <n v="0"/>
    <n v="12"/>
    <n v="0.44440021231422505"/>
    <n v="2.0000000000582077"/>
    <x v="0"/>
    <n v="1"/>
  </r>
  <r>
    <x v="951"/>
    <d v="2024-02-09T15:00:00"/>
    <s v="2024-02-10 03:00:00"/>
    <s v="2024-02-10 01:00:00"/>
    <s v="R2"/>
    <n v="949"/>
    <n v="1547"/>
    <n v="86"/>
    <n v="27"/>
    <s v="OK"/>
    <s v="Heavy"/>
    <s v="Low"/>
    <s v="DRV30"/>
    <s v="Central"/>
    <s v="Internal"/>
    <n v="4.7"/>
    <s v="Central_Internal"/>
    <n v="2.0000000000582077"/>
    <n v="0"/>
    <n v="12"/>
    <n v="0.13584474885844749"/>
    <n v="2.0000000000582077"/>
    <x v="0"/>
    <n v="1"/>
  </r>
  <r>
    <x v="952"/>
    <d v="2024-02-09T16:00:00"/>
    <s v="2024-02-10 04:00:00"/>
    <s v="2024-02-10 02:00:00"/>
    <s v="R6"/>
    <n v="142"/>
    <n v="2617"/>
    <n v="88"/>
    <n v="21"/>
    <s v="OK"/>
    <s v="Ultra"/>
    <s v="Urgent"/>
    <s v="DRV14"/>
    <s v="Central"/>
    <s v="Internal"/>
    <n v="3.8"/>
    <s v="Central_Internal"/>
    <n v="1.9999999998835847"/>
    <n v="0"/>
    <n v="12"/>
    <n v="1.5357981220657277"/>
    <n v="1.9999999998835847"/>
    <x v="0"/>
    <n v="1"/>
  </r>
  <r>
    <x v="953"/>
    <d v="2024-02-09T17:00:00"/>
    <s v="2024-02-10 05:00:00"/>
    <s v="2024-02-10 03:00:00"/>
    <s v="R6"/>
    <n v="730"/>
    <n v="2541"/>
    <n v="665"/>
    <n v="21"/>
    <s v="OK"/>
    <s v="Ultra"/>
    <s v="Urgent"/>
    <s v="DRV49"/>
    <s v="South"/>
    <s v="Internal"/>
    <n v="4.5"/>
    <s v="South_Internal"/>
    <n v="2.0000000000582077"/>
    <n v="0"/>
    <n v="12"/>
    <n v="0.29006849315068495"/>
    <n v="2.0000000000582077"/>
    <x v="0"/>
    <n v="1"/>
  </r>
  <r>
    <x v="954"/>
    <d v="2024-02-09T18:00:00"/>
    <s v="2024-02-10 06:00:00"/>
    <s v="2024-02-10 04:00:00"/>
    <s v="R2"/>
    <n v="99"/>
    <n v="4683"/>
    <n v="163"/>
    <n v="5"/>
    <s v="OK"/>
    <s v="Heavy"/>
    <s v="Urgent"/>
    <s v="DRV14"/>
    <s v="West"/>
    <s v="External"/>
    <m/>
    <s v="West_External"/>
    <n v="2.0000000000582077"/>
    <n v="0"/>
    <n v="12"/>
    <n v="3.941919191919192"/>
    <n v="2.0000000000582077"/>
    <x v="0"/>
    <n v="1"/>
  </r>
  <r>
    <x v="955"/>
    <d v="2024-02-09T19:00:00"/>
    <s v="2024-02-10 07:00:00"/>
    <s v="2024-02-10 05:00:00"/>
    <s v="R1"/>
    <n v="293"/>
    <n v="3948"/>
    <n v="684"/>
    <n v="1"/>
    <s v="OK"/>
    <s v="Heavy"/>
    <s v="High"/>
    <s v="DRV35"/>
    <s v="South"/>
    <s v="Internal"/>
    <m/>
    <s v="South_Internal"/>
    <n v="1.9999999998835847"/>
    <n v="0"/>
    <n v="12"/>
    <n v="1.1228668941979523"/>
    <n v="1.9999999998835847"/>
    <x v="0"/>
    <n v="1"/>
  </r>
  <r>
    <x v="956"/>
    <d v="2024-02-09T20:00:00"/>
    <s v="2024-02-10 08:00:00"/>
    <s v="2024-02-10 06:00:00"/>
    <s v="R2"/>
    <n v="439"/>
    <n v="2948"/>
    <n v="659"/>
    <n v="4"/>
    <s v="OK"/>
    <s v="Standard"/>
    <s v="Urgent"/>
    <s v="DRV12"/>
    <s v="East"/>
    <s v="Internal"/>
    <n v="4.7"/>
    <s v="East_Internal"/>
    <n v="2.0000000000582077"/>
    <n v="0"/>
    <n v="12"/>
    <n v="0.55960516324981013"/>
    <n v="2.0000000000582077"/>
    <x v="0"/>
    <n v="1"/>
  </r>
  <r>
    <x v="957"/>
    <d v="2024-02-09T21:00:00"/>
    <s v="2024-02-10 09:00:00"/>
    <s v="2024-02-10 07:00:00"/>
    <s v="R5"/>
    <n v="681"/>
    <n v="2926"/>
    <n v="642"/>
    <n v="14"/>
    <s v="OK"/>
    <s v="Ultra"/>
    <s v="Urgent"/>
    <s v="DRV4"/>
    <s v="Central"/>
    <s v="Internal"/>
    <n v="4"/>
    <s v="Central_Internal"/>
    <n v="2.0000000000582077"/>
    <n v="0"/>
    <n v="12"/>
    <n v="0.35805188448360253"/>
    <n v="2.0000000000582077"/>
    <x v="0"/>
    <n v="1"/>
  </r>
  <r>
    <x v="958"/>
    <d v="2024-02-09T22:00:00"/>
    <s v="2024-02-10 10:00:00"/>
    <s v="2024-02-10 08:00:00"/>
    <s v="R5"/>
    <n v="160"/>
    <n v="1157"/>
    <n v="509"/>
    <n v="15"/>
    <s v="OK"/>
    <s v="Standard"/>
    <s v="Low"/>
    <s v="DRV12"/>
    <s v="North"/>
    <s v="Internal"/>
    <n v="4.2"/>
    <s v="North_Internal"/>
    <n v="1.9999999998835847"/>
    <n v="0"/>
    <n v="12"/>
    <n v="0.60260416666666672"/>
    <n v="1.9999999998835847"/>
    <x v="0"/>
    <n v="1"/>
  </r>
  <r>
    <x v="959"/>
    <d v="2024-02-09T23:00:00"/>
    <s v="2024-02-10 11:00:00"/>
    <s v="2024-02-10 09:00:00"/>
    <s v="R6"/>
    <n v="848"/>
    <n v="4397"/>
    <n v="137"/>
    <n v="12"/>
    <s v="OK"/>
    <s v="Standard"/>
    <s v="Medium"/>
    <s v="DRV21"/>
    <s v="South"/>
    <s v="Internal"/>
    <n v="4.2"/>
    <s v="South_Internal"/>
    <n v="2.0000000000582077"/>
    <n v="0"/>
    <n v="12"/>
    <n v="0.43209512578616355"/>
    <n v="2.0000000000582077"/>
    <x v="0"/>
    <n v="1"/>
  </r>
  <r>
    <x v="960"/>
    <d v="2024-02-10T00:00:00"/>
    <s v="2024-02-10 12:00:00"/>
    <s v="2024-02-10 10:00:00"/>
    <s v="R4"/>
    <n v="432"/>
    <n v="3724"/>
    <n v="760"/>
    <n v="25"/>
    <s v="OK"/>
    <s v="Mini"/>
    <s v="Urgent"/>
    <s v="DRV10"/>
    <s v="Central"/>
    <s v="External"/>
    <n v="4"/>
    <s v="Central_External"/>
    <n v="2.0000000000582077"/>
    <n v="0"/>
    <n v="12"/>
    <n v="0.71836419753086422"/>
    <n v="2.0000000000582077"/>
    <x v="0"/>
    <n v="1"/>
  </r>
  <r>
    <x v="961"/>
    <d v="2024-02-10T01:00:00"/>
    <s v="2024-02-10 13:00:00"/>
    <s v="2024-02-10 11:00:00"/>
    <s v="R1"/>
    <n v="793"/>
    <n v="2687"/>
    <n v="745"/>
    <n v="1"/>
    <s v="OK"/>
    <s v="Standard"/>
    <s v="High"/>
    <s v="DRV4"/>
    <s v="North"/>
    <s v="Internal"/>
    <n v="3.8"/>
    <s v="North_Internal"/>
    <n v="1.9999999998835847"/>
    <n v="0"/>
    <n v="12"/>
    <n v="0.28236654056326188"/>
    <n v="1.9999999998835847"/>
    <x v="0"/>
    <n v="1"/>
  </r>
  <r>
    <x v="962"/>
    <d v="2024-02-10T02:00:00"/>
    <s v="2024-02-10 14:00:00"/>
    <s v="2024-02-10 12:00:00"/>
    <s v="R5"/>
    <n v="91"/>
    <n v="3377"/>
    <n v="315"/>
    <n v="14"/>
    <s v="OK"/>
    <s v="Mini"/>
    <s v="Low"/>
    <s v="DRV22"/>
    <s v="East"/>
    <s v="Internal"/>
    <n v="4.5"/>
    <s v="East_Internal"/>
    <n v="2.0000000000582077"/>
    <n v="0"/>
    <n v="12"/>
    <n v="3.0924908424908426"/>
    <n v="2.0000000000582077"/>
    <x v="0"/>
    <n v="1"/>
  </r>
  <r>
    <x v="963"/>
    <d v="2024-02-10T03:00:00"/>
    <s v="2024-02-10 15:00:00"/>
    <s v="2024-02-10 13:00:00"/>
    <s v="R5"/>
    <n v="577"/>
    <n v="3487"/>
    <n v="330"/>
    <n v="4"/>
    <s v="OK"/>
    <s v="Heavy"/>
    <s v="Urgent"/>
    <s v="DRV3"/>
    <s v="West"/>
    <s v="Internal"/>
    <n v="3.8"/>
    <s v="West_Internal"/>
    <n v="2.0000000000582077"/>
    <n v="0"/>
    <n v="12"/>
    <n v="0.50361062969381865"/>
    <n v="2.0000000000582077"/>
    <x v="0"/>
    <n v="1"/>
  </r>
  <r>
    <x v="964"/>
    <d v="2024-02-10T04:00:00"/>
    <s v="2024-02-10 16:00:00"/>
    <s v="2024-02-10 14:00:00"/>
    <s v="R6"/>
    <n v="846"/>
    <n v="2432"/>
    <n v="491"/>
    <n v="11"/>
    <s v="OK"/>
    <s v="Heavy"/>
    <s v="Low"/>
    <s v="DRV30"/>
    <s v="Central"/>
    <s v="Internal"/>
    <n v="4.2"/>
    <s v="Central_Internal"/>
    <n v="1.9999999998835847"/>
    <n v="0"/>
    <n v="12"/>
    <n v="0.23955870764381404"/>
    <n v="1.9999999998835847"/>
    <x v="0"/>
    <n v="1"/>
  </r>
  <r>
    <x v="965"/>
    <d v="2024-02-10T05:00:00"/>
    <s v="2024-02-10 17:00:00"/>
    <s v="2024-02-10 15:00:00"/>
    <s v="R5"/>
    <n v="737"/>
    <n v="2028"/>
    <n v="648"/>
    <n v="22"/>
    <s v="OK"/>
    <s v="Mini"/>
    <s v="High"/>
    <s v="DRV45"/>
    <s v="North"/>
    <s v="External"/>
    <m/>
    <s v="North_External"/>
    <n v="2.0000000000582077"/>
    <n v="0"/>
    <n v="12"/>
    <n v="0.22930800542740842"/>
    <n v="2.0000000000582077"/>
    <x v="0"/>
    <n v="1"/>
  </r>
  <r>
    <x v="966"/>
    <d v="2024-02-10T06:00:00"/>
    <s v="2024-02-10 18:00:00"/>
    <s v="2024-02-10 16:00:00"/>
    <s v="R1"/>
    <n v="243"/>
    <n v="1188"/>
    <n v="709"/>
    <n v="8"/>
    <s v="OK"/>
    <s v="Mini"/>
    <s v="Medium"/>
    <s v="DRV44"/>
    <s v="East"/>
    <s v="External"/>
    <n v="4.5"/>
    <s v="East_External"/>
    <n v="2.0000000000582077"/>
    <n v="0"/>
    <n v="12"/>
    <n v="0.40740740740740738"/>
    <n v="2.0000000000582077"/>
    <x v="0"/>
    <n v="1"/>
  </r>
  <r>
    <x v="967"/>
    <d v="2024-02-10T07:00:00"/>
    <s v="2024-02-10 19:00:00"/>
    <s v="2024-02-10 17:00:00"/>
    <s v="R2"/>
    <n v="801"/>
    <n v="2464"/>
    <n v="618"/>
    <n v="2"/>
    <s v="OK"/>
    <s v="Heavy"/>
    <s v="Medium"/>
    <s v="DRV25"/>
    <s v="South"/>
    <s v="Internal"/>
    <n v="4.7"/>
    <s v="South_Internal"/>
    <n v="1.9999999998835847"/>
    <n v="0"/>
    <n v="12"/>
    <n v="0.25634623387432376"/>
    <n v="1.9999999998835847"/>
    <x v="0"/>
    <n v="1"/>
  </r>
  <r>
    <x v="968"/>
    <d v="2024-02-10T08:00:00"/>
    <s v="2024-02-10 20:00:00"/>
    <s v="2024-02-10 18:00:00"/>
    <s v="R3"/>
    <n v="476"/>
    <n v="1053"/>
    <n v="549"/>
    <n v="24"/>
    <s v="OK"/>
    <s v="Mini"/>
    <s v="High"/>
    <s v="DRV29"/>
    <s v="Central"/>
    <s v="Internal"/>
    <n v="4.2"/>
    <s v="Central_Internal"/>
    <n v="2.0000000000582077"/>
    <n v="0"/>
    <n v="12"/>
    <n v="0.18434873949579833"/>
    <n v="2.0000000000582077"/>
    <x v="0"/>
    <n v="1"/>
  </r>
  <r>
    <x v="969"/>
    <d v="2024-02-10T09:00:00"/>
    <s v="2024-02-10 21:00:00"/>
    <s v="2024-02-10 19:00:00"/>
    <s v="R3"/>
    <n v="414"/>
    <n v="4444"/>
    <n v="626"/>
    <n v="9"/>
    <s v="OK"/>
    <s v="Ultra"/>
    <s v="Urgent"/>
    <s v="DRV46"/>
    <s v="West"/>
    <s v="External"/>
    <n v="3.8"/>
    <s v="West_External"/>
    <n v="2.0000000000582077"/>
    <n v="0"/>
    <n v="12"/>
    <n v="0.89452495974235102"/>
    <n v="2.0000000000582077"/>
    <x v="0"/>
    <n v="1"/>
  </r>
  <r>
    <x v="970"/>
    <d v="2024-02-10T10:00:00"/>
    <s v="2024-02-10 22:00:00"/>
    <s v="2024-02-10 20:00:00"/>
    <s v="R2"/>
    <n v="390"/>
    <n v="1876"/>
    <n v="610"/>
    <n v="12"/>
    <s v="OK"/>
    <s v="Heavy"/>
    <s v="Urgent"/>
    <s v="DRV11"/>
    <s v="Central"/>
    <s v="External"/>
    <m/>
    <s v="Central_External"/>
    <n v="1.9999999998835847"/>
    <n v="0"/>
    <n v="12"/>
    <n v="0.40085470085470087"/>
    <n v="1.9999999998835847"/>
    <x v="0"/>
    <n v="1"/>
  </r>
  <r>
    <x v="971"/>
    <d v="2024-02-10T11:00:00"/>
    <s v="2024-02-10 23:00:00"/>
    <s v="2024-02-10 21:00:00"/>
    <s v="R3"/>
    <n v="167"/>
    <n v="4845"/>
    <n v="403"/>
    <n v="3"/>
    <s v="OK"/>
    <s v="Standard"/>
    <s v="Medium"/>
    <s v="DRV34"/>
    <s v="Central"/>
    <s v="External"/>
    <m/>
    <s v="Central_External"/>
    <n v="2.0000000000582077"/>
    <n v="0"/>
    <n v="12"/>
    <n v="2.4176646706586826"/>
    <n v="2.0000000000582077"/>
    <x v="0"/>
    <n v="1"/>
  </r>
  <r>
    <x v="972"/>
    <d v="2024-02-10T12:00:00"/>
    <s v="2024-02-11 00:00:00"/>
    <s v="2024-02-10 22:00:00"/>
    <s v="R2"/>
    <n v="882"/>
    <n v="2388"/>
    <n v="185"/>
    <n v="29"/>
    <s v="OK"/>
    <s v="Standard"/>
    <s v="Medium"/>
    <s v="DRV2"/>
    <s v="North"/>
    <s v="Internal"/>
    <n v="4.5"/>
    <s v="North_Internal"/>
    <n v="2.0000000000582077"/>
    <n v="0"/>
    <n v="12"/>
    <n v="0.2256235827664399"/>
    <n v="2.0000000000582077"/>
    <x v="0"/>
    <n v="1"/>
  </r>
  <r>
    <x v="973"/>
    <d v="2024-02-10T13:00:00"/>
    <s v="2024-02-11 01:00:00"/>
    <s v="2024-02-10 23:00:00"/>
    <s v="R3"/>
    <n v="542"/>
    <n v="2969"/>
    <n v="324"/>
    <n v="20"/>
    <s v="OK"/>
    <s v="Standard"/>
    <s v="High"/>
    <s v="DRV27"/>
    <s v="West"/>
    <s v="External"/>
    <n v="4"/>
    <s v="West_External"/>
    <n v="1.9999999998835847"/>
    <n v="0"/>
    <n v="12"/>
    <n v="0.45648831488314884"/>
    <n v="1.9999999998835847"/>
    <x v="0"/>
    <n v="1"/>
  </r>
  <r>
    <x v="974"/>
    <d v="2024-02-10T14:00:00"/>
    <s v="2024-02-11 02:00:00"/>
    <s v="2024-02-11 00:00:00"/>
    <s v="R4"/>
    <n v="829"/>
    <n v="1590"/>
    <n v="789"/>
    <n v="9"/>
    <s v="OK"/>
    <s v="Mini"/>
    <s v="High"/>
    <s v="DRV18"/>
    <s v="East"/>
    <s v="External"/>
    <n v="4.5"/>
    <s v="East_External"/>
    <n v="2.0000000000582077"/>
    <n v="0"/>
    <n v="12"/>
    <n v="0.15983112183353437"/>
    <n v="2.0000000000582077"/>
    <x v="0"/>
    <n v="1"/>
  </r>
  <r>
    <x v="975"/>
    <d v="2024-02-10T15:00:00"/>
    <s v="2024-02-11 03:00:00"/>
    <s v="2024-02-11 01:00:00"/>
    <s v="R4"/>
    <n v="616"/>
    <n v="3427"/>
    <n v="487"/>
    <n v="27"/>
    <s v="OK"/>
    <s v="Ultra"/>
    <s v="Medium"/>
    <s v="DRV19"/>
    <s v="North"/>
    <s v="External"/>
    <m/>
    <s v="North_External"/>
    <n v="2.0000000000582077"/>
    <n v="0"/>
    <n v="12"/>
    <n v="0.46360930735930733"/>
    <n v="2.0000000000582077"/>
    <x v="0"/>
    <n v="1"/>
  </r>
  <r>
    <x v="976"/>
    <d v="2024-02-10T16:00:00"/>
    <s v="2024-02-11 04:00:00"/>
    <s v="2024-02-11 02:00:00"/>
    <s v="R5"/>
    <n v="455"/>
    <n v="668"/>
    <n v="419"/>
    <n v="20"/>
    <s v="OK"/>
    <s v="Mini"/>
    <s v="Low"/>
    <s v="DRV4"/>
    <s v="Central"/>
    <s v="Internal"/>
    <n v="4"/>
    <s v="Central_Internal"/>
    <n v="1.9999999998835847"/>
    <n v="0"/>
    <n v="12"/>
    <n v="0.12234432234432234"/>
    <n v="1.9999999998835847"/>
    <x v="0"/>
    <n v="1"/>
  </r>
  <r>
    <x v="977"/>
    <d v="2024-02-10T17:00:00"/>
    <s v="2024-02-11 05:00:00"/>
    <s v="2024-02-11 03:00:00"/>
    <s v="R6"/>
    <n v="727"/>
    <n v="529"/>
    <n v="343"/>
    <n v="4"/>
    <s v="OK"/>
    <s v="Ultra"/>
    <s v="High"/>
    <s v="DRV37"/>
    <s v="North"/>
    <s v="External"/>
    <m/>
    <s v="North_External"/>
    <n v="2.0000000000582077"/>
    <n v="0"/>
    <n v="12"/>
    <n v="6.0637322329206787E-2"/>
    <n v="2.0000000000582077"/>
    <x v="0"/>
    <n v="1"/>
  </r>
  <r>
    <x v="978"/>
    <d v="2024-02-10T18:00:00"/>
    <s v="2024-02-11 06:00:00"/>
    <s v="2024-02-11 04:00:00"/>
    <s v="R2"/>
    <n v="50"/>
    <n v="1509"/>
    <n v="549"/>
    <n v="19"/>
    <s v="OK"/>
    <s v="Standard"/>
    <s v="Medium"/>
    <s v="DRV36"/>
    <s v="North"/>
    <s v="Internal"/>
    <m/>
    <s v="North_Internal"/>
    <n v="2.0000000000582077"/>
    <n v="0"/>
    <n v="12"/>
    <n v="2.5150000000000001"/>
    <n v="2.0000000000582077"/>
    <x v="0"/>
    <n v="1"/>
  </r>
  <r>
    <x v="979"/>
    <d v="2024-02-10T19:00:00"/>
    <s v="2024-02-11 07:00:00"/>
    <s v="2024-02-11 05:00:00"/>
    <s v="R1"/>
    <n v="132"/>
    <n v="1751"/>
    <n v="565"/>
    <n v="10"/>
    <s v="OK"/>
    <s v="Heavy"/>
    <s v="Medium"/>
    <s v="DRV10"/>
    <s v="Central"/>
    <s v="Internal"/>
    <n v="4.7"/>
    <s v="Central_Internal"/>
    <n v="1.9999999998835847"/>
    <n v="0"/>
    <n v="12"/>
    <n v="1.105429292929293"/>
    <n v="1.9999999998835847"/>
    <x v="0"/>
    <n v="1"/>
  </r>
  <r>
    <x v="980"/>
    <d v="2024-02-10T20:00:00"/>
    <s v="2024-02-11 08:00:00"/>
    <s v="2024-02-11 06:00:00"/>
    <s v="R3"/>
    <n v="103"/>
    <n v="2790"/>
    <n v="612"/>
    <n v="26"/>
    <s v="OK"/>
    <s v="Heavy"/>
    <s v="Urgent"/>
    <s v="DRV6"/>
    <s v="North"/>
    <s v="External"/>
    <n v="4.7"/>
    <s v="North_External"/>
    <n v="2.0000000000582077"/>
    <n v="0"/>
    <n v="12"/>
    <n v="2.2572815533980584"/>
    <n v="2.0000000000582077"/>
    <x v="0"/>
    <n v="1"/>
  </r>
  <r>
    <x v="981"/>
    <d v="2024-02-10T21:00:00"/>
    <s v="2024-02-11 09:00:00"/>
    <s v="2024-02-11 07:00:00"/>
    <s v="R2"/>
    <n v="93"/>
    <n v="535"/>
    <n v="342"/>
    <n v="5"/>
    <s v="OK"/>
    <s v="Mini"/>
    <s v="Medium"/>
    <s v="DRV8"/>
    <s v="West"/>
    <s v="Internal"/>
    <n v="4.2"/>
    <s v="West_Internal"/>
    <n v="2.0000000000582077"/>
    <n v="0"/>
    <n v="12"/>
    <n v="0.47939068100358423"/>
    <n v="2.0000000000582077"/>
    <x v="0"/>
    <n v="1"/>
  </r>
  <r>
    <x v="982"/>
    <d v="2024-02-10T22:00:00"/>
    <s v="2024-02-11 10:00:00"/>
    <s v="2024-02-11 08:00:00"/>
    <s v="R1"/>
    <n v="115"/>
    <n v="985"/>
    <n v="363"/>
    <n v="28"/>
    <s v="OK"/>
    <s v="Mini"/>
    <s v="Urgent"/>
    <s v="DRV30"/>
    <s v="Central"/>
    <s v="External"/>
    <n v="4.5"/>
    <s v="Central_External"/>
    <n v="1.9999999998835847"/>
    <n v="0"/>
    <n v="12"/>
    <n v="0.71376811594202894"/>
    <n v="1.9999999998835847"/>
    <x v="0"/>
    <n v="1"/>
  </r>
  <r>
    <x v="983"/>
    <d v="2024-02-10T23:00:00"/>
    <s v="2024-02-11 11:00:00"/>
    <s v="2024-02-11 09:00:00"/>
    <s v="R2"/>
    <n v="465"/>
    <n v="1978"/>
    <n v="427"/>
    <n v="16"/>
    <s v="OK"/>
    <s v="Ultra"/>
    <s v="Medium"/>
    <s v="DRV22"/>
    <s v="North"/>
    <s v="Internal"/>
    <n v="4"/>
    <s v="North_Internal"/>
    <n v="2.0000000000582077"/>
    <n v="0"/>
    <n v="12"/>
    <n v="0.35448028673835125"/>
    <n v="2.0000000000582077"/>
    <x v="0"/>
    <n v="1"/>
  </r>
  <r>
    <x v="984"/>
    <d v="2024-02-11T00:00:00"/>
    <s v="2024-02-11 12:00:00"/>
    <s v="2024-02-11 10:00:00"/>
    <s v="R6"/>
    <n v="583"/>
    <n v="2450"/>
    <n v="485"/>
    <n v="22"/>
    <s v="OK"/>
    <s v="Heavy"/>
    <s v="High"/>
    <s v="DRV48"/>
    <s v="South"/>
    <s v="Internal"/>
    <n v="3.8"/>
    <s v="South_Internal"/>
    <n v="2.0000000000582077"/>
    <n v="0"/>
    <n v="12"/>
    <n v="0.35020011435105775"/>
    <n v="2.0000000000582077"/>
    <x v="0"/>
    <n v="1"/>
  </r>
  <r>
    <x v="985"/>
    <d v="2024-02-11T01:00:00"/>
    <s v="2024-02-11 13:00:00"/>
    <s v="2024-02-11 11:00:00"/>
    <s v="R5"/>
    <n v="930"/>
    <n v="3743"/>
    <n v="136"/>
    <n v="29"/>
    <s v="OK"/>
    <s v="Standard"/>
    <s v="Urgent"/>
    <s v="DRV32"/>
    <s v="West"/>
    <s v="Internal"/>
    <m/>
    <s v="West_Internal"/>
    <n v="1.9999999998835847"/>
    <n v="0"/>
    <n v="12"/>
    <n v="0.33539426523297489"/>
    <n v="1.9999999998835847"/>
    <x v="0"/>
    <n v="1"/>
  </r>
  <r>
    <x v="986"/>
    <d v="2024-02-11T02:00:00"/>
    <s v="2024-02-11 14:00:00"/>
    <s v="2024-02-11 12:00:00"/>
    <s v="R1"/>
    <n v="542"/>
    <n v="793"/>
    <n v="585"/>
    <n v="14"/>
    <s v="OK"/>
    <s v="Heavy"/>
    <s v="Urgent"/>
    <s v="DRV34"/>
    <s v="North"/>
    <s v="External"/>
    <m/>
    <s v="North_External"/>
    <n v="2.0000000000582077"/>
    <n v="0"/>
    <n v="12"/>
    <n v="0.1219249692496925"/>
    <n v="2.0000000000582077"/>
    <x v="0"/>
    <n v="1"/>
  </r>
  <r>
    <x v="987"/>
    <d v="2024-02-11T03:00:00"/>
    <s v="2024-02-11 15:00:00"/>
    <s v="2024-02-11 13:00:00"/>
    <s v="R2"/>
    <n v="141"/>
    <n v="1818"/>
    <n v="690"/>
    <n v="4"/>
    <s v="OK"/>
    <s v="Standard"/>
    <s v="Urgent"/>
    <s v="DRV21"/>
    <s v="West"/>
    <s v="External"/>
    <n v="4"/>
    <s v="West_External"/>
    <n v="2.0000000000582077"/>
    <n v="0"/>
    <n v="12"/>
    <n v="1.074468085106383"/>
    <n v="2.0000000000582077"/>
    <x v="0"/>
    <n v="1"/>
  </r>
  <r>
    <x v="988"/>
    <d v="2024-02-11T04:00:00"/>
    <s v="2024-02-11 16:00:00"/>
    <s v="2024-02-11 14:00:00"/>
    <s v="R3"/>
    <n v="417"/>
    <n v="3951"/>
    <n v="392"/>
    <n v="16"/>
    <s v="OK"/>
    <s v="Mini"/>
    <s v="Medium"/>
    <s v="DRV16"/>
    <s v="East"/>
    <s v="External"/>
    <m/>
    <s v="East_External"/>
    <n v="1.9999999998835847"/>
    <n v="0"/>
    <n v="12"/>
    <n v="0.78956834532374098"/>
    <n v="1.9999999998835847"/>
    <x v="0"/>
    <n v="1"/>
  </r>
  <r>
    <x v="989"/>
    <d v="2024-02-11T05:00:00"/>
    <s v="2024-02-11 17:00:00"/>
    <s v="2024-02-11 15:00:00"/>
    <s v="R4"/>
    <n v="432"/>
    <n v="1151"/>
    <n v="422"/>
    <n v="5"/>
    <s v="OK"/>
    <s v="Heavy"/>
    <s v="Low"/>
    <s v="DRV46"/>
    <s v="North"/>
    <s v="Internal"/>
    <n v="4.2"/>
    <s v="North_Internal"/>
    <n v="2.0000000000582077"/>
    <n v="0"/>
    <n v="12"/>
    <n v="0.22202932098765432"/>
    <n v="2.0000000000582077"/>
    <x v="0"/>
    <n v="1"/>
  </r>
  <r>
    <x v="990"/>
    <d v="2024-02-11T06:00:00"/>
    <s v="2024-02-11 18:00:00"/>
    <s v="2024-02-11 16:00:00"/>
    <s v="R4"/>
    <n v="322"/>
    <n v="3271"/>
    <n v="539"/>
    <n v="17"/>
    <s v="OK"/>
    <s v="Standard"/>
    <s v="High"/>
    <s v="DRV16"/>
    <s v="Central"/>
    <s v="Internal"/>
    <n v="4.5"/>
    <s v="Central_Internal"/>
    <n v="2.0000000000582077"/>
    <n v="0"/>
    <n v="12"/>
    <n v="0.84653209109730854"/>
    <n v="2.0000000000582077"/>
    <x v="0"/>
    <n v="1"/>
  </r>
  <r>
    <x v="991"/>
    <d v="2024-02-11T07:00:00"/>
    <s v="2024-02-11 19:00:00"/>
    <s v="2024-02-11 17:00:00"/>
    <s v="R2"/>
    <n v="641"/>
    <n v="2900"/>
    <n v="193"/>
    <n v="23"/>
    <s v="OK"/>
    <s v="Standard"/>
    <s v="Low"/>
    <s v="DRV47"/>
    <s v="East"/>
    <s v="Internal"/>
    <n v="4"/>
    <s v="East_Internal"/>
    <n v="1.9999999998835847"/>
    <n v="0"/>
    <n v="12"/>
    <n v="0.37701508060322414"/>
    <n v="1.9999999998835847"/>
    <x v="0"/>
    <n v="1"/>
  </r>
  <r>
    <x v="992"/>
    <d v="2024-02-11T08:00:00"/>
    <s v="2024-02-11 20:00:00"/>
    <s v="2024-02-11 18:00:00"/>
    <s v="R2"/>
    <n v="573"/>
    <n v="1821"/>
    <n v="214"/>
    <n v="5"/>
    <s v="OK"/>
    <s v="Mini"/>
    <s v="Low"/>
    <s v="DRV48"/>
    <s v="North"/>
    <s v="Internal"/>
    <n v="4.5"/>
    <s v="North_Internal"/>
    <n v="2.0000000000582077"/>
    <n v="0"/>
    <n v="12"/>
    <n v="0.2648342059336824"/>
    <n v="2.0000000000582077"/>
    <x v="0"/>
    <n v="1"/>
  </r>
  <r>
    <x v="993"/>
    <d v="2024-02-11T09:00:00"/>
    <s v="2024-02-11 21:00:00"/>
    <s v="2024-02-11 19:00:00"/>
    <s v="R5"/>
    <n v="426"/>
    <n v="3403"/>
    <n v="215"/>
    <n v="11"/>
    <s v="OK"/>
    <s v="Ultra"/>
    <s v="Urgent"/>
    <s v="DRV13"/>
    <s v="West"/>
    <s v="External"/>
    <n v="4.2"/>
    <s v="West_External"/>
    <n v="2.0000000000582077"/>
    <n v="0"/>
    <n v="12"/>
    <n v="0.66568857589984354"/>
    <n v="2.0000000000582077"/>
    <x v="0"/>
    <n v="1"/>
  </r>
  <r>
    <x v="994"/>
    <d v="2024-02-11T10:00:00"/>
    <s v="2024-02-11 22:00:00"/>
    <s v="2024-02-11 20:00:00"/>
    <s v="R6"/>
    <n v="493"/>
    <n v="2348"/>
    <n v="452"/>
    <n v="14"/>
    <s v="OK"/>
    <s v="Mini"/>
    <s v="Urgent"/>
    <s v="DRV34"/>
    <s v="Central"/>
    <s v="External"/>
    <m/>
    <s v="Central_External"/>
    <n v="1.9999999998835847"/>
    <n v="0"/>
    <n v="12"/>
    <n v="0.3968897903989182"/>
    <n v="1.9999999998835847"/>
    <x v="0"/>
    <n v="1"/>
  </r>
  <r>
    <x v="995"/>
    <d v="2024-02-11T11:00:00"/>
    <s v="2024-02-11 23:00:00"/>
    <s v="2024-02-11 21:00:00"/>
    <s v="R5"/>
    <n v="843"/>
    <n v="4658"/>
    <n v="527"/>
    <n v="29"/>
    <s v="OK"/>
    <s v="Mini"/>
    <s v="Urgent"/>
    <s v="DRV31"/>
    <s v="North"/>
    <s v="External"/>
    <n v="4.2"/>
    <s v="North_External"/>
    <n v="2.0000000000582077"/>
    <n v="0"/>
    <n v="12"/>
    <n v="0.46045867931988926"/>
    <n v="2.0000000000582077"/>
    <x v="0"/>
    <n v="1"/>
  </r>
  <r>
    <x v="996"/>
    <d v="2024-02-11T12:00:00"/>
    <s v="2024-02-12 00:00:00"/>
    <s v="2024-02-11 22:00:00"/>
    <s v="R5"/>
    <n v="525"/>
    <n v="2325"/>
    <n v="204"/>
    <n v="5"/>
    <s v="OK"/>
    <s v="Heavy"/>
    <s v="High"/>
    <s v="DRV7"/>
    <s v="East"/>
    <s v="External"/>
    <n v="3.8"/>
    <s v="East_External"/>
    <n v="2.0000000000582077"/>
    <n v="0"/>
    <n v="12"/>
    <n v="0.36904761904761907"/>
    <n v="2.0000000000582077"/>
    <x v="0"/>
    <n v="1"/>
  </r>
  <r>
    <x v="997"/>
    <d v="2024-02-11T13:00:00"/>
    <s v="2024-02-12 01:00:00"/>
    <s v="2024-02-11 23:00:00"/>
    <s v="R6"/>
    <n v="137"/>
    <n v="2897"/>
    <n v="261"/>
    <n v="23"/>
    <s v="OK"/>
    <s v="Mini"/>
    <s v="High"/>
    <s v="DRV45"/>
    <s v="North"/>
    <s v="Internal"/>
    <n v="4.2"/>
    <s v="North_Internal"/>
    <n v="1.9999999998835847"/>
    <n v="0"/>
    <n v="12"/>
    <n v="1.7621654501216546"/>
    <n v="1.9999999998835847"/>
    <x v="0"/>
    <n v="1"/>
  </r>
  <r>
    <x v="998"/>
    <d v="2024-02-11T14:00:00"/>
    <s v="2024-02-12 02:00:00"/>
    <s v="2024-02-12 00:00:00"/>
    <s v="R2"/>
    <n v="866"/>
    <n v="4641"/>
    <n v="394"/>
    <n v="22"/>
    <s v="OK"/>
    <s v="Heavy"/>
    <s v="Low"/>
    <s v="DRV5"/>
    <s v="North"/>
    <s v="Internal"/>
    <m/>
    <s v="North_Internal"/>
    <n v="2.0000000000582077"/>
    <n v="0"/>
    <n v="12"/>
    <n v="0.44659353348729791"/>
    <n v="2.0000000000582077"/>
    <x v="0"/>
    <n v="1"/>
  </r>
  <r>
    <x v="999"/>
    <d v="2024-02-11T15:00:00"/>
    <s v="2024-02-12 03:00:00"/>
    <s v="2024-02-12 01:00:00"/>
    <s v="R4"/>
    <n v="680"/>
    <n v="4782"/>
    <n v="727"/>
    <n v="22"/>
    <s v="OK"/>
    <s v="Mini"/>
    <s v="Medium"/>
    <s v="DRV30"/>
    <s v="North"/>
    <s v="Internal"/>
    <n v="4.5"/>
    <s v="North_Internal"/>
    <n v="2.0000000000582077"/>
    <n v="0"/>
    <n v="12"/>
    <n v="0.58602941176470591"/>
    <n v="2.0000000000582077"/>
    <x v="0"/>
    <n v="1"/>
  </r>
  <r>
    <x v="1000"/>
    <m/>
    <m/>
    <m/>
    <m/>
    <m/>
    <m/>
    <m/>
    <m/>
    <m/>
    <m/>
    <m/>
    <m/>
    <m/>
    <m/>
    <m/>
    <m/>
    <m/>
    <m/>
    <m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5912E-60DF-4C42-99FF-93BADA8FAB5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2"/>
        <item x="4"/>
        <item x="0"/>
        <item x="1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</pivotFields>
  <rowFields count="2">
    <field x="13"/>
    <field x="14"/>
  </rowFields>
  <rowItems count="1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 v="2"/>
    </i>
    <i t="grand">
      <x/>
    </i>
  </rowItems>
  <colItems count="1">
    <i/>
  </colItems>
  <dataFields count="1">
    <dataField name="Average of Rating" fld="15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88974-AF55-4313-84A4-EA3326FCFD43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19">
    <pivotField showAll="0"/>
    <pivotField showAll="0"/>
    <pivotField showAll="0"/>
    <pivotField showAll="0"/>
    <pivotField axis="axisRow" showAll="0" sortType="ascending">
      <items count="8">
        <item x="2"/>
        <item x="0"/>
        <item x="5"/>
        <item x="1"/>
        <item x="4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4"/>
  </rowFields>
  <rowItems count="8">
    <i>
      <x v="6"/>
    </i>
    <i>
      <x v="4"/>
    </i>
    <i>
      <x v="3"/>
    </i>
    <i>
      <x v="5"/>
    </i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ELAY HOURS" fld="17" subtotal="average" baseField="4" baseItem="0"/>
    <dataField name="Average of DELIVERY SUCCESS" fld="18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44750-91E9-41BB-B501-867738EDDB0F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DELAY HOURS(HRS)" fld="21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D4C9D-4594-446F-866E-B4890C223A36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" firstHeaderRow="0" firstDataRow="1" firstDataCol="1"/>
  <pivotFields count="24">
    <pivotField dataField="1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</pivotFields>
  <rowFields count="1">
    <field x="2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uel Cost ($)" fld="7" baseField="0" baseItem="0"/>
    <dataField name="Sum of Revenue ($)" fld="6" baseField="0" baseItem="0"/>
    <dataField name="Sum of DELAYED" fld="23" baseField="0" baseItem="0"/>
    <dataField name="Count of Delivery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0D4B-D730-491F-87AE-7649BBC78B33}">
  <dimension ref="A1:D40"/>
  <sheetViews>
    <sheetView workbookViewId="0">
      <selection activeCell="C18" sqref="C18"/>
    </sheetView>
  </sheetViews>
  <sheetFormatPr defaultRowHeight="14.4"/>
  <cols>
    <col min="1" max="1" width="12.5546875" bestFit="1" customWidth="1"/>
    <col min="2" max="2" width="16" bestFit="1" customWidth="1"/>
    <col min="4" max="4" width="16.6640625" customWidth="1"/>
  </cols>
  <sheetData>
    <row r="1" spans="1:4" ht="27.6">
      <c r="A1" s="8" t="s">
        <v>12</v>
      </c>
      <c r="B1" s="8" t="s">
        <v>13</v>
      </c>
      <c r="C1" s="8" t="s">
        <v>2093</v>
      </c>
      <c r="D1" s="8" t="s">
        <v>2094</v>
      </c>
    </row>
    <row r="2" spans="1:4" ht="28.2" thickBot="1">
      <c r="A2" s="9" t="s">
        <v>2084</v>
      </c>
      <c r="B2" s="9" t="s">
        <v>2087</v>
      </c>
      <c r="C2" s="9">
        <v>4.2263888889999999</v>
      </c>
      <c r="D2" s="9" t="s">
        <v>2095</v>
      </c>
    </row>
    <row r="3" spans="1:4" ht="28.2" thickBot="1">
      <c r="A3" s="9" t="s">
        <v>2084</v>
      </c>
      <c r="B3" s="9" t="s">
        <v>2086</v>
      </c>
      <c r="C3" s="9">
        <v>4.1939759040000002</v>
      </c>
      <c r="D3" s="9" t="s">
        <v>2096</v>
      </c>
    </row>
    <row r="4" spans="1:4" ht="28.2" thickBot="1">
      <c r="A4" s="9" t="s">
        <v>2083</v>
      </c>
      <c r="B4" s="9" t="s">
        <v>2087</v>
      </c>
      <c r="C4" s="9">
        <v>4.2134146340000003</v>
      </c>
      <c r="D4" s="9" t="s">
        <v>2097</v>
      </c>
    </row>
    <row r="5" spans="1:4" ht="28.2" thickBot="1">
      <c r="A5" s="9" t="s">
        <v>2083</v>
      </c>
      <c r="B5" s="9" t="s">
        <v>2086</v>
      </c>
      <c r="C5" s="9">
        <v>4.2184210530000001</v>
      </c>
      <c r="D5" s="9" t="s">
        <v>2098</v>
      </c>
    </row>
    <row r="6" spans="1:4" ht="28.2" thickBot="1">
      <c r="A6" s="9" t="s">
        <v>2085</v>
      </c>
      <c r="B6" s="9" t="s">
        <v>2087</v>
      </c>
      <c r="C6" s="9">
        <v>4.3559999999999999</v>
      </c>
      <c r="D6" s="9" t="s">
        <v>2099</v>
      </c>
    </row>
    <row r="7" spans="1:4" ht="28.2" thickBot="1">
      <c r="A7" s="9" t="s">
        <v>2085</v>
      </c>
      <c r="B7" s="9" t="s">
        <v>2086</v>
      </c>
      <c r="C7" s="9">
        <v>4.2802816899999998</v>
      </c>
      <c r="D7" s="9" t="s">
        <v>2100</v>
      </c>
    </row>
    <row r="8" spans="1:4" ht="28.2" thickBot="1">
      <c r="A8" s="9" t="s">
        <v>2081</v>
      </c>
      <c r="B8" s="9" t="s">
        <v>2087</v>
      </c>
      <c r="C8" s="9">
        <v>4.2415584419999997</v>
      </c>
      <c r="D8" s="9" t="s">
        <v>2101</v>
      </c>
    </row>
    <row r="9" spans="1:4" ht="28.2" thickBot="1">
      <c r="A9" s="9" t="s">
        <v>2081</v>
      </c>
      <c r="B9" s="9" t="s">
        <v>2086</v>
      </c>
      <c r="C9" s="9">
        <v>4.3169491530000004</v>
      </c>
      <c r="D9" s="9" t="s">
        <v>2102</v>
      </c>
    </row>
    <row r="10" spans="1:4" ht="28.2" thickBot="1">
      <c r="A10" s="9" t="s">
        <v>2082</v>
      </c>
      <c r="B10" s="9" t="s">
        <v>2087</v>
      </c>
      <c r="C10" s="9">
        <v>4.2805555560000004</v>
      </c>
      <c r="D10" s="9" t="s">
        <v>2103</v>
      </c>
    </row>
    <row r="11" spans="1:4" ht="27" customHeight="1">
      <c r="A11" s="10" t="s">
        <v>2082</v>
      </c>
      <c r="B11" s="10" t="s">
        <v>2086</v>
      </c>
      <c r="C11" s="10">
        <v>4.2649999999999997</v>
      </c>
      <c r="D11" s="10" t="s">
        <v>2104</v>
      </c>
    </row>
    <row r="12" spans="1:4">
      <c r="A12" s="11"/>
    </row>
    <row r="14" spans="1:4">
      <c r="A14" s="11"/>
    </row>
    <row r="15" spans="1:4" ht="16.8">
      <c r="A15" s="12"/>
    </row>
    <row r="16" spans="1:4" ht="16.8">
      <c r="A16" s="13"/>
    </row>
    <row r="17" spans="1:1" ht="16.8">
      <c r="A17" s="13"/>
    </row>
    <row r="18" spans="1:1">
      <c r="A18" s="14"/>
    </row>
    <row r="19" spans="1:1">
      <c r="A19" s="15"/>
    </row>
    <row r="20" spans="1:1" ht="16.8">
      <c r="A20" s="13"/>
    </row>
    <row r="21" spans="1:1" ht="16.8">
      <c r="A21" s="13"/>
    </row>
    <row r="22" spans="1:1">
      <c r="A22" s="14"/>
    </row>
    <row r="23" spans="1:1">
      <c r="A23" s="15"/>
    </row>
    <row r="24" spans="1:1">
      <c r="A24" s="15"/>
    </row>
    <row r="25" spans="1:1" ht="16.8">
      <c r="A25" s="16"/>
    </row>
    <row r="26" spans="1:1" ht="16.8">
      <c r="A26" s="16"/>
    </row>
    <row r="27" spans="1:1" ht="16.8">
      <c r="A27" s="16"/>
    </row>
    <row r="28" spans="1:1">
      <c r="A28" s="11"/>
    </row>
    <row r="30" spans="1:1">
      <c r="A30" s="11"/>
    </row>
    <row r="31" spans="1:1" ht="16.8">
      <c r="A31" s="17"/>
    </row>
    <row r="32" spans="1:1">
      <c r="A32" s="18"/>
    </row>
    <row r="33" spans="1:1">
      <c r="A33" s="18"/>
    </row>
    <row r="34" spans="1:1">
      <c r="A34" s="18"/>
    </row>
    <row r="35" spans="1:1" ht="16.8">
      <c r="A35" s="19"/>
    </row>
    <row r="36" spans="1:1" ht="16.8">
      <c r="A36" s="17"/>
    </row>
    <row r="37" spans="1:1" ht="16.8">
      <c r="A37" s="17"/>
    </row>
    <row r="38" spans="1:1" ht="16.8">
      <c r="A38" s="17"/>
    </row>
    <row r="39" spans="1:1" ht="16.8">
      <c r="A39" s="17"/>
    </row>
    <row r="40" spans="1:1" ht="16.8">
      <c r="A4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704F-5E41-499D-88DA-334C75CE9C0E}">
  <dimension ref="A3:B21"/>
  <sheetViews>
    <sheetView workbookViewId="0">
      <selection activeCell="C6" sqref="C6"/>
    </sheetView>
  </sheetViews>
  <sheetFormatPr defaultRowHeight="14.4"/>
  <cols>
    <col min="1" max="1" width="12.5546875" bestFit="1" customWidth="1"/>
    <col min="2" max="2" width="16" bestFit="1" customWidth="1"/>
  </cols>
  <sheetData>
    <row r="3" spans="1:2">
      <c r="A3" s="4" t="s">
        <v>2088</v>
      </c>
      <c r="B3" t="s">
        <v>2091</v>
      </c>
    </row>
    <row r="4" spans="1:2">
      <c r="A4" s="5" t="s">
        <v>2084</v>
      </c>
      <c r="B4" s="7">
        <v>4.2090322580645179</v>
      </c>
    </row>
    <row r="5" spans="1:2">
      <c r="A5" s="6" t="s">
        <v>2087</v>
      </c>
      <c r="B5" s="7">
        <v>4.2263888888888879</v>
      </c>
    </row>
    <row r="6" spans="1:2">
      <c r="A6" s="6" t="s">
        <v>2086</v>
      </c>
      <c r="B6" s="7">
        <v>4.193975903614457</v>
      </c>
    </row>
    <row r="7" spans="1:2">
      <c r="A7" s="5" t="s">
        <v>2083</v>
      </c>
      <c r="B7" s="7">
        <v>4.2158227848101273</v>
      </c>
    </row>
    <row r="8" spans="1:2">
      <c r="A8" s="6" t="s">
        <v>2087</v>
      </c>
      <c r="B8" s="7">
        <v>4.2134146341463401</v>
      </c>
    </row>
    <row r="9" spans="1:2">
      <c r="A9" s="6" t="s">
        <v>2086</v>
      </c>
      <c r="B9" s="7">
        <v>4.2184210526315775</v>
      </c>
    </row>
    <row r="10" spans="1:2">
      <c r="A10" s="5" t="s">
        <v>2085</v>
      </c>
      <c r="B10" s="7">
        <v>4.3191780821917813</v>
      </c>
    </row>
    <row r="11" spans="1:2">
      <c r="A11" s="6" t="s">
        <v>2087</v>
      </c>
      <c r="B11" s="7">
        <v>4.355999999999999</v>
      </c>
    </row>
    <row r="12" spans="1:2">
      <c r="A12" s="6" t="s">
        <v>2086</v>
      </c>
      <c r="B12" s="7">
        <v>4.2802816901408445</v>
      </c>
    </row>
    <row r="13" spans="1:2">
      <c r="A13" s="5" t="s">
        <v>2081</v>
      </c>
      <c r="B13" s="7">
        <v>4.2742647058823522</v>
      </c>
    </row>
    <row r="14" spans="1:2">
      <c r="A14" s="6" t="s">
        <v>2087</v>
      </c>
      <c r="B14" s="7">
        <v>4.24155844155844</v>
      </c>
    </row>
    <row r="15" spans="1:2">
      <c r="A15" s="6" t="s">
        <v>2086</v>
      </c>
      <c r="B15" s="7">
        <v>4.3169491525423718</v>
      </c>
    </row>
    <row r="16" spans="1:2">
      <c r="A16" s="5" t="s">
        <v>2082</v>
      </c>
      <c r="B16" s="7">
        <v>4.2734848484848458</v>
      </c>
    </row>
    <row r="17" spans="1:2">
      <c r="A17" s="6" t="s">
        <v>2087</v>
      </c>
      <c r="B17" s="7">
        <v>4.2805555555555541</v>
      </c>
    </row>
    <row r="18" spans="1:2">
      <c r="A18" s="6" t="s">
        <v>2086</v>
      </c>
      <c r="B18" s="7">
        <v>4.2649999999999997</v>
      </c>
    </row>
    <row r="19" spans="1:2">
      <c r="A19" s="5" t="s">
        <v>2089</v>
      </c>
      <c r="B19" s="7"/>
    </row>
    <row r="20" spans="1:2">
      <c r="A20" s="6" t="s">
        <v>2089</v>
      </c>
      <c r="B20" s="7"/>
    </row>
    <row r="21" spans="1:2">
      <c r="A21" s="5" t="s">
        <v>2090</v>
      </c>
      <c r="B21" s="7">
        <v>4.256533700137541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C715-F4A1-41CF-AA4C-DE20B51ABA70}">
  <dimension ref="A3:C11"/>
  <sheetViews>
    <sheetView workbookViewId="0">
      <selection activeCell="B6" sqref="B6"/>
    </sheetView>
  </sheetViews>
  <sheetFormatPr defaultRowHeight="14.4"/>
  <cols>
    <col min="1" max="1" width="12.5546875" bestFit="1" customWidth="1"/>
    <col min="2" max="2" width="22.6640625" bestFit="1" customWidth="1"/>
    <col min="3" max="3" width="27" bestFit="1" customWidth="1"/>
  </cols>
  <sheetData>
    <row r="3" spans="1:3">
      <c r="A3" s="4" t="s">
        <v>2088</v>
      </c>
      <c r="B3" t="s">
        <v>2107</v>
      </c>
      <c r="C3" t="s">
        <v>2108</v>
      </c>
    </row>
    <row r="4" spans="1:3">
      <c r="A4" s="5" t="s">
        <v>2089</v>
      </c>
      <c r="B4" s="7"/>
      <c r="C4" s="7"/>
    </row>
    <row r="5" spans="1:3">
      <c r="A5" s="5" t="s">
        <v>2021</v>
      </c>
      <c r="B5" s="7">
        <v>1.9999999999923121</v>
      </c>
      <c r="C5" s="7">
        <v>0</v>
      </c>
    </row>
    <row r="6" spans="1:3">
      <c r="A6" s="5" t="s">
        <v>2018</v>
      </c>
      <c r="B6" s="7">
        <v>1.9999999999964362</v>
      </c>
      <c r="C6" s="7">
        <v>0</v>
      </c>
    </row>
    <row r="7" spans="1:3">
      <c r="A7" s="5" t="s">
        <v>2020</v>
      </c>
      <c r="B7" s="7">
        <v>1.9999999999990761</v>
      </c>
      <c r="C7" s="7">
        <v>0</v>
      </c>
    </row>
    <row r="8" spans="1:3">
      <c r="A8" s="5" t="s">
        <v>2022</v>
      </c>
      <c r="B8" s="7">
        <v>2.0000000000021965</v>
      </c>
      <c r="C8" s="7">
        <v>0</v>
      </c>
    </row>
    <row r="9" spans="1:3">
      <c r="A9" s="5" t="s">
        <v>2019</v>
      </c>
      <c r="B9" s="7">
        <v>2.0000000000034057</v>
      </c>
      <c r="C9" s="7">
        <v>0</v>
      </c>
    </row>
    <row r="10" spans="1:3">
      <c r="A10" s="5" t="s">
        <v>2017</v>
      </c>
      <c r="B10" s="7">
        <v>2.000000000006263</v>
      </c>
      <c r="C10" s="7">
        <v>0</v>
      </c>
    </row>
    <row r="11" spans="1:3">
      <c r="A11" s="5" t="s">
        <v>2090</v>
      </c>
      <c r="B11" s="7">
        <v>2.0000000000000582</v>
      </c>
      <c r="C11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8EC-DA69-41B2-BF60-5AE614E35ED0}">
  <dimension ref="A3:B9"/>
  <sheetViews>
    <sheetView tabSelected="1" workbookViewId="0">
      <selection activeCell="G27" sqref="G27"/>
    </sheetView>
  </sheetViews>
  <sheetFormatPr defaultRowHeight="14.4"/>
  <cols>
    <col min="1" max="1" width="12.5546875" bestFit="1" customWidth="1"/>
    <col min="2" max="2" width="27.44140625" bestFit="1" customWidth="1"/>
  </cols>
  <sheetData>
    <row r="3" spans="1:2">
      <c r="A3" s="4" t="s">
        <v>2088</v>
      </c>
      <c r="B3" t="s">
        <v>2112</v>
      </c>
    </row>
    <row r="4" spans="1:2">
      <c r="A4" s="5" t="s">
        <v>2029</v>
      </c>
      <c r="B4" s="7">
        <v>1.9999999999966547</v>
      </c>
    </row>
    <row r="5" spans="1:2">
      <c r="A5" s="5" t="s">
        <v>2030</v>
      </c>
      <c r="B5" s="7">
        <v>1.9999999999983959</v>
      </c>
    </row>
    <row r="6" spans="1:2">
      <c r="A6" s="5" t="s">
        <v>2028</v>
      </c>
      <c r="B6" s="7">
        <v>2.0000000000085181</v>
      </c>
    </row>
    <row r="7" spans="1:2">
      <c r="A7" s="5" t="s">
        <v>2027</v>
      </c>
      <c r="B7" s="7">
        <v>1.9999999999968339</v>
      </c>
    </row>
    <row r="8" spans="1:2">
      <c r="A8" s="5" t="s">
        <v>2089</v>
      </c>
      <c r="B8" s="7"/>
    </row>
    <row r="9" spans="1:2">
      <c r="A9" s="5" t="s">
        <v>2090</v>
      </c>
      <c r="B9" s="7">
        <v>2.0000000000000582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A42C-7B3F-4C2A-B8C7-5B4A93425A60}">
  <dimension ref="A3:E6"/>
  <sheetViews>
    <sheetView workbookViewId="0">
      <selection activeCell="E26" sqref="E26"/>
    </sheetView>
  </sheetViews>
  <sheetFormatPr defaultRowHeight="14.4"/>
  <cols>
    <col min="1" max="1" width="12.5546875" bestFit="1" customWidth="1"/>
    <col min="2" max="2" width="18" bestFit="1" customWidth="1"/>
    <col min="3" max="3" width="17.77734375" bestFit="1" customWidth="1"/>
    <col min="4" max="4" width="15.109375" bestFit="1" customWidth="1"/>
    <col min="5" max="5" width="18" bestFit="1" customWidth="1"/>
  </cols>
  <sheetData>
    <row r="3" spans="1:5">
      <c r="A3" s="4" t="s">
        <v>2088</v>
      </c>
      <c r="B3" t="s">
        <v>2116</v>
      </c>
      <c r="C3" t="s">
        <v>2117</v>
      </c>
      <c r="D3" t="s">
        <v>2118</v>
      </c>
      <c r="E3" t="s">
        <v>2119</v>
      </c>
    </row>
    <row r="4" spans="1:5">
      <c r="A4" s="5" t="s">
        <v>2115</v>
      </c>
      <c r="B4" s="7">
        <v>422286</v>
      </c>
      <c r="C4" s="7">
        <v>2744639</v>
      </c>
      <c r="D4" s="7">
        <v>1000</v>
      </c>
      <c r="E4" s="7">
        <v>1000</v>
      </c>
    </row>
    <row r="5" spans="1:5">
      <c r="A5" s="5" t="s">
        <v>2089</v>
      </c>
      <c r="B5" s="7"/>
      <c r="C5" s="7"/>
      <c r="D5" s="7"/>
      <c r="E5" s="7"/>
    </row>
    <row r="6" spans="1:5">
      <c r="A6" s="5" t="s">
        <v>2090</v>
      </c>
      <c r="B6" s="7">
        <v>422286</v>
      </c>
      <c r="C6" s="7">
        <v>2744639</v>
      </c>
      <c r="D6" s="7">
        <v>1000</v>
      </c>
      <c r="E6" s="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opLeftCell="K1" zoomScale="93" zoomScaleNormal="93" workbookViewId="0">
      <selection activeCell="E9" sqref="E9"/>
    </sheetView>
  </sheetViews>
  <sheetFormatPr defaultRowHeight="14.4"/>
  <cols>
    <col min="1" max="1" width="10" bestFit="1" customWidth="1"/>
    <col min="2" max="2" width="18.109375" style="3" bestFit="1" customWidth="1"/>
    <col min="3" max="4" width="18.109375" bestFit="1" customWidth="1"/>
    <col min="5" max="5" width="10.77734375" bestFit="1" customWidth="1"/>
    <col min="6" max="6" width="12.77734375" bestFit="1" customWidth="1"/>
    <col min="7" max="7" width="11.109375" bestFit="1" customWidth="1"/>
    <col min="8" max="8" width="11.33203125" bestFit="1" customWidth="1"/>
    <col min="9" max="9" width="19.6640625" bestFit="1" customWidth="1"/>
    <col min="10" max="10" width="19.6640625" style="21" customWidth="1"/>
    <col min="11" max="11" width="9.5546875" bestFit="1" customWidth="1"/>
    <col min="12" max="12" width="11.88671875" bestFit="1" customWidth="1"/>
    <col min="13" max="13" width="8.21875" bestFit="1" customWidth="1"/>
    <col min="14" max="14" width="13.5546875" bestFit="1" customWidth="1"/>
    <col min="15" max="15" width="11.77734375" bestFit="1" customWidth="1"/>
    <col min="16" max="16" width="6.33203125" bestFit="1" customWidth="1"/>
    <col min="17" max="17" width="14.77734375" style="21" bestFit="1" customWidth="1"/>
    <col min="18" max="18" width="13.109375" style="20" bestFit="1" customWidth="1"/>
    <col min="19" max="19" width="17.21875" style="21" bestFit="1" customWidth="1"/>
    <col min="20" max="21" width="19.21875" style="21" bestFit="1" customWidth="1"/>
    <col min="22" max="22" width="17.88671875" style="21" bestFit="1" customWidth="1"/>
    <col min="23" max="23" width="7.88671875" style="21" bestFit="1" customWidth="1"/>
    <col min="24" max="24" width="8.88671875" style="21"/>
  </cols>
  <sheetData>
    <row r="1" spans="1:24" s="2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2" t="s">
        <v>2120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3" t="s">
        <v>2092</v>
      </c>
      <c r="R1" s="24" t="s">
        <v>2105</v>
      </c>
      <c r="S1" s="23" t="s">
        <v>2106</v>
      </c>
      <c r="T1" s="23" t="s">
        <v>2109</v>
      </c>
      <c r="U1" s="23" t="s">
        <v>2110</v>
      </c>
      <c r="V1" s="23" t="s">
        <v>2111</v>
      </c>
      <c r="W1" s="23" t="s">
        <v>2113</v>
      </c>
      <c r="X1" s="23" t="s">
        <v>2114</v>
      </c>
    </row>
    <row r="2" spans="1:24">
      <c r="A2" t="s">
        <v>15</v>
      </c>
      <c r="B2" s="3">
        <v>45292</v>
      </c>
      <c r="C2" t="s">
        <v>1017</v>
      </c>
      <c r="D2" t="s">
        <v>1015</v>
      </c>
      <c r="E2" t="s">
        <v>2017</v>
      </c>
      <c r="F2">
        <v>99</v>
      </c>
      <c r="G2">
        <v>4210</v>
      </c>
      <c r="H2">
        <v>445</v>
      </c>
      <c r="I2">
        <v>29</v>
      </c>
      <c r="J2" s="21" t="str">
        <f>IF(OR(I2&lt;=0, I2&gt;50), "Flag", "OK")</f>
        <v>OK</v>
      </c>
      <c r="K2" t="s">
        <v>2023</v>
      </c>
      <c r="L2" t="s">
        <v>2027</v>
      </c>
      <c r="M2" t="s">
        <v>2031</v>
      </c>
      <c r="N2" t="s">
        <v>2081</v>
      </c>
      <c r="O2" t="s">
        <v>2086</v>
      </c>
      <c r="Q2" s="21" t="str">
        <f>N2 &amp; "_" &amp; O2</f>
        <v>South_Internal</v>
      </c>
      <c r="R2" s="20">
        <f>(C2-D2)*24</f>
        <v>2.0000000000582077</v>
      </c>
      <c r="S2" s="21">
        <f>IF(C2&lt;=D2, 1, 0)</f>
        <v>0</v>
      </c>
      <c r="T2" s="21">
        <f>(C2-B2)*24</f>
        <v>12</v>
      </c>
      <c r="U2" s="21">
        <f>G2/(F2*T2)</f>
        <v>3.5437710437710437</v>
      </c>
      <c r="V2" s="21">
        <f>(C2-D2)*24</f>
        <v>2.0000000000582077</v>
      </c>
      <c r="W2" s="21" t="str">
        <f>IF(OR(MONTH(B2)=12,MONTH(B2)=1,MONTH(B2)=2),"Winter",IF(AND(MONTH(B2)&gt;=7,MONTH(B2)&lt;=9),"Monsoon","Other"))</f>
        <v>Winter</v>
      </c>
      <c r="X2" s="21">
        <f>IF(V2&gt;0,1,0)</f>
        <v>1</v>
      </c>
    </row>
    <row r="3" spans="1:24">
      <c r="A3" t="s">
        <v>16</v>
      </c>
      <c r="B3" s="3">
        <v>45292.041666666664</v>
      </c>
      <c r="C3" t="s">
        <v>1018</v>
      </c>
      <c r="D3" t="s">
        <v>1016</v>
      </c>
      <c r="E3" t="s">
        <v>2018</v>
      </c>
      <c r="F3">
        <v>158</v>
      </c>
      <c r="G3">
        <v>2456</v>
      </c>
      <c r="H3">
        <v>778</v>
      </c>
      <c r="I3">
        <v>11</v>
      </c>
      <c r="J3" s="21" t="str">
        <f t="shared" ref="J3:J66" si="0">IF(OR(I3&lt;=0, I3&gt;50), "Flag", "OK")</f>
        <v>OK</v>
      </c>
      <c r="K3" t="s">
        <v>2024</v>
      </c>
      <c r="L3" t="s">
        <v>2027</v>
      </c>
      <c r="M3" t="s">
        <v>2032</v>
      </c>
      <c r="N3" t="s">
        <v>2082</v>
      </c>
      <c r="O3" t="s">
        <v>2086</v>
      </c>
      <c r="P3">
        <v>4</v>
      </c>
      <c r="Q3" s="21" t="str">
        <f t="shared" ref="Q3:Q66" si="1">N3 &amp; "_" &amp; O3</f>
        <v>West_Internal</v>
      </c>
      <c r="R3" s="20">
        <f t="shared" ref="R3:R66" si="2">(C3-D3)*24</f>
        <v>1.9999999998835847</v>
      </c>
      <c r="S3" s="21">
        <f t="shared" ref="S3:S66" si="3">IF(C3&lt;=D3, 1, 0)</f>
        <v>0</v>
      </c>
      <c r="T3" s="21">
        <f t="shared" ref="T3:T66" si="4">(C3-B3)*24</f>
        <v>12</v>
      </c>
      <c r="U3" s="21">
        <f t="shared" ref="U3:U66" si="5">G3/(F3*T3)</f>
        <v>1.2953586497890295</v>
      </c>
      <c r="V3" s="21">
        <f t="shared" ref="V3:V66" si="6">(C3-D3)*24</f>
        <v>1.9999999998835847</v>
      </c>
      <c r="W3" s="21" t="str">
        <f t="shared" ref="W3:W66" si="7">IF(OR(MONTH(B3)=12,MONTH(B3)=1,MONTH(B3)=2),"Winter",IF(AND(MONTH(B3)&gt;=7,MONTH(B3)&lt;=9),"Monsoon","Other"))</f>
        <v>Winter</v>
      </c>
      <c r="X3" s="21">
        <f t="shared" ref="X3:X66" si="8">IF(V3&gt;0,1,0)</f>
        <v>1</v>
      </c>
    </row>
    <row r="4" spans="1:24">
      <c r="A4" t="s">
        <v>17</v>
      </c>
      <c r="B4" s="3">
        <v>45292.083333333336</v>
      </c>
      <c r="C4" t="s">
        <v>1019</v>
      </c>
      <c r="D4" t="s">
        <v>1017</v>
      </c>
      <c r="E4" t="s">
        <v>2019</v>
      </c>
      <c r="F4">
        <v>616</v>
      </c>
      <c r="G4">
        <v>3592</v>
      </c>
      <c r="H4">
        <v>241</v>
      </c>
      <c r="I4">
        <v>22</v>
      </c>
      <c r="J4" s="21" t="str">
        <f t="shared" si="0"/>
        <v>OK</v>
      </c>
      <c r="K4" t="s">
        <v>2025</v>
      </c>
      <c r="L4" t="s">
        <v>2028</v>
      </c>
      <c r="M4" t="s">
        <v>2033</v>
      </c>
      <c r="N4" t="s">
        <v>2081</v>
      </c>
      <c r="O4" t="s">
        <v>2086</v>
      </c>
      <c r="P4">
        <v>4.7</v>
      </c>
      <c r="Q4" s="21" t="str">
        <f t="shared" si="1"/>
        <v>South_Internal</v>
      </c>
      <c r="R4" s="20">
        <f t="shared" si="2"/>
        <v>2.0000000000582077</v>
      </c>
      <c r="S4" s="21">
        <f t="shared" si="3"/>
        <v>0</v>
      </c>
      <c r="T4" s="21">
        <f t="shared" si="4"/>
        <v>12</v>
      </c>
      <c r="U4" s="21">
        <f t="shared" si="5"/>
        <v>0.48593073593073594</v>
      </c>
      <c r="V4" s="21">
        <f t="shared" si="6"/>
        <v>2.0000000000582077</v>
      </c>
      <c r="W4" s="21" t="str">
        <f t="shared" si="7"/>
        <v>Winter</v>
      </c>
      <c r="X4" s="21">
        <f t="shared" si="8"/>
        <v>1</v>
      </c>
    </row>
    <row r="5" spans="1:24">
      <c r="A5" t="s">
        <v>18</v>
      </c>
      <c r="B5" s="3">
        <v>45292.125</v>
      </c>
      <c r="C5" t="s">
        <v>1020</v>
      </c>
      <c r="D5" t="s">
        <v>1018</v>
      </c>
      <c r="E5" t="s">
        <v>2018</v>
      </c>
      <c r="F5">
        <v>421</v>
      </c>
      <c r="G5">
        <v>4812</v>
      </c>
      <c r="H5">
        <v>758</v>
      </c>
      <c r="I5">
        <v>20</v>
      </c>
      <c r="J5" s="21" t="str">
        <f t="shared" si="0"/>
        <v>OK</v>
      </c>
      <c r="K5" t="s">
        <v>2026</v>
      </c>
      <c r="L5" t="s">
        <v>2029</v>
      </c>
      <c r="M5" t="s">
        <v>2034</v>
      </c>
      <c r="N5" t="s">
        <v>2082</v>
      </c>
      <c r="O5" t="s">
        <v>2087</v>
      </c>
      <c r="P5">
        <v>4.7</v>
      </c>
      <c r="Q5" s="21" t="str">
        <f t="shared" si="1"/>
        <v>West_External</v>
      </c>
      <c r="R5" s="20">
        <f t="shared" si="2"/>
        <v>2.0000000000582077</v>
      </c>
      <c r="S5" s="21">
        <f t="shared" si="3"/>
        <v>0</v>
      </c>
      <c r="T5" s="21">
        <f t="shared" si="4"/>
        <v>12</v>
      </c>
      <c r="U5" s="21">
        <f t="shared" si="5"/>
        <v>0.95249406175771967</v>
      </c>
      <c r="V5" s="21">
        <f t="shared" si="6"/>
        <v>2.0000000000582077</v>
      </c>
      <c r="W5" s="21" t="str">
        <f t="shared" si="7"/>
        <v>Winter</v>
      </c>
      <c r="X5" s="21">
        <f t="shared" si="8"/>
        <v>1</v>
      </c>
    </row>
    <row r="6" spans="1:24">
      <c r="A6" t="s">
        <v>19</v>
      </c>
      <c r="B6" s="3">
        <v>45292.166666666664</v>
      </c>
      <c r="C6" t="s">
        <v>1021</v>
      </c>
      <c r="D6" t="s">
        <v>1019</v>
      </c>
      <c r="E6" t="s">
        <v>2017</v>
      </c>
      <c r="F6">
        <v>754</v>
      </c>
      <c r="G6">
        <v>2785</v>
      </c>
      <c r="H6">
        <v>572</v>
      </c>
      <c r="I6">
        <v>1</v>
      </c>
      <c r="J6" s="21" t="str">
        <f t="shared" si="0"/>
        <v>OK</v>
      </c>
      <c r="K6" t="s">
        <v>2024</v>
      </c>
      <c r="L6" t="s">
        <v>2027</v>
      </c>
      <c r="M6" t="s">
        <v>2035</v>
      </c>
      <c r="N6" t="s">
        <v>2082</v>
      </c>
      <c r="O6" t="s">
        <v>2086</v>
      </c>
      <c r="P6">
        <v>4.5</v>
      </c>
      <c r="Q6" s="21" t="str">
        <f t="shared" si="1"/>
        <v>West_Internal</v>
      </c>
      <c r="R6" s="20">
        <f t="shared" si="2"/>
        <v>1.9999999998835847</v>
      </c>
      <c r="S6" s="21">
        <f t="shared" si="3"/>
        <v>0</v>
      </c>
      <c r="T6" s="21">
        <f t="shared" si="4"/>
        <v>12</v>
      </c>
      <c r="U6" s="21">
        <f t="shared" si="5"/>
        <v>0.3078028293545535</v>
      </c>
      <c r="V6" s="21">
        <f t="shared" si="6"/>
        <v>1.9999999998835847</v>
      </c>
      <c r="W6" s="21" t="str">
        <f t="shared" si="7"/>
        <v>Winter</v>
      </c>
      <c r="X6" s="21">
        <f t="shared" si="8"/>
        <v>1</v>
      </c>
    </row>
    <row r="7" spans="1:24">
      <c r="A7" t="s">
        <v>20</v>
      </c>
      <c r="B7" s="3">
        <v>45292.208333333336</v>
      </c>
      <c r="C7" t="s">
        <v>1022</v>
      </c>
      <c r="D7" t="s">
        <v>1020</v>
      </c>
      <c r="E7" t="s">
        <v>2019</v>
      </c>
      <c r="F7">
        <v>487</v>
      </c>
      <c r="G7">
        <v>1105</v>
      </c>
      <c r="H7">
        <v>671</v>
      </c>
      <c r="I7">
        <v>2</v>
      </c>
      <c r="J7" s="21" t="str">
        <f t="shared" si="0"/>
        <v>OK</v>
      </c>
      <c r="K7" t="s">
        <v>2025</v>
      </c>
      <c r="L7" t="s">
        <v>2027</v>
      </c>
      <c r="M7" t="s">
        <v>2036</v>
      </c>
      <c r="N7" t="s">
        <v>2083</v>
      </c>
      <c r="O7" t="s">
        <v>2086</v>
      </c>
      <c r="P7">
        <v>4</v>
      </c>
      <c r="Q7" s="21" t="str">
        <f t="shared" si="1"/>
        <v>East_Internal</v>
      </c>
      <c r="R7" s="20">
        <f t="shared" si="2"/>
        <v>2.0000000000582077</v>
      </c>
      <c r="S7" s="21">
        <f t="shared" si="3"/>
        <v>0</v>
      </c>
      <c r="T7" s="21">
        <f t="shared" si="4"/>
        <v>12</v>
      </c>
      <c r="U7" s="21">
        <f t="shared" si="5"/>
        <v>0.18908281998631074</v>
      </c>
      <c r="V7" s="21">
        <f t="shared" si="6"/>
        <v>2.0000000000582077</v>
      </c>
      <c r="W7" s="21" t="str">
        <f t="shared" si="7"/>
        <v>Winter</v>
      </c>
      <c r="X7" s="21">
        <f t="shared" si="8"/>
        <v>1</v>
      </c>
    </row>
    <row r="8" spans="1:24">
      <c r="A8" t="s">
        <v>21</v>
      </c>
      <c r="B8" s="3">
        <v>45292.25</v>
      </c>
      <c r="C8" t="s">
        <v>1023</v>
      </c>
      <c r="D8" t="s">
        <v>1021</v>
      </c>
      <c r="E8" t="s">
        <v>2019</v>
      </c>
      <c r="F8">
        <v>61</v>
      </c>
      <c r="G8">
        <v>1049</v>
      </c>
      <c r="H8">
        <v>134</v>
      </c>
      <c r="I8">
        <v>2</v>
      </c>
      <c r="J8" s="21" t="str">
        <f t="shared" si="0"/>
        <v>OK</v>
      </c>
      <c r="K8" t="s">
        <v>2023</v>
      </c>
      <c r="L8" t="s">
        <v>2029</v>
      </c>
      <c r="M8" t="s">
        <v>2037</v>
      </c>
      <c r="N8" t="s">
        <v>2084</v>
      </c>
      <c r="O8" t="s">
        <v>2087</v>
      </c>
      <c r="Q8" s="21" t="str">
        <f t="shared" si="1"/>
        <v>Central_External</v>
      </c>
      <c r="R8" s="20">
        <f t="shared" si="2"/>
        <v>2.0000000000582077</v>
      </c>
      <c r="S8" s="21">
        <f t="shared" si="3"/>
        <v>0</v>
      </c>
      <c r="T8" s="21">
        <f t="shared" si="4"/>
        <v>12</v>
      </c>
      <c r="U8" s="21">
        <f t="shared" si="5"/>
        <v>1.4330601092896176</v>
      </c>
      <c r="V8" s="21">
        <f t="shared" si="6"/>
        <v>2.0000000000582077</v>
      </c>
      <c r="W8" s="21" t="str">
        <f t="shared" si="7"/>
        <v>Winter</v>
      </c>
      <c r="X8" s="21">
        <f t="shared" si="8"/>
        <v>1</v>
      </c>
    </row>
    <row r="9" spans="1:24">
      <c r="A9" t="s">
        <v>22</v>
      </c>
      <c r="B9" s="3">
        <v>45292.291666666664</v>
      </c>
      <c r="C9" t="s">
        <v>1024</v>
      </c>
      <c r="D9" t="s">
        <v>1022</v>
      </c>
      <c r="E9" t="s">
        <v>2020</v>
      </c>
      <c r="F9">
        <v>696</v>
      </c>
      <c r="G9">
        <v>3709</v>
      </c>
      <c r="H9">
        <v>587</v>
      </c>
      <c r="I9">
        <v>10</v>
      </c>
      <c r="J9" s="21" t="str">
        <f t="shared" si="0"/>
        <v>OK</v>
      </c>
      <c r="K9" t="s">
        <v>2025</v>
      </c>
      <c r="L9" t="s">
        <v>2027</v>
      </c>
      <c r="M9" t="s">
        <v>2038</v>
      </c>
      <c r="N9" t="s">
        <v>2084</v>
      </c>
      <c r="O9" t="s">
        <v>2086</v>
      </c>
      <c r="P9">
        <v>3.8</v>
      </c>
      <c r="Q9" s="21" t="str">
        <f t="shared" si="1"/>
        <v>Central_Internal</v>
      </c>
      <c r="R9" s="20">
        <f t="shared" si="2"/>
        <v>1.9999999998835847</v>
      </c>
      <c r="S9" s="21">
        <f t="shared" si="3"/>
        <v>0</v>
      </c>
      <c r="T9" s="21">
        <f t="shared" si="4"/>
        <v>12</v>
      </c>
      <c r="U9" s="21">
        <f t="shared" si="5"/>
        <v>0.44408524904214558</v>
      </c>
      <c r="V9" s="21">
        <f t="shared" si="6"/>
        <v>1.9999999998835847</v>
      </c>
      <c r="W9" s="21" t="str">
        <f t="shared" si="7"/>
        <v>Winter</v>
      </c>
      <c r="X9" s="21">
        <f t="shared" si="8"/>
        <v>1</v>
      </c>
    </row>
    <row r="10" spans="1:24">
      <c r="A10" t="s">
        <v>23</v>
      </c>
      <c r="B10" s="3">
        <v>45292.333333333336</v>
      </c>
      <c r="C10" t="s">
        <v>1025</v>
      </c>
      <c r="D10" t="s">
        <v>1023</v>
      </c>
      <c r="E10" t="s">
        <v>2017</v>
      </c>
      <c r="F10">
        <v>346</v>
      </c>
      <c r="G10">
        <v>3292</v>
      </c>
      <c r="H10">
        <v>455</v>
      </c>
      <c r="I10">
        <v>19</v>
      </c>
      <c r="J10" s="21" t="str">
        <f t="shared" si="0"/>
        <v>OK</v>
      </c>
      <c r="K10" t="s">
        <v>2026</v>
      </c>
      <c r="L10" t="s">
        <v>2029</v>
      </c>
      <c r="M10" t="s">
        <v>2039</v>
      </c>
      <c r="N10" t="s">
        <v>2084</v>
      </c>
      <c r="O10" t="s">
        <v>2087</v>
      </c>
      <c r="P10">
        <v>4.5</v>
      </c>
      <c r="Q10" s="21" t="str">
        <f t="shared" si="1"/>
        <v>Central_External</v>
      </c>
      <c r="R10" s="20">
        <f t="shared" si="2"/>
        <v>2.0000000000582077</v>
      </c>
      <c r="S10" s="21">
        <f t="shared" si="3"/>
        <v>0</v>
      </c>
      <c r="T10" s="21">
        <f t="shared" si="4"/>
        <v>12</v>
      </c>
      <c r="U10" s="21">
        <f t="shared" si="5"/>
        <v>0.7928709055876686</v>
      </c>
      <c r="V10" s="21">
        <f t="shared" si="6"/>
        <v>2.0000000000582077</v>
      </c>
      <c r="W10" s="21" t="str">
        <f t="shared" si="7"/>
        <v>Winter</v>
      </c>
      <c r="X10" s="21">
        <f t="shared" si="8"/>
        <v>1</v>
      </c>
    </row>
    <row r="11" spans="1:24">
      <c r="A11" t="s">
        <v>24</v>
      </c>
      <c r="B11" s="3">
        <v>45292.375</v>
      </c>
      <c r="C11" t="s">
        <v>1026</v>
      </c>
      <c r="D11" t="s">
        <v>1024</v>
      </c>
      <c r="E11" t="s">
        <v>2021</v>
      </c>
      <c r="F11">
        <v>578</v>
      </c>
      <c r="G11">
        <v>1507</v>
      </c>
      <c r="H11">
        <v>551</v>
      </c>
      <c r="I11">
        <v>5</v>
      </c>
      <c r="J11" s="21" t="str">
        <f t="shared" si="0"/>
        <v>OK</v>
      </c>
      <c r="K11" t="s">
        <v>2025</v>
      </c>
      <c r="L11" t="s">
        <v>2027</v>
      </c>
      <c r="M11" t="s">
        <v>2040</v>
      </c>
      <c r="N11" t="s">
        <v>2082</v>
      </c>
      <c r="O11" t="s">
        <v>2086</v>
      </c>
      <c r="P11">
        <v>4.7</v>
      </c>
      <c r="Q11" s="21" t="str">
        <f t="shared" si="1"/>
        <v>West_Internal</v>
      </c>
      <c r="R11" s="20">
        <f t="shared" si="2"/>
        <v>2.0000000000582077</v>
      </c>
      <c r="S11" s="21">
        <f t="shared" si="3"/>
        <v>0</v>
      </c>
      <c r="T11" s="21">
        <f t="shared" si="4"/>
        <v>12</v>
      </c>
      <c r="U11" s="21">
        <f t="shared" si="5"/>
        <v>0.21727220299884659</v>
      </c>
      <c r="V11" s="21">
        <f t="shared" si="6"/>
        <v>2.0000000000582077</v>
      </c>
      <c r="W11" s="21" t="str">
        <f t="shared" si="7"/>
        <v>Winter</v>
      </c>
      <c r="X11" s="21">
        <f t="shared" si="8"/>
        <v>1</v>
      </c>
    </row>
    <row r="12" spans="1:24">
      <c r="A12" t="s">
        <v>25</v>
      </c>
      <c r="B12" s="3">
        <v>45292.416666666664</v>
      </c>
      <c r="C12" t="s">
        <v>1027</v>
      </c>
      <c r="D12" t="s">
        <v>1025</v>
      </c>
      <c r="E12" t="s">
        <v>2017</v>
      </c>
      <c r="F12">
        <v>697</v>
      </c>
      <c r="G12">
        <v>760</v>
      </c>
      <c r="H12">
        <v>307</v>
      </c>
      <c r="I12">
        <v>11</v>
      </c>
      <c r="J12" s="21" t="str">
        <f t="shared" si="0"/>
        <v>OK</v>
      </c>
      <c r="K12" t="s">
        <v>2024</v>
      </c>
      <c r="L12" t="s">
        <v>2027</v>
      </c>
      <c r="M12" t="s">
        <v>2041</v>
      </c>
      <c r="N12" t="s">
        <v>2081</v>
      </c>
      <c r="O12" t="s">
        <v>2086</v>
      </c>
      <c r="P12">
        <v>4.2</v>
      </c>
      <c r="Q12" s="21" t="str">
        <f t="shared" si="1"/>
        <v>South_Internal</v>
      </c>
      <c r="R12" s="20">
        <f t="shared" si="2"/>
        <v>1.9999999998835847</v>
      </c>
      <c r="S12" s="21">
        <f t="shared" si="3"/>
        <v>0</v>
      </c>
      <c r="T12" s="21">
        <f t="shared" si="4"/>
        <v>12</v>
      </c>
      <c r="U12" s="21">
        <f t="shared" si="5"/>
        <v>9.0865614538498327E-2</v>
      </c>
      <c r="V12" s="21">
        <f t="shared" si="6"/>
        <v>1.9999999998835847</v>
      </c>
      <c r="W12" s="21" t="str">
        <f t="shared" si="7"/>
        <v>Winter</v>
      </c>
      <c r="X12" s="21">
        <f t="shared" si="8"/>
        <v>1</v>
      </c>
    </row>
    <row r="13" spans="1:24">
      <c r="A13" t="s">
        <v>26</v>
      </c>
      <c r="B13" s="3">
        <v>45292.458333333336</v>
      </c>
      <c r="C13" t="s">
        <v>1028</v>
      </c>
      <c r="D13" t="s">
        <v>1026</v>
      </c>
      <c r="E13" t="s">
        <v>2020</v>
      </c>
      <c r="F13">
        <v>646</v>
      </c>
      <c r="G13">
        <v>2079</v>
      </c>
      <c r="H13">
        <v>557</v>
      </c>
      <c r="I13">
        <v>13</v>
      </c>
      <c r="J13" s="21" t="str">
        <f t="shared" si="0"/>
        <v>OK</v>
      </c>
      <c r="K13" t="s">
        <v>2026</v>
      </c>
      <c r="L13" t="s">
        <v>2027</v>
      </c>
      <c r="M13" t="s">
        <v>2042</v>
      </c>
      <c r="N13" t="s">
        <v>2085</v>
      </c>
      <c r="O13" t="s">
        <v>2086</v>
      </c>
      <c r="P13">
        <v>4.2</v>
      </c>
      <c r="Q13" s="21" t="str">
        <f t="shared" si="1"/>
        <v>North_Internal</v>
      </c>
      <c r="R13" s="20">
        <f t="shared" si="2"/>
        <v>2.0000000000582077</v>
      </c>
      <c r="S13" s="21">
        <f t="shared" si="3"/>
        <v>0</v>
      </c>
      <c r="T13" s="21">
        <f t="shared" si="4"/>
        <v>12</v>
      </c>
      <c r="U13" s="21">
        <f t="shared" si="5"/>
        <v>0.26818885448916407</v>
      </c>
      <c r="V13" s="21">
        <f t="shared" si="6"/>
        <v>2.0000000000582077</v>
      </c>
      <c r="W13" s="21" t="str">
        <f t="shared" si="7"/>
        <v>Winter</v>
      </c>
      <c r="X13" s="21">
        <f t="shared" si="8"/>
        <v>1</v>
      </c>
    </row>
    <row r="14" spans="1:24">
      <c r="A14" t="s">
        <v>27</v>
      </c>
      <c r="B14" s="3">
        <v>45292.5</v>
      </c>
      <c r="C14" t="s">
        <v>1029</v>
      </c>
      <c r="D14" t="s">
        <v>1027</v>
      </c>
      <c r="E14" t="s">
        <v>2019</v>
      </c>
      <c r="F14">
        <v>777</v>
      </c>
      <c r="G14">
        <v>3444</v>
      </c>
      <c r="H14">
        <v>471</v>
      </c>
      <c r="I14">
        <v>20</v>
      </c>
      <c r="J14" s="21" t="str">
        <f t="shared" si="0"/>
        <v>OK</v>
      </c>
      <c r="K14" t="s">
        <v>2025</v>
      </c>
      <c r="L14" t="s">
        <v>2028</v>
      </c>
      <c r="M14" t="s">
        <v>2034</v>
      </c>
      <c r="N14" t="s">
        <v>2083</v>
      </c>
      <c r="O14" t="s">
        <v>2086</v>
      </c>
      <c r="P14">
        <v>3.8</v>
      </c>
      <c r="Q14" s="21" t="str">
        <f t="shared" si="1"/>
        <v>East_Internal</v>
      </c>
      <c r="R14" s="20">
        <f t="shared" si="2"/>
        <v>2.0000000000582077</v>
      </c>
      <c r="S14" s="21">
        <f t="shared" si="3"/>
        <v>0</v>
      </c>
      <c r="T14" s="21">
        <f t="shared" si="4"/>
        <v>12</v>
      </c>
      <c r="U14" s="21">
        <f t="shared" si="5"/>
        <v>0.36936936936936937</v>
      </c>
      <c r="V14" s="21">
        <f t="shared" si="6"/>
        <v>2.0000000000582077</v>
      </c>
      <c r="W14" s="21" t="str">
        <f t="shared" si="7"/>
        <v>Winter</v>
      </c>
      <c r="X14" s="21">
        <f t="shared" si="8"/>
        <v>1</v>
      </c>
    </row>
    <row r="15" spans="1:24">
      <c r="A15" t="s">
        <v>28</v>
      </c>
      <c r="B15" s="3">
        <v>45292.541666666664</v>
      </c>
      <c r="C15" t="s">
        <v>1030</v>
      </c>
      <c r="D15" t="s">
        <v>1028</v>
      </c>
      <c r="E15" t="s">
        <v>2018</v>
      </c>
      <c r="F15">
        <v>566</v>
      </c>
      <c r="G15">
        <v>4342</v>
      </c>
      <c r="H15">
        <v>270</v>
      </c>
      <c r="I15">
        <v>25</v>
      </c>
      <c r="J15" s="21" t="str">
        <f t="shared" si="0"/>
        <v>OK</v>
      </c>
      <c r="K15" t="s">
        <v>2025</v>
      </c>
      <c r="L15" t="s">
        <v>2030</v>
      </c>
      <c r="M15" t="s">
        <v>2031</v>
      </c>
      <c r="N15" t="s">
        <v>2081</v>
      </c>
      <c r="O15" t="s">
        <v>2087</v>
      </c>
      <c r="Q15" s="21" t="str">
        <f t="shared" si="1"/>
        <v>South_External</v>
      </c>
      <c r="R15" s="20">
        <f t="shared" si="2"/>
        <v>1.9999999998835847</v>
      </c>
      <c r="S15" s="21">
        <f t="shared" si="3"/>
        <v>0</v>
      </c>
      <c r="T15" s="21">
        <f t="shared" si="4"/>
        <v>12</v>
      </c>
      <c r="U15" s="21">
        <f t="shared" si="5"/>
        <v>0.63928150765606595</v>
      </c>
      <c r="V15" s="21">
        <f t="shared" si="6"/>
        <v>1.9999999998835847</v>
      </c>
      <c r="W15" s="21" t="str">
        <f t="shared" si="7"/>
        <v>Winter</v>
      </c>
      <c r="X15" s="21">
        <f t="shared" si="8"/>
        <v>1</v>
      </c>
    </row>
    <row r="16" spans="1:24">
      <c r="A16" t="s">
        <v>29</v>
      </c>
      <c r="B16" s="3">
        <v>45292.583333333336</v>
      </c>
      <c r="C16" t="s">
        <v>1031</v>
      </c>
      <c r="D16" t="s">
        <v>1029</v>
      </c>
      <c r="E16" t="s">
        <v>2022</v>
      </c>
      <c r="F16">
        <v>135</v>
      </c>
      <c r="G16">
        <v>911</v>
      </c>
      <c r="H16">
        <v>754</v>
      </c>
      <c r="I16">
        <v>22</v>
      </c>
      <c r="J16" s="21" t="str">
        <f t="shared" si="0"/>
        <v>OK</v>
      </c>
      <c r="K16" t="s">
        <v>2026</v>
      </c>
      <c r="L16" t="s">
        <v>2030</v>
      </c>
      <c r="M16" t="s">
        <v>2043</v>
      </c>
      <c r="N16" t="s">
        <v>2085</v>
      </c>
      <c r="O16" t="s">
        <v>2086</v>
      </c>
      <c r="P16">
        <v>4.7</v>
      </c>
      <c r="Q16" s="21" t="str">
        <f t="shared" si="1"/>
        <v>North_Internal</v>
      </c>
      <c r="R16" s="20">
        <f t="shared" si="2"/>
        <v>2.0000000000582077</v>
      </c>
      <c r="S16" s="21">
        <f t="shared" si="3"/>
        <v>0</v>
      </c>
      <c r="T16" s="21">
        <f t="shared" si="4"/>
        <v>12</v>
      </c>
      <c r="U16" s="21">
        <f t="shared" si="5"/>
        <v>0.56234567901234567</v>
      </c>
      <c r="V16" s="21">
        <f t="shared" si="6"/>
        <v>2.0000000000582077</v>
      </c>
      <c r="W16" s="21" t="str">
        <f t="shared" si="7"/>
        <v>Winter</v>
      </c>
      <c r="X16" s="21">
        <f t="shared" si="8"/>
        <v>1</v>
      </c>
    </row>
    <row r="17" spans="1:24">
      <c r="A17" t="s">
        <v>30</v>
      </c>
      <c r="B17" s="3">
        <v>45292.625</v>
      </c>
      <c r="C17" t="s">
        <v>1032</v>
      </c>
      <c r="D17" t="s">
        <v>1030</v>
      </c>
      <c r="E17" t="s">
        <v>2020</v>
      </c>
      <c r="F17">
        <v>672</v>
      </c>
      <c r="G17">
        <v>4523</v>
      </c>
      <c r="H17">
        <v>781</v>
      </c>
      <c r="I17">
        <v>25</v>
      </c>
      <c r="J17" s="21" t="str">
        <f t="shared" si="0"/>
        <v>OK</v>
      </c>
      <c r="K17" t="s">
        <v>2026</v>
      </c>
      <c r="L17" t="s">
        <v>2030</v>
      </c>
      <c r="M17" t="s">
        <v>2038</v>
      </c>
      <c r="N17" t="s">
        <v>2081</v>
      </c>
      <c r="O17" t="s">
        <v>2087</v>
      </c>
      <c r="P17">
        <v>4.5</v>
      </c>
      <c r="Q17" s="21" t="str">
        <f t="shared" si="1"/>
        <v>South_External</v>
      </c>
      <c r="R17" s="20">
        <f t="shared" si="2"/>
        <v>2.0000000000582077</v>
      </c>
      <c r="S17" s="21">
        <f t="shared" si="3"/>
        <v>0</v>
      </c>
      <c r="T17" s="21">
        <f t="shared" si="4"/>
        <v>12</v>
      </c>
      <c r="U17" s="21">
        <f t="shared" si="5"/>
        <v>0.56088789682539686</v>
      </c>
      <c r="V17" s="21">
        <f t="shared" si="6"/>
        <v>2.0000000000582077</v>
      </c>
      <c r="W17" s="21" t="str">
        <f t="shared" si="7"/>
        <v>Winter</v>
      </c>
      <c r="X17" s="21">
        <f t="shared" si="8"/>
        <v>1</v>
      </c>
    </row>
    <row r="18" spans="1:24">
      <c r="A18" t="s">
        <v>31</v>
      </c>
      <c r="B18" s="3">
        <v>45292.666666666664</v>
      </c>
      <c r="C18" t="s">
        <v>1033</v>
      </c>
      <c r="D18" t="s">
        <v>1031</v>
      </c>
      <c r="E18" t="s">
        <v>2022</v>
      </c>
      <c r="F18">
        <v>520</v>
      </c>
      <c r="G18">
        <v>1300</v>
      </c>
      <c r="H18">
        <v>388</v>
      </c>
      <c r="I18">
        <v>22</v>
      </c>
      <c r="J18" s="21" t="str">
        <f t="shared" si="0"/>
        <v>OK</v>
      </c>
      <c r="K18" t="s">
        <v>2026</v>
      </c>
      <c r="L18" t="s">
        <v>2027</v>
      </c>
      <c r="M18" t="s">
        <v>2044</v>
      </c>
      <c r="N18" t="s">
        <v>2081</v>
      </c>
      <c r="O18" t="s">
        <v>2087</v>
      </c>
      <c r="P18">
        <v>4.2</v>
      </c>
      <c r="Q18" s="21" t="str">
        <f t="shared" si="1"/>
        <v>South_External</v>
      </c>
      <c r="R18" s="20">
        <f t="shared" si="2"/>
        <v>1.9999999998835847</v>
      </c>
      <c r="S18" s="21">
        <f t="shared" si="3"/>
        <v>0</v>
      </c>
      <c r="T18" s="21">
        <f t="shared" si="4"/>
        <v>12</v>
      </c>
      <c r="U18" s="21">
        <f t="shared" si="5"/>
        <v>0.20833333333333334</v>
      </c>
      <c r="V18" s="21">
        <f t="shared" si="6"/>
        <v>1.9999999998835847</v>
      </c>
      <c r="W18" s="21" t="str">
        <f t="shared" si="7"/>
        <v>Winter</v>
      </c>
      <c r="X18" s="21">
        <f t="shared" si="8"/>
        <v>1</v>
      </c>
    </row>
    <row r="19" spans="1:24">
      <c r="A19" t="s">
        <v>32</v>
      </c>
      <c r="B19" s="3">
        <v>45292.708333333336</v>
      </c>
      <c r="C19" t="s">
        <v>1034</v>
      </c>
      <c r="D19" t="s">
        <v>1032</v>
      </c>
      <c r="E19" t="s">
        <v>2021</v>
      </c>
      <c r="F19">
        <v>73</v>
      </c>
      <c r="G19">
        <v>917</v>
      </c>
      <c r="H19">
        <v>444</v>
      </c>
      <c r="I19">
        <v>15</v>
      </c>
      <c r="J19" s="21" t="str">
        <f t="shared" si="0"/>
        <v>OK</v>
      </c>
      <c r="K19" t="s">
        <v>2025</v>
      </c>
      <c r="L19" t="s">
        <v>2027</v>
      </c>
      <c r="M19" t="s">
        <v>2045</v>
      </c>
      <c r="N19" t="s">
        <v>2083</v>
      </c>
      <c r="O19" t="s">
        <v>2086</v>
      </c>
      <c r="P19">
        <v>4.2</v>
      </c>
      <c r="Q19" s="21" t="str">
        <f t="shared" si="1"/>
        <v>East_Internal</v>
      </c>
      <c r="R19" s="20">
        <f t="shared" si="2"/>
        <v>2.0000000000582077</v>
      </c>
      <c r="S19" s="21">
        <f t="shared" si="3"/>
        <v>0</v>
      </c>
      <c r="T19" s="21">
        <f t="shared" si="4"/>
        <v>12</v>
      </c>
      <c r="U19" s="21">
        <f t="shared" si="5"/>
        <v>1.0468036529680365</v>
      </c>
      <c r="V19" s="21">
        <f t="shared" si="6"/>
        <v>2.0000000000582077</v>
      </c>
      <c r="W19" s="21" t="str">
        <f t="shared" si="7"/>
        <v>Winter</v>
      </c>
      <c r="X19" s="21">
        <f t="shared" si="8"/>
        <v>1</v>
      </c>
    </row>
    <row r="20" spans="1:24">
      <c r="A20" t="s">
        <v>33</v>
      </c>
      <c r="B20" s="3">
        <v>45292.75</v>
      </c>
      <c r="C20" t="s">
        <v>1035</v>
      </c>
      <c r="D20" t="s">
        <v>1033</v>
      </c>
      <c r="E20" t="s">
        <v>2017</v>
      </c>
      <c r="F20">
        <v>390</v>
      </c>
      <c r="G20">
        <v>4171</v>
      </c>
      <c r="H20">
        <v>109</v>
      </c>
      <c r="I20">
        <v>14</v>
      </c>
      <c r="J20" s="21" t="str">
        <f t="shared" si="0"/>
        <v>OK</v>
      </c>
      <c r="K20" t="s">
        <v>2025</v>
      </c>
      <c r="L20" t="s">
        <v>2028</v>
      </c>
      <c r="M20" t="s">
        <v>2046</v>
      </c>
      <c r="N20" t="s">
        <v>2084</v>
      </c>
      <c r="O20" t="s">
        <v>2087</v>
      </c>
      <c r="Q20" s="21" t="str">
        <f t="shared" si="1"/>
        <v>Central_External</v>
      </c>
      <c r="R20" s="20">
        <f t="shared" si="2"/>
        <v>2.0000000000582077</v>
      </c>
      <c r="S20" s="21">
        <f t="shared" si="3"/>
        <v>0</v>
      </c>
      <c r="T20" s="21">
        <f t="shared" si="4"/>
        <v>12</v>
      </c>
      <c r="U20" s="21">
        <f t="shared" si="5"/>
        <v>0.89123931623931629</v>
      </c>
      <c r="V20" s="21">
        <f t="shared" si="6"/>
        <v>2.0000000000582077</v>
      </c>
      <c r="W20" s="21" t="str">
        <f t="shared" si="7"/>
        <v>Winter</v>
      </c>
      <c r="X20" s="21">
        <f t="shared" si="8"/>
        <v>1</v>
      </c>
    </row>
    <row r="21" spans="1:24">
      <c r="A21" t="s">
        <v>34</v>
      </c>
      <c r="B21" s="3">
        <v>45292.791666666664</v>
      </c>
      <c r="C21" t="s">
        <v>1036</v>
      </c>
      <c r="D21" t="s">
        <v>1034</v>
      </c>
      <c r="E21" t="s">
        <v>2020</v>
      </c>
      <c r="F21">
        <v>202</v>
      </c>
      <c r="G21">
        <v>4793</v>
      </c>
      <c r="H21">
        <v>497</v>
      </c>
      <c r="I21">
        <v>7</v>
      </c>
      <c r="J21" s="21" t="str">
        <f t="shared" si="0"/>
        <v>OK</v>
      </c>
      <c r="K21" t="s">
        <v>2026</v>
      </c>
      <c r="L21" t="s">
        <v>2028</v>
      </c>
      <c r="M21" t="s">
        <v>2047</v>
      </c>
      <c r="N21" t="s">
        <v>2084</v>
      </c>
      <c r="O21" t="s">
        <v>2087</v>
      </c>
      <c r="Q21" s="21" t="str">
        <f t="shared" si="1"/>
        <v>Central_External</v>
      </c>
      <c r="R21" s="20">
        <f t="shared" si="2"/>
        <v>1.9999999998835847</v>
      </c>
      <c r="S21" s="21">
        <f t="shared" si="3"/>
        <v>0</v>
      </c>
      <c r="T21" s="21">
        <f t="shared" si="4"/>
        <v>12</v>
      </c>
      <c r="U21" s="21">
        <f t="shared" si="5"/>
        <v>1.9773102310231023</v>
      </c>
      <c r="V21" s="21">
        <f t="shared" si="6"/>
        <v>1.9999999998835847</v>
      </c>
      <c r="W21" s="21" t="str">
        <f t="shared" si="7"/>
        <v>Winter</v>
      </c>
      <c r="X21" s="21">
        <f t="shared" si="8"/>
        <v>1</v>
      </c>
    </row>
    <row r="22" spans="1:24">
      <c r="A22" t="s">
        <v>35</v>
      </c>
      <c r="B22" s="3">
        <v>45292.833333333336</v>
      </c>
      <c r="C22" t="s">
        <v>1037</v>
      </c>
      <c r="D22" t="s">
        <v>1035</v>
      </c>
      <c r="E22" t="s">
        <v>2021</v>
      </c>
      <c r="F22">
        <v>254</v>
      </c>
      <c r="G22">
        <v>2837</v>
      </c>
      <c r="H22">
        <v>317</v>
      </c>
      <c r="I22">
        <v>7</v>
      </c>
      <c r="J22" s="21" t="str">
        <f t="shared" si="0"/>
        <v>OK</v>
      </c>
      <c r="K22" t="s">
        <v>2023</v>
      </c>
      <c r="L22" t="s">
        <v>2030</v>
      </c>
      <c r="M22" t="s">
        <v>2048</v>
      </c>
      <c r="N22" t="s">
        <v>2083</v>
      </c>
      <c r="O22" t="s">
        <v>2087</v>
      </c>
      <c r="P22">
        <v>3.8</v>
      </c>
      <c r="Q22" s="21" t="str">
        <f t="shared" si="1"/>
        <v>East_External</v>
      </c>
      <c r="R22" s="20">
        <f t="shared" si="2"/>
        <v>2.0000000000582077</v>
      </c>
      <c r="S22" s="21">
        <f t="shared" si="3"/>
        <v>0</v>
      </c>
      <c r="T22" s="21">
        <f t="shared" si="4"/>
        <v>12</v>
      </c>
      <c r="U22" s="21">
        <f t="shared" si="5"/>
        <v>0.93077427821522307</v>
      </c>
      <c r="V22" s="21">
        <f t="shared" si="6"/>
        <v>2.0000000000582077</v>
      </c>
      <c r="W22" s="21" t="str">
        <f t="shared" si="7"/>
        <v>Winter</v>
      </c>
      <c r="X22" s="21">
        <f t="shared" si="8"/>
        <v>1</v>
      </c>
    </row>
    <row r="23" spans="1:24">
      <c r="A23" t="s">
        <v>36</v>
      </c>
      <c r="B23" s="3">
        <v>45292.875</v>
      </c>
      <c r="C23" t="s">
        <v>1038</v>
      </c>
      <c r="D23" t="s">
        <v>1036</v>
      </c>
      <c r="E23" t="s">
        <v>2018</v>
      </c>
      <c r="F23">
        <v>479</v>
      </c>
      <c r="G23">
        <v>2970</v>
      </c>
      <c r="H23">
        <v>369</v>
      </c>
      <c r="I23">
        <v>12</v>
      </c>
      <c r="J23" s="21" t="str">
        <f t="shared" si="0"/>
        <v>OK</v>
      </c>
      <c r="K23" t="s">
        <v>2023</v>
      </c>
      <c r="L23" t="s">
        <v>2028</v>
      </c>
      <c r="M23" t="s">
        <v>2045</v>
      </c>
      <c r="N23" t="s">
        <v>2084</v>
      </c>
      <c r="O23" t="s">
        <v>2087</v>
      </c>
      <c r="P23">
        <v>4</v>
      </c>
      <c r="Q23" s="21" t="str">
        <f t="shared" si="1"/>
        <v>Central_External</v>
      </c>
      <c r="R23" s="20">
        <f t="shared" si="2"/>
        <v>2.0000000000582077</v>
      </c>
      <c r="S23" s="21">
        <f t="shared" si="3"/>
        <v>0</v>
      </c>
      <c r="T23" s="21">
        <f t="shared" si="4"/>
        <v>12</v>
      </c>
      <c r="U23" s="21">
        <f t="shared" si="5"/>
        <v>0.51670146137787054</v>
      </c>
      <c r="V23" s="21">
        <f t="shared" si="6"/>
        <v>2.0000000000582077</v>
      </c>
      <c r="W23" s="21" t="str">
        <f t="shared" si="7"/>
        <v>Winter</v>
      </c>
      <c r="X23" s="21">
        <f t="shared" si="8"/>
        <v>1</v>
      </c>
    </row>
    <row r="24" spans="1:24">
      <c r="A24" t="s">
        <v>37</v>
      </c>
      <c r="B24" s="3">
        <v>45292.916666666664</v>
      </c>
      <c r="C24" t="s">
        <v>1039</v>
      </c>
      <c r="D24" t="s">
        <v>1037</v>
      </c>
      <c r="E24" t="s">
        <v>2020</v>
      </c>
      <c r="F24">
        <v>694</v>
      </c>
      <c r="G24">
        <v>4348</v>
      </c>
      <c r="H24">
        <v>53</v>
      </c>
      <c r="I24">
        <v>23</v>
      </c>
      <c r="J24" s="21" t="str">
        <f t="shared" si="0"/>
        <v>OK</v>
      </c>
      <c r="K24" t="s">
        <v>2023</v>
      </c>
      <c r="L24" t="s">
        <v>2029</v>
      </c>
      <c r="M24" t="s">
        <v>2049</v>
      </c>
      <c r="N24" t="s">
        <v>2084</v>
      </c>
      <c r="O24" t="s">
        <v>2086</v>
      </c>
      <c r="P24">
        <v>4.2</v>
      </c>
      <c r="Q24" s="21" t="str">
        <f t="shared" si="1"/>
        <v>Central_Internal</v>
      </c>
      <c r="R24" s="20">
        <f t="shared" si="2"/>
        <v>1.9999999998835847</v>
      </c>
      <c r="S24" s="21">
        <f t="shared" si="3"/>
        <v>0</v>
      </c>
      <c r="T24" s="21">
        <f t="shared" si="4"/>
        <v>12</v>
      </c>
      <c r="U24" s="21">
        <f t="shared" si="5"/>
        <v>0.52209414024975986</v>
      </c>
      <c r="V24" s="21">
        <f t="shared" si="6"/>
        <v>1.9999999998835847</v>
      </c>
      <c r="W24" s="21" t="str">
        <f t="shared" si="7"/>
        <v>Winter</v>
      </c>
      <c r="X24" s="21">
        <f t="shared" si="8"/>
        <v>1</v>
      </c>
    </row>
    <row r="25" spans="1:24">
      <c r="A25" t="s">
        <v>38</v>
      </c>
      <c r="B25" s="3">
        <v>45292.958333333336</v>
      </c>
      <c r="C25" t="s">
        <v>1040</v>
      </c>
      <c r="D25" t="s">
        <v>1038</v>
      </c>
      <c r="E25" t="s">
        <v>2017</v>
      </c>
      <c r="F25">
        <v>650</v>
      </c>
      <c r="G25">
        <v>2306</v>
      </c>
      <c r="H25">
        <v>320</v>
      </c>
      <c r="I25">
        <v>9</v>
      </c>
      <c r="J25" s="21" t="str">
        <f t="shared" si="0"/>
        <v>OK</v>
      </c>
      <c r="K25" t="s">
        <v>2024</v>
      </c>
      <c r="L25" t="s">
        <v>2030</v>
      </c>
      <c r="M25" t="s">
        <v>2032</v>
      </c>
      <c r="N25" t="s">
        <v>2083</v>
      </c>
      <c r="O25" t="s">
        <v>2086</v>
      </c>
      <c r="P25">
        <v>4.2</v>
      </c>
      <c r="Q25" s="21" t="str">
        <f t="shared" si="1"/>
        <v>East_Internal</v>
      </c>
      <c r="R25" s="20">
        <f t="shared" si="2"/>
        <v>2.0000000000582077</v>
      </c>
      <c r="S25" s="21">
        <f t="shared" si="3"/>
        <v>0</v>
      </c>
      <c r="T25" s="21">
        <f t="shared" si="4"/>
        <v>12</v>
      </c>
      <c r="U25" s="21">
        <f t="shared" si="5"/>
        <v>0.29564102564102562</v>
      </c>
      <c r="V25" s="21">
        <f t="shared" si="6"/>
        <v>2.0000000000582077</v>
      </c>
      <c r="W25" s="21" t="str">
        <f t="shared" si="7"/>
        <v>Winter</v>
      </c>
      <c r="X25" s="21">
        <f t="shared" si="8"/>
        <v>1</v>
      </c>
    </row>
    <row r="26" spans="1:24">
      <c r="A26" t="s">
        <v>39</v>
      </c>
      <c r="B26" s="3">
        <v>45293</v>
      </c>
      <c r="C26" t="s">
        <v>1041</v>
      </c>
      <c r="D26" t="s">
        <v>1039</v>
      </c>
      <c r="E26" t="s">
        <v>2017</v>
      </c>
      <c r="F26">
        <v>957</v>
      </c>
      <c r="G26">
        <v>4499</v>
      </c>
      <c r="H26">
        <v>288</v>
      </c>
      <c r="I26">
        <v>20</v>
      </c>
      <c r="J26" s="21" t="str">
        <f t="shared" si="0"/>
        <v>OK</v>
      </c>
      <c r="K26" t="s">
        <v>2025</v>
      </c>
      <c r="L26" t="s">
        <v>2029</v>
      </c>
      <c r="M26" t="s">
        <v>2050</v>
      </c>
      <c r="N26" t="s">
        <v>2085</v>
      </c>
      <c r="O26" t="s">
        <v>2086</v>
      </c>
      <c r="P26">
        <v>4.7</v>
      </c>
      <c r="Q26" s="21" t="str">
        <f t="shared" si="1"/>
        <v>North_Internal</v>
      </c>
      <c r="R26" s="20">
        <f t="shared" si="2"/>
        <v>2.0000000000582077</v>
      </c>
      <c r="S26" s="21">
        <f t="shared" si="3"/>
        <v>0</v>
      </c>
      <c r="T26" s="21">
        <f t="shared" si="4"/>
        <v>12</v>
      </c>
      <c r="U26" s="21">
        <f t="shared" si="5"/>
        <v>0.39176245210727967</v>
      </c>
      <c r="V26" s="21">
        <f t="shared" si="6"/>
        <v>2.0000000000582077</v>
      </c>
      <c r="W26" s="21" t="str">
        <f t="shared" si="7"/>
        <v>Winter</v>
      </c>
      <c r="X26" s="21">
        <f t="shared" si="8"/>
        <v>1</v>
      </c>
    </row>
    <row r="27" spans="1:24">
      <c r="A27" t="s">
        <v>40</v>
      </c>
      <c r="B27" s="3">
        <v>45293.041666666664</v>
      </c>
      <c r="C27" t="s">
        <v>1042</v>
      </c>
      <c r="D27" t="s">
        <v>1040</v>
      </c>
      <c r="E27" t="s">
        <v>2019</v>
      </c>
      <c r="F27">
        <v>623</v>
      </c>
      <c r="G27">
        <v>983</v>
      </c>
      <c r="H27">
        <v>293</v>
      </c>
      <c r="I27">
        <v>9</v>
      </c>
      <c r="J27" s="21" t="str">
        <f t="shared" si="0"/>
        <v>OK</v>
      </c>
      <c r="K27" t="s">
        <v>2023</v>
      </c>
      <c r="L27" t="s">
        <v>2027</v>
      </c>
      <c r="M27" t="s">
        <v>2051</v>
      </c>
      <c r="N27" t="s">
        <v>2084</v>
      </c>
      <c r="O27" t="s">
        <v>2086</v>
      </c>
      <c r="P27">
        <v>4.7</v>
      </c>
      <c r="Q27" s="21" t="str">
        <f t="shared" si="1"/>
        <v>Central_Internal</v>
      </c>
      <c r="R27" s="20">
        <f t="shared" si="2"/>
        <v>1.9999999998835847</v>
      </c>
      <c r="S27" s="21">
        <f t="shared" si="3"/>
        <v>0</v>
      </c>
      <c r="T27" s="21">
        <f t="shared" si="4"/>
        <v>12</v>
      </c>
      <c r="U27" s="21">
        <f t="shared" si="5"/>
        <v>0.13148742643124667</v>
      </c>
      <c r="V27" s="21">
        <f t="shared" si="6"/>
        <v>1.9999999998835847</v>
      </c>
      <c r="W27" s="21" t="str">
        <f t="shared" si="7"/>
        <v>Winter</v>
      </c>
      <c r="X27" s="21">
        <f t="shared" si="8"/>
        <v>1</v>
      </c>
    </row>
    <row r="28" spans="1:24">
      <c r="A28" t="s">
        <v>41</v>
      </c>
      <c r="B28" s="3">
        <v>45293.083333333336</v>
      </c>
      <c r="C28" t="s">
        <v>1043</v>
      </c>
      <c r="D28" t="s">
        <v>1041</v>
      </c>
      <c r="E28" t="s">
        <v>2017</v>
      </c>
      <c r="F28">
        <v>412</v>
      </c>
      <c r="G28">
        <v>4696</v>
      </c>
      <c r="H28">
        <v>796</v>
      </c>
      <c r="I28">
        <v>3</v>
      </c>
      <c r="J28" s="21" t="str">
        <f t="shared" si="0"/>
        <v>OK</v>
      </c>
      <c r="K28" t="s">
        <v>2025</v>
      </c>
      <c r="L28" t="s">
        <v>2030</v>
      </c>
      <c r="M28" t="s">
        <v>2052</v>
      </c>
      <c r="N28" t="s">
        <v>2082</v>
      </c>
      <c r="O28" t="s">
        <v>2087</v>
      </c>
      <c r="P28">
        <v>4.7</v>
      </c>
      <c r="Q28" s="21" t="str">
        <f t="shared" si="1"/>
        <v>West_External</v>
      </c>
      <c r="R28" s="20">
        <f t="shared" si="2"/>
        <v>2.0000000000582077</v>
      </c>
      <c r="S28" s="21">
        <f t="shared" si="3"/>
        <v>0</v>
      </c>
      <c r="T28" s="21">
        <f t="shared" si="4"/>
        <v>12</v>
      </c>
      <c r="U28" s="21">
        <f t="shared" si="5"/>
        <v>0.94983818770226536</v>
      </c>
      <c r="V28" s="21">
        <f t="shared" si="6"/>
        <v>2.0000000000582077</v>
      </c>
      <c r="W28" s="21" t="str">
        <f t="shared" si="7"/>
        <v>Winter</v>
      </c>
      <c r="X28" s="21">
        <f t="shared" si="8"/>
        <v>1</v>
      </c>
    </row>
    <row r="29" spans="1:24">
      <c r="A29" t="s">
        <v>42</v>
      </c>
      <c r="B29" s="3">
        <v>45293.125</v>
      </c>
      <c r="C29" t="s">
        <v>1044</v>
      </c>
      <c r="D29" t="s">
        <v>1042</v>
      </c>
      <c r="E29" t="s">
        <v>2017</v>
      </c>
      <c r="F29">
        <v>749</v>
      </c>
      <c r="G29">
        <v>2290</v>
      </c>
      <c r="H29">
        <v>731</v>
      </c>
      <c r="I29">
        <v>14</v>
      </c>
      <c r="J29" s="21" t="str">
        <f t="shared" si="0"/>
        <v>OK</v>
      </c>
      <c r="K29" t="s">
        <v>2024</v>
      </c>
      <c r="L29" t="s">
        <v>2028</v>
      </c>
      <c r="M29" t="s">
        <v>2053</v>
      </c>
      <c r="N29" t="s">
        <v>2083</v>
      </c>
      <c r="O29" t="s">
        <v>2087</v>
      </c>
      <c r="Q29" s="21" t="str">
        <f t="shared" si="1"/>
        <v>East_External</v>
      </c>
      <c r="R29" s="20">
        <f t="shared" si="2"/>
        <v>2.0000000000582077</v>
      </c>
      <c r="S29" s="21">
        <f t="shared" si="3"/>
        <v>0</v>
      </c>
      <c r="T29" s="21">
        <f t="shared" si="4"/>
        <v>12</v>
      </c>
      <c r="U29" s="21">
        <f t="shared" si="5"/>
        <v>0.25478415665331555</v>
      </c>
      <c r="V29" s="21">
        <f t="shared" si="6"/>
        <v>2.0000000000582077</v>
      </c>
      <c r="W29" s="21" t="str">
        <f t="shared" si="7"/>
        <v>Winter</v>
      </c>
      <c r="X29" s="21">
        <f t="shared" si="8"/>
        <v>1</v>
      </c>
    </row>
    <row r="30" spans="1:24">
      <c r="A30" t="s">
        <v>43</v>
      </c>
      <c r="B30" s="3">
        <v>45293.166666666664</v>
      </c>
      <c r="C30" t="s">
        <v>1045</v>
      </c>
      <c r="D30" t="s">
        <v>1043</v>
      </c>
      <c r="E30" t="s">
        <v>2019</v>
      </c>
      <c r="F30">
        <v>206</v>
      </c>
      <c r="G30">
        <v>4929</v>
      </c>
      <c r="H30">
        <v>721</v>
      </c>
      <c r="I30">
        <v>5</v>
      </c>
      <c r="J30" s="21" t="str">
        <f t="shared" si="0"/>
        <v>OK</v>
      </c>
      <c r="K30" t="s">
        <v>2023</v>
      </c>
      <c r="L30" t="s">
        <v>2028</v>
      </c>
      <c r="M30" t="s">
        <v>2054</v>
      </c>
      <c r="N30" t="s">
        <v>2081</v>
      </c>
      <c r="O30" t="s">
        <v>2086</v>
      </c>
      <c r="P30">
        <v>4.2</v>
      </c>
      <c r="Q30" s="21" t="str">
        <f t="shared" si="1"/>
        <v>South_Internal</v>
      </c>
      <c r="R30" s="20">
        <f t="shared" si="2"/>
        <v>1.9999999998835847</v>
      </c>
      <c r="S30" s="21">
        <f t="shared" si="3"/>
        <v>0</v>
      </c>
      <c r="T30" s="21">
        <f t="shared" si="4"/>
        <v>12</v>
      </c>
      <c r="U30" s="21">
        <f t="shared" si="5"/>
        <v>1.9939320388349515</v>
      </c>
      <c r="V30" s="21">
        <f t="shared" si="6"/>
        <v>1.9999999998835847</v>
      </c>
      <c r="W30" s="21" t="str">
        <f t="shared" si="7"/>
        <v>Winter</v>
      </c>
      <c r="X30" s="21">
        <f t="shared" si="8"/>
        <v>1</v>
      </c>
    </row>
    <row r="31" spans="1:24">
      <c r="A31" t="s">
        <v>44</v>
      </c>
      <c r="B31" s="3">
        <v>45293.208333333336</v>
      </c>
      <c r="C31" t="s">
        <v>1046</v>
      </c>
      <c r="D31" t="s">
        <v>1044</v>
      </c>
      <c r="E31" t="s">
        <v>2018</v>
      </c>
      <c r="F31">
        <v>263</v>
      </c>
      <c r="G31">
        <v>2948</v>
      </c>
      <c r="H31">
        <v>580</v>
      </c>
      <c r="I31">
        <v>14</v>
      </c>
      <c r="J31" s="21" t="str">
        <f t="shared" si="0"/>
        <v>OK</v>
      </c>
      <c r="K31" t="s">
        <v>2024</v>
      </c>
      <c r="L31" t="s">
        <v>2028</v>
      </c>
      <c r="M31" t="s">
        <v>2055</v>
      </c>
      <c r="N31" t="s">
        <v>2085</v>
      </c>
      <c r="O31" t="s">
        <v>2086</v>
      </c>
      <c r="Q31" s="21" t="str">
        <f t="shared" si="1"/>
        <v>North_Internal</v>
      </c>
      <c r="R31" s="20">
        <f t="shared" si="2"/>
        <v>2.0000000000582077</v>
      </c>
      <c r="S31" s="21">
        <f t="shared" si="3"/>
        <v>0</v>
      </c>
      <c r="T31" s="21">
        <f t="shared" si="4"/>
        <v>12</v>
      </c>
      <c r="U31" s="21">
        <f t="shared" si="5"/>
        <v>0.93409378960709755</v>
      </c>
      <c r="V31" s="21">
        <f t="shared" si="6"/>
        <v>2.0000000000582077</v>
      </c>
      <c r="W31" s="21" t="str">
        <f t="shared" si="7"/>
        <v>Winter</v>
      </c>
      <c r="X31" s="21">
        <f t="shared" si="8"/>
        <v>1</v>
      </c>
    </row>
    <row r="32" spans="1:24">
      <c r="A32" t="s">
        <v>45</v>
      </c>
      <c r="B32" s="3">
        <v>45293.25</v>
      </c>
      <c r="C32" t="s">
        <v>1047</v>
      </c>
      <c r="D32" t="s">
        <v>1045</v>
      </c>
      <c r="E32" t="s">
        <v>2017</v>
      </c>
      <c r="F32">
        <v>528</v>
      </c>
      <c r="G32">
        <v>3248</v>
      </c>
      <c r="H32">
        <v>506</v>
      </c>
      <c r="I32">
        <v>27</v>
      </c>
      <c r="J32" s="21" t="str">
        <f t="shared" si="0"/>
        <v>OK</v>
      </c>
      <c r="K32" t="s">
        <v>2023</v>
      </c>
      <c r="L32" t="s">
        <v>2029</v>
      </c>
      <c r="M32" t="s">
        <v>2056</v>
      </c>
      <c r="N32" t="s">
        <v>2081</v>
      </c>
      <c r="O32" t="s">
        <v>2086</v>
      </c>
      <c r="Q32" s="21" t="str">
        <f t="shared" si="1"/>
        <v>South_Internal</v>
      </c>
      <c r="R32" s="20">
        <f t="shared" si="2"/>
        <v>2.0000000000582077</v>
      </c>
      <c r="S32" s="21">
        <f t="shared" si="3"/>
        <v>0</v>
      </c>
      <c r="T32" s="21">
        <f t="shared" si="4"/>
        <v>12</v>
      </c>
      <c r="U32" s="21">
        <f t="shared" si="5"/>
        <v>0.51262626262626265</v>
      </c>
      <c r="V32" s="21">
        <f t="shared" si="6"/>
        <v>2.0000000000582077</v>
      </c>
      <c r="W32" s="21" t="str">
        <f t="shared" si="7"/>
        <v>Winter</v>
      </c>
      <c r="X32" s="21">
        <f t="shared" si="8"/>
        <v>1</v>
      </c>
    </row>
    <row r="33" spans="1:24">
      <c r="A33" t="s">
        <v>46</v>
      </c>
      <c r="B33" s="3">
        <v>45293.291666666664</v>
      </c>
      <c r="C33" t="s">
        <v>1048</v>
      </c>
      <c r="D33" t="s">
        <v>1046</v>
      </c>
      <c r="E33" t="s">
        <v>2022</v>
      </c>
      <c r="F33">
        <v>640</v>
      </c>
      <c r="G33">
        <v>1608</v>
      </c>
      <c r="H33">
        <v>347</v>
      </c>
      <c r="I33">
        <v>6</v>
      </c>
      <c r="J33" s="21" t="str">
        <f t="shared" si="0"/>
        <v>OK</v>
      </c>
      <c r="K33" t="s">
        <v>2024</v>
      </c>
      <c r="L33" t="s">
        <v>2030</v>
      </c>
      <c r="M33" t="s">
        <v>2057</v>
      </c>
      <c r="N33" t="s">
        <v>2082</v>
      </c>
      <c r="O33" t="s">
        <v>2086</v>
      </c>
      <c r="P33">
        <v>4.2</v>
      </c>
      <c r="Q33" s="21" t="str">
        <f t="shared" si="1"/>
        <v>West_Internal</v>
      </c>
      <c r="R33" s="20">
        <f t="shared" si="2"/>
        <v>1.9999999998835847</v>
      </c>
      <c r="S33" s="21">
        <f t="shared" si="3"/>
        <v>0</v>
      </c>
      <c r="T33" s="21">
        <f t="shared" si="4"/>
        <v>12</v>
      </c>
      <c r="U33" s="21">
        <f t="shared" si="5"/>
        <v>0.20937500000000001</v>
      </c>
      <c r="V33" s="21">
        <f t="shared" si="6"/>
        <v>1.9999999998835847</v>
      </c>
      <c r="W33" s="21" t="str">
        <f t="shared" si="7"/>
        <v>Winter</v>
      </c>
      <c r="X33" s="21">
        <f t="shared" si="8"/>
        <v>1</v>
      </c>
    </row>
    <row r="34" spans="1:24">
      <c r="A34" t="s">
        <v>47</v>
      </c>
      <c r="B34" s="3">
        <v>45293.333333333336</v>
      </c>
      <c r="C34" t="s">
        <v>1049</v>
      </c>
      <c r="D34" t="s">
        <v>1047</v>
      </c>
      <c r="E34" t="s">
        <v>2018</v>
      </c>
      <c r="F34">
        <v>864</v>
      </c>
      <c r="G34">
        <v>2493</v>
      </c>
      <c r="H34">
        <v>646</v>
      </c>
      <c r="I34">
        <v>4</v>
      </c>
      <c r="J34" s="21" t="str">
        <f t="shared" si="0"/>
        <v>OK</v>
      </c>
      <c r="K34" t="s">
        <v>2025</v>
      </c>
      <c r="L34" t="s">
        <v>2030</v>
      </c>
      <c r="M34" t="s">
        <v>2058</v>
      </c>
      <c r="N34" t="s">
        <v>2085</v>
      </c>
      <c r="O34" t="s">
        <v>2087</v>
      </c>
      <c r="P34">
        <v>4</v>
      </c>
      <c r="Q34" s="21" t="str">
        <f t="shared" si="1"/>
        <v>North_External</v>
      </c>
      <c r="R34" s="20">
        <f t="shared" si="2"/>
        <v>2.0000000000582077</v>
      </c>
      <c r="S34" s="21">
        <f t="shared" si="3"/>
        <v>0</v>
      </c>
      <c r="T34" s="21">
        <f t="shared" si="4"/>
        <v>12</v>
      </c>
      <c r="U34" s="21">
        <f t="shared" si="5"/>
        <v>0.2404513888888889</v>
      </c>
      <c r="V34" s="21">
        <f t="shared" si="6"/>
        <v>2.0000000000582077</v>
      </c>
      <c r="W34" s="21" t="str">
        <f t="shared" si="7"/>
        <v>Winter</v>
      </c>
      <c r="X34" s="21">
        <f t="shared" si="8"/>
        <v>1</v>
      </c>
    </row>
    <row r="35" spans="1:24">
      <c r="A35" t="s">
        <v>48</v>
      </c>
      <c r="B35" s="3">
        <v>45293.375</v>
      </c>
      <c r="C35" t="s">
        <v>1050</v>
      </c>
      <c r="D35" t="s">
        <v>1048</v>
      </c>
      <c r="E35" t="s">
        <v>2019</v>
      </c>
      <c r="F35">
        <v>922</v>
      </c>
      <c r="G35">
        <v>2859</v>
      </c>
      <c r="H35">
        <v>615</v>
      </c>
      <c r="I35">
        <v>5</v>
      </c>
      <c r="J35" s="21" t="str">
        <f t="shared" si="0"/>
        <v>OK</v>
      </c>
      <c r="K35" t="s">
        <v>2026</v>
      </c>
      <c r="L35" t="s">
        <v>2028</v>
      </c>
      <c r="M35" t="s">
        <v>2055</v>
      </c>
      <c r="N35" t="s">
        <v>2081</v>
      </c>
      <c r="O35" t="s">
        <v>2086</v>
      </c>
      <c r="P35">
        <v>4.2</v>
      </c>
      <c r="Q35" s="21" t="str">
        <f t="shared" si="1"/>
        <v>South_Internal</v>
      </c>
      <c r="R35" s="20">
        <f t="shared" si="2"/>
        <v>2.0000000000582077</v>
      </c>
      <c r="S35" s="21">
        <f t="shared" si="3"/>
        <v>0</v>
      </c>
      <c r="T35" s="21">
        <f t="shared" si="4"/>
        <v>12</v>
      </c>
      <c r="U35" s="21">
        <f t="shared" si="5"/>
        <v>0.25840563991323212</v>
      </c>
      <c r="V35" s="21">
        <f t="shared" si="6"/>
        <v>2.0000000000582077</v>
      </c>
      <c r="W35" s="21" t="str">
        <f t="shared" si="7"/>
        <v>Winter</v>
      </c>
      <c r="X35" s="21">
        <f t="shared" si="8"/>
        <v>1</v>
      </c>
    </row>
    <row r="36" spans="1:24">
      <c r="A36" t="s">
        <v>49</v>
      </c>
      <c r="B36" s="3">
        <v>45293.416666666664</v>
      </c>
      <c r="C36" t="s">
        <v>1051</v>
      </c>
      <c r="D36" t="s">
        <v>1049</v>
      </c>
      <c r="E36" t="s">
        <v>2021</v>
      </c>
      <c r="F36">
        <v>154</v>
      </c>
      <c r="G36">
        <v>2786</v>
      </c>
      <c r="H36">
        <v>319</v>
      </c>
      <c r="I36">
        <v>15</v>
      </c>
      <c r="J36" s="21" t="str">
        <f t="shared" si="0"/>
        <v>OK</v>
      </c>
      <c r="K36" t="s">
        <v>2025</v>
      </c>
      <c r="L36" t="s">
        <v>2027</v>
      </c>
      <c r="M36" t="s">
        <v>2032</v>
      </c>
      <c r="N36" t="s">
        <v>2081</v>
      </c>
      <c r="O36" t="s">
        <v>2086</v>
      </c>
      <c r="P36">
        <v>4.2</v>
      </c>
      <c r="Q36" s="21" t="str">
        <f t="shared" si="1"/>
        <v>South_Internal</v>
      </c>
      <c r="R36" s="20">
        <f t="shared" si="2"/>
        <v>1.9999999998835847</v>
      </c>
      <c r="S36" s="21">
        <f t="shared" si="3"/>
        <v>0</v>
      </c>
      <c r="T36" s="21">
        <f t="shared" si="4"/>
        <v>12</v>
      </c>
      <c r="U36" s="21">
        <f t="shared" si="5"/>
        <v>1.5075757575757576</v>
      </c>
      <c r="V36" s="21">
        <f t="shared" si="6"/>
        <v>1.9999999998835847</v>
      </c>
      <c r="W36" s="21" t="str">
        <f t="shared" si="7"/>
        <v>Winter</v>
      </c>
      <c r="X36" s="21">
        <f t="shared" si="8"/>
        <v>1</v>
      </c>
    </row>
    <row r="37" spans="1:24">
      <c r="A37" t="s">
        <v>50</v>
      </c>
      <c r="B37" s="3">
        <v>45293.458333333336</v>
      </c>
      <c r="C37" t="s">
        <v>1052</v>
      </c>
      <c r="D37" t="s">
        <v>1050</v>
      </c>
      <c r="E37" t="s">
        <v>2020</v>
      </c>
      <c r="F37">
        <v>596</v>
      </c>
      <c r="G37">
        <v>4304</v>
      </c>
      <c r="H37">
        <v>324</v>
      </c>
      <c r="I37">
        <v>27</v>
      </c>
      <c r="J37" s="21" t="str">
        <f t="shared" si="0"/>
        <v>OK</v>
      </c>
      <c r="K37" t="s">
        <v>2024</v>
      </c>
      <c r="L37" t="s">
        <v>2030</v>
      </c>
      <c r="M37" t="s">
        <v>2056</v>
      </c>
      <c r="N37" t="s">
        <v>2081</v>
      </c>
      <c r="O37" t="s">
        <v>2086</v>
      </c>
      <c r="P37">
        <v>4.5</v>
      </c>
      <c r="Q37" s="21" t="str">
        <f t="shared" si="1"/>
        <v>South_Internal</v>
      </c>
      <c r="R37" s="20">
        <f t="shared" si="2"/>
        <v>2.0000000000582077</v>
      </c>
      <c r="S37" s="21">
        <f t="shared" si="3"/>
        <v>0</v>
      </c>
      <c r="T37" s="21">
        <f t="shared" si="4"/>
        <v>12</v>
      </c>
      <c r="U37" s="21">
        <f t="shared" si="5"/>
        <v>0.60178970917225949</v>
      </c>
      <c r="V37" s="21">
        <f t="shared" si="6"/>
        <v>2.0000000000582077</v>
      </c>
      <c r="W37" s="21" t="str">
        <f t="shared" si="7"/>
        <v>Winter</v>
      </c>
      <c r="X37" s="21">
        <f t="shared" si="8"/>
        <v>1</v>
      </c>
    </row>
    <row r="38" spans="1:24">
      <c r="A38" t="s">
        <v>51</v>
      </c>
      <c r="B38" s="3">
        <v>45293.5</v>
      </c>
      <c r="C38" t="s">
        <v>1053</v>
      </c>
      <c r="D38" t="s">
        <v>1051</v>
      </c>
      <c r="E38" t="s">
        <v>2020</v>
      </c>
      <c r="F38">
        <v>845</v>
      </c>
      <c r="G38">
        <v>4859</v>
      </c>
      <c r="H38">
        <v>410</v>
      </c>
      <c r="I38">
        <v>26</v>
      </c>
      <c r="J38" s="21" t="str">
        <f t="shared" si="0"/>
        <v>OK</v>
      </c>
      <c r="K38" t="s">
        <v>2025</v>
      </c>
      <c r="L38" t="s">
        <v>2028</v>
      </c>
      <c r="M38" t="s">
        <v>2059</v>
      </c>
      <c r="N38" t="s">
        <v>2081</v>
      </c>
      <c r="O38" t="s">
        <v>2087</v>
      </c>
      <c r="P38">
        <v>4</v>
      </c>
      <c r="Q38" s="21" t="str">
        <f t="shared" si="1"/>
        <v>South_External</v>
      </c>
      <c r="R38" s="20">
        <f t="shared" si="2"/>
        <v>2.0000000000582077</v>
      </c>
      <c r="S38" s="21">
        <f t="shared" si="3"/>
        <v>0</v>
      </c>
      <c r="T38" s="21">
        <f t="shared" si="4"/>
        <v>12</v>
      </c>
      <c r="U38" s="21">
        <f t="shared" si="5"/>
        <v>0.47919132149901383</v>
      </c>
      <c r="V38" s="21">
        <f t="shared" si="6"/>
        <v>2.0000000000582077</v>
      </c>
      <c r="W38" s="21" t="str">
        <f t="shared" si="7"/>
        <v>Winter</v>
      </c>
      <c r="X38" s="21">
        <f t="shared" si="8"/>
        <v>1</v>
      </c>
    </row>
    <row r="39" spans="1:24">
      <c r="A39" t="s">
        <v>52</v>
      </c>
      <c r="B39" s="3">
        <v>45293.541666666664</v>
      </c>
      <c r="C39" t="s">
        <v>1054</v>
      </c>
      <c r="D39" t="s">
        <v>1052</v>
      </c>
      <c r="E39" t="s">
        <v>2022</v>
      </c>
      <c r="F39">
        <v>80</v>
      </c>
      <c r="G39">
        <v>4093</v>
      </c>
      <c r="H39">
        <v>167</v>
      </c>
      <c r="I39">
        <v>24</v>
      </c>
      <c r="J39" s="21" t="str">
        <f t="shared" si="0"/>
        <v>OK</v>
      </c>
      <c r="K39" t="s">
        <v>2026</v>
      </c>
      <c r="L39" t="s">
        <v>2027</v>
      </c>
      <c r="M39" t="s">
        <v>2035</v>
      </c>
      <c r="N39" t="s">
        <v>2081</v>
      </c>
      <c r="O39" t="s">
        <v>2087</v>
      </c>
      <c r="P39">
        <v>4.5</v>
      </c>
      <c r="Q39" s="21" t="str">
        <f t="shared" si="1"/>
        <v>South_External</v>
      </c>
      <c r="R39" s="20">
        <f t="shared" si="2"/>
        <v>1.9999999998835847</v>
      </c>
      <c r="S39" s="21">
        <f t="shared" si="3"/>
        <v>0</v>
      </c>
      <c r="T39" s="21">
        <f t="shared" si="4"/>
        <v>12</v>
      </c>
      <c r="U39" s="21">
        <f t="shared" si="5"/>
        <v>4.2635416666666668</v>
      </c>
      <c r="V39" s="21">
        <f t="shared" si="6"/>
        <v>1.9999999998835847</v>
      </c>
      <c r="W39" s="21" t="str">
        <f t="shared" si="7"/>
        <v>Winter</v>
      </c>
      <c r="X39" s="21">
        <f t="shared" si="8"/>
        <v>1</v>
      </c>
    </row>
    <row r="40" spans="1:24">
      <c r="A40" t="s">
        <v>53</v>
      </c>
      <c r="B40" s="3">
        <v>45293.583333333336</v>
      </c>
      <c r="C40" t="s">
        <v>1055</v>
      </c>
      <c r="D40" t="s">
        <v>1053</v>
      </c>
      <c r="E40" t="s">
        <v>2022</v>
      </c>
      <c r="F40">
        <v>633</v>
      </c>
      <c r="G40">
        <v>4705</v>
      </c>
      <c r="H40">
        <v>349</v>
      </c>
      <c r="I40">
        <v>2</v>
      </c>
      <c r="J40" s="21" t="str">
        <f t="shared" si="0"/>
        <v>OK</v>
      </c>
      <c r="K40" t="s">
        <v>2023</v>
      </c>
      <c r="L40" t="s">
        <v>2027</v>
      </c>
      <c r="M40" t="s">
        <v>2052</v>
      </c>
      <c r="N40" t="s">
        <v>2085</v>
      </c>
      <c r="O40" t="s">
        <v>2086</v>
      </c>
      <c r="Q40" s="21" t="str">
        <f t="shared" si="1"/>
        <v>North_Internal</v>
      </c>
      <c r="R40" s="20">
        <f t="shared" si="2"/>
        <v>2.0000000000582077</v>
      </c>
      <c r="S40" s="21">
        <f t="shared" si="3"/>
        <v>0</v>
      </c>
      <c r="T40" s="21">
        <f t="shared" si="4"/>
        <v>12</v>
      </c>
      <c r="U40" s="21">
        <f t="shared" si="5"/>
        <v>0.61940494997367035</v>
      </c>
      <c r="V40" s="21">
        <f t="shared" si="6"/>
        <v>2.0000000000582077</v>
      </c>
      <c r="W40" s="21" t="str">
        <f t="shared" si="7"/>
        <v>Winter</v>
      </c>
      <c r="X40" s="21">
        <f t="shared" si="8"/>
        <v>1</v>
      </c>
    </row>
    <row r="41" spans="1:24">
      <c r="A41" t="s">
        <v>54</v>
      </c>
      <c r="B41" s="3">
        <v>45293.625</v>
      </c>
      <c r="C41" t="s">
        <v>1056</v>
      </c>
      <c r="D41" t="s">
        <v>1054</v>
      </c>
      <c r="E41" t="s">
        <v>2020</v>
      </c>
      <c r="F41">
        <v>880</v>
      </c>
      <c r="G41">
        <v>1889</v>
      </c>
      <c r="H41">
        <v>591</v>
      </c>
      <c r="I41">
        <v>18</v>
      </c>
      <c r="J41" s="21" t="str">
        <f t="shared" si="0"/>
        <v>OK</v>
      </c>
      <c r="K41" t="s">
        <v>2023</v>
      </c>
      <c r="L41" t="s">
        <v>2028</v>
      </c>
      <c r="M41" t="s">
        <v>2060</v>
      </c>
      <c r="N41" t="s">
        <v>2084</v>
      </c>
      <c r="O41" t="s">
        <v>2086</v>
      </c>
      <c r="P41">
        <v>4.2</v>
      </c>
      <c r="Q41" s="21" t="str">
        <f t="shared" si="1"/>
        <v>Central_Internal</v>
      </c>
      <c r="R41" s="20">
        <f t="shared" si="2"/>
        <v>2.0000000000582077</v>
      </c>
      <c r="S41" s="21">
        <f t="shared" si="3"/>
        <v>0</v>
      </c>
      <c r="T41" s="21">
        <f t="shared" si="4"/>
        <v>12</v>
      </c>
      <c r="U41" s="21">
        <f t="shared" si="5"/>
        <v>0.17888257575757577</v>
      </c>
      <c r="V41" s="21">
        <f t="shared" si="6"/>
        <v>2.0000000000582077</v>
      </c>
      <c r="W41" s="21" t="str">
        <f t="shared" si="7"/>
        <v>Winter</v>
      </c>
      <c r="X41" s="21">
        <f t="shared" si="8"/>
        <v>1</v>
      </c>
    </row>
    <row r="42" spans="1:24">
      <c r="A42" t="s">
        <v>55</v>
      </c>
      <c r="B42" s="3">
        <v>45293.666666666664</v>
      </c>
      <c r="C42" t="s">
        <v>1057</v>
      </c>
      <c r="D42" t="s">
        <v>1055</v>
      </c>
      <c r="E42" t="s">
        <v>2021</v>
      </c>
      <c r="F42">
        <v>872</v>
      </c>
      <c r="G42">
        <v>1540</v>
      </c>
      <c r="H42">
        <v>484</v>
      </c>
      <c r="I42">
        <v>23</v>
      </c>
      <c r="J42" s="21" t="str">
        <f t="shared" si="0"/>
        <v>OK</v>
      </c>
      <c r="K42" t="s">
        <v>2023</v>
      </c>
      <c r="L42" t="s">
        <v>2030</v>
      </c>
      <c r="M42" t="s">
        <v>2061</v>
      </c>
      <c r="N42" t="s">
        <v>2082</v>
      </c>
      <c r="O42" t="s">
        <v>2087</v>
      </c>
      <c r="Q42" s="21" t="str">
        <f t="shared" si="1"/>
        <v>West_External</v>
      </c>
      <c r="R42" s="20">
        <f t="shared" si="2"/>
        <v>1.9999999998835847</v>
      </c>
      <c r="S42" s="21">
        <f t="shared" si="3"/>
        <v>0</v>
      </c>
      <c r="T42" s="21">
        <f t="shared" si="4"/>
        <v>12</v>
      </c>
      <c r="U42" s="21">
        <f t="shared" si="5"/>
        <v>0.14717125382262997</v>
      </c>
      <c r="V42" s="21">
        <f t="shared" si="6"/>
        <v>1.9999999998835847</v>
      </c>
      <c r="W42" s="21" t="str">
        <f t="shared" si="7"/>
        <v>Winter</v>
      </c>
      <c r="X42" s="21">
        <f t="shared" si="8"/>
        <v>1</v>
      </c>
    </row>
    <row r="43" spans="1:24">
      <c r="A43" t="s">
        <v>56</v>
      </c>
      <c r="B43" s="3">
        <v>45293.708333333336</v>
      </c>
      <c r="C43" t="s">
        <v>1058</v>
      </c>
      <c r="D43" t="s">
        <v>1056</v>
      </c>
      <c r="E43" t="s">
        <v>2019</v>
      </c>
      <c r="F43">
        <v>326</v>
      </c>
      <c r="G43">
        <v>3483</v>
      </c>
      <c r="H43">
        <v>515</v>
      </c>
      <c r="I43">
        <v>1</v>
      </c>
      <c r="J43" s="21" t="str">
        <f t="shared" si="0"/>
        <v>OK</v>
      </c>
      <c r="K43" t="s">
        <v>2024</v>
      </c>
      <c r="L43" t="s">
        <v>2028</v>
      </c>
      <c r="M43" t="s">
        <v>2062</v>
      </c>
      <c r="N43" t="s">
        <v>2082</v>
      </c>
      <c r="O43" t="s">
        <v>2086</v>
      </c>
      <c r="P43">
        <v>4.7</v>
      </c>
      <c r="Q43" s="21" t="str">
        <f t="shared" si="1"/>
        <v>West_Internal</v>
      </c>
      <c r="R43" s="20">
        <f t="shared" si="2"/>
        <v>2.0000000000582077</v>
      </c>
      <c r="S43" s="21">
        <f t="shared" si="3"/>
        <v>0</v>
      </c>
      <c r="T43" s="21">
        <f t="shared" si="4"/>
        <v>12</v>
      </c>
      <c r="U43" s="21">
        <f t="shared" si="5"/>
        <v>0.89033742331288346</v>
      </c>
      <c r="V43" s="21">
        <f t="shared" si="6"/>
        <v>2.0000000000582077</v>
      </c>
      <c r="W43" s="21" t="str">
        <f t="shared" si="7"/>
        <v>Winter</v>
      </c>
      <c r="X43" s="21">
        <f t="shared" si="8"/>
        <v>1</v>
      </c>
    </row>
    <row r="44" spans="1:24">
      <c r="A44" t="s">
        <v>57</v>
      </c>
      <c r="B44" s="3">
        <v>45293.75</v>
      </c>
      <c r="C44" t="s">
        <v>1059</v>
      </c>
      <c r="D44" t="s">
        <v>1057</v>
      </c>
      <c r="E44" t="s">
        <v>2018</v>
      </c>
      <c r="F44">
        <v>653</v>
      </c>
      <c r="G44">
        <v>3856</v>
      </c>
      <c r="H44">
        <v>715</v>
      </c>
      <c r="I44">
        <v>26</v>
      </c>
      <c r="J44" s="21" t="str">
        <f t="shared" si="0"/>
        <v>OK</v>
      </c>
      <c r="K44" t="s">
        <v>2026</v>
      </c>
      <c r="L44" t="s">
        <v>2029</v>
      </c>
      <c r="M44" t="s">
        <v>2063</v>
      </c>
      <c r="N44" t="s">
        <v>2084</v>
      </c>
      <c r="O44" t="s">
        <v>2086</v>
      </c>
      <c r="Q44" s="21" t="str">
        <f t="shared" si="1"/>
        <v>Central_Internal</v>
      </c>
      <c r="R44" s="20">
        <f t="shared" si="2"/>
        <v>2.0000000000582077</v>
      </c>
      <c r="S44" s="21">
        <f t="shared" si="3"/>
        <v>0</v>
      </c>
      <c r="T44" s="21">
        <f t="shared" si="4"/>
        <v>12</v>
      </c>
      <c r="U44" s="21">
        <f t="shared" si="5"/>
        <v>0.49208779989790707</v>
      </c>
      <c r="V44" s="21">
        <f t="shared" si="6"/>
        <v>2.0000000000582077</v>
      </c>
      <c r="W44" s="21" t="str">
        <f t="shared" si="7"/>
        <v>Winter</v>
      </c>
      <c r="X44" s="21">
        <f t="shared" si="8"/>
        <v>1</v>
      </c>
    </row>
    <row r="45" spans="1:24">
      <c r="A45" t="s">
        <v>58</v>
      </c>
      <c r="B45" s="3">
        <v>45293.791666666664</v>
      </c>
      <c r="C45" t="s">
        <v>1060</v>
      </c>
      <c r="D45" t="s">
        <v>1058</v>
      </c>
      <c r="E45" t="s">
        <v>2020</v>
      </c>
      <c r="F45">
        <v>471</v>
      </c>
      <c r="G45">
        <v>1736</v>
      </c>
      <c r="H45">
        <v>252</v>
      </c>
      <c r="I45">
        <v>24</v>
      </c>
      <c r="J45" s="21" t="str">
        <f t="shared" si="0"/>
        <v>OK</v>
      </c>
      <c r="K45" t="s">
        <v>2023</v>
      </c>
      <c r="L45" t="s">
        <v>2029</v>
      </c>
      <c r="M45" t="s">
        <v>2064</v>
      </c>
      <c r="N45" t="s">
        <v>2081</v>
      </c>
      <c r="O45" t="s">
        <v>2086</v>
      </c>
      <c r="Q45" s="21" t="str">
        <f t="shared" si="1"/>
        <v>South_Internal</v>
      </c>
      <c r="R45" s="20">
        <f t="shared" si="2"/>
        <v>1.9999999998835847</v>
      </c>
      <c r="S45" s="21">
        <f t="shared" si="3"/>
        <v>0</v>
      </c>
      <c r="T45" s="21">
        <f t="shared" si="4"/>
        <v>12</v>
      </c>
      <c r="U45" s="21">
        <f t="shared" si="5"/>
        <v>0.30714791224345367</v>
      </c>
      <c r="V45" s="21">
        <f t="shared" si="6"/>
        <v>1.9999999998835847</v>
      </c>
      <c r="W45" s="21" t="str">
        <f t="shared" si="7"/>
        <v>Winter</v>
      </c>
      <c r="X45" s="21">
        <f t="shared" si="8"/>
        <v>1</v>
      </c>
    </row>
    <row r="46" spans="1:24">
      <c r="A46" t="s">
        <v>59</v>
      </c>
      <c r="B46" s="3">
        <v>45293.833333333336</v>
      </c>
      <c r="C46" t="s">
        <v>1061</v>
      </c>
      <c r="D46" t="s">
        <v>1059</v>
      </c>
      <c r="E46" t="s">
        <v>2020</v>
      </c>
      <c r="F46">
        <v>366</v>
      </c>
      <c r="G46">
        <v>3970</v>
      </c>
      <c r="H46">
        <v>599</v>
      </c>
      <c r="I46">
        <v>9</v>
      </c>
      <c r="J46" s="21" t="str">
        <f t="shared" si="0"/>
        <v>OK</v>
      </c>
      <c r="K46" t="s">
        <v>2023</v>
      </c>
      <c r="L46" t="s">
        <v>2028</v>
      </c>
      <c r="M46" t="s">
        <v>2059</v>
      </c>
      <c r="N46" t="s">
        <v>2082</v>
      </c>
      <c r="O46" t="s">
        <v>2086</v>
      </c>
      <c r="P46">
        <v>4</v>
      </c>
      <c r="Q46" s="21" t="str">
        <f t="shared" si="1"/>
        <v>West_Internal</v>
      </c>
      <c r="R46" s="20">
        <f t="shared" si="2"/>
        <v>2.0000000000582077</v>
      </c>
      <c r="S46" s="21">
        <f t="shared" si="3"/>
        <v>0</v>
      </c>
      <c r="T46" s="21">
        <f t="shared" si="4"/>
        <v>12</v>
      </c>
      <c r="U46" s="21">
        <f t="shared" si="5"/>
        <v>0.9039162112932605</v>
      </c>
      <c r="V46" s="21">
        <f t="shared" si="6"/>
        <v>2.0000000000582077</v>
      </c>
      <c r="W46" s="21" t="str">
        <f t="shared" si="7"/>
        <v>Winter</v>
      </c>
      <c r="X46" s="21">
        <f t="shared" si="8"/>
        <v>1</v>
      </c>
    </row>
    <row r="47" spans="1:24">
      <c r="A47" t="s">
        <v>60</v>
      </c>
      <c r="B47" s="3">
        <v>45293.875</v>
      </c>
      <c r="C47" t="s">
        <v>1062</v>
      </c>
      <c r="D47" t="s">
        <v>1060</v>
      </c>
      <c r="E47" t="s">
        <v>2017</v>
      </c>
      <c r="F47">
        <v>468</v>
      </c>
      <c r="G47">
        <v>1065</v>
      </c>
      <c r="H47">
        <v>601</v>
      </c>
      <c r="I47">
        <v>15</v>
      </c>
      <c r="J47" s="21" t="str">
        <f t="shared" si="0"/>
        <v>OK</v>
      </c>
      <c r="K47" t="s">
        <v>2025</v>
      </c>
      <c r="L47" t="s">
        <v>2029</v>
      </c>
      <c r="M47" t="s">
        <v>2037</v>
      </c>
      <c r="N47" t="s">
        <v>2081</v>
      </c>
      <c r="O47" t="s">
        <v>2087</v>
      </c>
      <c r="Q47" s="21" t="str">
        <f t="shared" si="1"/>
        <v>South_External</v>
      </c>
      <c r="R47" s="20">
        <f t="shared" si="2"/>
        <v>2.0000000000582077</v>
      </c>
      <c r="S47" s="21">
        <f t="shared" si="3"/>
        <v>0</v>
      </c>
      <c r="T47" s="21">
        <f t="shared" si="4"/>
        <v>12</v>
      </c>
      <c r="U47" s="21">
        <f t="shared" si="5"/>
        <v>0.18963675213675213</v>
      </c>
      <c r="V47" s="21">
        <f t="shared" si="6"/>
        <v>2.0000000000582077</v>
      </c>
      <c r="W47" s="21" t="str">
        <f t="shared" si="7"/>
        <v>Winter</v>
      </c>
      <c r="X47" s="21">
        <f t="shared" si="8"/>
        <v>1</v>
      </c>
    </row>
    <row r="48" spans="1:24">
      <c r="A48" t="s">
        <v>61</v>
      </c>
      <c r="B48" s="3">
        <v>45293.916666666664</v>
      </c>
      <c r="C48" t="s">
        <v>1063</v>
      </c>
      <c r="D48" t="s">
        <v>1061</v>
      </c>
      <c r="E48" t="s">
        <v>2017</v>
      </c>
      <c r="F48">
        <v>97</v>
      </c>
      <c r="G48">
        <v>3665</v>
      </c>
      <c r="H48">
        <v>193</v>
      </c>
      <c r="I48">
        <v>21</v>
      </c>
      <c r="J48" s="21" t="str">
        <f t="shared" si="0"/>
        <v>OK</v>
      </c>
      <c r="K48" t="s">
        <v>2023</v>
      </c>
      <c r="L48" t="s">
        <v>2030</v>
      </c>
      <c r="M48" t="s">
        <v>2062</v>
      </c>
      <c r="N48" t="s">
        <v>2085</v>
      </c>
      <c r="O48" t="s">
        <v>2087</v>
      </c>
      <c r="P48">
        <v>4.5</v>
      </c>
      <c r="Q48" s="21" t="str">
        <f t="shared" si="1"/>
        <v>North_External</v>
      </c>
      <c r="R48" s="20">
        <f t="shared" si="2"/>
        <v>1.9999999998835847</v>
      </c>
      <c r="S48" s="21">
        <f t="shared" si="3"/>
        <v>0</v>
      </c>
      <c r="T48" s="21">
        <f t="shared" si="4"/>
        <v>12</v>
      </c>
      <c r="U48" s="21">
        <f t="shared" si="5"/>
        <v>3.1486254295532645</v>
      </c>
      <c r="V48" s="21">
        <f t="shared" si="6"/>
        <v>1.9999999998835847</v>
      </c>
      <c r="W48" s="21" t="str">
        <f t="shared" si="7"/>
        <v>Winter</v>
      </c>
      <c r="X48" s="21">
        <f t="shared" si="8"/>
        <v>1</v>
      </c>
    </row>
    <row r="49" spans="1:24">
      <c r="A49" t="s">
        <v>62</v>
      </c>
      <c r="B49" s="3">
        <v>45293.958333333336</v>
      </c>
      <c r="C49" t="s">
        <v>1064</v>
      </c>
      <c r="D49" t="s">
        <v>1062</v>
      </c>
      <c r="E49" t="s">
        <v>2020</v>
      </c>
      <c r="F49">
        <v>179</v>
      </c>
      <c r="G49">
        <v>4562</v>
      </c>
      <c r="H49">
        <v>642</v>
      </c>
      <c r="I49">
        <v>10</v>
      </c>
      <c r="J49" s="21" t="str">
        <f t="shared" si="0"/>
        <v>OK</v>
      </c>
      <c r="K49" t="s">
        <v>2024</v>
      </c>
      <c r="L49" t="s">
        <v>2029</v>
      </c>
      <c r="M49" t="s">
        <v>2036</v>
      </c>
      <c r="N49" t="s">
        <v>2081</v>
      </c>
      <c r="O49" t="s">
        <v>2087</v>
      </c>
      <c r="P49">
        <v>4.7</v>
      </c>
      <c r="Q49" s="21" t="str">
        <f t="shared" si="1"/>
        <v>South_External</v>
      </c>
      <c r="R49" s="20">
        <f t="shared" si="2"/>
        <v>2.0000000000582077</v>
      </c>
      <c r="S49" s="21">
        <f t="shared" si="3"/>
        <v>0</v>
      </c>
      <c r="T49" s="21">
        <f t="shared" si="4"/>
        <v>12</v>
      </c>
      <c r="U49" s="21">
        <f t="shared" si="5"/>
        <v>2.1238361266294228</v>
      </c>
      <c r="V49" s="21">
        <f t="shared" si="6"/>
        <v>2.0000000000582077</v>
      </c>
      <c r="W49" s="21" t="str">
        <f t="shared" si="7"/>
        <v>Winter</v>
      </c>
      <c r="X49" s="21">
        <f t="shared" si="8"/>
        <v>1</v>
      </c>
    </row>
    <row r="50" spans="1:24">
      <c r="A50" t="s">
        <v>63</v>
      </c>
      <c r="B50" s="3">
        <v>45294</v>
      </c>
      <c r="C50" t="s">
        <v>1065</v>
      </c>
      <c r="D50" t="s">
        <v>1063</v>
      </c>
      <c r="E50" t="s">
        <v>2017</v>
      </c>
      <c r="F50">
        <v>929</v>
      </c>
      <c r="G50">
        <v>4501</v>
      </c>
      <c r="H50">
        <v>394</v>
      </c>
      <c r="I50">
        <v>5</v>
      </c>
      <c r="J50" s="21" t="str">
        <f t="shared" si="0"/>
        <v>OK</v>
      </c>
      <c r="K50" t="s">
        <v>2025</v>
      </c>
      <c r="L50" t="s">
        <v>2029</v>
      </c>
      <c r="M50" t="s">
        <v>2060</v>
      </c>
      <c r="N50" t="s">
        <v>2081</v>
      </c>
      <c r="O50" t="s">
        <v>2087</v>
      </c>
      <c r="Q50" s="21" t="str">
        <f t="shared" si="1"/>
        <v>South_External</v>
      </c>
      <c r="R50" s="20">
        <f t="shared" si="2"/>
        <v>2.0000000000582077</v>
      </c>
      <c r="S50" s="21">
        <f t="shared" si="3"/>
        <v>0</v>
      </c>
      <c r="T50" s="21">
        <f t="shared" si="4"/>
        <v>12</v>
      </c>
      <c r="U50" s="21">
        <f t="shared" si="5"/>
        <v>0.40374955148905634</v>
      </c>
      <c r="V50" s="21">
        <f t="shared" si="6"/>
        <v>2.0000000000582077</v>
      </c>
      <c r="W50" s="21" t="str">
        <f t="shared" si="7"/>
        <v>Winter</v>
      </c>
      <c r="X50" s="21">
        <f t="shared" si="8"/>
        <v>1</v>
      </c>
    </row>
    <row r="51" spans="1:24">
      <c r="A51" t="s">
        <v>64</v>
      </c>
      <c r="B51" s="3">
        <v>45294.041666666664</v>
      </c>
      <c r="C51" t="s">
        <v>1066</v>
      </c>
      <c r="D51" t="s">
        <v>1064</v>
      </c>
      <c r="E51" t="s">
        <v>2022</v>
      </c>
      <c r="F51">
        <v>481</v>
      </c>
      <c r="G51">
        <v>1102</v>
      </c>
      <c r="H51">
        <v>200</v>
      </c>
      <c r="I51">
        <v>10</v>
      </c>
      <c r="J51" s="21" t="str">
        <f t="shared" si="0"/>
        <v>OK</v>
      </c>
      <c r="K51" t="s">
        <v>2025</v>
      </c>
      <c r="L51" t="s">
        <v>2027</v>
      </c>
      <c r="M51" t="s">
        <v>2046</v>
      </c>
      <c r="N51" t="s">
        <v>2085</v>
      </c>
      <c r="O51" t="s">
        <v>2087</v>
      </c>
      <c r="P51">
        <v>4</v>
      </c>
      <c r="Q51" s="21" t="str">
        <f t="shared" si="1"/>
        <v>North_External</v>
      </c>
      <c r="R51" s="20">
        <f t="shared" si="2"/>
        <v>1.9999999998835847</v>
      </c>
      <c r="S51" s="21">
        <f t="shared" si="3"/>
        <v>0</v>
      </c>
      <c r="T51" s="21">
        <f t="shared" si="4"/>
        <v>12</v>
      </c>
      <c r="U51" s="21">
        <f t="shared" si="5"/>
        <v>0.19092169092169092</v>
      </c>
      <c r="V51" s="21">
        <f t="shared" si="6"/>
        <v>1.9999999998835847</v>
      </c>
      <c r="W51" s="21" t="str">
        <f t="shared" si="7"/>
        <v>Winter</v>
      </c>
      <c r="X51" s="21">
        <f t="shared" si="8"/>
        <v>1</v>
      </c>
    </row>
    <row r="52" spans="1:24">
      <c r="A52" t="s">
        <v>65</v>
      </c>
      <c r="B52" s="3">
        <v>45294.083333333336</v>
      </c>
      <c r="C52" t="s">
        <v>1067</v>
      </c>
      <c r="D52" t="s">
        <v>1065</v>
      </c>
      <c r="E52" t="s">
        <v>2021</v>
      </c>
      <c r="F52">
        <v>389</v>
      </c>
      <c r="G52">
        <v>991</v>
      </c>
      <c r="H52">
        <v>765</v>
      </c>
      <c r="I52">
        <v>4</v>
      </c>
      <c r="J52" s="21" t="str">
        <f t="shared" si="0"/>
        <v>OK</v>
      </c>
      <c r="K52" t="s">
        <v>2026</v>
      </c>
      <c r="L52" t="s">
        <v>2030</v>
      </c>
      <c r="M52" t="s">
        <v>2060</v>
      </c>
      <c r="N52" t="s">
        <v>2084</v>
      </c>
      <c r="O52" t="s">
        <v>2086</v>
      </c>
      <c r="P52">
        <v>4.7</v>
      </c>
      <c r="Q52" s="21" t="str">
        <f t="shared" si="1"/>
        <v>Central_Internal</v>
      </c>
      <c r="R52" s="20">
        <f t="shared" si="2"/>
        <v>2.0000000000582077</v>
      </c>
      <c r="S52" s="21">
        <f t="shared" si="3"/>
        <v>0</v>
      </c>
      <c r="T52" s="21">
        <f t="shared" si="4"/>
        <v>12</v>
      </c>
      <c r="U52" s="21">
        <f t="shared" si="5"/>
        <v>0.21229648671808055</v>
      </c>
      <c r="V52" s="21">
        <f t="shared" si="6"/>
        <v>2.0000000000582077</v>
      </c>
      <c r="W52" s="21" t="str">
        <f t="shared" si="7"/>
        <v>Winter</v>
      </c>
      <c r="X52" s="21">
        <f t="shared" si="8"/>
        <v>1</v>
      </c>
    </row>
    <row r="53" spans="1:24">
      <c r="A53" t="s">
        <v>66</v>
      </c>
      <c r="B53" s="3">
        <v>45294.125</v>
      </c>
      <c r="C53" t="s">
        <v>1068</v>
      </c>
      <c r="D53" t="s">
        <v>1066</v>
      </c>
      <c r="E53" t="s">
        <v>2017</v>
      </c>
      <c r="F53">
        <v>258</v>
      </c>
      <c r="G53">
        <v>1566</v>
      </c>
      <c r="H53">
        <v>146</v>
      </c>
      <c r="I53">
        <v>2</v>
      </c>
      <c r="J53" s="21" t="str">
        <f t="shared" si="0"/>
        <v>OK</v>
      </c>
      <c r="K53" t="s">
        <v>2025</v>
      </c>
      <c r="L53" t="s">
        <v>2028</v>
      </c>
      <c r="M53" t="s">
        <v>2051</v>
      </c>
      <c r="N53" t="s">
        <v>2081</v>
      </c>
      <c r="O53" t="s">
        <v>2086</v>
      </c>
      <c r="Q53" s="21" t="str">
        <f t="shared" si="1"/>
        <v>South_Internal</v>
      </c>
      <c r="R53" s="20">
        <f t="shared" si="2"/>
        <v>2.0000000000582077</v>
      </c>
      <c r="S53" s="21">
        <f t="shared" si="3"/>
        <v>0</v>
      </c>
      <c r="T53" s="21">
        <f t="shared" si="4"/>
        <v>12</v>
      </c>
      <c r="U53" s="21">
        <f t="shared" si="5"/>
        <v>0.5058139534883721</v>
      </c>
      <c r="V53" s="21">
        <f t="shared" si="6"/>
        <v>2.0000000000582077</v>
      </c>
      <c r="W53" s="21" t="str">
        <f t="shared" si="7"/>
        <v>Winter</v>
      </c>
      <c r="X53" s="21">
        <f t="shared" si="8"/>
        <v>1</v>
      </c>
    </row>
    <row r="54" spans="1:24">
      <c r="A54" t="s">
        <v>67</v>
      </c>
      <c r="B54" s="3">
        <v>45294.166666666664</v>
      </c>
      <c r="C54" t="s">
        <v>1069</v>
      </c>
      <c r="D54" t="s">
        <v>1067</v>
      </c>
      <c r="E54" t="s">
        <v>2020</v>
      </c>
      <c r="F54">
        <v>637</v>
      </c>
      <c r="G54">
        <v>1805</v>
      </c>
      <c r="H54">
        <v>611</v>
      </c>
      <c r="I54">
        <v>26</v>
      </c>
      <c r="J54" s="21" t="str">
        <f t="shared" si="0"/>
        <v>OK</v>
      </c>
      <c r="K54" t="s">
        <v>2025</v>
      </c>
      <c r="L54" t="s">
        <v>2030</v>
      </c>
      <c r="M54" t="s">
        <v>2065</v>
      </c>
      <c r="N54" t="s">
        <v>2085</v>
      </c>
      <c r="O54" t="s">
        <v>2086</v>
      </c>
      <c r="P54">
        <v>4.7</v>
      </c>
      <c r="Q54" s="21" t="str">
        <f t="shared" si="1"/>
        <v>North_Internal</v>
      </c>
      <c r="R54" s="20">
        <f t="shared" si="2"/>
        <v>1.9999999998835847</v>
      </c>
      <c r="S54" s="21">
        <f t="shared" si="3"/>
        <v>0</v>
      </c>
      <c r="T54" s="21">
        <f t="shared" si="4"/>
        <v>12</v>
      </c>
      <c r="U54" s="21">
        <f t="shared" si="5"/>
        <v>0.23613291470434328</v>
      </c>
      <c r="V54" s="21">
        <f t="shared" si="6"/>
        <v>1.9999999998835847</v>
      </c>
      <c r="W54" s="21" t="str">
        <f t="shared" si="7"/>
        <v>Winter</v>
      </c>
      <c r="X54" s="21">
        <f t="shared" si="8"/>
        <v>1</v>
      </c>
    </row>
    <row r="55" spans="1:24">
      <c r="A55" t="s">
        <v>68</v>
      </c>
      <c r="B55" s="3">
        <v>45294.208333333336</v>
      </c>
      <c r="C55" t="s">
        <v>1070</v>
      </c>
      <c r="D55" t="s">
        <v>1068</v>
      </c>
      <c r="E55" t="s">
        <v>2017</v>
      </c>
      <c r="F55">
        <v>859</v>
      </c>
      <c r="G55">
        <v>1220</v>
      </c>
      <c r="H55">
        <v>596</v>
      </c>
      <c r="I55">
        <v>22</v>
      </c>
      <c r="J55" s="21" t="str">
        <f t="shared" si="0"/>
        <v>OK</v>
      </c>
      <c r="K55" t="s">
        <v>2024</v>
      </c>
      <c r="L55" t="s">
        <v>2028</v>
      </c>
      <c r="M55" t="s">
        <v>2066</v>
      </c>
      <c r="N55" t="s">
        <v>2082</v>
      </c>
      <c r="O55" t="s">
        <v>2087</v>
      </c>
      <c r="P55">
        <v>4.5</v>
      </c>
      <c r="Q55" s="21" t="str">
        <f t="shared" si="1"/>
        <v>West_External</v>
      </c>
      <c r="R55" s="20">
        <f t="shared" si="2"/>
        <v>2.0000000000582077</v>
      </c>
      <c r="S55" s="21">
        <f t="shared" si="3"/>
        <v>0</v>
      </c>
      <c r="T55" s="21">
        <f t="shared" si="4"/>
        <v>12</v>
      </c>
      <c r="U55" s="21">
        <f t="shared" si="5"/>
        <v>0.11835467597982149</v>
      </c>
      <c r="V55" s="21">
        <f t="shared" si="6"/>
        <v>2.0000000000582077</v>
      </c>
      <c r="W55" s="21" t="str">
        <f t="shared" si="7"/>
        <v>Winter</v>
      </c>
      <c r="X55" s="21">
        <f t="shared" si="8"/>
        <v>1</v>
      </c>
    </row>
    <row r="56" spans="1:24">
      <c r="A56" t="s">
        <v>69</v>
      </c>
      <c r="B56" s="3">
        <v>45294.25</v>
      </c>
      <c r="C56" t="s">
        <v>1071</v>
      </c>
      <c r="D56" t="s">
        <v>1069</v>
      </c>
      <c r="E56" t="s">
        <v>2017</v>
      </c>
      <c r="F56">
        <v>968</v>
      </c>
      <c r="G56">
        <v>3323</v>
      </c>
      <c r="H56">
        <v>781</v>
      </c>
      <c r="I56">
        <v>17</v>
      </c>
      <c r="J56" s="21" t="str">
        <f t="shared" si="0"/>
        <v>OK</v>
      </c>
      <c r="K56" t="s">
        <v>2024</v>
      </c>
      <c r="L56" t="s">
        <v>2028</v>
      </c>
      <c r="M56" t="s">
        <v>2067</v>
      </c>
      <c r="N56" t="s">
        <v>2083</v>
      </c>
      <c r="O56" t="s">
        <v>2087</v>
      </c>
      <c r="P56">
        <v>4.5</v>
      </c>
      <c r="Q56" s="21" t="str">
        <f t="shared" si="1"/>
        <v>East_External</v>
      </c>
      <c r="R56" s="20">
        <f t="shared" si="2"/>
        <v>2.0000000000582077</v>
      </c>
      <c r="S56" s="21">
        <f t="shared" si="3"/>
        <v>0</v>
      </c>
      <c r="T56" s="21">
        <f t="shared" si="4"/>
        <v>12</v>
      </c>
      <c r="U56" s="21">
        <f t="shared" si="5"/>
        <v>0.28607093663911848</v>
      </c>
      <c r="V56" s="21">
        <f t="shared" si="6"/>
        <v>2.0000000000582077</v>
      </c>
      <c r="W56" s="21" t="str">
        <f t="shared" si="7"/>
        <v>Winter</v>
      </c>
      <c r="X56" s="21">
        <f t="shared" si="8"/>
        <v>1</v>
      </c>
    </row>
    <row r="57" spans="1:24">
      <c r="A57" t="s">
        <v>70</v>
      </c>
      <c r="B57" s="3">
        <v>45294.291666666664</v>
      </c>
      <c r="C57" t="s">
        <v>1072</v>
      </c>
      <c r="D57" t="s">
        <v>1070</v>
      </c>
      <c r="E57" t="s">
        <v>2021</v>
      </c>
      <c r="F57">
        <v>625</v>
      </c>
      <c r="G57">
        <v>1520</v>
      </c>
      <c r="H57">
        <v>688</v>
      </c>
      <c r="I57">
        <v>15</v>
      </c>
      <c r="J57" s="21" t="str">
        <f t="shared" si="0"/>
        <v>OK</v>
      </c>
      <c r="K57" t="s">
        <v>2024</v>
      </c>
      <c r="L57" t="s">
        <v>2027</v>
      </c>
      <c r="M57" t="s">
        <v>2038</v>
      </c>
      <c r="N57" t="s">
        <v>2082</v>
      </c>
      <c r="O57" t="s">
        <v>2086</v>
      </c>
      <c r="P57">
        <v>4.5</v>
      </c>
      <c r="Q57" s="21" t="str">
        <f t="shared" si="1"/>
        <v>West_Internal</v>
      </c>
      <c r="R57" s="20">
        <f t="shared" si="2"/>
        <v>1.9999999998835847</v>
      </c>
      <c r="S57" s="21">
        <f t="shared" si="3"/>
        <v>0</v>
      </c>
      <c r="T57" s="21">
        <f t="shared" si="4"/>
        <v>12</v>
      </c>
      <c r="U57" s="21">
        <f t="shared" si="5"/>
        <v>0.20266666666666666</v>
      </c>
      <c r="V57" s="21">
        <f t="shared" si="6"/>
        <v>1.9999999998835847</v>
      </c>
      <c r="W57" s="21" t="str">
        <f t="shared" si="7"/>
        <v>Winter</v>
      </c>
      <c r="X57" s="21">
        <f t="shared" si="8"/>
        <v>1</v>
      </c>
    </row>
    <row r="58" spans="1:24">
      <c r="A58" t="s">
        <v>71</v>
      </c>
      <c r="B58" s="3">
        <v>45294.333333333336</v>
      </c>
      <c r="C58" t="s">
        <v>1073</v>
      </c>
      <c r="D58" t="s">
        <v>1071</v>
      </c>
      <c r="E58" t="s">
        <v>2021</v>
      </c>
      <c r="F58">
        <v>477</v>
      </c>
      <c r="G58">
        <v>3109</v>
      </c>
      <c r="H58">
        <v>163</v>
      </c>
      <c r="I58">
        <v>9</v>
      </c>
      <c r="J58" s="21" t="str">
        <f t="shared" si="0"/>
        <v>OK</v>
      </c>
      <c r="K58" t="s">
        <v>2023</v>
      </c>
      <c r="L58" t="s">
        <v>2027</v>
      </c>
      <c r="M58" t="s">
        <v>2053</v>
      </c>
      <c r="N58" t="s">
        <v>2085</v>
      </c>
      <c r="O58" t="s">
        <v>2087</v>
      </c>
      <c r="P58">
        <v>4.2</v>
      </c>
      <c r="Q58" s="21" t="str">
        <f t="shared" si="1"/>
        <v>North_External</v>
      </c>
      <c r="R58" s="20">
        <f t="shared" si="2"/>
        <v>2.0000000000582077</v>
      </c>
      <c r="S58" s="21">
        <f t="shared" si="3"/>
        <v>0</v>
      </c>
      <c r="T58" s="21">
        <f t="shared" si="4"/>
        <v>12</v>
      </c>
      <c r="U58" s="21">
        <f t="shared" si="5"/>
        <v>0.54315164220824597</v>
      </c>
      <c r="V58" s="21">
        <f t="shared" si="6"/>
        <v>2.0000000000582077</v>
      </c>
      <c r="W58" s="21" t="str">
        <f t="shared" si="7"/>
        <v>Winter</v>
      </c>
      <c r="X58" s="21">
        <f t="shared" si="8"/>
        <v>1</v>
      </c>
    </row>
    <row r="59" spans="1:24">
      <c r="A59" t="s">
        <v>72</v>
      </c>
      <c r="B59" s="3">
        <v>45294.375</v>
      </c>
      <c r="C59" t="s">
        <v>1074</v>
      </c>
      <c r="D59" t="s">
        <v>1072</v>
      </c>
      <c r="E59" t="s">
        <v>2019</v>
      </c>
      <c r="F59">
        <v>59</v>
      </c>
      <c r="G59">
        <v>2686</v>
      </c>
      <c r="H59">
        <v>537</v>
      </c>
      <c r="I59">
        <v>15</v>
      </c>
      <c r="J59" s="21" t="str">
        <f t="shared" si="0"/>
        <v>OK</v>
      </c>
      <c r="K59" t="s">
        <v>2025</v>
      </c>
      <c r="L59" t="s">
        <v>2030</v>
      </c>
      <c r="M59" t="s">
        <v>2032</v>
      </c>
      <c r="N59" t="s">
        <v>2081</v>
      </c>
      <c r="O59" t="s">
        <v>2087</v>
      </c>
      <c r="Q59" s="21" t="str">
        <f t="shared" si="1"/>
        <v>South_External</v>
      </c>
      <c r="R59" s="20">
        <f t="shared" si="2"/>
        <v>2.0000000000582077</v>
      </c>
      <c r="S59" s="21">
        <f t="shared" si="3"/>
        <v>0</v>
      </c>
      <c r="T59" s="21">
        <f t="shared" si="4"/>
        <v>12</v>
      </c>
      <c r="U59" s="21">
        <f t="shared" si="5"/>
        <v>3.7937853107344632</v>
      </c>
      <c r="V59" s="21">
        <f t="shared" si="6"/>
        <v>2.0000000000582077</v>
      </c>
      <c r="W59" s="21" t="str">
        <f t="shared" si="7"/>
        <v>Winter</v>
      </c>
      <c r="X59" s="21">
        <f t="shared" si="8"/>
        <v>1</v>
      </c>
    </row>
    <row r="60" spans="1:24">
      <c r="A60" t="s">
        <v>73</v>
      </c>
      <c r="B60" s="3">
        <v>45294.416666666664</v>
      </c>
      <c r="C60" t="s">
        <v>1075</v>
      </c>
      <c r="D60" t="s">
        <v>1073</v>
      </c>
      <c r="E60" t="s">
        <v>2018</v>
      </c>
      <c r="F60">
        <v>929</v>
      </c>
      <c r="G60">
        <v>2261</v>
      </c>
      <c r="H60">
        <v>156</v>
      </c>
      <c r="I60">
        <v>4</v>
      </c>
      <c r="J60" s="21" t="str">
        <f t="shared" si="0"/>
        <v>OK</v>
      </c>
      <c r="K60" t="s">
        <v>2025</v>
      </c>
      <c r="L60" t="s">
        <v>2027</v>
      </c>
      <c r="M60" t="s">
        <v>2051</v>
      </c>
      <c r="N60" t="s">
        <v>2083</v>
      </c>
      <c r="O60" t="s">
        <v>2087</v>
      </c>
      <c r="Q60" s="21" t="str">
        <f t="shared" si="1"/>
        <v>East_External</v>
      </c>
      <c r="R60" s="20">
        <f t="shared" si="2"/>
        <v>1.9999999998835847</v>
      </c>
      <c r="S60" s="21">
        <f t="shared" si="3"/>
        <v>0</v>
      </c>
      <c r="T60" s="21">
        <f t="shared" si="4"/>
        <v>12</v>
      </c>
      <c r="U60" s="21">
        <f t="shared" si="5"/>
        <v>0.20281664872622893</v>
      </c>
      <c r="V60" s="21">
        <f t="shared" si="6"/>
        <v>1.9999999998835847</v>
      </c>
      <c r="W60" s="21" t="str">
        <f t="shared" si="7"/>
        <v>Winter</v>
      </c>
      <c r="X60" s="21">
        <f t="shared" si="8"/>
        <v>1</v>
      </c>
    </row>
    <row r="61" spans="1:24">
      <c r="A61" t="s">
        <v>74</v>
      </c>
      <c r="B61" s="3">
        <v>45294.458333333336</v>
      </c>
      <c r="C61" t="s">
        <v>1076</v>
      </c>
      <c r="D61" t="s">
        <v>1074</v>
      </c>
      <c r="E61" t="s">
        <v>2019</v>
      </c>
      <c r="F61">
        <v>229</v>
      </c>
      <c r="G61">
        <v>4634</v>
      </c>
      <c r="H61">
        <v>263</v>
      </c>
      <c r="I61">
        <v>22</v>
      </c>
      <c r="J61" s="21" t="str">
        <f t="shared" si="0"/>
        <v>OK</v>
      </c>
      <c r="K61" t="s">
        <v>2024</v>
      </c>
      <c r="L61" t="s">
        <v>2029</v>
      </c>
      <c r="M61" t="s">
        <v>2042</v>
      </c>
      <c r="N61" t="s">
        <v>2082</v>
      </c>
      <c r="O61" t="s">
        <v>2086</v>
      </c>
      <c r="Q61" s="21" t="str">
        <f t="shared" si="1"/>
        <v>West_Internal</v>
      </c>
      <c r="R61" s="20">
        <f t="shared" si="2"/>
        <v>2.0000000000582077</v>
      </c>
      <c r="S61" s="21">
        <f t="shared" si="3"/>
        <v>0</v>
      </c>
      <c r="T61" s="21">
        <f t="shared" si="4"/>
        <v>12</v>
      </c>
      <c r="U61" s="21">
        <f t="shared" si="5"/>
        <v>1.6863173216885008</v>
      </c>
      <c r="V61" s="21">
        <f t="shared" si="6"/>
        <v>2.0000000000582077</v>
      </c>
      <c r="W61" s="21" t="str">
        <f t="shared" si="7"/>
        <v>Winter</v>
      </c>
      <c r="X61" s="21">
        <f t="shared" si="8"/>
        <v>1</v>
      </c>
    </row>
    <row r="62" spans="1:24">
      <c r="A62" t="s">
        <v>75</v>
      </c>
      <c r="B62" s="3">
        <v>45294.5</v>
      </c>
      <c r="C62" t="s">
        <v>1077</v>
      </c>
      <c r="D62" t="s">
        <v>1075</v>
      </c>
      <c r="E62" t="s">
        <v>2020</v>
      </c>
      <c r="F62">
        <v>253</v>
      </c>
      <c r="G62">
        <v>2096</v>
      </c>
      <c r="H62">
        <v>428</v>
      </c>
      <c r="I62">
        <v>16</v>
      </c>
      <c r="J62" s="21" t="str">
        <f t="shared" si="0"/>
        <v>OK</v>
      </c>
      <c r="K62" t="s">
        <v>2026</v>
      </c>
      <c r="L62" t="s">
        <v>2030</v>
      </c>
      <c r="M62" t="s">
        <v>2068</v>
      </c>
      <c r="N62" t="s">
        <v>2081</v>
      </c>
      <c r="O62" t="s">
        <v>2087</v>
      </c>
      <c r="Q62" s="21" t="str">
        <f t="shared" si="1"/>
        <v>South_External</v>
      </c>
      <c r="R62" s="20">
        <f t="shared" si="2"/>
        <v>2.0000000000582077</v>
      </c>
      <c r="S62" s="21">
        <f t="shared" si="3"/>
        <v>0</v>
      </c>
      <c r="T62" s="21">
        <f t="shared" si="4"/>
        <v>12</v>
      </c>
      <c r="U62" s="21">
        <f t="shared" si="5"/>
        <v>0.69038208168642956</v>
      </c>
      <c r="V62" s="21">
        <f t="shared" si="6"/>
        <v>2.0000000000582077</v>
      </c>
      <c r="W62" s="21" t="str">
        <f t="shared" si="7"/>
        <v>Winter</v>
      </c>
      <c r="X62" s="21">
        <f t="shared" si="8"/>
        <v>1</v>
      </c>
    </row>
    <row r="63" spans="1:24">
      <c r="A63" t="s">
        <v>76</v>
      </c>
      <c r="B63" s="3">
        <v>45294.541666666664</v>
      </c>
      <c r="C63" t="s">
        <v>1078</v>
      </c>
      <c r="D63" t="s">
        <v>1076</v>
      </c>
      <c r="E63" t="s">
        <v>2022</v>
      </c>
      <c r="F63">
        <v>741</v>
      </c>
      <c r="G63">
        <v>4303</v>
      </c>
      <c r="H63">
        <v>785</v>
      </c>
      <c r="I63">
        <v>9</v>
      </c>
      <c r="J63" s="21" t="str">
        <f t="shared" si="0"/>
        <v>OK</v>
      </c>
      <c r="K63" t="s">
        <v>2026</v>
      </c>
      <c r="L63" t="s">
        <v>2029</v>
      </c>
      <c r="M63" t="s">
        <v>2067</v>
      </c>
      <c r="N63" t="s">
        <v>2083</v>
      </c>
      <c r="O63" t="s">
        <v>2086</v>
      </c>
      <c r="P63">
        <v>4</v>
      </c>
      <c r="Q63" s="21" t="str">
        <f t="shared" si="1"/>
        <v>East_Internal</v>
      </c>
      <c r="R63" s="20">
        <f t="shared" si="2"/>
        <v>1.9999999998835847</v>
      </c>
      <c r="S63" s="21">
        <f t="shared" si="3"/>
        <v>0</v>
      </c>
      <c r="T63" s="21">
        <f t="shared" si="4"/>
        <v>12</v>
      </c>
      <c r="U63" s="21">
        <f t="shared" si="5"/>
        <v>0.48391812865497075</v>
      </c>
      <c r="V63" s="21">
        <f t="shared" si="6"/>
        <v>1.9999999998835847</v>
      </c>
      <c r="W63" s="21" t="str">
        <f t="shared" si="7"/>
        <v>Winter</v>
      </c>
      <c r="X63" s="21">
        <f t="shared" si="8"/>
        <v>1</v>
      </c>
    </row>
    <row r="64" spans="1:24">
      <c r="A64" t="s">
        <v>77</v>
      </c>
      <c r="B64" s="3">
        <v>45294.583333333336</v>
      </c>
      <c r="C64" t="s">
        <v>1079</v>
      </c>
      <c r="D64" t="s">
        <v>1077</v>
      </c>
      <c r="E64" t="s">
        <v>2017</v>
      </c>
      <c r="F64">
        <v>428</v>
      </c>
      <c r="G64">
        <v>742</v>
      </c>
      <c r="H64">
        <v>530</v>
      </c>
      <c r="I64">
        <v>23</v>
      </c>
      <c r="J64" s="21" t="str">
        <f t="shared" si="0"/>
        <v>OK</v>
      </c>
      <c r="K64" t="s">
        <v>2023</v>
      </c>
      <c r="L64" t="s">
        <v>2028</v>
      </c>
      <c r="M64" t="s">
        <v>2069</v>
      </c>
      <c r="N64" t="s">
        <v>2084</v>
      </c>
      <c r="O64" t="s">
        <v>2086</v>
      </c>
      <c r="P64">
        <v>4</v>
      </c>
      <c r="Q64" s="21" t="str">
        <f t="shared" si="1"/>
        <v>Central_Internal</v>
      </c>
      <c r="R64" s="20">
        <f t="shared" si="2"/>
        <v>2.0000000000582077</v>
      </c>
      <c r="S64" s="21">
        <f t="shared" si="3"/>
        <v>0</v>
      </c>
      <c r="T64" s="21">
        <f t="shared" si="4"/>
        <v>12</v>
      </c>
      <c r="U64" s="21">
        <f t="shared" si="5"/>
        <v>0.14447040498442368</v>
      </c>
      <c r="V64" s="21">
        <f t="shared" si="6"/>
        <v>2.0000000000582077</v>
      </c>
      <c r="W64" s="21" t="str">
        <f t="shared" si="7"/>
        <v>Winter</v>
      </c>
      <c r="X64" s="21">
        <f t="shared" si="8"/>
        <v>1</v>
      </c>
    </row>
    <row r="65" spans="1:24">
      <c r="A65" t="s">
        <v>78</v>
      </c>
      <c r="B65" s="3">
        <v>45294.625</v>
      </c>
      <c r="C65" t="s">
        <v>1080</v>
      </c>
      <c r="D65" t="s">
        <v>1078</v>
      </c>
      <c r="E65" t="s">
        <v>2018</v>
      </c>
      <c r="F65">
        <v>640</v>
      </c>
      <c r="G65">
        <v>3008</v>
      </c>
      <c r="H65">
        <v>525</v>
      </c>
      <c r="I65">
        <v>13</v>
      </c>
      <c r="J65" s="21" t="str">
        <f t="shared" si="0"/>
        <v>OK</v>
      </c>
      <c r="K65" t="s">
        <v>2026</v>
      </c>
      <c r="L65" t="s">
        <v>2029</v>
      </c>
      <c r="M65" t="s">
        <v>2067</v>
      </c>
      <c r="N65" t="s">
        <v>2082</v>
      </c>
      <c r="O65" t="s">
        <v>2087</v>
      </c>
      <c r="P65">
        <v>4.2</v>
      </c>
      <c r="Q65" s="21" t="str">
        <f t="shared" si="1"/>
        <v>West_External</v>
      </c>
      <c r="R65" s="20">
        <f t="shared" si="2"/>
        <v>2.0000000000582077</v>
      </c>
      <c r="S65" s="21">
        <f t="shared" si="3"/>
        <v>0</v>
      </c>
      <c r="T65" s="21">
        <f t="shared" si="4"/>
        <v>12</v>
      </c>
      <c r="U65" s="21">
        <f t="shared" si="5"/>
        <v>0.39166666666666666</v>
      </c>
      <c r="V65" s="21">
        <f t="shared" si="6"/>
        <v>2.0000000000582077</v>
      </c>
      <c r="W65" s="21" t="str">
        <f t="shared" si="7"/>
        <v>Winter</v>
      </c>
      <c r="X65" s="21">
        <f t="shared" si="8"/>
        <v>1</v>
      </c>
    </row>
    <row r="66" spans="1:24">
      <c r="A66" t="s">
        <v>79</v>
      </c>
      <c r="B66" s="3">
        <v>45294.666666666664</v>
      </c>
      <c r="C66" t="s">
        <v>1081</v>
      </c>
      <c r="D66" t="s">
        <v>1079</v>
      </c>
      <c r="E66" t="s">
        <v>2021</v>
      </c>
      <c r="F66">
        <v>718</v>
      </c>
      <c r="G66">
        <v>2801</v>
      </c>
      <c r="H66">
        <v>296</v>
      </c>
      <c r="I66">
        <v>13</v>
      </c>
      <c r="J66" s="21" t="str">
        <f t="shared" si="0"/>
        <v>OK</v>
      </c>
      <c r="K66" t="s">
        <v>2025</v>
      </c>
      <c r="L66" t="s">
        <v>2030</v>
      </c>
      <c r="M66" t="s">
        <v>2045</v>
      </c>
      <c r="N66" t="s">
        <v>2081</v>
      </c>
      <c r="O66" t="s">
        <v>2087</v>
      </c>
      <c r="Q66" s="21" t="str">
        <f t="shared" si="1"/>
        <v>South_External</v>
      </c>
      <c r="R66" s="20">
        <f t="shared" si="2"/>
        <v>1.9999999998835847</v>
      </c>
      <c r="S66" s="21">
        <f t="shared" si="3"/>
        <v>0</v>
      </c>
      <c r="T66" s="21">
        <f t="shared" si="4"/>
        <v>12</v>
      </c>
      <c r="U66" s="21">
        <f t="shared" si="5"/>
        <v>0.32509285051067782</v>
      </c>
      <c r="V66" s="21">
        <f t="shared" si="6"/>
        <v>1.9999999998835847</v>
      </c>
      <c r="W66" s="21" t="str">
        <f t="shared" si="7"/>
        <v>Winter</v>
      </c>
      <c r="X66" s="21">
        <f t="shared" si="8"/>
        <v>1</v>
      </c>
    </row>
    <row r="67" spans="1:24">
      <c r="A67" t="s">
        <v>80</v>
      </c>
      <c r="B67" s="3">
        <v>45294.708333333336</v>
      </c>
      <c r="C67" t="s">
        <v>1082</v>
      </c>
      <c r="D67" t="s">
        <v>1080</v>
      </c>
      <c r="E67" t="s">
        <v>2019</v>
      </c>
      <c r="F67">
        <v>344</v>
      </c>
      <c r="G67">
        <v>1612</v>
      </c>
      <c r="H67">
        <v>652</v>
      </c>
      <c r="I67">
        <v>18</v>
      </c>
      <c r="J67" s="21" t="str">
        <f t="shared" ref="J67:J130" si="9">IF(OR(I67&lt;=0, I67&gt;50), "Flag", "OK")</f>
        <v>OK</v>
      </c>
      <c r="K67" t="s">
        <v>2024</v>
      </c>
      <c r="L67" t="s">
        <v>2028</v>
      </c>
      <c r="M67" t="s">
        <v>2045</v>
      </c>
      <c r="N67" t="s">
        <v>2083</v>
      </c>
      <c r="O67" t="s">
        <v>2087</v>
      </c>
      <c r="P67">
        <v>4.7</v>
      </c>
      <c r="Q67" s="21" t="str">
        <f t="shared" ref="Q67:Q130" si="10">N67 &amp; "_" &amp; O67</f>
        <v>East_External</v>
      </c>
      <c r="R67" s="20">
        <f t="shared" ref="R67:R130" si="11">(C67-D67)*24</f>
        <v>2.0000000000582077</v>
      </c>
      <c r="S67" s="21">
        <f t="shared" ref="S67:S130" si="12">IF(C67&lt;=D67, 1, 0)</f>
        <v>0</v>
      </c>
      <c r="T67" s="21">
        <f t="shared" ref="T67:T130" si="13">(C67-B67)*24</f>
        <v>12</v>
      </c>
      <c r="U67" s="21">
        <f t="shared" ref="U67:U130" si="14">G67/(F67*T67)</f>
        <v>0.39050387596899228</v>
      </c>
      <c r="V67" s="21">
        <f t="shared" ref="V67:V130" si="15">(C67-D67)*24</f>
        <v>2.0000000000582077</v>
      </c>
      <c r="W67" s="21" t="str">
        <f t="shared" ref="W67:W130" si="16">IF(OR(MONTH(B67)=12,MONTH(B67)=1,MONTH(B67)=2),"Winter",IF(AND(MONTH(B67)&gt;=7,MONTH(B67)&lt;=9),"Monsoon","Other"))</f>
        <v>Winter</v>
      </c>
      <c r="X67" s="21">
        <f t="shared" ref="X67:X130" si="17">IF(V67&gt;0,1,0)</f>
        <v>1</v>
      </c>
    </row>
    <row r="68" spans="1:24">
      <c r="A68" t="s">
        <v>81</v>
      </c>
      <c r="B68" s="3">
        <v>45294.75</v>
      </c>
      <c r="C68" t="s">
        <v>1083</v>
      </c>
      <c r="D68" t="s">
        <v>1081</v>
      </c>
      <c r="E68" t="s">
        <v>2022</v>
      </c>
      <c r="F68">
        <v>509</v>
      </c>
      <c r="G68">
        <v>2911</v>
      </c>
      <c r="H68">
        <v>668</v>
      </c>
      <c r="I68">
        <v>21</v>
      </c>
      <c r="J68" s="21" t="str">
        <f t="shared" si="9"/>
        <v>OK</v>
      </c>
      <c r="K68" t="s">
        <v>2023</v>
      </c>
      <c r="L68" t="s">
        <v>2027</v>
      </c>
      <c r="M68" t="s">
        <v>2054</v>
      </c>
      <c r="N68" t="s">
        <v>2082</v>
      </c>
      <c r="O68" t="s">
        <v>2087</v>
      </c>
      <c r="Q68" s="21" t="str">
        <f t="shared" si="10"/>
        <v>West_External</v>
      </c>
      <c r="R68" s="20">
        <f t="shared" si="11"/>
        <v>2.0000000000582077</v>
      </c>
      <c r="S68" s="21">
        <f t="shared" si="12"/>
        <v>0</v>
      </c>
      <c r="T68" s="21">
        <f t="shared" si="13"/>
        <v>12</v>
      </c>
      <c r="U68" s="21">
        <f t="shared" si="14"/>
        <v>0.47658808120497709</v>
      </c>
      <c r="V68" s="21">
        <f t="shared" si="15"/>
        <v>2.0000000000582077</v>
      </c>
      <c r="W68" s="21" t="str">
        <f t="shared" si="16"/>
        <v>Winter</v>
      </c>
      <c r="X68" s="21">
        <f t="shared" si="17"/>
        <v>1</v>
      </c>
    </row>
    <row r="69" spans="1:24">
      <c r="A69" t="s">
        <v>82</v>
      </c>
      <c r="B69" s="3">
        <v>45294.791666666664</v>
      </c>
      <c r="C69" t="s">
        <v>1084</v>
      </c>
      <c r="D69" t="s">
        <v>1082</v>
      </c>
      <c r="E69" t="s">
        <v>2018</v>
      </c>
      <c r="F69">
        <v>398</v>
      </c>
      <c r="G69">
        <v>2375</v>
      </c>
      <c r="H69">
        <v>247</v>
      </c>
      <c r="I69">
        <v>19</v>
      </c>
      <c r="J69" s="21" t="str">
        <f t="shared" si="9"/>
        <v>OK</v>
      </c>
      <c r="K69" t="s">
        <v>2026</v>
      </c>
      <c r="L69" t="s">
        <v>2027</v>
      </c>
      <c r="M69" t="s">
        <v>2053</v>
      </c>
      <c r="N69" t="s">
        <v>2081</v>
      </c>
      <c r="O69" t="s">
        <v>2087</v>
      </c>
      <c r="P69">
        <v>4.5</v>
      </c>
      <c r="Q69" s="21" t="str">
        <f t="shared" si="10"/>
        <v>South_External</v>
      </c>
      <c r="R69" s="20">
        <f t="shared" si="11"/>
        <v>1.9999999998835847</v>
      </c>
      <c r="S69" s="21">
        <f t="shared" si="12"/>
        <v>0</v>
      </c>
      <c r="T69" s="21">
        <f t="shared" si="13"/>
        <v>12</v>
      </c>
      <c r="U69" s="21">
        <f t="shared" si="14"/>
        <v>0.4972780569514238</v>
      </c>
      <c r="V69" s="21">
        <f t="shared" si="15"/>
        <v>1.9999999998835847</v>
      </c>
      <c r="W69" s="21" t="str">
        <f t="shared" si="16"/>
        <v>Winter</v>
      </c>
      <c r="X69" s="21">
        <f t="shared" si="17"/>
        <v>1</v>
      </c>
    </row>
    <row r="70" spans="1:24">
      <c r="A70" t="s">
        <v>83</v>
      </c>
      <c r="B70" s="3">
        <v>45294.833333333336</v>
      </c>
      <c r="C70" t="s">
        <v>1085</v>
      </c>
      <c r="D70" t="s">
        <v>1083</v>
      </c>
      <c r="E70" t="s">
        <v>2017</v>
      </c>
      <c r="F70">
        <v>253</v>
      </c>
      <c r="G70">
        <v>2477</v>
      </c>
      <c r="H70">
        <v>389</v>
      </c>
      <c r="I70">
        <v>26</v>
      </c>
      <c r="J70" s="21" t="str">
        <f t="shared" si="9"/>
        <v>OK</v>
      </c>
      <c r="K70" t="s">
        <v>2023</v>
      </c>
      <c r="L70" t="s">
        <v>2030</v>
      </c>
      <c r="M70" t="s">
        <v>2033</v>
      </c>
      <c r="N70" t="s">
        <v>2081</v>
      </c>
      <c r="O70" t="s">
        <v>2086</v>
      </c>
      <c r="P70">
        <v>4.2</v>
      </c>
      <c r="Q70" s="21" t="str">
        <f t="shared" si="10"/>
        <v>South_Internal</v>
      </c>
      <c r="R70" s="20">
        <f t="shared" si="11"/>
        <v>2.0000000000582077</v>
      </c>
      <c r="S70" s="21">
        <f t="shared" si="12"/>
        <v>0</v>
      </c>
      <c r="T70" s="21">
        <f t="shared" si="13"/>
        <v>12</v>
      </c>
      <c r="U70" s="21">
        <f t="shared" si="14"/>
        <v>0.81587615283267456</v>
      </c>
      <c r="V70" s="21">
        <f t="shared" si="15"/>
        <v>2.0000000000582077</v>
      </c>
      <c r="W70" s="21" t="str">
        <f t="shared" si="16"/>
        <v>Winter</v>
      </c>
      <c r="X70" s="21">
        <f t="shared" si="17"/>
        <v>1</v>
      </c>
    </row>
    <row r="71" spans="1:24">
      <c r="A71" t="s">
        <v>84</v>
      </c>
      <c r="B71" s="3">
        <v>45294.875</v>
      </c>
      <c r="C71" t="s">
        <v>1086</v>
      </c>
      <c r="D71" t="s">
        <v>1084</v>
      </c>
      <c r="E71" t="s">
        <v>2017</v>
      </c>
      <c r="F71">
        <v>602</v>
      </c>
      <c r="G71">
        <v>4146</v>
      </c>
      <c r="H71">
        <v>393</v>
      </c>
      <c r="I71">
        <v>8</v>
      </c>
      <c r="J71" s="21" t="str">
        <f t="shared" si="9"/>
        <v>OK</v>
      </c>
      <c r="K71" t="s">
        <v>2024</v>
      </c>
      <c r="L71" t="s">
        <v>2029</v>
      </c>
      <c r="M71" t="s">
        <v>2047</v>
      </c>
      <c r="N71" t="s">
        <v>2084</v>
      </c>
      <c r="O71" t="s">
        <v>2087</v>
      </c>
      <c r="Q71" s="21" t="str">
        <f t="shared" si="10"/>
        <v>Central_External</v>
      </c>
      <c r="R71" s="20">
        <f t="shared" si="11"/>
        <v>2.0000000000582077</v>
      </c>
      <c r="S71" s="21">
        <f t="shared" si="12"/>
        <v>0</v>
      </c>
      <c r="T71" s="21">
        <f t="shared" si="13"/>
        <v>12</v>
      </c>
      <c r="U71" s="21">
        <f t="shared" si="14"/>
        <v>0.57392026578073085</v>
      </c>
      <c r="V71" s="21">
        <f t="shared" si="15"/>
        <v>2.0000000000582077</v>
      </c>
      <c r="W71" s="21" t="str">
        <f t="shared" si="16"/>
        <v>Winter</v>
      </c>
      <c r="X71" s="21">
        <f t="shared" si="17"/>
        <v>1</v>
      </c>
    </row>
    <row r="72" spans="1:24">
      <c r="A72" t="s">
        <v>85</v>
      </c>
      <c r="B72" s="3">
        <v>45294.916666666664</v>
      </c>
      <c r="C72" t="s">
        <v>1087</v>
      </c>
      <c r="D72" t="s">
        <v>1085</v>
      </c>
      <c r="E72" t="s">
        <v>2022</v>
      </c>
      <c r="F72">
        <v>554</v>
      </c>
      <c r="G72">
        <v>1447</v>
      </c>
      <c r="H72">
        <v>697</v>
      </c>
      <c r="I72">
        <v>5</v>
      </c>
      <c r="J72" s="21" t="str">
        <f t="shared" si="9"/>
        <v>OK</v>
      </c>
      <c r="K72" t="s">
        <v>2025</v>
      </c>
      <c r="L72" t="s">
        <v>2029</v>
      </c>
      <c r="M72" t="s">
        <v>2057</v>
      </c>
      <c r="N72" t="s">
        <v>2083</v>
      </c>
      <c r="O72" t="s">
        <v>2087</v>
      </c>
      <c r="P72">
        <v>4.2</v>
      </c>
      <c r="Q72" s="21" t="str">
        <f t="shared" si="10"/>
        <v>East_External</v>
      </c>
      <c r="R72" s="20">
        <f t="shared" si="11"/>
        <v>1.9999999998835847</v>
      </c>
      <c r="S72" s="21">
        <f t="shared" si="12"/>
        <v>0</v>
      </c>
      <c r="T72" s="21">
        <f t="shared" si="13"/>
        <v>12</v>
      </c>
      <c r="U72" s="21">
        <f t="shared" si="14"/>
        <v>0.21765944645006016</v>
      </c>
      <c r="V72" s="21">
        <f t="shared" si="15"/>
        <v>1.9999999998835847</v>
      </c>
      <c r="W72" s="21" t="str">
        <f t="shared" si="16"/>
        <v>Winter</v>
      </c>
      <c r="X72" s="21">
        <f t="shared" si="17"/>
        <v>1</v>
      </c>
    </row>
    <row r="73" spans="1:24">
      <c r="A73" t="s">
        <v>86</v>
      </c>
      <c r="B73" s="3">
        <v>45294.958333333336</v>
      </c>
      <c r="C73" t="s">
        <v>1088</v>
      </c>
      <c r="D73" t="s">
        <v>1086</v>
      </c>
      <c r="E73" t="s">
        <v>2022</v>
      </c>
      <c r="F73">
        <v>63</v>
      </c>
      <c r="G73">
        <v>2448</v>
      </c>
      <c r="H73">
        <v>749</v>
      </c>
      <c r="I73">
        <v>21</v>
      </c>
      <c r="J73" s="21" t="str">
        <f t="shared" si="9"/>
        <v>OK</v>
      </c>
      <c r="K73" t="s">
        <v>2023</v>
      </c>
      <c r="L73" t="s">
        <v>2030</v>
      </c>
      <c r="M73" t="s">
        <v>2050</v>
      </c>
      <c r="N73" t="s">
        <v>2082</v>
      </c>
      <c r="O73" t="s">
        <v>2087</v>
      </c>
      <c r="P73">
        <v>4.7</v>
      </c>
      <c r="Q73" s="21" t="str">
        <f t="shared" si="10"/>
        <v>West_External</v>
      </c>
      <c r="R73" s="20">
        <f t="shared" si="11"/>
        <v>2.0000000000582077</v>
      </c>
      <c r="S73" s="21">
        <f t="shared" si="12"/>
        <v>0</v>
      </c>
      <c r="T73" s="21">
        <f t="shared" si="13"/>
        <v>12</v>
      </c>
      <c r="U73" s="21">
        <f t="shared" si="14"/>
        <v>3.2380952380952381</v>
      </c>
      <c r="V73" s="21">
        <f t="shared" si="15"/>
        <v>2.0000000000582077</v>
      </c>
      <c r="W73" s="21" t="str">
        <f t="shared" si="16"/>
        <v>Winter</v>
      </c>
      <c r="X73" s="21">
        <f t="shared" si="17"/>
        <v>1</v>
      </c>
    </row>
    <row r="74" spans="1:24">
      <c r="A74" t="s">
        <v>87</v>
      </c>
      <c r="B74" s="3">
        <v>45295</v>
      </c>
      <c r="C74" t="s">
        <v>1089</v>
      </c>
      <c r="D74" t="s">
        <v>1087</v>
      </c>
      <c r="E74" t="s">
        <v>2022</v>
      </c>
      <c r="F74">
        <v>91</v>
      </c>
      <c r="G74">
        <v>4230</v>
      </c>
      <c r="H74">
        <v>643</v>
      </c>
      <c r="I74">
        <v>14</v>
      </c>
      <c r="J74" s="21" t="str">
        <f t="shared" si="9"/>
        <v>OK</v>
      </c>
      <c r="K74" t="s">
        <v>2025</v>
      </c>
      <c r="L74" t="s">
        <v>2028</v>
      </c>
      <c r="M74" t="s">
        <v>2037</v>
      </c>
      <c r="N74" t="s">
        <v>2082</v>
      </c>
      <c r="O74" t="s">
        <v>2086</v>
      </c>
      <c r="P74">
        <v>4</v>
      </c>
      <c r="Q74" s="21" t="str">
        <f t="shared" si="10"/>
        <v>West_Internal</v>
      </c>
      <c r="R74" s="20">
        <f t="shared" si="11"/>
        <v>2.0000000000582077</v>
      </c>
      <c r="S74" s="21">
        <f t="shared" si="12"/>
        <v>0</v>
      </c>
      <c r="T74" s="21">
        <f t="shared" si="13"/>
        <v>12</v>
      </c>
      <c r="U74" s="21">
        <f t="shared" si="14"/>
        <v>3.8736263736263736</v>
      </c>
      <c r="V74" s="21">
        <f t="shared" si="15"/>
        <v>2.0000000000582077</v>
      </c>
      <c r="W74" s="21" t="str">
        <f t="shared" si="16"/>
        <v>Winter</v>
      </c>
      <c r="X74" s="21">
        <f t="shared" si="17"/>
        <v>1</v>
      </c>
    </row>
    <row r="75" spans="1:24">
      <c r="A75" t="s">
        <v>88</v>
      </c>
      <c r="B75" s="3">
        <v>45295.041666666664</v>
      </c>
      <c r="C75" t="s">
        <v>1090</v>
      </c>
      <c r="D75" t="s">
        <v>1088</v>
      </c>
      <c r="E75" t="s">
        <v>2020</v>
      </c>
      <c r="F75">
        <v>307</v>
      </c>
      <c r="G75">
        <v>808</v>
      </c>
      <c r="H75">
        <v>170</v>
      </c>
      <c r="I75">
        <v>28</v>
      </c>
      <c r="J75" s="21" t="str">
        <f t="shared" si="9"/>
        <v>OK</v>
      </c>
      <c r="K75" t="s">
        <v>2025</v>
      </c>
      <c r="L75" t="s">
        <v>2028</v>
      </c>
      <c r="M75" t="s">
        <v>2034</v>
      </c>
      <c r="N75" t="s">
        <v>2083</v>
      </c>
      <c r="O75" t="s">
        <v>2086</v>
      </c>
      <c r="P75">
        <v>3.8</v>
      </c>
      <c r="Q75" s="21" t="str">
        <f t="shared" si="10"/>
        <v>East_Internal</v>
      </c>
      <c r="R75" s="20">
        <f t="shared" si="11"/>
        <v>1.9999999998835847</v>
      </c>
      <c r="S75" s="21">
        <f t="shared" si="12"/>
        <v>0</v>
      </c>
      <c r="T75" s="21">
        <f t="shared" si="13"/>
        <v>12</v>
      </c>
      <c r="U75" s="21">
        <f t="shared" si="14"/>
        <v>0.21932681867535286</v>
      </c>
      <c r="V75" s="21">
        <f t="shared" si="15"/>
        <v>1.9999999998835847</v>
      </c>
      <c r="W75" s="21" t="str">
        <f t="shared" si="16"/>
        <v>Winter</v>
      </c>
      <c r="X75" s="21">
        <f t="shared" si="17"/>
        <v>1</v>
      </c>
    </row>
    <row r="76" spans="1:24">
      <c r="A76" t="s">
        <v>89</v>
      </c>
      <c r="B76" s="3">
        <v>45295.083333333336</v>
      </c>
      <c r="C76" t="s">
        <v>1091</v>
      </c>
      <c r="D76" t="s">
        <v>1089</v>
      </c>
      <c r="E76" t="s">
        <v>2018</v>
      </c>
      <c r="F76">
        <v>727</v>
      </c>
      <c r="G76">
        <v>2283</v>
      </c>
      <c r="H76">
        <v>577</v>
      </c>
      <c r="I76">
        <v>20</v>
      </c>
      <c r="J76" s="21" t="str">
        <f t="shared" si="9"/>
        <v>OK</v>
      </c>
      <c r="K76" t="s">
        <v>2023</v>
      </c>
      <c r="L76" t="s">
        <v>2029</v>
      </c>
      <c r="M76" t="s">
        <v>2043</v>
      </c>
      <c r="N76" t="s">
        <v>2082</v>
      </c>
      <c r="O76" t="s">
        <v>2087</v>
      </c>
      <c r="P76">
        <v>4.5</v>
      </c>
      <c r="Q76" s="21" t="str">
        <f t="shared" si="10"/>
        <v>West_External</v>
      </c>
      <c r="R76" s="20">
        <f t="shared" si="11"/>
        <v>2.0000000000582077</v>
      </c>
      <c r="S76" s="21">
        <f t="shared" si="12"/>
        <v>0</v>
      </c>
      <c r="T76" s="21">
        <f t="shared" si="13"/>
        <v>12</v>
      </c>
      <c r="U76" s="21">
        <f t="shared" si="14"/>
        <v>0.26169188445667124</v>
      </c>
      <c r="V76" s="21">
        <f t="shared" si="15"/>
        <v>2.0000000000582077</v>
      </c>
      <c r="W76" s="21" t="str">
        <f t="shared" si="16"/>
        <v>Winter</v>
      </c>
      <c r="X76" s="21">
        <f t="shared" si="17"/>
        <v>1</v>
      </c>
    </row>
    <row r="77" spans="1:24">
      <c r="A77" t="s">
        <v>90</v>
      </c>
      <c r="B77" s="3">
        <v>45295.125</v>
      </c>
      <c r="C77" t="s">
        <v>1092</v>
      </c>
      <c r="D77" t="s">
        <v>1090</v>
      </c>
      <c r="E77" t="s">
        <v>2022</v>
      </c>
      <c r="F77">
        <v>396</v>
      </c>
      <c r="G77">
        <v>2046</v>
      </c>
      <c r="H77">
        <v>266</v>
      </c>
      <c r="I77">
        <v>1</v>
      </c>
      <c r="J77" s="21" t="str">
        <f t="shared" si="9"/>
        <v>OK</v>
      </c>
      <c r="K77" t="s">
        <v>2026</v>
      </c>
      <c r="L77" t="s">
        <v>2029</v>
      </c>
      <c r="M77" t="s">
        <v>2070</v>
      </c>
      <c r="N77" t="s">
        <v>2085</v>
      </c>
      <c r="O77" t="s">
        <v>2086</v>
      </c>
      <c r="Q77" s="21" t="str">
        <f t="shared" si="10"/>
        <v>North_Internal</v>
      </c>
      <c r="R77" s="20">
        <f t="shared" si="11"/>
        <v>2.0000000000582077</v>
      </c>
      <c r="S77" s="21">
        <f t="shared" si="12"/>
        <v>0</v>
      </c>
      <c r="T77" s="21">
        <f t="shared" si="13"/>
        <v>12</v>
      </c>
      <c r="U77" s="21">
        <f t="shared" si="14"/>
        <v>0.43055555555555558</v>
      </c>
      <c r="V77" s="21">
        <f t="shared" si="15"/>
        <v>2.0000000000582077</v>
      </c>
      <c r="W77" s="21" t="str">
        <f t="shared" si="16"/>
        <v>Winter</v>
      </c>
      <c r="X77" s="21">
        <f t="shared" si="17"/>
        <v>1</v>
      </c>
    </row>
    <row r="78" spans="1:24">
      <c r="A78" t="s">
        <v>91</v>
      </c>
      <c r="B78" s="3">
        <v>45295.166666666664</v>
      </c>
      <c r="C78" t="s">
        <v>1093</v>
      </c>
      <c r="D78" t="s">
        <v>1091</v>
      </c>
      <c r="E78" t="s">
        <v>2022</v>
      </c>
      <c r="F78">
        <v>697</v>
      </c>
      <c r="G78">
        <v>4897</v>
      </c>
      <c r="H78">
        <v>448</v>
      </c>
      <c r="I78">
        <v>16</v>
      </c>
      <c r="J78" s="21" t="str">
        <f t="shared" si="9"/>
        <v>OK</v>
      </c>
      <c r="K78" t="s">
        <v>2023</v>
      </c>
      <c r="L78" t="s">
        <v>2030</v>
      </c>
      <c r="M78" t="s">
        <v>2050</v>
      </c>
      <c r="N78" t="s">
        <v>2085</v>
      </c>
      <c r="O78" t="s">
        <v>2087</v>
      </c>
      <c r="P78">
        <v>4.5</v>
      </c>
      <c r="Q78" s="21" t="str">
        <f t="shared" si="10"/>
        <v>North_External</v>
      </c>
      <c r="R78" s="20">
        <f t="shared" si="11"/>
        <v>1.9999999998835847</v>
      </c>
      <c r="S78" s="21">
        <f t="shared" si="12"/>
        <v>0</v>
      </c>
      <c r="T78" s="21">
        <f t="shared" si="13"/>
        <v>12</v>
      </c>
      <c r="U78" s="21">
        <f t="shared" si="14"/>
        <v>0.58548541367766616</v>
      </c>
      <c r="V78" s="21">
        <f t="shared" si="15"/>
        <v>1.9999999998835847</v>
      </c>
      <c r="W78" s="21" t="str">
        <f t="shared" si="16"/>
        <v>Winter</v>
      </c>
      <c r="X78" s="21">
        <f t="shared" si="17"/>
        <v>1</v>
      </c>
    </row>
    <row r="79" spans="1:24">
      <c r="A79" t="s">
        <v>92</v>
      </c>
      <c r="B79" s="3">
        <v>45295.208333333336</v>
      </c>
      <c r="C79" t="s">
        <v>1094</v>
      </c>
      <c r="D79" t="s">
        <v>1092</v>
      </c>
      <c r="E79" t="s">
        <v>2017</v>
      </c>
      <c r="F79">
        <v>326</v>
      </c>
      <c r="G79">
        <v>1781</v>
      </c>
      <c r="H79">
        <v>635</v>
      </c>
      <c r="I79">
        <v>27</v>
      </c>
      <c r="J79" s="21" t="str">
        <f t="shared" si="9"/>
        <v>OK</v>
      </c>
      <c r="K79" t="s">
        <v>2026</v>
      </c>
      <c r="L79" t="s">
        <v>2027</v>
      </c>
      <c r="M79" t="s">
        <v>2045</v>
      </c>
      <c r="N79" t="s">
        <v>2085</v>
      </c>
      <c r="O79" t="s">
        <v>2087</v>
      </c>
      <c r="P79">
        <v>4.7</v>
      </c>
      <c r="Q79" s="21" t="str">
        <f t="shared" si="10"/>
        <v>North_External</v>
      </c>
      <c r="R79" s="20">
        <f t="shared" si="11"/>
        <v>2.0000000000582077</v>
      </c>
      <c r="S79" s="21">
        <f t="shared" si="12"/>
        <v>0</v>
      </c>
      <c r="T79" s="21">
        <f t="shared" si="13"/>
        <v>12</v>
      </c>
      <c r="U79" s="21">
        <f t="shared" si="14"/>
        <v>0.45526584867075665</v>
      </c>
      <c r="V79" s="21">
        <f t="shared" si="15"/>
        <v>2.0000000000582077</v>
      </c>
      <c r="W79" s="21" t="str">
        <f t="shared" si="16"/>
        <v>Winter</v>
      </c>
      <c r="X79" s="21">
        <f t="shared" si="17"/>
        <v>1</v>
      </c>
    </row>
    <row r="80" spans="1:24">
      <c r="A80" t="s">
        <v>93</v>
      </c>
      <c r="B80" s="3">
        <v>45295.25</v>
      </c>
      <c r="C80" t="s">
        <v>1095</v>
      </c>
      <c r="D80" t="s">
        <v>1093</v>
      </c>
      <c r="E80" t="s">
        <v>2019</v>
      </c>
      <c r="F80">
        <v>85</v>
      </c>
      <c r="G80">
        <v>3600</v>
      </c>
      <c r="H80">
        <v>174</v>
      </c>
      <c r="I80">
        <v>15</v>
      </c>
      <c r="J80" s="21" t="str">
        <f t="shared" si="9"/>
        <v>OK</v>
      </c>
      <c r="K80" t="s">
        <v>2023</v>
      </c>
      <c r="L80" t="s">
        <v>2030</v>
      </c>
      <c r="M80" t="s">
        <v>2071</v>
      </c>
      <c r="N80" t="s">
        <v>2082</v>
      </c>
      <c r="O80" t="s">
        <v>2087</v>
      </c>
      <c r="P80">
        <v>4.5</v>
      </c>
      <c r="Q80" s="21" t="str">
        <f t="shared" si="10"/>
        <v>West_External</v>
      </c>
      <c r="R80" s="20">
        <f t="shared" si="11"/>
        <v>2.0000000000582077</v>
      </c>
      <c r="S80" s="21">
        <f t="shared" si="12"/>
        <v>0</v>
      </c>
      <c r="T80" s="21">
        <f t="shared" si="13"/>
        <v>12</v>
      </c>
      <c r="U80" s="21">
        <f t="shared" si="14"/>
        <v>3.5294117647058822</v>
      </c>
      <c r="V80" s="21">
        <f t="shared" si="15"/>
        <v>2.0000000000582077</v>
      </c>
      <c r="W80" s="21" t="str">
        <f t="shared" si="16"/>
        <v>Winter</v>
      </c>
      <c r="X80" s="21">
        <f t="shared" si="17"/>
        <v>1</v>
      </c>
    </row>
    <row r="81" spans="1:24">
      <c r="A81" t="s">
        <v>94</v>
      </c>
      <c r="B81" s="3">
        <v>45295.291666666664</v>
      </c>
      <c r="C81" t="s">
        <v>1096</v>
      </c>
      <c r="D81" t="s">
        <v>1094</v>
      </c>
      <c r="E81" t="s">
        <v>2017</v>
      </c>
      <c r="F81">
        <v>97</v>
      </c>
      <c r="G81">
        <v>1652</v>
      </c>
      <c r="H81">
        <v>197</v>
      </c>
      <c r="I81">
        <v>12</v>
      </c>
      <c r="J81" s="21" t="str">
        <f t="shared" si="9"/>
        <v>OK</v>
      </c>
      <c r="K81" t="s">
        <v>2025</v>
      </c>
      <c r="L81" t="s">
        <v>2030</v>
      </c>
      <c r="M81" t="s">
        <v>2067</v>
      </c>
      <c r="N81" t="s">
        <v>2082</v>
      </c>
      <c r="O81" t="s">
        <v>2087</v>
      </c>
      <c r="P81">
        <v>4.2</v>
      </c>
      <c r="Q81" s="21" t="str">
        <f t="shared" si="10"/>
        <v>West_External</v>
      </c>
      <c r="R81" s="20">
        <f t="shared" si="11"/>
        <v>1.9999999998835847</v>
      </c>
      <c r="S81" s="21">
        <f t="shared" si="12"/>
        <v>0</v>
      </c>
      <c r="T81" s="21">
        <f t="shared" si="13"/>
        <v>12</v>
      </c>
      <c r="U81" s="21">
        <f t="shared" si="14"/>
        <v>1.4192439862542956</v>
      </c>
      <c r="V81" s="21">
        <f t="shared" si="15"/>
        <v>1.9999999998835847</v>
      </c>
      <c r="W81" s="21" t="str">
        <f t="shared" si="16"/>
        <v>Winter</v>
      </c>
      <c r="X81" s="21">
        <f t="shared" si="17"/>
        <v>1</v>
      </c>
    </row>
    <row r="82" spans="1:24">
      <c r="A82" t="s">
        <v>95</v>
      </c>
      <c r="B82" s="3">
        <v>45295.333333333336</v>
      </c>
      <c r="C82" t="s">
        <v>1097</v>
      </c>
      <c r="D82" t="s">
        <v>1095</v>
      </c>
      <c r="E82" t="s">
        <v>2017</v>
      </c>
      <c r="F82">
        <v>489</v>
      </c>
      <c r="G82">
        <v>2571</v>
      </c>
      <c r="H82">
        <v>211</v>
      </c>
      <c r="I82">
        <v>20</v>
      </c>
      <c r="J82" s="21" t="str">
        <f t="shared" si="9"/>
        <v>OK</v>
      </c>
      <c r="K82" t="s">
        <v>2023</v>
      </c>
      <c r="L82" t="s">
        <v>2027</v>
      </c>
      <c r="M82" t="s">
        <v>2045</v>
      </c>
      <c r="N82" t="s">
        <v>2081</v>
      </c>
      <c r="O82" t="s">
        <v>2086</v>
      </c>
      <c r="P82">
        <v>4.7</v>
      </c>
      <c r="Q82" s="21" t="str">
        <f t="shared" si="10"/>
        <v>South_Internal</v>
      </c>
      <c r="R82" s="20">
        <f t="shared" si="11"/>
        <v>2.0000000000582077</v>
      </c>
      <c r="S82" s="21">
        <f t="shared" si="12"/>
        <v>0</v>
      </c>
      <c r="T82" s="21">
        <f t="shared" si="13"/>
        <v>12</v>
      </c>
      <c r="U82" s="21">
        <f t="shared" si="14"/>
        <v>0.43813905930470348</v>
      </c>
      <c r="V82" s="21">
        <f t="shared" si="15"/>
        <v>2.0000000000582077</v>
      </c>
      <c r="W82" s="21" t="str">
        <f t="shared" si="16"/>
        <v>Winter</v>
      </c>
      <c r="X82" s="21">
        <f t="shared" si="17"/>
        <v>1</v>
      </c>
    </row>
    <row r="83" spans="1:24">
      <c r="A83" t="s">
        <v>96</v>
      </c>
      <c r="B83" s="3">
        <v>45295.375</v>
      </c>
      <c r="C83" t="s">
        <v>1098</v>
      </c>
      <c r="D83" t="s">
        <v>1096</v>
      </c>
      <c r="E83" t="s">
        <v>2018</v>
      </c>
      <c r="F83">
        <v>676</v>
      </c>
      <c r="G83">
        <v>717</v>
      </c>
      <c r="H83">
        <v>593</v>
      </c>
      <c r="I83">
        <v>26</v>
      </c>
      <c r="J83" s="21" t="str">
        <f t="shared" si="9"/>
        <v>OK</v>
      </c>
      <c r="K83" t="s">
        <v>2023</v>
      </c>
      <c r="L83" t="s">
        <v>2029</v>
      </c>
      <c r="M83" t="s">
        <v>2070</v>
      </c>
      <c r="N83" t="s">
        <v>2085</v>
      </c>
      <c r="O83" t="s">
        <v>2086</v>
      </c>
      <c r="Q83" s="21" t="str">
        <f t="shared" si="10"/>
        <v>North_Internal</v>
      </c>
      <c r="R83" s="20">
        <f t="shared" si="11"/>
        <v>2.0000000000582077</v>
      </c>
      <c r="S83" s="21">
        <f t="shared" si="12"/>
        <v>0</v>
      </c>
      <c r="T83" s="21">
        <f t="shared" si="13"/>
        <v>12</v>
      </c>
      <c r="U83" s="21">
        <f t="shared" si="14"/>
        <v>8.8387573964497035E-2</v>
      </c>
      <c r="V83" s="21">
        <f t="shared" si="15"/>
        <v>2.0000000000582077</v>
      </c>
      <c r="W83" s="21" t="str">
        <f t="shared" si="16"/>
        <v>Winter</v>
      </c>
      <c r="X83" s="21">
        <f t="shared" si="17"/>
        <v>1</v>
      </c>
    </row>
    <row r="84" spans="1:24">
      <c r="A84" t="s">
        <v>97</v>
      </c>
      <c r="B84" s="3">
        <v>45295.416666666664</v>
      </c>
      <c r="C84" t="s">
        <v>1099</v>
      </c>
      <c r="D84" t="s">
        <v>1097</v>
      </c>
      <c r="E84" t="s">
        <v>2017</v>
      </c>
      <c r="F84">
        <v>99</v>
      </c>
      <c r="G84">
        <v>2851</v>
      </c>
      <c r="H84">
        <v>531</v>
      </c>
      <c r="I84">
        <v>18</v>
      </c>
      <c r="J84" s="21" t="str">
        <f t="shared" si="9"/>
        <v>OK</v>
      </c>
      <c r="K84" t="s">
        <v>2023</v>
      </c>
      <c r="L84" t="s">
        <v>2027</v>
      </c>
      <c r="M84" t="s">
        <v>2062</v>
      </c>
      <c r="N84" t="s">
        <v>2082</v>
      </c>
      <c r="O84" t="s">
        <v>2087</v>
      </c>
      <c r="P84">
        <v>4.7</v>
      </c>
      <c r="Q84" s="21" t="str">
        <f t="shared" si="10"/>
        <v>West_External</v>
      </c>
      <c r="R84" s="20">
        <f t="shared" si="11"/>
        <v>1.9999999998835847</v>
      </c>
      <c r="S84" s="21">
        <f t="shared" si="12"/>
        <v>0</v>
      </c>
      <c r="T84" s="21">
        <f t="shared" si="13"/>
        <v>12</v>
      </c>
      <c r="U84" s="21">
        <f t="shared" si="14"/>
        <v>2.3998316498316496</v>
      </c>
      <c r="V84" s="21">
        <f t="shared" si="15"/>
        <v>1.9999999998835847</v>
      </c>
      <c r="W84" s="21" t="str">
        <f t="shared" si="16"/>
        <v>Winter</v>
      </c>
      <c r="X84" s="21">
        <f t="shared" si="17"/>
        <v>1</v>
      </c>
    </row>
    <row r="85" spans="1:24">
      <c r="A85" t="s">
        <v>98</v>
      </c>
      <c r="B85" s="3">
        <v>45295.458333333336</v>
      </c>
      <c r="C85" t="s">
        <v>1100</v>
      </c>
      <c r="D85" t="s">
        <v>1098</v>
      </c>
      <c r="E85" t="s">
        <v>2022</v>
      </c>
      <c r="F85">
        <v>379</v>
      </c>
      <c r="G85">
        <v>3559</v>
      </c>
      <c r="H85">
        <v>410</v>
      </c>
      <c r="I85">
        <v>15</v>
      </c>
      <c r="J85" s="21" t="str">
        <f t="shared" si="9"/>
        <v>OK</v>
      </c>
      <c r="K85" t="s">
        <v>2023</v>
      </c>
      <c r="L85" t="s">
        <v>2028</v>
      </c>
      <c r="M85" t="s">
        <v>2067</v>
      </c>
      <c r="N85" t="s">
        <v>2082</v>
      </c>
      <c r="O85" t="s">
        <v>2086</v>
      </c>
      <c r="P85">
        <v>4.5</v>
      </c>
      <c r="Q85" s="21" t="str">
        <f t="shared" si="10"/>
        <v>West_Internal</v>
      </c>
      <c r="R85" s="20">
        <f t="shared" si="11"/>
        <v>2.0000000000582077</v>
      </c>
      <c r="S85" s="21">
        <f t="shared" si="12"/>
        <v>0</v>
      </c>
      <c r="T85" s="21">
        <f t="shared" si="13"/>
        <v>12</v>
      </c>
      <c r="U85" s="21">
        <f t="shared" si="14"/>
        <v>0.78254177660510116</v>
      </c>
      <c r="V85" s="21">
        <f t="shared" si="15"/>
        <v>2.0000000000582077</v>
      </c>
      <c r="W85" s="21" t="str">
        <f t="shared" si="16"/>
        <v>Winter</v>
      </c>
      <c r="X85" s="21">
        <f t="shared" si="17"/>
        <v>1</v>
      </c>
    </row>
    <row r="86" spans="1:24">
      <c r="A86" t="s">
        <v>99</v>
      </c>
      <c r="B86" s="3">
        <v>45295.5</v>
      </c>
      <c r="C86" t="s">
        <v>1101</v>
      </c>
      <c r="D86" t="s">
        <v>1099</v>
      </c>
      <c r="E86" t="s">
        <v>2022</v>
      </c>
      <c r="F86">
        <v>719</v>
      </c>
      <c r="G86">
        <v>759</v>
      </c>
      <c r="H86">
        <v>713</v>
      </c>
      <c r="I86">
        <v>18</v>
      </c>
      <c r="J86" s="21" t="str">
        <f t="shared" si="9"/>
        <v>OK</v>
      </c>
      <c r="K86" t="s">
        <v>2024</v>
      </c>
      <c r="L86" t="s">
        <v>2029</v>
      </c>
      <c r="M86" t="s">
        <v>2033</v>
      </c>
      <c r="N86" t="s">
        <v>2085</v>
      </c>
      <c r="O86" t="s">
        <v>2087</v>
      </c>
      <c r="P86">
        <v>4</v>
      </c>
      <c r="Q86" s="21" t="str">
        <f t="shared" si="10"/>
        <v>North_External</v>
      </c>
      <c r="R86" s="20">
        <f t="shared" si="11"/>
        <v>2.0000000000582077</v>
      </c>
      <c r="S86" s="21">
        <f t="shared" si="12"/>
        <v>0</v>
      </c>
      <c r="T86" s="21">
        <f t="shared" si="13"/>
        <v>12</v>
      </c>
      <c r="U86" s="21">
        <f t="shared" si="14"/>
        <v>8.796940194714882E-2</v>
      </c>
      <c r="V86" s="21">
        <f t="shared" si="15"/>
        <v>2.0000000000582077</v>
      </c>
      <c r="W86" s="21" t="str">
        <f t="shared" si="16"/>
        <v>Winter</v>
      </c>
      <c r="X86" s="21">
        <f t="shared" si="17"/>
        <v>1</v>
      </c>
    </row>
    <row r="87" spans="1:24">
      <c r="A87" t="s">
        <v>100</v>
      </c>
      <c r="B87" s="3">
        <v>45295.541666666664</v>
      </c>
      <c r="C87" t="s">
        <v>1102</v>
      </c>
      <c r="D87" t="s">
        <v>1100</v>
      </c>
      <c r="E87" t="s">
        <v>2019</v>
      </c>
      <c r="F87">
        <v>139</v>
      </c>
      <c r="G87">
        <v>820</v>
      </c>
      <c r="H87">
        <v>611</v>
      </c>
      <c r="I87">
        <v>4</v>
      </c>
      <c r="J87" s="21" t="str">
        <f t="shared" si="9"/>
        <v>OK</v>
      </c>
      <c r="K87" t="s">
        <v>2023</v>
      </c>
      <c r="L87" t="s">
        <v>2030</v>
      </c>
      <c r="M87" t="s">
        <v>2044</v>
      </c>
      <c r="N87" t="s">
        <v>2083</v>
      </c>
      <c r="O87" t="s">
        <v>2086</v>
      </c>
      <c r="P87">
        <v>3.8</v>
      </c>
      <c r="Q87" s="21" t="str">
        <f t="shared" si="10"/>
        <v>East_Internal</v>
      </c>
      <c r="R87" s="20">
        <f t="shared" si="11"/>
        <v>1.9999999998835847</v>
      </c>
      <c r="S87" s="21">
        <f t="shared" si="12"/>
        <v>0</v>
      </c>
      <c r="T87" s="21">
        <f t="shared" si="13"/>
        <v>12</v>
      </c>
      <c r="U87" s="21">
        <f t="shared" si="14"/>
        <v>0.49160671462829736</v>
      </c>
      <c r="V87" s="21">
        <f t="shared" si="15"/>
        <v>1.9999999998835847</v>
      </c>
      <c r="W87" s="21" t="str">
        <f t="shared" si="16"/>
        <v>Winter</v>
      </c>
      <c r="X87" s="21">
        <f t="shared" si="17"/>
        <v>1</v>
      </c>
    </row>
    <row r="88" spans="1:24">
      <c r="A88" t="s">
        <v>101</v>
      </c>
      <c r="B88" s="3">
        <v>45295.583333333336</v>
      </c>
      <c r="C88" t="s">
        <v>1103</v>
      </c>
      <c r="D88" t="s">
        <v>1101</v>
      </c>
      <c r="E88" t="s">
        <v>2018</v>
      </c>
      <c r="F88">
        <v>282</v>
      </c>
      <c r="G88">
        <v>583</v>
      </c>
      <c r="H88">
        <v>629</v>
      </c>
      <c r="I88">
        <v>25</v>
      </c>
      <c r="J88" s="21" t="str">
        <f t="shared" si="9"/>
        <v>OK</v>
      </c>
      <c r="K88" t="s">
        <v>2026</v>
      </c>
      <c r="L88" t="s">
        <v>2029</v>
      </c>
      <c r="M88" t="s">
        <v>2038</v>
      </c>
      <c r="N88" t="s">
        <v>2082</v>
      </c>
      <c r="O88" t="s">
        <v>2087</v>
      </c>
      <c r="P88">
        <v>4.5</v>
      </c>
      <c r="Q88" s="21" t="str">
        <f t="shared" si="10"/>
        <v>West_External</v>
      </c>
      <c r="R88" s="20">
        <f t="shared" si="11"/>
        <v>2.0000000000582077</v>
      </c>
      <c r="S88" s="21">
        <f t="shared" si="12"/>
        <v>0</v>
      </c>
      <c r="T88" s="21">
        <f t="shared" si="13"/>
        <v>12</v>
      </c>
      <c r="U88" s="21">
        <f t="shared" si="14"/>
        <v>0.17228132387706857</v>
      </c>
      <c r="V88" s="21">
        <f t="shared" si="15"/>
        <v>2.0000000000582077</v>
      </c>
      <c r="W88" s="21" t="str">
        <f t="shared" si="16"/>
        <v>Winter</v>
      </c>
      <c r="X88" s="21">
        <f t="shared" si="17"/>
        <v>1</v>
      </c>
    </row>
    <row r="89" spans="1:24">
      <c r="A89" t="s">
        <v>102</v>
      </c>
      <c r="B89" s="3">
        <v>45295.625</v>
      </c>
      <c r="C89" t="s">
        <v>1104</v>
      </c>
      <c r="D89" t="s">
        <v>1102</v>
      </c>
      <c r="E89" t="s">
        <v>2022</v>
      </c>
      <c r="F89">
        <v>396</v>
      </c>
      <c r="G89">
        <v>2757</v>
      </c>
      <c r="H89">
        <v>745</v>
      </c>
      <c r="I89">
        <v>9</v>
      </c>
      <c r="J89" s="21" t="str">
        <f t="shared" si="9"/>
        <v>OK</v>
      </c>
      <c r="K89" t="s">
        <v>2026</v>
      </c>
      <c r="L89" t="s">
        <v>2029</v>
      </c>
      <c r="M89" t="s">
        <v>2042</v>
      </c>
      <c r="N89" t="s">
        <v>2085</v>
      </c>
      <c r="O89" t="s">
        <v>2086</v>
      </c>
      <c r="Q89" s="21" t="str">
        <f t="shared" si="10"/>
        <v>North_Internal</v>
      </c>
      <c r="R89" s="20">
        <f t="shared" si="11"/>
        <v>2.0000000000582077</v>
      </c>
      <c r="S89" s="21">
        <f t="shared" si="12"/>
        <v>0</v>
      </c>
      <c r="T89" s="21">
        <f t="shared" si="13"/>
        <v>12</v>
      </c>
      <c r="U89" s="21">
        <f t="shared" si="14"/>
        <v>0.58017676767676762</v>
      </c>
      <c r="V89" s="21">
        <f t="shared" si="15"/>
        <v>2.0000000000582077</v>
      </c>
      <c r="W89" s="21" t="str">
        <f t="shared" si="16"/>
        <v>Winter</v>
      </c>
      <c r="X89" s="21">
        <f t="shared" si="17"/>
        <v>1</v>
      </c>
    </row>
    <row r="90" spans="1:24">
      <c r="A90" t="s">
        <v>103</v>
      </c>
      <c r="B90" s="3">
        <v>45295.666666666664</v>
      </c>
      <c r="C90" t="s">
        <v>1105</v>
      </c>
      <c r="D90" t="s">
        <v>1103</v>
      </c>
      <c r="E90" t="s">
        <v>2019</v>
      </c>
      <c r="F90">
        <v>675</v>
      </c>
      <c r="G90">
        <v>1287</v>
      </c>
      <c r="H90">
        <v>193</v>
      </c>
      <c r="I90">
        <v>29</v>
      </c>
      <c r="J90" s="21" t="str">
        <f t="shared" si="9"/>
        <v>OK</v>
      </c>
      <c r="K90" t="s">
        <v>2023</v>
      </c>
      <c r="L90" t="s">
        <v>2030</v>
      </c>
      <c r="M90" t="s">
        <v>2040</v>
      </c>
      <c r="N90" t="s">
        <v>2083</v>
      </c>
      <c r="O90" t="s">
        <v>2086</v>
      </c>
      <c r="P90">
        <v>4.2</v>
      </c>
      <c r="Q90" s="21" t="str">
        <f t="shared" si="10"/>
        <v>East_Internal</v>
      </c>
      <c r="R90" s="20">
        <f t="shared" si="11"/>
        <v>1.9999999998835847</v>
      </c>
      <c r="S90" s="21">
        <f t="shared" si="12"/>
        <v>0</v>
      </c>
      <c r="T90" s="21">
        <f t="shared" si="13"/>
        <v>12</v>
      </c>
      <c r="U90" s="21">
        <f t="shared" si="14"/>
        <v>0.15888888888888889</v>
      </c>
      <c r="V90" s="21">
        <f t="shared" si="15"/>
        <v>1.9999999998835847</v>
      </c>
      <c r="W90" s="21" t="str">
        <f t="shared" si="16"/>
        <v>Winter</v>
      </c>
      <c r="X90" s="21">
        <f t="shared" si="17"/>
        <v>1</v>
      </c>
    </row>
    <row r="91" spans="1:24">
      <c r="A91" t="s">
        <v>104</v>
      </c>
      <c r="B91" s="3">
        <v>45295.708333333336</v>
      </c>
      <c r="C91" t="s">
        <v>1106</v>
      </c>
      <c r="D91" t="s">
        <v>1104</v>
      </c>
      <c r="E91" t="s">
        <v>2020</v>
      </c>
      <c r="F91">
        <v>554</v>
      </c>
      <c r="G91">
        <v>849</v>
      </c>
      <c r="H91">
        <v>156</v>
      </c>
      <c r="I91">
        <v>8</v>
      </c>
      <c r="J91" s="21" t="str">
        <f t="shared" si="9"/>
        <v>OK</v>
      </c>
      <c r="K91" t="s">
        <v>2024</v>
      </c>
      <c r="L91" t="s">
        <v>2027</v>
      </c>
      <c r="M91" t="s">
        <v>2045</v>
      </c>
      <c r="N91" t="s">
        <v>2083</v>
      </c>
      <c r="O91" t="s">
        <v>2087</v>
      </c>
      <c r="Q91" s="21" t="str">
        <f t="shared" si="10"/>
        <v>East_External</v>
      </c>
      <c r="R91" s="20">
        <f t="shared" si="11"/>
        <v>2.0000000000582077</v>
      </c>
      <c r="S91" s="21">
        <f t="shared" si="12"/>
        <v>0</v>
      </c>
      <c r="T91" s="21">
        <f t="shared" si="13"/>
        <v>12</v>
      </c>
      <c r="U91" s="21">
        <f t="shared" si="14"/>
        <v>0.12770758122743683</v>
      </c>
      <c r="V91" s="21">
        <f t="shared" si="15"/>
        <v>2.0000000000582077</v>
      </c>
      <c r="W91" s="21" t="str">
        <f t="shared" si="16"/>
        <v>Winter</v>
      </c>
      <c r="X91" s="21">
        <f t="shared" si="17"/>
        <v>1</v>
      </c>
    </row>
    <row r="92" spans="1:24">
      <c r="A92" t="s">
        <v>105</v>
      </c>
      <c r="B92" s="3">
        <v>45295.75</v>
      </c>
      <c r="C92" t="s">
        <v>1107</v>
      </c>
      <c r="D92" t="s">
        <v>1105</v>
      </c>
      <c r="E92" t="s">
        <v>2020</v>
      </c>
      <c r="F92">
        <v>920</v>
      </c>
      <c r="G92">
        <v>2721</v>
      </c>
      <c r="H92">
        <v>115</v>
      </c>
      <c r="I92">
        <v>4</v>
      </c>
      <c r="J92" s="21" t="str">
        <f t="shared" si="9"/>
        <v>OK</v>
      </c>
      <c r="K92" t="s">
        <v>2026</v>
      </c>
      <c r="L92" t="s">
        <v>2027</v>
      </c>
      <c r="M92" t="s">
        <v>2072</v>
      </c>
      <c r="N92" t="s">
        <v>2081</v>
      </c>
      <c r="O92" t="s">
        <v>2086</v>
      </c>
      <c r="Q92" s="21" t="str">
        <f t="shared" si="10"/>
        <v>South_Internal</v>
      </c>
      <c r="R92" s="20">
        <f t="shared" si="11"/>
        <v>2.0000000000582077</v>
      </c>
      <c r="S92" s="21">
        <f t="shared" si="12"/>
        <v>0</v>
      </c>
      <c r="T92" s="21">
        <f t="shared" si="13"/>
        <v>12</v>
      </c>
      <c r="U92" s="21">
        <f t="shared" si="14"/>
        <v>0.24646739130434783</v>
      </c>
      <c r="V92" s="21">
        <f t="shared" si="15"/>
        <v>2.0000000000582077</v>
      </c>
      <c r="W92" s="21" t="str">
        <f t="shared" si="16"/>
        <v>Winter</v>
      </c>
      <c r="X92" s="21">
        <f t="shared" si="17"/>
        <v>1</v>
      </c>
    </row>
    <row r="93" spans="1:24">
      <c r="A93" t="s">
        <v>106</v>
      </c>
      <c r="B93" s="3">
        <v>45295.791666666664</v>
      </c>
      <c r="C93" t="s">
        <v>1108</v>
      </c>
      <c r="D93" t="s">
        <v>1106</v>
      </c>
      <c r="E93" t="s">
        <v>2020</v>
      </c>
      <c r="F93">
        <v>869</v>
      </c>
      <c r="G93">
        <v>2774</v>
      </c>
      <c r="H93">
        <v>670</v>
      </c>
      <c r="I93">
        <v>7</v>
      </c>
      <c r="J93" s="21" t="str">
        <f t="shared" si="9"/>
        <v>OK</v>
      </c>
      <c r="K93" t="s">
        <v>2026</v>
      </c>
      <c r="L93" t="s">
        <v>2027</v>
      </c>
      <c r="M93" t="s">
        <v>2073</v>
      </c>
      <c r="N93" t="s">
        <v>2082</v>
      </c>
      <c r="O93" t="s">
        <v>2087</v>
      </c>
      <c r="P93">
        <v>3.8</v>
      </c>
      <c r="Q93" s="21" t="str">
        <f t="shared" si="10"/>
        <v>West_External</v>
      </c>
      <c r="R93" s="20">
        <f t="shared" si="11"/>
        <v>1.9999999998835847</v>
      </c>
      <c r="S93" s="21">
        <f t="shared" si="12"/>
        <v>0</v>
      </c>
      <c r="T93" s="21">
        <f t="shared" si="13"/>
        <v>12</v>
      </c>
      <c r="U93" s="21">
        <f t="shared" si="14"/>
        <v>0.26601457614115842</v>
      </c>
      <c r="V93" s="21">
        <f t="shared" si="15"/>
        <v>1.9999999998835847</v>
      </c>
      <c r="W93" s="21" t="str">
        <f t="shared" si="16"/>
        <v>Winter</v>
      </c>
      <c r="X93" s="21">
        <f t="shared" si="17"/>
        <v>1</v>
      </c>
    </row>
    <row r="94" spans="1:24">
      <c r="A94" t="s">
        <v>107</v>
      </c>
      <c r="B94" s="3">
        <v>45295.833333333336</v>
      </c>
      <c r="C94" t="s">
        <v>1109</v>
      </c>
      <c r="D94" t="s">
        <v>1107</v>
      </c>
      <c r="E94" t="s">
        <v>2019</v>
      </c>
      <c r="F94">
        <v>687</v>
      </c>
      <c r="G94">
        <v>1788</v>
      </c>
      <c r="H94">
        <v>692</v>
      </c>
      <c r="I94">
        <v>16</v>
      </c>
      <c r="J94" s="21" t="str">
        <f t="shared" si="9"/>
        <v>OK</v>
      </c>
      <c r="K94" t="s">
        <v>2024</v>
      </c>
      <c r="L94" t="s">
        <v>2030</v>
      </c>
      <c r="M94" t="s">
        <v>2032</v>
      </c>
      <c r="N94" t="s">
        <v>2083</v>
      </c>
      <c r="O94" t="s">
        <v>2087</v>
      </c>
      <c r="Q94" s="21" t="str">
        <f t="shared" si="10"/>
        <v>East_External</v>
      </c>
      <c r="R94" s="20">
        <f t="shared" si="11"/>
        <v>2.0000000000582077</v>
      </c>
      <c r="S94" s="21">
        <f t="shared" si="12"/>
        <v>0</v>
      </c>
      <c r="T94" s="21">
        <f t="shared" si="13"/>
        <v>12</v>
      </c>
      <c r="U94" s="21">
        <f t="shared" si="14"/>
        <v>0.21688500727802038</v>
      </c>
      <c r="V94" s="21">
        <f t="shared" si="15"/>
        <v>2.0000000000582077</v>
      </c>
      <c r="W94" s="21" t="str">
        <f t="shared" si="16"/>
        <v>Winter</v>
      </c>
      <c r="X94" s="21">
        <f t="shared" si="17"/>
        <v>1</v>
      </c>
    </row>
    <row r="95" spans="1:24">
      <c r="A95" t="s">
        <v>108</v>
      </c>
      <c r="B95" s="3">
        <v>45295.875</v>
      </c>
      <c r="C95" t="s">
        <v>1110</v>
      </c>
      <c r="D95" t="s">
        <v>1108</v>
      </c>
      <c r="E95" t="s">
        <v>2022</v>
      </c>
      <c r="F95">
        <v>351</v>
      </c>
      <c r="G95">
        <v>3998</v>
      </c>
      <c r="H95">
        <v>52</v>
      </c>
      <c r="I95">
        <v>1</v>
      </c>
      <c r="J95" s="21" t="str">
        <f t="shared" si="9"/>
        <v>OK</v>
      </c>
      <c r="K95" t="s">
        <v>2025</v>
      </c>
      <c r="L95" t="s">
        <v>2028</v>
      </c>
      <c r="M95" t="s">
        <v>2060</v>
      </c>
      <c r="N95" t="s">
        <v>2081</v>
      </c>
      <c r="O95" t="s">
        <v>2087</v>
      </c>
      <c r="P95">
        <v>3.8</v>
      </c>
      <c r="Q95" s="21" t="str">
        <f t="shared" si="10"/>
        <v>South_External</v>
      </c>
      <c r="R95" s="20">
        <f t="shared" si="11"/>
        <v>2.0000000000582077</v>
      </c>
      <c r="S95" s="21">
        <f t="shared" si="12"/>
        <v>0</v>
      </c>
      <c r="T95" s="21">
        <f t="shared" si="13"/>
        <v>12</v>
      </c>
      <c r="U95" s="21">
        <f t="shared" si="14"/>
        <v>0.94919278252611583</v>
      </c>
      <c r="V95" s="21">
        <f t="shared" si="15"/>
        <v>2.0000000000582077</v>
      </c>
      <c r="W95" s="21" t="str">
        <f t="shared" si="16"/>
        <v>Winter</v>
      </c>
      <c r="X95" s="21">
        <f t="shared" si="17"/>
        <v>1</v>
      </c>
    </row>
    <row r="96" spans="1:24">
      <c r="A96" t="s">
        <v>109</v>
      </c>
      <c r="B96" s="3">
        <v>45295.916666666664</v>
      </c>
      <c r="C96" t="s">
        <v>1111</v>
      </c>
      <c r="D96" t="s">
        <v>1109</v>
      </c>
      <c r="E96" t="s">
        <v>2021</v>
      </c>
      <c r="F96">
        <v>264</v>
      </c>
      <c r="G96">
        <v>3471</v>
      </c>
      <c r="H96">
        <v>615</v>
      </c>
      <c r="I96">
        <v>11</v>
      </c>
      <c r="J96" s="21" t="str">
        <f t="shared" si="9"/>
        <v>OK</v>
      </c>
      <c r="K96" t="s">
        <v>2024</v>
      </c>
      <c r="L96" t="s">
        <v>2029</v>
      </c>
      <c r="M96" t="s">
        <v>2055</v>
      </c>
      <c r="N96" t="s">
        <v>2084</v>
      </c>
      <c r="O96" t="s">
        <v>2087</v>
      </c>
      <c r="P96">
        <v>3.8</v>
      </c>
      <c r="Q96" s="21" t="str">
        <f t="shared" si="10"/>
        <v>Central_External</v>
      </c>
      <c r="R96" s="20">
        <f t="shared" si="11"/>
        <v>1.9999999998835847</v>
      </c>
      <c r="S96" s="21">
        <f t="shared" si="12"/>
        <v>0</v>
      </c>
      <c r="T96" s="21">
        <f t="shared" si="13"/>
        <v>12</v>
      </c>
      <c r="U96" s="21">
        <f t="shared" si="14"/>
        <v>1.0956439393939394</v>
      </c>
      <c r="V96" s="21">
        <f t="shared" si="15"/>
        <v>1.9999999998835847</v>
      </c>
      <c r="W96" s="21" t="str">
        <f t="shared" si="16"/>
        <v>Winter</v>
      </c>
      <c r="X96" s="21">
        <f t="shared" si="17"/>
        <v>1</v>
      </c>
    </row>
    <row r="97" spans="1:24">
      <c r="A97" t="s">
        <v>110</v>
      </c>
      <c r="B97" s="3">
        <v>45295.958333333336</v>
      </c>
      <c r="C97" t="s">
        <v>1112</v>
      </c>
      <c r="D97" t="s">
        <v>1110</v>
      </c>
      <c r="E97" t="s">
        <v>2021</v>
      </c>
      <c r="F97">
        <v>638</v>
      </c>
      <c r="G97">
        <v>2487</v>
      </c>
      <c r="H97">
        <v>681</v>
      </c>
      <c r="I97">
        <v>27</v>
      </c>
      <c r="J97" s="21" t="str">
        <f t="shared" si="9"/>
        <v>OK</v>
      </c>
      <c r="K97" t="s">
        <v>2024</v>
      </c>
      <c r="L97" t="s">
        <v>2028</v>
      </c>
      <c r="M97" t="s">
        <v>2040</v>
      </c>
      <c r="N97" t="s">
        <v>2082</v>
      </c>
      <c r="O97" t="s">
        <v>2087</v>
      </c>
      <c r="P97">
        <v>3.8</v>
      </c>
      <c r="Q97" s="21" t="str">
        <f t="shared" si="10"/>
        <v>West_External</v>
      </c>
      <c r="R97" s="20">
        <f t="shared" si="11"/>
        <v>2.0000000000582077</v>
      </c>
      <c r="S97" s="21">
        <f t="shared" si="12"/>
        <v>0</v>
      </c>
      <c r="T97" s="21">
        <f t="shared" si="13"/>
        <v>12</v>
      </c>
      <c r="U97" s="21">
        <f t="shared" si="14"/>
        <v>0.32484326018808779</v>
      </c>
      <c r="V97" s="21">
        <f t="shared" si="15"/>
        <v>2.0000000000582077</v>
      </c>
      <c r="W97" s="21" t="str">
        <f t="shared" si="16"/>
        <v>Winter</v>
      </c>
      <c r="X97" s="21">
        <f t="shared" si="17"/>
        <v>1</v>
      </c>
    </row>
    <row r="98" spans="1:24">
      <c r="A98" t="s">
        <v>111</v>
      </c>
      <c r="B98" s="3">
        <v>45296</v>
      </c>
      <c r="C98" t="s">
        <v>1113</v>
      </c>
      <c r="D98" t="s">
        <v>1111</v>
      </c>
      <c r="E98" t="s">
        <v>2019</v>
      </c>
      <c r="F98">
        <v>898</v>
      </c>
      <c r="G98">
        <v>4619</v>
      </c>
      <c r="H98">
        <v>668</v>
      </c>
      <c r="I98">
        <v>20</v>
      </c>
      <c r="J98" s="21" t="str">
        <f t="shared" si="9"/>
        <v>OK</v>
      </c>
      <c r="K98" t="s">
        <v>2024</v>
      </c>
      <c r="L98" t="s">
        <v>2028</v>
      </c>
      <c r="M98" t="s">
        <v>2059</v>
      </c>
      <c r="N98" t="s">
        <v>2081</v>
      </c>
      <c r="O98" t="s">
        <v>2087</v>
      </c>
      <c r="Q98" s="21" t="str">
        <f t="shared" si="10"/>
        <v>South_External</v>
      </c>
      <c r="R98" s="20">
        <f t="shared" si="11"/>
        <v>2.0000000000582077</v>
      </c>
      <c r="S98" s="21">
        <f t="shared" si="12"/>
        <v>0</v>
      </c>
      <c r="T98" s="21">
        <f t="shared" si="13"/>
        <v>12</v>
      </c>
      <c r="U98" s="21">
        <f t="shared" si="14"/>
        <v>0.42863771343726798</v>
      </c>
      <c r="V98" s="21">
        <f t="shared" si="15"/>
        <v>2.0000000000582077</v>
      </c>
      <c r="W98" s="21" t="str">
        <f t="shared" si="16"/>
        <v>Winter</v>
      </c>
      <c r="X98" s="21">
        <f t="shared" si="17"/>
        <v>1</v>
      </c>
    </row>
    <row r="99" spans="1:24">
      <c r="A99" t="s">
        <v>112</v>
      </c>
      <c r="B99" s="3">
        <v>45296.041666666664</v>
      </c>
      <c r="C99" t="s">
        <v>1114</v>
      </c>
      <c r="D99" t="s">
        <v>1112</v>
      </c>
      <c r="E99" t="s">
        <v>2017</v>
      </c>
      <c r="F99">
        <v>343</v>
      </c>
      <c r="G99">
        <v>903</v>
      </c>
      <c r="H99">
        <v>356</v>
      </c>
      <c r="I99">
        <v>13</v>
      </c>
      <c r="J99" s="21" t="str">
        <f t="shared" si="9"/>
        <v>OK</v>
      </c>
      <c r="K99" t="s">
        <v>2023</v>
      </c>
      <c r="L99" t="s">
        <v>2029</v>
      </c>
      <c r="M99" t="s">
        <v>2041</v>
      </c>
      <c r="N99" t="s">
        <v>2081</v>
      </c>
      <c r="O99" t="s">
        <v>2087</v>
      </c>
      <c r="P99">
        <v>4</v>
      </c>
      <c r="Q99" s="21" t="str">
        <f t="shared" si="10"/>
        <v>South_External</v>
      </c>
      <c r="R99" s="20">
        <f t="shared" si="11"/>
        <v>1.9999999998835847</v>
      </c>
      <c r="S99" s="21">
        <f t="shared" si="12"/>
        <v>0</v>
      </c>
      <c r="T99" s="21">
        <f t="shared" si="13"/>
        <v>12</v>
      </c>
      <c r="U99" s="21">
        <f t="shared" si="14"/>
        <v>0.21938775510204081</v>
      </c>
      <c r="V99" s="21">
        <f t="shared" si="15"/>
        <v>1.9999999998835847</v>
      </c>
      <c r="W99" s="21" t="str">
        <f t="shared" si="16"/>
        <v>Winter</v>
      </c>
      <c r="X99" s="21">
        <f t="shared" si="17"/>
        <v>1</v>
      </c>
    </row>
    <row r="100" spans="1:24">
      <c r="A100" t="s">
        <v>113</v>
      </c>
      <c r="B100" s="3">
        <v>45296.083333333336</v>
      </c>
      <c r="C100" t="s">
        <v>1115</v>
      </c>
      <c r="D100" t="s">
        <v>1113</v>
      </c>
      <c r="E100" t="s">
        <v>2019</v>
      </c>
      <c r="F100">
        <v>89</v>
      </c>
      <c r="G100">
        <v>3789</v>
      </c>
      <c r="H100">
        <v>769</v>
      </c>
      <c r="I100">
        <v>20</v>
      </c>
      <c r="J100" s="21" t="str">
        <f t="shared" si="9"/>
        <v>OK</v>
      </c>
      <c r="K100" t="s">
        <v>2024</v>
      </c>
      <c r="L100" t="s">
        <v>2027</v>
      </c>
      <c r="M100" t="s">
        <v>2064</v>
      </c>
      <c r="N100" t="s">
        <v>2082</v>
      </c>
      <c r="O100" t="s">
        <v>2086</v>
      </c>
      <c r="P100">
        <v>4.7</v>
      </c>
      <c r="Q100" s="21" t="str">
        <f t="shared" si="10"/>
        <v>West_Internal</v>
      </c>
      <c r="R100" s="20">
        <f t="shared" si="11"/>
        <v>2.0000000000582077</v>
      </c>
      <c r="S100" s="21">
        <f t="shared" si="12"/>
        <v>0</v>
      </c>
      <c r="T100" s="21">
        <f t="shared" si="13"/>
        <v>12</v>
      </c>
      <c r="U100" s="21">
        <f t="shared" si="14"/>
        <v>3.547752808988764</v>
      </c>
      <c r="V100" s="21">
        <f t="shared" si="15"/>
        <v>2.0000000000582077</v>
      </c>
      <c r="W100" s="21" t="str">
        <f t="shared" si="16"/>
        <v>Winter</v>
      </c>
      <c r="X100" s="21">
        <f t="shared" si="17"/>
        <v>1</v>
      </c>
    </row>
    <row r="101" spans="1:24">
      <c r="A101" t="s">
        <v>114</v>
      </c>
      <c r="B101" s="3">
        <v>45296.125</v>
      </c>
      <c r="C101" t="s">
        <v>1116</v>
      </c>
      <c r="D101" t="s">
        <v>1114</v>
      </c>
      <c r="E101" t="s">
        <v>2022</v>
      </c>
      <c r="F101">
        <v>858</v>
      </c>
      <c r="G101">
        <v>4669</v>
      </c>
      <c r="H101">
        <v>118</v>
      </c>
      <c r="I101">
        <v>6</v>
      </c>
      <c r="J101" s="21" t="str">
        <f t="shared" si="9"/>
        <v>OK</v>
      </c>
      <c r="K101" t="s">
        <v>2025</v>
      </c>
      <c r="L101" t="s">
        <v>2030</v>
      </c>
      <c r="M101" t="s">
        <v>2067</v>
      </c>
      <c r="N101" t="s">
        <v>2084</v>
      </c>
      <c r="O101" t="s">
        <v>2086</v>
      </c>
      <c r="Q101" s="21" t="str">
        <f t="shared" si="10"/>
        <v>Central_Internal</v>
      </c>
      <c r="R101" s="20">
        <f t="shared" si="11"/>
        <v>2.0000000000582077</v>
      </c>
      <c r="S101" s="21">
        <f t="shared" si="12"/>
        <v>0</v>
      </c>
      <c r="T101" s="21">
        <f t="shared" si="13"/>
        <v>12</v>
      </c>
      <c r="U101" s="21">
        <f t="shared" si="14"/>
        <v>0.45347707847707847</v>
      </c>
      <c r="V101" s="21">
        <f t="shared" si="15"/>
        <v>2.0000000000582077</v>
      </c>
      <c r="W101" s="21" t="str">
        <f t="shared" si="16"/>
        <v>Winter</v>
      </c>
      <c r="X101" s="21">
        <f t="shared" si="17"/>
        <v>1</v>
      </c>
    </row>
    <row r="102" spans="1:24">
      <c r="A102" t="s">
        <v>115</v>
      </c>
      <c r="B102" s="3">
        <v>45296.166666666664</v>
      </c>
      <c r="C102" t="s">
        <v>1117</v>
      </c>
      <c r="D102" t="s">
        <v>1115</v>
      </c>
      <c r="E102" t="s">
        <v>2019</v>
      </c>
      <c r="F102">
        <v>419</v>
      </c>
      <c r="G102">
        <v>3242</v>
      </c>
      <c r="H102">
        <v>642</v>
      </c>
      <c r="I102">
        <v>28</v>
      </c>
      <c r="J102" s="21" t="str">
        <f t="shared" si="9"/>
        <v>OK</v>
      </c>
      <c r="K102" t="s">
        <v>2026</v>
      </c>
      <c r="L102" t="s">
        <v>2029</v>
      </c>
      <c r="M102" t="s">
        <v>2074</v>
      </c>
      <c r="N102" t="s">
        <v>2084</v>
      </c>
      <c r="O102" t="s">
        <v>2087</v>
      </c>
      <c r="P102">
        <v>4.2</v>
      </c>
      <c r="Q102" s="21" t="str">
        <f t="shared" si="10"/>
        <v>Central_External</v>
      </c>
      <c r="R102" s="20">
        <f t="shared" si="11"/>
        <v>1.9999999998835847</v>
      </c>
      <c r="S102" s="21">
        <f t="shared" si="12"/>
        <v>0</v>
      </c>
      <c r="T102" s="21">
        <f t="shared" si="13"/>
        <v>12</v>
      </c>
      <c r="U102" s="21">
        <f t="shared" si="14"/>
        <v>0.64478918058870327</v>
      </c>
      <c r="V102" s="21">
        <f t="shared" si="15"/>
        <v>1.9999999998835847</v>
      </c>
      <c r="W102" s="21" t="str">
        <f t="shared" si="16"/>
        <v>Winter</v>
      </c>
      <c r="X102" s="21">
        <f t="shared" si="17"/>
        <v>1</v>
      </c>
    </row>
    <row r="103" spans="1:24">
      <c r="A103" t="s">
        <v>116</v>
      </c>
      <c r="B103" s="3">
        <v>45296.208333333336</v>
      </c>
      <c r="C103" t="s">
        <v>1118</v>
      </c>
      <c r="D103" t="s">
        <v>1116</v>
      </c>
      <c r="E103" t="s">
        <v>2017</v>
      </c>
      <c r="F103">
        <v>339</v>
      </c>
      <c r="G103">
        <v>2635</v>
      </c>
      <c r="H103">
        <v>131</v>
      </c>
      <c r="I103">
        <v>13</v>
      </c>
      <c r="J103" s="21" t="str">
        <f t="shared" si="9"/>
        <v>OK</v>
      </c>
      <c r="K103" t="s">
        <v>2024</v>
      </c>
      <c r="L103" t="s">
        <v>2028</v>
      </c>
      <c r="M103" t="s">
        <v>2053</v>
      </c>
      <c r="N103" t="s">
        <v>2084</v>
      </c>
      <c r="O103" t="s">
        <v>2087</v>
      </c>
      <c r="Q103" s="21" t="str">
        <f t="shared" si="10"/>
        <v>Central_External</v>
      </c>
      <c r="R103" s="20">
        <f t="shared" si="11"/>
        <v>2.0000000000582077</v>
      </c>
      <c r="S103" s="21">
        <f t="shared" si="12"/>
        <v>0</v>
      </c>
      <c r="T103" s="21">
        <f t="shared" si="13"/>
        <v>12</v>
      </c>
      <c r="U103" s="21">
        <f t="shared" si="14"/>
        <v>0.64773844641101275</v>
      </c>
      <c r="V103" s="21">
        <f t="shared" si="15"/>
        <v>2.0000000000582077</v>
      </c>
      <c r="W103" s="21" t="str">
        <f t="shared" si="16"/>
        <v>Winter</v>
      </c>
      <c r="X103" s="21">
        <f t="shared" si="17"/>
        <v>1</v>
      </c>
    </row>
    <row r="104" spans="1:24">
      <c r="A104" t="s">
        <v>117</v>
      </c>
      <c r="B104" s="3">
        <v>45296.25</v>
      </c>
      <c r="C104" t="s">
        <v>1119</v>
      </c>
      <c r="D104" t="s">
        <v>1117</v>
      </c>
      <c r="E104" t="s">
        <v>2022</v>
      </c>
      <c r="F104">
        <v>106</v>
      </c>
      <c r="G104">
        <v>4072</v>
      </c>
      <c r="H104">
        <v>152</v>
      </c>
      <c r="I104">
        <v>3</v>
      </c>
      <c r="J104" s="21" t="str">
        <f t="shared" si="9"/>
        <v>OK</v>
      </c>
      <c r="K104" t="s">
        <v>2026</v>
      </c>
      <c r="L104" t="s">
        <v>2030</v>
      </c>
      <c r="M104" t="s">
        <v>2041</v>
      </c>
      <c r="N104" t="s">
        <v>2083</v>
      </c>
      <c r="O104" t="s">
        <v>2087</v>
      </c>
      <c r="P104">
        <v>4.5</v>
      </c>
      <c r="Q104" s="21" t="str">
        <f t="shared" si="10"/>
        <v>East_External</v>
      </c>
      <c r="R104" s="20">
        <f t="shared" si="11"/>
        <v>2.0000000000582077</v>
      </c>
      <c r="S104" s="21">
        <f t="shared" si="12"/>
        <v>0</v>
      </c>
      <c r="T104" s="21">
        <f t="shared" si="13"/>
        <v>12</v>
      </c>
      <c r="U104" s="21">
        <f t="shared" si="14"/>
        <v>3.2012578616352201</v>
      </c>
      <c r="V104" s="21">
        <f t="shared" si="15"/>
        <v>2.0000000000582077</v>
      </c>
      <c r="W104" s="21" t="str">
        <f t="shared" si="16"/>
        <v>Winter</v>
      </c>
      <c r="X104" s="21">
        <f t="shared" si="17"/>
        <v>1</v>
      </c>
    </row>
    <row r="105" spans="1:24">
      <c r="A105" t="s">
        <v>118</v>
      </c>
      <c r="B105" s="3">
        <v>45296.291666666664</v>
      </c>
      <c r="C105" t="s">
        <v>1120</v>
      </c>
      <c r="D105" t="s">
        <v>1118</v>
      </c>
      <c r="E105" t="s">
        <v>2020</v>
      </c>
      <c r="F105">
        <v>551</v>
      </c>
      <c r="G105">
        <v>3281</v>
      </c>
      <c r="H105">
        <v>603</v>
      </c>
      <c r="I105">
        <v>22</v>
      </c>
      <c r="J105" s="21" t="str">
        <f t="shared" si="9"/>
        <v>OK</v>
      </c>
      <c r="K105" t="s">
        <v>2024</v>
      </c>
      <c r="L105" t="s">
        <v>2030</v>
      </c>
      <c r="M105" t="s">
        <v>2051</v>
      </c>
      <c r="N105" t="s">
        <v>2085</v>
      </c>
      <c r="O105" t="s">
        <v>2086</v>
      </c>
      <c r="P105">
        <v>4.2</v>
      </c>
      <c r="Q105" s="21" t="str">
        <f t="shared" si="10"/>
        <v>North_Internal</v>
      </c>
      <c r="R105" s="20">
        <f t="shared" si="11"/>
        <v>1.9999999998835847</v>
      </c>
      <c r="S105" s="21">
        <f t="shared" si="12"/>
        <v>0</v>
      </c>
      <c r="T105" s="21">
        <f t="shared" si="13"/>
        <v>12</v>
      </c>
      <c r="U105" s="21">
        <f t="shared" si="14"/>
        <v>0.49621899576527528</v>
      </c>
      <c r="V105" s="21">
        <f t="shared" si="15"/>
        <v>1.9999999998835847</v>
      </c>
      <c r="W105" s="21" t="str">
        <f t="shared" si="16"/>
        <v>Winter</v>
      </c>
      <c r="X105" s="21">
        <f t="shared" si="17"/>
        <v>1</v>
      </c>
    </row>
    <row r="106" spans="1:24">
      <c r="A106" t="s">
        <v>119</v>
      </c>
      <c r="B106" s="3">
        <v>45296.333333333336</v>
      </c>
      <c r="C106" t="s">
        <v>1121</v>
      </c>
      <c r="D106" t="s">
        <v>1119</v>
      </c>
      <c r="E106" t="s">
        <v>2022</v>
      </c>
      <c r="F106">
        <v>285</v>
      </c>
      <c r="G106">
        <v>1017</v>
      </c>
      <c r="H106">
        <v>308</v>
      </c>
      <c r="I106">
        <v>20</v>
      </c>
      <c r="J106" s="21" t="str">
        <f t="shared" si="9"/>
        <v>OK</v>
      </c>
      <c r="K106" t="s">
        <v>2025</v>
      </c>
      <c r="L106" t="s">
        <v>2028</v>
      </c>
      <c r="M106" t="s">
        <v>2032</v>
      </c>
      <c r="N106" t="s">
        <v>2083</v>
      </c>
      <c r="O106" t="s">
        <v>2086</v>
      </c>
      <c r="Q106" s="21" t="str">
        <f t="shared" si="10"/>
        <v>East_Internal</v>
      </c>
      <c r="R106" s="20">
        <f t="shared" si="11"/>
        <v>2.0000000000582077</v>
      </c>
      <c r="S106" s="21">
        <f t="shared" si="12"/>
        <v>0</v>
      </c>
      <c r="T106" s="21">
        <f t="shared" si="13"/>
        <v>12</v>
      </c>
      <c r="U106" s="21">
        <f t="shared" si="14"/>
        <v>0.29736842105263156</v>
      </c>
      <c r="V106" s="21">
        <f t="shared" si="15"/>
        <v>2.0000000000582077</v>
      </c>
      <c r="W106" s="21" t="str">
        <f t="shared" si="16"/>
        <v>Winter</v>
      </c>
      <c r="X106" s="21">
        <f t="shared" si="17"/>
        <v>1</v>
      </c>
    </row>
    <row r="107" spans="1:24">
      <c r="A107" t="s">
        <v>120</v>
      </c>
      <c r="B107" s="3">
        <v>45296.375</v>
      </c>
      <c r="C107" t="s">
        <v>1122</v>
      </c>
      <c r="D107" t="s">
        <v>1120</v>
      </c>
      <c r="E107" t="s">
        <v>2021</v>
      </c>
      <c r="F107">
        <v>277</v>
      </c>
      <c r="G107">
        <v>4930</v>
      </c>
      <c r="H107">
        <v>364</v>
      </c>
      <c r="I107">
        <v>11</v>
      </c>
      <c r="J107" s="21" t="str">
        <f t="shared" si="9"/>
        <v>OK</v>
      </c>
      <c r="K107" t="s">
        <v>2024</v>
      </c>
      <c r="L107" t="s">
        <v>2030</v>
      </c>
      <c r="M107" t="s">
        <v>2063</v>
      </c>
      <c r="N107" t="s">
        <v>2082</v>
      </c>
      <c r="O107" t="s">
        <v>2086</v>
      </c>
      <c r="Q107" s="21" t="str">
        <f t="shared" si="10"/>
        <v>West_Internal</v>
      </c>
      <c r="R107" s="20">
        <f t="shared" si="11"/>
        <v>2.0000000000582077</v>
      </c>
      <c r="S107" s="21">
        <f t="shared" si="12"/>
        <v>0</v>
      </c>
      <c r="T107" s="21">
        <f t="shared" si="13"/>
        <v>12</v>
      </c>
      <c r="U107" s="21">
        <f t="shared" si="14"/>
        <v>1.4831528279181709</v>
      </c>
      <c r="V107" s="21">
        <f t="shared" si="15"/>
        <v>2.0000000000582077</v>
      </c>
      <c r="W107" s="21" t="str">
        <f t="shared" si="16"/>
        <v>Winter</v>
      </c>
      <c r="X107" s="21">
        <f t="shared" si="17"/>
        <v>1</v>
      </c>
    </row>
    <row r="108" spans="1:24">
      <c r="A108" t="s">
        <v>121</v>
      </c>
      <c r="B108" s="3">
        <v>45296.416666666664</v>
      </c>
      <c r="C108" t="s">
        <v>1123</v>
      </c>
      <c r="D108" t="s">
        <v>1121</v>
      </c>
      <c r="E108" t="s">
        <v>2017</v>
      </c>
      <c r="F108">
        <v>594</v>
      </c>
      <c r="G108">
        <v>1431</v>
      </c>
      <c r="H108">
        <v>658</v>
      </c>
      <c r="I108">
        <v>18</v>
      </c>
      <c r="J108" s="21" t="str">
        <f t="shared" si="9"/>
        <v>OK</v>
      </c>
      <c r="K108" t="s">
        <v>2025</v>
      </c>
      <c r="L108" t="s">
        <v>2030</v>
      </c>
      <c r="M108" t="s">
        <v>2072</v>
      </c>
      <c r="N108" t="s">
        <v>2081</v>
      </c>
      <c r="O108" t="s">
        <v>2087</v>
      </c>
      <c r="Q108" s="21" t="str">
        <f t="shared" si="10"/>
        <v>South_External</v>
      </c>
      <c r="R108" s="20">
        <f t="shared" si="11"/>
        <v>1.9999999998835847</v>
      </c>
      <c r="S108" s="21">
        <f t="shared" si="12"/>
        <v>0</v>
      </c>
      <c r="T108" s="21">
        <f t="shared" si="13"/>
        <v>12</v>
      </c>
      <c r="U108" s="21">
        <f t="shared" si="14"/>
        <v>0.20075757575757575</v>
      </c>
      <c r="V108" s="21">
        <f t="shared" si="15"/>
        <v>1.9999999998835847</v>
      </c>
      <c r="W108" s="21" t="str">
        <f t="shared" si="16"/>
        <v>Winter</v>
      </c>
      <c r="X108" s="21">
        <f t="shared" si="17"/>
        <v>1</v>
      </c>
    </row>
    <row r="109" spans="1:24">
      <c r="A109" t="s">
        <v>122</v>
      </c>
      <c r="B109" s="3">
        <v>45296.458333333336</v>
      </c>
      <c r="C109" t="s">
        <v>1124</v>
      </c>
      <c r="D109" t="s">
        <v>1122</v>
      </c>
      <c r="E109" t="s">
        <v>2017</v>
      </c>
      <c r="F109">
        <v>206</v>
      </c>
      <c r="G109">
        <v>1162</v>
      </c>
      <c r="H109">
        <v>757</v>
      </c>
      <c r="I109">
        <v>12</v>
      </c>
      <c r="J109" s="21" t="str">
        <f t="shared" si="9"/>
        <v>OK</v>
      </c>
      <c r="K109" t="s">
        <v>2026</v>
      </c>
      <c r="L109" t="s">
        <v>2027</v>
      </c>
      <c r="M109" t="s">
        <v>2072</v>
      </c>
      <c r="N109" t="s">
        <v>2081</v>
      </c>
      <c r="O109" t="s">
        <v>2086</v>
      </c>
      <c r="Q109" s="21" t="str">
        <f t="shared" si="10"/>
        <v>South_Internal</v>
      </c>
      <c r="R109" s="20">
        <f t="shared" si="11"/>
        <v>2.0000000000582077</v>
      </c>
      <c r="S109" s="21">
        <f t="shared" si="12"/>
        <v>0</v>
      </c>
      <c r="T109" s="21">
        <f t="shared" si="13"/>
        <v>12</v>
      </c>
      <c r="U109" s="21">
        <f t="shared" si="14"/>
        <v>0.47006472491909385</v>
      </c>
      <c r="V109" s="21">
        <f t="shared" si="15"/>
        <v>2.0000000000582077</v>
      </c>
      <c r="W109" s="21" t="str">
        <f t="shared" si="16"/>
        <v>Winter</v>
      </c>
      <c r="X109" s="21">
        <f t="shared" si="17"/>
        <v>1</v>
      </c>
    </row>
    <row r="110" spans="1:24">
      <c r="A110" t="s">
        <v>123</v>
      </c>
      <c r="B110" s="3">
        <v>45296.5</v>
      </c>
      <c r="C110" t="s">
        <v>1125</v>
      </c>
      <c r="D110" t="s">
        <v>1123</v>
      </c>
      <c r="E110" t="s">
        <v>2020</v>
      </c>
      <c r="F110">
        <v>438</v>
      </c>
      <c r="G110">
        <v>2845</v>
      </c>
      <c r="H110">
        <v>305</v>
      </c>
      <c r="I110">
        <v>2</v>
      </c>
      <c r="J110" s="21" t="str">
        <f t="shared" si="9"/>
        <v>OK</v>
      </c>
      <c r="K110" t="s">
        <v>2023</v>
      </c>
      <c r="L110" t="s">
        <v>2028</v>
      </c>
      <c r="M110" t="s">
        <v>2074</v>
      </c>
      <c r="N110" t="s">
        <v>2084</v>
      </c>
      <c r="O110" t="s">
        <v>2087</v>
      </c>
      <c r="P110">
        <v>4.7</v>
      </c>
      <c r="Q110" s="21" t="str">
        <f t="shared" si="10"/>
        <v>Central_External</v>
      </c>
      <c r="R110" s="20">
        <f t="shared" si="11"/>
        <v>2.0000000000582077</v>
      </c>
      <c r="S110" s="21">
        <f t="shared" si="12"/>
        <v>0</v>
      </c>
      <c r="T110" s="21">
        <f t="shared" si="13"/>
        <v>12</v>
      </c>
      <c r="U110" s="21">
        <f t="shared" si="14"/>
        <v>0.54128614916286144</v>
      </c>
      <c r="V110" s="21">
        <f t="shared" si="15"/>
        <v>2.0000000000582077</v>
      </c>
      <c r="W110" s="21" t="str">
        <f t="shared" si="16"/>
        <v>Winter</v>
      </c>
      <c r="X110" s="21">
        <f t="shared" si="17"/>
        <v>1</v>
      </c>
    </row>
    <row r="111" spans="1:24">
      <c r="A111" t="s">
        <v>124</v>
      </c>
      <c r="B111" s="3">
        <v>45296.541666666664</v>
      </c>
      <c r="C111" t="s">
        <v>1126</v>
      </c>
      <c r="D111" t="s">
        <v>1124</v>
      </c>
      <c r="E111" t="s">
        <v>2019</v>
      </c>
      <c r="F111">
        <v>284</v>
      </c>
      <c r="G111">
        <v>3283</v>
      </c>
      <c r="H111">
        <v>461</v>
      </c>
      <c r="I111">
        <v>25</v>
      </c>
      <c r="J111" s="21" t="str">
        <f t="shared" si="9"/>
        <v>OK</v>
      </c>
      <c r="K111" t="s">
        <v>2025</v>
      </c>
      <c r="L111" t="s">
        <v>2029</v>
      </c>
      <c r="M111" t="s">
        <v>2050</v>
      </c>
      <c r="N111" t="s">
        <v>2084</v>
      </c>
      <c r="O111" t="s">
        <v>2087</v>
      </c>
      <c r="P111">
        <v>4</v>
      </c>
      <c r="Q111" s="21" t="str">
        <f t="shared" si="10"/>
        <v>Central_External</v>
      </c>
      <c r="R111" s="20">
        <f t="shared" si="11"/>
        <v>1.9999999998835847</v>
      </c>
      <c r="S111" s="21">
        <f t="shared" si="12"/>
        <v>0</v>
      </c>
      <c r="T111" s="21">
        <f t="shared" si="13"/>
        <v>12</v>
      </c>
      <c r="U111" s="21">
        <f t="shared" si="14"/>
        <v>0.9633215962441315</v>
      </c>
      <c r="V111" s="21">
        <f t="shared" si="15"/>
        <v>1.9999999998835847</v>
      </c>
      <c r="W111" s="21" t="str">
        <f t="shared" si="16"/>
        <v>Winter</v>
      </c>
      <c r="X111" s="21">
        <f t="shared" si="17"/>
        <v>1</v>
      </c>
    </row>
    <row r="112" spans="1:24">
      <c r="A112" t="s">
        <v>125</v>
      </c>
      <c r="B112" s="3">
        <v>45296.583333333336</v>
      </c>
      <c r="C112" t="s">
        <v>1127</v>
      </c>
      <c r="D112" t="s">
        <v>1125</v>
      </c>
      <c r="E112" t="s">
        <v>2017</v>
      </c>
      <c r="F112">
        <v>560</v>
      </c>
      <c r="G112">
        <v>3817</v>
      </c>
      <c r="H112">
        <v>436</v>
      </c>
      <c r="I112">
        <v>29</v>
      </c>
      <c r="J112" s="21" t="str">
        <f t="shared" si="9"/>
        <v>OK</v>
      </c>
      <c r="K112" t="s">
        <v>2026</v>
      </c>
      <c r="L112" t="s">
        <v>2030</v>
      </c>
      <c r="M112" t="s">
        <v>2042</v>
      </c>
      <c r="N112" t="s">
        <v>2083</v>
      </c>
      <c r="O112" t="s">
        <v>2087</v>
      </c>
      <c r="P112">
        <v>4</v>
      </c>
      <c r="Q112" s="21" t="str">
        <f t="shared" si="10"/>
        <v>East_External</v>
      </c>
      <c r="R112" s="20">
        <f t="shared" si="11"/>
        <v>2.0000000000582077</v>
      </c>
      <c r="S112" s="21">
        <f t="shared" si="12"/>
        <v>0</v>
      </c>
      <c r="T112" s="21">
        <f t="shared" si="13"/>
        <v>12</v>
      </c>
      <c r="U112" s="21">
        <f t="shared" si="14"/>
        <v>0.56800595238095242</v>
      </c>
      <c r="V112" s="21">
        <f t="shared" si="15"/>
        <v>2.0000000000582077</v>
      </c>
      <c r="W112" s="21" t="str">
        <f t="shared" si="16"/>
        <v>Winter</v>
      </c>
      <c r="X112" s="21">
        <f t="shared" si="17"/>
        <v>1</v>
      </c>
    </row>
    <row r="113" spans="1:24">
      <c r="A113" t="s">
        <v>126</v>
      </c>
      <c r="B113" s="3">
        <v>45296.625</v>
      </c>
      <c r="C113" t="s">
        <v>1128</v>
      </c>
      <c r="D113" t="s">
        <v>1126</v>
      </c>
      <c r="E113" t="s">
        <v>2019</v>
      </c>
      <c r="F113">
        <v>181</v>
      </c>
      <c r="G113">
        <v>1239</v>
      </c>
      <c r="H113">
        <v>380</v>
      </c>
      <c r="I113">
        <v>6</v>
      </c>
      <c r="J113" s="21" t="str">
        <f t="shared" si="9"/>
        <v>OK</v>
      </c>
      <c r="K113" t="s">
        <v>2025</v>
      </c>
      <c r="L113" t="s">
        <v>2030</v>
      </c>
      <c r="M113" t="s">
        <v>2032</v>
      </c>
      <c r="N113" t="s">
        <v>2082</v>
      </c>
      <c r="O113" t="s">
        <v>2087</v>
      </c>
      <c r="P113">
        <v>4.7</v>
      </c>
      <c r="Q113" s="21" t="str">
        <f t="shared" si="10"/>
        <v>West_External</v>
      </c>
      <c r="R113" s="20">
        <f t="shared" si="11"/>
        <v>2.0000000000582077</v>
      </c>
      <c r="S113" s="21">
        <f t="shared" si="12"/>
        <v>0</v>
      </c>
      <c r="T113" s="21">
        <f t="shared" si="13"/>
        <v>12</v>
      </c>
      <c r="U113" s="21">
        <f t="shared" si="14"/>
        <v>0.5704419889502762</v>
      </c>
      <c r="V113" s="21">
        <f t="shared" si="15"/>
        <v>2.0000000000582077</v>
      </c>
      <c r="W113" s="21" t="str">
        <f t="shared" si="16"/>
        <v>Winter</v>
      </c>
      <c r="X113" s="21">
        <f t="shared" si="17"/>
        <v>1</v>
      </c>
    </row>
    <row r="114" spans="1:24">
      <c r="A114" t="s">
        <v>127</v>
      </c>
      <c r="B114" s="3">
        <v>45296.666666666664</v>
      </c>
      <c r="C114" t="s">
        <v>1129</v>
      </c>
      <c r="D114" t="s">
        <v>1127</v>
      </c>
      <c r="E114" t="s">
        <v>2020</v>
      </c>
      <c r="F114">
        <v>732</v>
      </c>
      <c r="G114">
        <v>2686</v>
      </c>
      <c r="H114">
        <v>238</v>
      </c>
      <c r="I114">
        <v>17</v>
      </c>
      <c r="J114" s="21" t="str">
        <f t="shared" si="9"/>
        <v>OK</v>
      </c>
      <c r="K114" t="s">
        <v>2025</v>
      </c>
      <c r="L114" t="s">
        <v>2030</v>
      </c>
      <c r="M114" t="s">
        <v>2033</v>
      </c>
      <c r="N114" t="s">
        <v>2083</v>
      </c>
      <c r="O114" t="s">
        <v>2086</v>
      </c>
      <c r="Q114" s="21" t="str">
        <f t="shared" si="10"/>
        <v>East_Internal</v>
      </c>
      <c r="R114" s="20">
        <f t="shared" si="11"/>
        <v>1.9999999998835847</v>
      </c>
      <c r="S114" s="21">
        <f t="shared" si="12"/>
        <v>0</v>
      </c>
      <c r="T114" s="21">
        <f t="shared" si="13"/>
        <v>12</v>
      </c>
      <c r="U114" s="21">
        <f t="shared" si="14"/>
        <v>0.30578324225865211</v>
      </c>
      <c r="V114" s="21">
        <f t="shared" si="15"/>
        <v>1.9999999998835847</v>
      </c>
      <c r="W114" s="21" t="str">
        <f t="shared" si="16"/>
        <v>Winter</v>
      </c>
      <c r="X114" s="21">
        <f t="shared" si="17"/>
        <v>1</v>
      </c>
    </row>
    <row r="115" spans="1:24">
      <c r="A115" t="s">
        <v>128</v>
      </c>
      <c r="B115" s="3">
        <v>45296.708333333336</v>
      </c>
      <c r="C115" t="s">
        <v>1130</v>
      </c>
      <c r="D115" t="s">
        <v>1128</v>
      </c>
      <c r="E115" t="s">
        <v>2019</v>
      </c>
      <c r="F115">
        <v>66</v>
      </c>
      <c r="G115">
        <v>1642</v>
      </c>
      <c r="H115">
        <v>672</v>
      </c>
      <c r="I115">
        <v>27</v>
      </c>
      <c r="J115" s="21" t="str">
        <f t="shared" si="9"/>
        <v>OK</v>
      </c>
      <c r="K115" t="s">
        <v>2025</v>
      </c>
      <c r="L115" t="s">
        <v>2028</v>
      </c>
      <c r="M115" t="s">
        <v>2059</v>
      </c>
      <c r="N115" t="s">
        <v>2084</v>
      </c>
      <c r="O115" t="s">
        <v>2087</v>
      </c>
      <c r="P115">
        <v>4</v>
      </c>
      <c r="Q115" s="21" t="str">
        <f t="shared" si="10"/>
        <v>Central_External</v>
      </c>
      <c r="R115" s="20">
        <f t="shared" si="11"/>
        <v>2.0000000000582077</v>
      </c>
      <c r="S115" s="21">
        <f t="shared" si="12"/>
        <v>0</v>
      </c>
      <c r="T115" s="21">
        <f t="shared" si="13"/>
        <v>12</v>
      </c>
      <c r="U115" s="21">
        <f t="shared" si="14"/>
        <v>2.0732323232323231</v>
      </c>
      <c r="V115" s="21">
        <f t="shared" si="15"/>
        <v>2.0000000000582077</v>
      </c>
      <c r="W115" s="21" t="str">
        <f t="shared" si="16"/>
        <v>Winter</v>
      </c>
      <c r="X115" s="21">
        <f t="shared" si="17"/>
        <v>1</v>
      </c>
    </row>
    <row r="116" spans="1:24">
      <c r="A116" t="s">
        <v>129</v>
      </c>
      <c r="B116" s="3">
        <v>45296.75</v>
      </c>
      <c r="C116" t="s">
        <v>1131</v>
      </c>
      <c r="D116" t="s">
        <v>1129</v>
      </c>
      <c r="E116" t="s">
        <v>2018</v>
      </c>
      <c r="F116">
        <v>877</v>
      </c>
      <c r="G116">
        <v>4176</v>
      </c>
      <c r="H116">
        <v>567</v>
      </c>
      <c r="I116">
        <v>2</v>
      </c>
      <c r="J116" s="21" t="str">
        <f t="shared" si="9"/>
        <v>OK</v>
      </c>
      <c r="K116" t="s">
        <v>2023</v>
      </c>
      <c r="L116" t="s">
        <v>2027</v>
      </c>
      <c r="M116" t="s">
        <v>2062</v>
      </c>
      <c r="N116" t="s">
        <v>2084</v>
      </c>
      <c r="O116" t="s">
        <v>2087</v>
      </c>
      <c r="P116">
        <v>4.5</v>
      </c>
      <c r="Q116" s="21" t="str">
        <f t="shared" si="10"/>
        <v>Central_External</v>
      </c>
      <c r="R116" s="20">
        <f t="shared" si="11"/>
        <v>2.0000000000582077</v>
      </c>
      <c r="S116" s="21">
        <f t="shared" si="12"/>
        <v>0</v>
      </c>
      <c r="T116" s="21">
        <f t="shared" si="13"/>
        <v>12</v>
      </c>
      <c r="U116" s="21">
        <f t="shared" si="14"/>
        <v>0.39680729760547323</v>
      </c>
      <c r="V116" s="21">
        <f t="shared" si="15"/>
        <v>2.0000000000582077</v>
      </c>
      <c r="W116" s="21" t="str">
        <f t="shared" si="16"/>
        <v>Winter</v>
      </c>
      <c r="X116" s="21">
        <f t="shared" si="17"/>
        <v>1</v>
      </c>
    </row>
    <row r="117" spans="1:24">
      <c r="A117" t="s">
        <v>130</v>
      </c>
      <c r="B117" s="3">
        <v>45296.791666666664</v>
      </c>
      <c r="C117" t="s">
        <v>1132</v>
      </c>
      <c r="D117" t="s">
        <v>1130</v>
      </c>
      <c r="E117" t="s">
        <v>2021</v>
      </c>
      <c r="F117">
        <v>406</v>
      </c>
      <c r="G117">
        <v>3470</v>
      </c>
      <c r="H117">
        <v>627</v>
      </c>
      <c r="I117">
        <v>28</v>
      </c>
      <c r="J117" s="21" t="str">
        <f t="shared" si="9"/>
        <v>OK</v>
      </c>
      <c r="K117" t="s">
        <v>2025</v>
      </c>
      <c r="L117" t="s">
        <v>2030</v>
      </c>
      <c r="M117" t="s">
        <v>2070</v>
      </c>
      <c r="N117" t="s">
        <v>2084</v>
      </c>
      <c r="O117" t="s">
        <v>2087</v>
      </c>
      <c r="P117">
        <v>4.5</v>
      </c>
      <c r="Q117" s="21" t="str">
        <f t="shared" si="10"/>
        <v>Central_External</v>
      </c>
      <c r="R117" s="20">
        <f t="shared" si="11"/>
        <v>1.9999999998835847</v>
      </c>
      <c r="S117" s="21">
        <f t="shared" si="12"/>
        <v>0</v>
      </c>
      <c r="T117" s="21">
        <f t="shared" si="13"/>
        <v>12</v>
      </c>
      <c r="U117" s="21">
        <f t="shared" si="14"/>
        <v>0.7122331691297209</v>
      </c>
      <c r="V117" s="21">
        <f t="shared" si="15"/>
        <v>1.9999999998835847</v>
      </c>
      <c r="W117" s="21" t="str">
        <f t="shared" si="16"/>
        <v>Winter</v>
      </c>
      <c r="X117" s="21">
        <f t="shared" si="17"/>
        <v>1</v>
      </c>
    </row>
    <row r="118" spans="1:24">
      <c r="A118" t="s">
        <v>131</v>
      </c>
      <c r="B118" s="3">
        <v>45296.833333333336</v>
      </c>
      <c r="C118" t="s">
        <v>1133</v>
      </c>
      <c r="D118" t="s">
        <v>1131</v>
      </c>
      <c r="E118" t="s">
        <v>2022</v>
      </c>
      <c r="F118">
        <v>789</v>
      </c>
      <c r="G118">
        <v>4566</v>
      </c>
      <c r="H118">
        <v>371</v>
      </c>
      <c r="I118">
        <v>13</v>
      </c>
      <c r="J118" s="21" t="str">
        <f t="shared" si="9"/>
        <v>OK</v>
      </c>
      <c r="K118" t="s">
        <v>2024</v>
      </c>
      <c r="L118" t="s">
        <v>2027</v>
      </c>
      <c r="M118" t="s">
        <v>2075</v>
      </c>
      <c r="N118" t="s">
        <v>2085</v>
      </c>
      <c r="O118" t="s">
        <v>2086</v>
      </c>
      <c r="P118">
        <v>4.5</v>
      </c>
      <c r="Q118" s="21" t="str">
        <f t="shared" si="10"/>
        <v>North_Internal</v>
      </c>
      <c r="R118" s="20">
        <f t="shared" si="11"/>
        <v>2.0000000000582077</v>
      </c>
      <c r="S118" s="21">
        <f t="shared" si="12"/>
        <v>0</v>
      </c>
      <c r="T118" s="21">
        <f t="shared" si="13"/>
        <v>12</v>
      </c>
      <c r="U118" s="21">
        <f t="shared" si="14"/>
        <v>0.48225602027883396</v>
      </c>
      <c r="V118" s="21">
        <f t="shared" si="15"/>
        <v>2.0000000000582077</v>
      </c>
      <c r="W118" s="21" t="str">
        <f t="shared" si="16"/>
        <v>Winter</v>
      </c>
      <c r="X118" s="21">
        <f t="shared" si="17"/>
        <v>1</v>
      </c>
    </row>
    <row r="119" spans="1:24">
      <c r="A119" t="s">
        <v>132</v>
      </c>
      <c r="B119" s="3">
        <v>45296.875</v>
      </c>
      <c r="C119" t="s">
        <v>1134</v>
      </c>
      <c r="D119" t="s">
        <v>1132</v>
      </c>
      <c r="E119" t="s">
        <v>2022</v>
      </c>
      <c r="F119">
        <v>96</v>
      </c>
      <c r="G119">
        <v>1717</v>
      </c>
      <c r="H119">
        <v>565</v>
      </c>
      <c r="I119">
        <v>24</v>
      </c>
      <c r="J119" s="21" t="str">
        <f t="shared" si="9"/>
        <v>OK</v>
      </c>
      <c r="K119" t="s">
        <v>2023</v>
      </c>
      <c r="L119" t="s">
        <v>2030</v>
      </c>
      <c r="M119" t="s">
        <v>2039</v>
      </c>
      <c r="N119" t="s">
        <v>2082</v>
      </c>
      <c r="O119" t="s">
        <v>2087</v>
      </c>
      <c r="Q119" s="21" t="str">
        <f t="shared" si="10"/>
        <v>West_External</v>
      </c>
      <c r="R119" s="20">
        <f t="shared" si="11"/>
        <v>2.0000000000582077</v>
      </c>
      <c r="S119" s="21">
        <f t="shared" si="12"/>
        <v>0</v>
      </c>
      <c r="T119" s="21">
        <f t="shared" si="13"/>
        <v>12</v>
      </c>
      <c r="U119" s="21">
        <f t="shared" si="14"/>
        <v>1.4904513888888888</v>
      </c>
      <c r="V119" s="21">
        <f t="shared" si="15"/>
        <v>2.0000000000582077</v>
      </c>
      <c r="W119" s="21" t="str">
        <f t="shared" si="16"/>
        <v>Winter</v>
      </c>
      <c r="X119" s="21">
        <f t="shared" si="17"/>
        <v>1</v>
      </c>
    </row>
    <row r="120" spans="1:24">
      <c r="A120" t="s">
        <v>133</v>
      </c>
      <c r="B120" s="3">
        <v>45296.916666666664</v>
      </c>
      <c r="C120" t="s">
        <v>1135</v>
      </c>
      <c r="D120" t="s">
        <v>1133</v>
      </c>
      <c r="E120" t="s">
        <v>2021</v>
      </c>
      <c r="F120">
        <v>229</v>
      </c>
      <c r="G120">
        <v>792</v>
      </c>
      <c r="H120">
        <v>461</v>
      </c>
      <c r="I120">
        <v>27</v>
      </c>
      <c r="J120" s="21" t="str">
        <f t="shared" si="9"/>
        <v>OK</v>
      </c>
      <c r="K120" t="s">
        <v>2025</v>
      </c>
      <c r="L120" t="s">
        <v>2027</v>
      </c>
      <c r="M120" t="s">
        <v>2063</v>
      </c>
      <c r="N120" t="s">
        <v>2083</v>
      </c>
      <c r="O120" t="s">
        <v>2087</v>
      </c>
      <c r="P120">
        <v>4.2</v>
      </c>
      <c r="Q120" s="21" t="str">
        <f t="shared" si="10"/>
        <v>East_External</v>
      </c>
      <c r="R120" s="20">
        <f t="shared" si="11"/>
        <v>1.9999999998835847</v>
      </c>
      <c r="S120" s="21">
        <f t="shared" si="12"/>
        <v>0</v>
      </c>
      <c r="T120" s="21">
        <f t="shared" si="13"/>
        <v>12</v>
      </c>
      <c r="U120" s="21">
        <f t="shared" si="14"/>
        <v>0.28820960698689957</v>
      </c>
      <c r="V120" s="21">
        <f t="shared" si="15"/>
        <v>1.9999999998835847</v>
      </c>
      <c r="W120" s="21" t="str">
        <f t="shared" si="16"/>
        <v>Winter</v>
      </c>
      <c r="X120" s="21">
        <f t="shared" si="17"/>
        <v>1</v>
      </c>
    </row>
    <row r="121" spans="1:24">
      <c r="A121" t="s">
        <v>134</v>
      </c>
      <c r="B121" s="3">
        <v>45296.958333333336</v>
      </c>
      <c r="C121" t="s">
        <v>1136</v>
      </c>
      <c r="D121" t="s">
        <v>1134</v>
      </c>
      <c r="E121" t="s">
        <v>2020</v>
      </c>
      <c r="F121">
        <v>681</v>
      </c>
      <c r="G121">
        <v>973</v>
      </c>
      <c r="H121">
        <v>348</v>
      </c>
      <c r="I121">
        <v>6</v>
      </c>
      <c r="J121" s="21" t="str">
        <f t="shared" si="9"/>
        <v>OK</v>
      </c>
      <c r="K121" t="s">
        <v>2025</v>
      </c>
      <c r="L121" t="s">
        <v>2029</v>
      </c>
      <c r="M121" t="s">
        <v>2037</v>
      </c>
      <c r="N121" t="s">
        <v>2083</v>
      </c>
      <c r="O121" t="s">
        <v>2087</v>
      </c>
      <c r="P121">
        <v>3.8</v>
      </c>
      <c r="Q121" s="21" t="str">
        <f t="shared" si="10"/>
        <v>East_External</v>
      </c>
      <c r="R121" s="20">
        <f t="shared" si="11"/>
        <v>2.0000000000582077</v>
      </c>
      <c r="S121" s="21">
        <f t="shared" si="12"/>
        <v>0</v>
      </c>
      <c r="T121" s="21">
        <f t="shared" si="13"/>
        <v>12</v>
      </c>
      <c r="U121" s="21">
        <f t="shared" si="14"/>
        <v>0.11906510034263339</v>
      </c>
      <c r="V121" s="21">
        <f t="shared" si="15"/>
        <v>2.0000000000582077</v>
      </c>
      <c r="W121" s="21" t="str">
        <f t="shared" si="16"/>
        <v>Winter</v>
      </c>
      <c r="X121" s="21">
        <f t="shared" si="17"/>
        <v>1</v>
      </c>
    </row>
    <row r="122" spans="1:24">
      <c r="A122" t="s">
        <v>135</v>
      </c>
      <c r="B122" s="3">
        <v>45297</v>
      </c>
      <c r="C122" t="s">
        <v>1137</v>
      </c>
      <c r="D122" t="s">
        <v>1135</v>
      </c>
      <c r="E122" t="s">
        <v>2020</v>
      </c>
      <c r="F122">
        <v>968</v>
      </c>
      <c r="G122">
        <v>642</v>
      </c>
      <c r="H122">
        <v>270</v>
      </c>
      <c r="I122">
        <v>9</v>
      </c>
      <c r="J122" s="21" t="str">
        <f t="shared" si="9"/>
        <v>OK</v>
      </c>
      <c r="K122" t="s">
        <v>2023</v>
      </c>
      <c r="L122" t="s">
        <v>2028</v>
      </c>
      <c r="M122" t="s">
        <v>2067</v>
      </c>
      <c r="N122" t="s">
        <v>2083</v>
      </c>
      <c r="O122" t="s">
        <v>2086</v>
      </c>
      <c r="Q122" s="21" t="str">
        <f t="shared" si="10"/>
        <v>East_Internal</v>
      </c>
      <c r="R122" s="20">
        <f t="shared" si="11"/>
        <v>2.0000000000582077</v>
      </c>
      <c r="S122" s="21">
        <f t="shared" si="12"/>
        <v>0</v>
      </c>
      <c r="T122" s="21">
        <f t="shared" si="13"/>
        <v>12</v>
      </c>
      <c r="U122" s="21">
        <f t="shared" si="14"/>
        <v>5.5268595041322317E-2</v>
      </c>
      <c r="V122" s="21">
        <f t="shared" si="15"/>
        <v>2.0000000000582077</v>
      </c>
      <c r="W122" s="21" t="str">
        <f t="shared" si="16"/>
        <v>Winter</v>
      </c>
      <c r="X122" s="21">
        <f t="shared" si="17"/>
        <v>1</v>
      </c>
    </row>
    <row r="123" spans="1:24">
      <c r="A123" t="s">
        <v>136</v>
      </c>
      <c r="B123" s="3">
        <v>45297.041666666664</v>
      </c>
      <c r="C123" t="s">
        <v>1138</v>
      </c>
      <c r="D123" t="s">
        <v>1136</v>
      </c>
      <c r="E123" t="s">
        <v>2022</v>
      </c>
      <c r="F123">
        <v>515</v>
      </c>
      <c r="G123">
        <v>2542</v>
      </c>
      <c r="H123">
        <v>300</v>
      </c>
      <c r="I123">
        <v>25</v>
      </c>
      <c r="J123" s="21" t="str">
        <f t="shared" si="9"/>
        <v>OK</v>
      </c>
      <c r="K123" t="s">
        <v>2023</v>
      </c>
      <c r="L123" t="s">
        <v>2030</v>
      </c>
      <c r="M123" t="s">
        <v>2055</v>
      </c>
      <c r="N123" t="s">
        <v>2081</v>
      </c>
      <c r="O123" t="s">
        <v>2087</v>
      </c>
      <c r="Q123" s="21" t="str">
        <f t="shared" si="10"/>
        <v>South_External</v>
      </c>
      <c r="R123" s="20">
        <f t="shared" si="11"/>
        <v>1.9999999998835847</v>
      </c>
      <c r="S123" s="21">
        <f t="shared" si="12"/>
        <v>0</v>
      </c>
      <c r="T123" s="21">
        <f t="shared" si="13"/>
        <v>12</v>
      </c>
      <c r="U123" s="21">
        <f t="shared" si="14"/>
        <v>0.41132686084142395</v>
      </c>
      <c r="V123" s="21">
        <f t="shared" si="15"/>
        <v>1.9999999998835847</v>
      </c>
      <c r="W123" s="21" t="str">
        <f t="shared" si="16"/>
        <v>Winter</v>
      </c>
      <c r="X123" s="21">
        <f t="shared" si="17"/>
        <v>1</v>
      </c>
    </row>
    <row r="124" spans="1:24">
      <c r="A124" t="s">
        <v>137</v>
      </c>
      <c r="B124" s="3">
        <v>45297.083333333336</v>
      </c>
      <c r="C124" t="s">
        <v>1139</v>
      </c>
      <c r="D124" t="s">
        <v>1137</v>
      </c>
      <c r="E124" t="s">
        <v>2021</v>
      </c>
      <c r="F124">
        <v>663</v>
      </c>
      <c r="G124">
        <v>1084</v>
      </c>
      <c r="H124">
        <v>506</v>
      </c>
      <c r="I124">
        <v>24</v>
      </c>
      <c r="J124" s="21" t="str">
        <f t="shared" si="9"/>
        <v>OK</v>
      </c>
      <c r="K124" t="s">
        <v>2026</v>
      </c>
      <c r="L124" t="s">
        <v>2028</v>
      </c>
      <c r="M124" t="s">
        <v>2058</v>
      </c>
      <c r="N124" t="s">
        <v>2082</v>
      </c>
      <c r="O124" t="s">
        <v>2087</v>
      </c>
      <c r="P124">
        <v>4.7</v>
      </c>
      <c r="Q124" s="21" t="str">
        <f t="shared" si="10"/>
        <v>West_External</v>
      </c>
      <c r="R124" s="20">
        <f t="shared" si="11"/>
        <v>2.0000000000582077</v>
      </c>
      <c r="S124" s="21">
        <f t="shared" si="12"/>
        <v>0</v>
      </c>
      <c r="T124" s="21">
        <f t="shared" si="13"/>
        <v>12</v>
      </c>
      <c r="U124" s="21">
        <f t="shared" si="14"/>
        <v>0.13624937154348918</v>
      </c>
      <c r="V124" s="21">
        <f t="shared" si="15"/>
        <v>2.0000000000582077</v>
      </c>
      <c r="W124" s="21" t="str">
        <f t="shared" si="16"/>
        <v>Winter</v>
      </c>
      <c r="X124" s="21">
        <f t="shared" si="17"/>
        <v>1</v>
      </c>
    </row>
    <row r="125" spans="1:24">
      <c r="A125" t="s">
        <v>138</v>
      </c>
      <c r="B125" s="3">
        <v>45297.125</v>
      </c>
      <c r="C125" t="s">
        <v>1140</v>
      </c>
      <c r="D125" t="s">
        <v>1138</v>
      </c>
      <c r="E125" t="s">
        <v>2019</v>
      </c>
      <c r="F125">
        <v>639</v>
      </c>
      <c r="G125">
        <v>3150</v>
      </c>
      <c r="H125">
        <v>446</v>
      </c>
      <c r="I125">
        <v>26</v>
      </c>
      <c r="J125" s="21" t="str">
        <f t="shared" si="9"/>
        <v>OK</v>
      </c>
      <c r="K125" t="s">
        <v>2025</v>
      </c>
      <c r="L125" t="s">
        <v>2029</v>
      </c>
      <c r="M125" t="s">
        <v>2035</v>
      </c>
      <c r="N125" t="s">
        <v>2082</v>
      </c>
      <c r="O125" t="s">
        <v>2086</v>
      </c>
      <c r="P125">
        <v>4.5</v>
      </c>
      <c r="Q125" s="21" t="str">
        <f t="shared" si="10"/>
        <v>West_Internal</v>
      </c>
      <c r="R125" s="20">
        <f t="shared" si="11"/>
        <v>2.0000000000582077</v>
      </c>
      <c r="S125" s="21">
        <f t="shared" si="12"/>
        <v>0</v>
      </c>
      <c r="T125" s="21">
        <f t="shared" si="13"/>
        <v>12</v>
      </c>
      <c r="U125" s="21">
        <f t="shared" si="14"/>
        <v>0.41079812206572769</v>
      </c>
      <c r="V125" s="21">
        <f t="shared" si="15"/>
        <v>2.0000000000582077</v>
      </c>
      <c r="W125" s="21" t="str">
        <f t="shared" si="16"/>
        <v>Winter</v>
      </c>
      <c r="X125" s="21">
        <f t="shared" si="17"/>
        <v>1</v>
      </c>
    </row>
    <row r="126" spans="1:24">
      <c r="A126" t="s">
        <v>139</v>
      </c>
      <c r="B126" s="3">
        <v>45297.166666666664</v>
      </c>
      <c r="C126" t="s">
        <v>1141</v>
      </c>
      <c r="D126" t="s">
        <v>1139</v>
      </c>
      <c r="E126" t="s">
        <v>2021</v>
      </c>
      <c r="F126">
        <v>213</v>
      </c>
      <c r="G126">
        <v>697</v>
      </c>
      <c r="H126">
        <v>56</v>
      </c>
      <c r="I126">
        <v>18</v>
      </c>
      <c r="J126" s="21" t="str">
        <f t="shared" si="9"/>
        <v>OK</v>
      </c>
      <c r="K126" t="s">
        <v>2023</v>
      </c>
      <c r="L126" t="s">
        <v>2028</v>
      </c>
      <c r="M126" t="s">
        <v>2034</v>
      </c>
      <c r="N126" t="s">
        <v>2084</v>
      </c>
      <c r="O126" t="s">
        <v>2086</v>
      </c>
      <c r="Q126" s="21" t="str">
        <f t="shared" si="10"/>
        <v>Central_Internal</v>
      </c>
      <c r="R126" s="20">
        <f t="shared" si="11"/>
        <v>1.9999999998835847</v>
      </c>
      <c r="S126" s="21">
        <f t="shared" si="12"/>
        <v>0</v>
      </c>
      <c r="T126" s="21">
        <f t="shared" si="13"/>
        <v>12</v>
      </c>
      <c r="U126" s="21">
        <f t="shared" si="14"/>
        <v>0.27269170579029733</v>
      </c>
      <c r="V126" s="21">
        <f t="shared" si="15"/>
        <v>1.9999999998835847</v>
      </c>
      <c r="W126" s="21" t="str">
        <f t="shared" si="16"/>
        <v>Winter</v>
      </c>
      <c r="X126" s="21">
        <f t="shared" si="17"/>
        <v>1</v>
      </c>
    </row>
    <row r="127" spans="1:24">
      <c r="A127" t="s">
        <v>140</v>
      </c>
      <c r="B127" s="3">
        <v>45297.208333333336</v>
      </c>
      <c r="C127" t="s">
        <v>1142</v>
      </c>
      <c r="D127" t="s">
        <v>1140</v>
      </c>
      <c r="E127" t="s">
        <v>2017</v>
      </c>
      <c r="F127">
        <v>753</v>
      </c>
      <c r="G127">
        <v>2747</v>
      </c>
      <c r="H127">
        <v>621</v>
      </c>
      <c r="I127">
        <v>3</v>
      </c>
      <c r="J127" s="21" t="str">
        <f t="shared" si="9"/>
        <v>OK</v>
      </c>
      <c r="K127" t="s">
        <v>2024</v>
      </c>
      <c r="L127" t="s">
        <v>2028</v>
      </c>
      <c r="M127" t="s">
        <v>2067</v>
      </c>
      <c r="N127" t="s">
        <v>2085</v>
      </c>
      <c r="O127" t="s">
        <v>2087</v>
      </c>
      <c r="P127">
        <v>4.7</v>
      </c>
      <c r="Q127" s="21" t="str">
        <f t="shared" si="10"/>
        <v>North_External</v>
      </c>
      <c r="R127" s="20">
        <f t="shared" si="11"/>
        <v>2.0000000000582077</v>
      </c>
      <c r="S127" s="21">
        <f t="shared" si="12"/>
        <v>0</v>
      </c>
      <c r="T127" s="21">
        <f t="shared" si="13"/>
        <v>12</v>
      </c>
      <c r="U127" s="21">
        <f t="shared" si="14"/>
        <v>0.30400619743249224</v>
      </c>
      <c r="V127" s="21">
        <f t="shared" si="15"/>
        <v>2.0000000000582077</v>
      </c>
      <c r="W127" s="21" t="str">
        <f t="shared" si="16"/>
        <v>Winter</v>
      </c>
      <c r="X127" s="21">
        <f t="shared" si="17"/>
        <v>1</v>
      </c>
    </row>
    <row r="128" spans="1:24">
      <c r="A128" t="s">
        <v>141</v>
      </c>
      <c r="B128" s="3">
        <v>45297.25</v>
      </c>
      <c r="C128" t="s">
        <v>1143</v>
      </c>
      <c r="D128" t="s">
        <v>1141</v>
      </c>
      <c r="E128" t="s">
        <v>2018</v>
      </c>
      <c r="F128">
        <v>373</v>
      </c>
      <c r="G128">
        <v>1612</v>
      </c>
      <c r="H128">
        <v>145</v>
      </c>
      <c r="I128">
        <v>9</v>
      </c>
      <c r="J128" s="21" t="str">
        <f t="shared" si="9"/>
        <v>OK</v>
      </c>
      <c r="K128" t="s">
        <v>2024</v>
      </c>
      <c r="L128" t="s">
        <v>2029</v>
      </c>
      <c r="M128" t="s">
        <v>2075</v>
      </c>
      <c r="N128" t="s">
        <v>2082</v>
      </c>
      <c r="O128" t="s">
        <v>2086</v>
      </c>
      <c r="Q128" s="21" t="str">
        <f t="shared" si="10"/>
        <v>West_Internal</v>
      </c>
      <c r="R128" s="20">
        <f t="shared" si="11"/>
        <v>2.0000000000582077</v>
      </c>
      <c r="S128" s="21">
        <f t="shared" si="12"/>
        <v>0</v>
      </c>
      <c r="T128" s="21">
        <f t="shared" si="13"/>
        <v>12</v>
      </c>
      <c r="U128" s="21">
        <f t="shared" si="14"/>
        <v>0.36014298480786416</v>
      </c>
      <c r="V128" s="21">
        <f t="shared" si="15"/>
        <v>2.0000000000582077</v>
      </c>
      <c r="W128" s="21" t="str">
        <f t="shared" si="16"/>
        <v>Winter</v>
      </c>
      <c r="X128" s="21">
        <f t="shared" si="17"/>
        <v>1</v>
      </c>
    </row>
    <row r="129" spans="1:24">
      <c r="A129" t="s">
        <v>142</v>
      </c>
      <c r="B129" s="3">
        <v>45297.291666666664</v>
      </c>
      <c r="C129" t="s">
        <v>1144</v>
      </c>
      <c r="D129" t="s">
        <v>1142</v>
      </c>
      <c r="E129" t="s">
        <v>2020</v>
      </c>
      <c r="F129">
        <v>108</v>
      </c>
      <c r="G129">
        <v>4491</v>
      </c>
      <c r="H129">
        <v>532</v>
      </c>
      <c r="I129">
        <v>10</v>
      </c>
      <c r="J129" s="21" t="str">
        <f t="shared" si="9"/>
        <v>OK</v>
      </c>
      <c r="K129" t="s">
        <v>2025</v>
      </c>
      <c r="L129" t="s">
        <v>2030</v>
      </c>
      <c r="M129" t="s">
        <v>2053</v>
      </c>
      <c r="N129" t="s">
        <v>2084</v>
      </c>
      <c r="O129" t="s">
        <v>2087</v>
      </c>
      <c r="Q129" s="21" t="str">
        <f t="shared" si="10"/>
        <v>Central_External</v>
      </c>
      <c r="R129" s="20">
        <f t="shared" si="11"/>
        <v>1.9999999998835847</v>
      </c>
      <c r="S129" s="21">
        <f t="shared" si="12"/>
        <v>0</v>
      </c>
      <c r="T129" s="21">
        <f t="shared" si="13"/>
        <v>12</v>
      </c>
      <c r="U129" s="21">
        <f t="shared" si="14"/>
        <v>3.4652777777777777</v>
      </c>
      <c r="V129" s="21">
        <f t="shared" si="15"/>
        <v>1.9999999998835847</v>
      </c>
      <c r="W129" s="21" t="str">
        <f t="shared" si="16"/>
        <v>Winter</v>
      </c>
      <c r="X129" s="21">
        <f t="shared" si="17"/>
        <v>1</v>
      </c>
    </row>
    <row r="130" spans="1:24">
      <c r="A130" t="s">
        <v>143</v>
      </c>
      <c r="B130" s="3">
        <v>45297.333333333336</v>
      </c>
      <c r="C130" t="s">
        <v>1145</v>
      </c>
      <c r="D130" t="s">
        <v>1143</v>
      </c>
      <c r="E130" t="s">
        <v>2017</v>
      </c>
      <c r="F130">
        <v>337</v>
      </c>
      <c r="G130">
        <v>2106</v>
      </c>
      <c r="H130">
        <v>629</v>
      </c>
      <c r="I130">
        <v>12</v>
      </c>
      <c r="J130" s="21" t="str">
        <f t="shared" si="9"/>
        <v>OK</v>
      </c>
      <c r="K130" t="s">
        <v>2025</v>
      </c>
      <c r="L130" t="s">
        <v>2028</v>
      </c>
      <c r="M130" t="s">
        <v>2076</v>
      </c>
      <c r="N130" t="s">
        <v>2081</v>
      </c>
      <c r="O130" t="s">
        <v>2086</v>
      </c>
      <c r="P130">
        <v>4.7</v>
      </c>
      <c r="Q130" s="21" t="str">
        <f t="shared" si="10"/>
        <v>South_Internal</v>
      </c>
      <c r="R130" s="20">
        <f t="shared" si="11"/>
        <v>2.0000000000582077</v>
      </c>
      <c r="S130" s="21">
        <f t="shared" si="12"/>
        <v>0</v>
      </c>
      <c r="T130" s="21">
        <f t="shared" si="13"/>
        <v>12</v>
      </c>
      <c r="U130" s="21">
        <f t="shared" si="14"/>
        <v>0.52077151335311578</v>
      </c>
      <c r="V130" s="21">
        <f t="shared" si="15"/>
        <v>2.0000000000582077</v>
      </c>
      <c r="W130" s="21" t="str">
        <f t="shared" si="16"/>
        <v>Winter</v>
      </c>
      <c r="X130" s="21">
        <f t="shared" si="17"/>
        <v>1</v>
      </c>
    </row>
    <row r="131" spans="1:24">
      <c r="A131" t="s">
        <v>144</v>
      </c>
      <c r="B131" s="3">
        <v>45297.375</v>
      </c>
      <c r="C131" t="s">
        <v>1146</v>
      </c>
      <c r="D131" t="s">
        <v>1144</v>
      </c>
      <c r="E131" t="s">
        <v>2017</v>
      </c>
      <c r="F131">
        <v>757</v>
      </c>
      <c r="G131">
        <v>1876</v>
      </c>
      <c r="H131">
        <v>535</v>
      </c>
      <c r="I131">
        <v>21</v>
      </c>
      <c r="J131" s="21" t="str">
        <f t="shared" ref="J131:J194" si="18">IF(OR(I131&lt;=0, I131&gt;50), "Flag", "OK")</f>
        <v>OK</v>
      </c>
      <c r="K131" t="s">
        <v>2023</v>
      </c>
      <c r="L131" t="s">
        <v>2028</v>
      </c>
      <c r="M131" t="s">
        <v>2072</v>
      </c>
      <c r="N131" t="s">
        <v>2085</v>
      </c>
      <c r="O131" t="s">
        <v>2087</v>
      </c>
      <c r="P131">
        <v>4.2</v>
      </c>
      <c r="Q131" s="21" t="str">
        <f t="shared" ref="Q131:Q194" si="19">N131 &amp; "_" &amp; O131</f>
        <v>North_External</v>
      </c>
      <c r="R131" s="20">
        <f t="shared" ref="R131:R194" si="20">(C131-D131)*24</f>
        <v>2.0000000000582077</v>
      </c>
      <c r="S131" s="21">
        <f t="shared" ref="S131:S194" si="21">IF(C131&lt;=D131, 1, 0)</f>
        <v>0</v>
      </c>
      <c r="T131" s="21">
        <f t="shared" ref="T131:T194" si="22">(C131-B131)*24</f>
        <v>12</v>
      </c>
      <c r="U131" s="21">
        <f t="shared" ref="U131:U194" si="23">G131/(F131*T131)</f>
        <v>0.20651695288419197</v>
      </c>
      <c r="V131" s="21">
        <f t="shared" ref="V131:V194" si="24">(C131-D131)*24</f>
        <v>2.0000000000582077</v>
      </c>
      <c r="W131" s="21" t="str">
        <f t="shared" ref="W131:W194" si="25">IF(OR(MONTH(B131)=12,MONTH(B131)=1,MONTH(B131)=2),"Winter",IF(AND(MONTH(B131)&gt;=7,MONTH(B131)&lt;=9),"Monsoon","Other"))</f>
        <v>Winter</v>
      </c>
      <c r="X131" s="21">
        <f t="shared" ref="X131:X194" si="26">IF(V131&gt;0,1,0)</f>
        <v>1</v>
      </c>
    </row>
    <row r="132" spans="1:24">
      <c r="A132" t="s">
        <v>145</v>
      </c>
      <c r="B132" s="3">
        <v>45297.416666666664</v>
      </c>
      <c r="C132" t="s">
        <v>1147</v>
      </c>
      <c r="D132" t="s">
        <v>1145</v>
      </c>
      <c r="E132" t="s">
        <v>2022</v>
      </c>
      <c r="F132">
        <v>629</v>
      </c>
      <c r="G132">
        <v>3290</v>
      </c>
      <c r="H132">
        <v>221</v>
      </c>
      <c r="I132">
        <v>22</v>
      </c>
      <c r="J132" s="21" t="str">
        <f t="shared" si="18"/>
        <v>OK</v>
      </c>
      <c r="K132" t="s">
        <v>2023</v>
      </c>
      <c r="L132" t="s">
        <v>2029</v>
      </c>
      <c r="M132" t="s">
        <v>2048</v>
      </c>
      <c r="N132" t="s">
        <v>2081</v>
      </c>
      <c r="O132" t="s">
        <v>2086</v>
      </c>
      <c r="Q132" s="21" t="str">
        <f t="shared" si="19"/>
        <v>South_Internal</v>
      </c>
      <c r="R132" s="20">
        <f t="shared" si="20"/>
        <v>1.9999999998835847</v>
      </c>
      <c r="S132" s="21">
        <f t="shared" si="21"/>
        <v>0</v>
      </c>
      <c r="T132" s="21">
        <f t="shared" si="22"/>
        <v>12</v>
      </c>
      <c r="U132" s="21">
        <f t="shared" si="23"/>
        <v>0.43587705352411232</v>
      </c>
      <c r="V132" s="21">
        <f t="shared" si="24"/>
        <v>1.9999999998835847</v>
      </c>
      <c r="W132" s="21" t="str">
        <f t="shared" si="25"/>
        <v>Winter</v>
      </c>
      <c r="X132" s="21">
        <f t="shared" si="26"/>
        <v>1</v>
      </c>
    </row>
    <row r="133" spans="1:24">
      <c r="A133" t="s">
        <v>146</v>
      </c>
      <c r="B133" s="3">
        <v>45297.458333333336</v>
      </c>
      <c r="C133" t="s">
        <v>1148</v>
      </c>
      <c r="D133" t="s">
        <v>1146</v>
      </c>
      <c r="E133" t="s">
        <v>2021</v>
      </c>
      <c r="F133">
        <v>62</v>
      </c>
      <c r="G133">
        <v>1521</v>
      </c>
      <c r="H133">
        <v>279</v>
      </c>
      <c r="I133">
        <v>26</v>
      </c>
      <c r="J133" s="21" t="str">
        <f t="shared" si="18"/>
        <v>OK</v>
      </c>
      <c r="K133" t="s">
        <v>2026</v>
      </c>
      <c r="L133" t="s">
        <v>2030</v>
      </c>
      <c r="M133" t="s">
        <v>2031</v>
      </c>
      <c r="N133" t="s">
        <v>2085</v>
      </c>
      <c r="O133" t="s">
        <v>2086</v>
      </c>
      <c r="P133">
        <v>3.8</v>
      </c>
      <c r="Q133" s="21" t="str">
        <f t="shared" si="19"/>
        <v>North_Internal</v>
      </c>
      <c r="R133" s="20">
        <f t="shared" si="20"/>
        <v>2.0000000000582077</v>
      </c>
      <c r="S133" s="21">
        <f t="shared" si="21"/>
        <v>0</v>
      </c>
      <c r="T133" s="21">
        <f t="shared" si="22"/>
        <v>12</v>
      </c>
      <c r="U133" s="21">
        <f t="shared" si="23"/>
        <v>2.0443548387096775</v>
      </c>
      <c r="V133" s="21">
        <f t="shared" si="24"/>
        <v>2.0000000000582077</v>
      </c>
      <c r="W133" s="21" t="str">
        <f t="shared" si="25"/>
        <v>Winter</v>
      </c>
      <c r="X133" s="21">
        <f t="shared" si="26"/>
        <v>1</v>
      </c>
    </row>
    <row r="134" spans="1:24">
      <c r="A134" t="s">
        <v>147</v>
      </c>
      <c r="B134" s="3">
        <v>45297.5</v>
      </c>
      <c r="C134" t="s">
        <v>1149</v>
      </c>
      <c r="D134" t="s">
        <v>1147</v>
      </c>
      <c r="E134" t="s">
        <v>2019</v>
      </c>
      <c r="F134">
        <v>973</v>
      </c>
      <c r="G134">
        <v>3210</v>
      </c>
      <c r="H134">
        <v>268</v>
      </c>
      <c r="I134">
        <v>21</v>
      </c>
      <c r="J134" s="21" t="str">
        <f t="shared" si="18"/>
        <v>OK</v>
      </c>
      <c r="K134" t="s">
        <v>2025</v>
      </c>
      <c r="L134" t="s">
        <v>2028</v>
      </c>
      <c r="M134" t="s">
        <v>2072</v>
      </c>
      <c r="N134" t="s">
        <v>2083</v>
      </c>
      <c r="O134" t="s">
        <v>2087</v>
      </c>
      <c r="P134">
        <v>4.7</v>
      </c>
      <c r="Q134" s="21" t="str">
        <f t="shared" si="19"/>
        <v>East_External</v>
      </c>
      <c r="R134" s="20">
        <f t="shared" si="20"/>
        <v>2.0000000000582077</v>
      </c>
      <c r="S134" s="21">
        <f t="shared" si="21"/>
        <v>0</v>
      </c>
      <c r="T134" s="21">
        <f t="shared" si="22"/>
        <v>12</v>
      </c>
      <c r="U134" s="21">
        <f t="shared" si="23"/>
        <v>0.27492291880781089</v>
      </c>
      <c r="V134" s="21">
        <f t="shared" si="24"/>
        <v>2.0000000000582077</v>
      </c>
      <c r="W134" s="21" t="str">
        <f t="shared" si="25"/>
        <v>Winter</v>
      </c>
      <c r="X134" s="21">
        <f t="shared" si="26"/>
        <v>1</v>
      </c>
    </row>
    <row r="135" spans="1:24">
      <c r="A135" t="s">
        <v>148</v>
      </c>
      <c r="B135" s="3">
        <v>45297.541666666664</v>
      </c>
      <c r="C135" t="s">
        <v>1150</v>
      </c>
      <c r="D135" t="s">
        <v>1148</v>
      </c>
      <c r="E135" t="s">
        <v>2021</v>
      </c>
      <c r="F135">
        <v>309</v>
      </c>
      <c r="G135">
        <v>2558</v>
      </c>
      <c r="H135">
        <v>527</v>
      </c>
      <c r="I135">
        <v>12</v>
      </c>
      <c r="J135" s="21" t="str">
        <f t="shared" si="18"/>
        <v>OK</v>
      </c>
      <c r="K135" t="s">
        <v>2025</v>
      </c>
      <c r="L135" t="s">
        <v>2029</v>
      </c>
      <c r="M135" t="s">
        <v>2034</v>
      </c>
      <c r="N135" t="s">
        <v>2084</v>
      </c>
      <c r="O135" t="s">
        <v>2087</v>
      </c>
      <c r="P135">
        <v>4.2</v>
      </c>
      <c r="Q135" s="21" t="str">
        <f t="shared" si="19"/>
        <v>Central_External</v>
      </c>
      <c r="R135" s="20">
        <f t="shared" si="20"/>
        <v>1.9999999998835847</v>
      </c>
      <c r="S135" s="21">
        <f t="shared" si="21"/>
        <v>0</v>
      </c>
      <c r="T135" s="21">
        <f t="shared" si="22"/>
        <v>12</v>
      </c>
      <c r="U135" s="21">
        <f t="shared" si="23"/>
        <v>0.68985976267529669</v>
      </c>
      <c r="V135" s="21">
        <f t="shared" si="24"/>
        <v>1.9999999998835847</v>
      </c>
      <c r="W135" s="21" t="str">
        <f t="shared" si="25"/>
        <v>Winter</v>
      </c>
      <c r="X135" s="21">
        <f t="shared" si="26"/>
        <v>1</v>
      </c>
    </row>
    <row r="136" spans="1:24">
      <c r="A136" t="s">
        <v>149</v>
      </c>
      <c r="B136" s="3">
        <v>45297.583333333336</v>
      </c>
      <c r="C136" t="s">
        <v>1151</v>
      </c>
      <c r="D136" t="s">
        <v>1149</v>
      </c>
      <c r="E136" t="s">
        <v>2018</v>
      </c>
      <c r="F136">
        <v>997</v>
      </c>
      <c r="G136">
        <v>1092</v>
      </c>
      <c r="H136">
        <v>81</v>
      </c>
      <c r="I136">
        <v>20</v>
      </c>
      <c r="J136" s="21" t="str">
        <f t="shared" si="18"/>
        <v>OK</v>
      </c>
      <c r="K136" t="s">
        <v>2025</v>
      </c>
      <c r="L136" t="s">
        <v>2029</v>
      </c>
      <c r="M136" t="s">
        <v>2068</v>
      </c>
      <c r="N136" t="s">
        <v>2082</v>
      </c>
      <c r="O136" t="s">
        <v>2086</v>
      </c>
      <c r="Q136" s="21" t="str">
        <f t="shared" si="19"/>
        <v>West_Internal</v>
      </c>
      <c r="R136" s="20">
        <f t="shared" si="20"/>
        <v>2.0000000000582077</v>
      </c>
      <c r="S136" s="21">
        <f t="shared" si="21"/>
        <v>0</v>
      </c>
      <c r="T136" s="21">
        <f t="shared" si="22"/>
        <v>12</v>
      </c>
      <c r="U136" s="21">
        <f t="shared" si="23"/>
        <v>9.1273821464393182E-2</v>
      </c>
      <c r="V136" s="21">
        <f t="shared" si="24"/>
        <v>2.0000000000582077</v>
      </c>
      <c r="W136" s="21" t="str">
        <f t="shared" si="25"/>
        <v>Winter</v>
      </c>
      <c r="X136" s="21">
        <f t="shared" si="26"/>
        <v>1</v>
      </c>
    </row>
    <row r="137" spans="1:24">
      <c r="A137" t="s">
        <v>150</v>
      </c>
      <c r="B137" s="3">
        <v>45297.625</v>
      </c>
      <c r="C137" t="s">
        <v>1152</v>
      </c>
      <c r="D137" t="s">
        <v>1150</v>
      </c>
      <c r="E137" t="s">
        <v>2020</v>
      </c>
      <c r="F137">
        <v>849</v>
      </c>
      <c r="G137">
        <v>2757</v>
      </c>
      <c r="H137">
        <v>321</v>
      </c>
      <c r="I137">
        <v>22</v>
      </c>
      <c r="J137" s="21" t="str">
        <f t="shared" si="18"/>
        <v>OK</v>
      </c>
      <c r="K137" t="s">
        <v>2024</v>
      </c>
      <c r="L137" t="s">
        <v>2030</v>
      </c>
      <c r="M137" t="s">
        <v>2040</v>
      </c>
      <c r="N137" t="s">
        <v>2084</v>
      </c>
      <c r="O137" t="s">
        <v>2086</v>
      </c>
      <c r="P137">
        <v>4</v>
      </c>
      <c r="Q137" s="21" t="str">
        <f t="shared" si="19"/>
        <v>Central_Internal</v>
      </c>
      <c r="R137" s="20">
        <f t="shared" si="20"/>
        <v>2.0000000000582077</v>
      </c>
      <c r="S137" s="21">
        <f t="shared" si="21"/>
        <v>0</v>
      </c>
      <c r="T137" s="21">
        <f t="shared" si="22"/>
        <v>12</v>
      </c>
      <c r="U137" s="21">
        <f t="shared" si="23"/>
        <v>0.27061248527679621</v>
      </c>
      <c r="V137" s="21">
        <f t="shared" si="24"/>
        <v>2.0000000000582077</v>
      </c>
      <c r="W137" s="21" t="str">
        <f t="shared" si="25"/>
        <v>Winter</v>
      </c>
      <c r="X137" s="21">
        <f t="shared" si="26"/>
        <v>1</v>
      </c>
    </row>
    <row r="138" spans="1:24">
      <c r="A138" t="s">
        <v>151</v>
      </c>
      <c r="B138" s="3">
        <v>45297.666666666664</v>
      </c>
      <c r="C138" t="s">
        <v>1153</v>
      </c>
      <c r="D138" t="s">
        <v>1151</v>
      </c>
      <c r="E138" t="s">
        <v>2019</v>
      </c>
      <c r="F138">
        <v>383</v>
      </c>
      <c r="G138">
        <v>4841</v>
      </c>
      <c r="H138">
        <v>623</v>
      </c>
      <c r="I138">
        <v>19</v>
      </c>
      <c r="J138" s="21" t="str">
        <f t="shared" si="18"/>
        <v>OK</v>
      </c>
      <c r="K138" t="s">
        <v>2024</v>
      </c>
      <c r="L138" t="s">
        <v>2028</v>
      </c>
      <c r="M138" t="s">
        <v>2053</v>
      </c>
      <c r="N138" t="s">
        <v>2085</v>
      </c>
      <c r="O138" t="s">
        <v>2086</v>
      </c>
      <c r="P138">
        <v>4.5</v>
      </c>
      <c r="Q138" s="21" t="str">
        <f t="shared" si="19"/>
        <v>North_Internal</v>
      </c>
      <c r="R138" s="20">
        <f t="shared" si="20"/>
        <v>1.9999999998835847</v>
      </c>
      <c r="S138" s="21">
        <f t="shared" si="21"/>
        <v>0</v>
      </c>
      <c r="T138" s="21">
        <f t="shared" si="22"/>
        <v>12</v>
      </c>
      <c r="U138" s="21">
        <f t="shared" si="23"/>
        <v>1.053307223672759</v>
      </c>
      <c r="V138" s="21">
        <f t="shared" si="24"/>
        <v>1.9999999998835847</v>
      </c>
      <c r="W138" s="21" t="str">
        <f t="shared" si="25"/>
        <v>Winter</v>
      </c>
      <c r="X138" s="21">
        <f t="shared" si="26"/>
        <v>1</v>
      </c>
    </row>
    <row r="139" spans="1:24">
      <c r="A139" t="s">
        <v>152</v>
      </c>
      <c r="B139" s="3">
        <v>45297.708333333336</v>
      </c>
      <c r="C139" t="s">
        <v>1154</v>
      </c>
      <c r="D139" t="s">
        <v>1152</v>
      </c>
      <c r="E139" t="s">
        <v>2022</v>
      </c>
      <c r="F139">
        <v>481</v>
      </c>
      <c r="G139">
        <v>1929</v>
      </c>
      <c r="H139">
        <v>287</v>
      </c>
      <c r="I139">
        <v>4</v>
      </c>
      <c r="J139" s="21" t="str">
        <f t="shared" si="18"/>
        <v>OK</v>
      </c>
      <c r="K139" t="s">
        <v>2023</v>
      </c>
      <c r="L139" t="s">
        <v>2030</v>
      </c>
      <c r="M139" t="s">
        <v>2072</v>
      </c>
      <c r="N139" t="s">
        <v>2082</v>
      </c>
      <c r="O139" t="s">
        <v>2087</v>
      </c>
      <c r="P139">
        <v>4.5</v>
      </c>
      <c r="Q139" s="21" t="str">
        <f t="shared" si="19"/>
        <v>West_External</v>
      </c>
      <c r="R139" s="20">
        <f t="shared" si="20"/>
        <v>2.0000000000582077</v>
      </c>
      <c r="S139" s="21">
        <f t="shared" si="21"/>
        <v>0</v>
      </c>
      <c r="T139" s="21">
        <f t="shared" si="22"/>
        <v>12</v>
      </c>
      <c r="U139" s="21">
        <f t="shared" si="23"/>
        <v>0.33419958419958418</v>
      </c>
      <c r="V139" s="21">
        <f t="shared" si="24"/>
        <v>2.0000000000582077</v>
      </c>
      <c r="W139" s="21" t="str">
        <f t="shared" si="25"/>
        <v>Winter</v>
      </c>
      <c r="X139" s="21">
        <f t="shared" si="26"/>
        <v>1</v>
      </c>
    </row>
    <row r="140" spans="1:24">
      <c r="A140" t="s">
        <v>153</v>
      </c>
      <c r="B140" s="3">
        <v>45297.75</v>
      </c>
      <c r="C140" t="s">
        <v>1155</v>
      </c>
      <c r="D140" t="s">
        <v>1153</v>
      </c>
      <c r="E140" t="s">
        <v>2020</v>
      </c>
      <c r="F140">
        <v>591</v>
      </c>
      <c r="G140">
        <v>4843</v>
      </c>
      <c r="H140">
        <v>157</v>
      </c>
      <c r="I140">
        <v>8</v>
      </c>
      <c r="J140" s="21" t="str">
        <f t="shared" si="18"/>
        <v>OK</v>
      </c>
      <c r="K140" t="s">
        <v>2026</v>
      </c>
      <c r="L140" t="s">
        <v>2029</v>
      </c>
      <c r="M140" t="s">
        <v>2077</v>
      </c>
      <c r="N140" t="s">
        <v>2082</v>
      </c>
      <c r="O140" t="s">
        <v>2086</v>
      </c>
      <c r="P140">
        <v>4</v>
      </c>
      <c r="Q140" s="21" t="str">
        <f t="shared" si="19"/>
        <v>West_Internal</v>
      </c>
      <c r="R140" s="20">
        <f t="shared" si="20"/>
        <v>2.0000000000582077</v>
      </c>
      <c r="S140" s="21">
        <f t="shared" si="21"/>
        <v>0</v>
      </c>
      <c r="T140" s="21">
        <f t="shared" si="22"/>
        <v>12</v>
      </c>
      <c r="U140" s="21">
        <f t="shared" si="23"/>
        <v>0.68288212069937959</v>
      </c>
      <c r="V140" s="21">
        <f t="shared" si="24"/>
        <v>2.0000000000582077</v>
      </c>
      <c r="W140" s="21" t="str">
        <f t="shared" si="25"/>
        <v>Winter</v>
      </c>
      <c r="X140" s="21">
        <f t="shared" si="26"/>
        <v>1</v>
      </c>
    </row>
    <row r="141" spans="1:24">
      <c r="A141" t="s">
        <v>154</v>
      </c>
      <c r="B141" s="3">
        <v>45297.791666666664</v>
      </c>
      <c r="C141" t="s">
        <v>1156</v>
      </c>
      <c r="D141" t="s">
        <v>1154</v>
      </c>
      <c r="E141" t="s">
        <v>2021</v>
      </c>
      <c r="F141">
        <v>960</v>
      </c>
      <c r="G141">
        <v>4693</v>
      </c>
      <c r="H141">
        <v>148</v>
      </c>
      <c r="I141">
        <v>15</v>
      </c>
      <c r="J141" s="21" t="str">
        <f t="shared" si="18"/>
        <v>OK</v>
      </c>
      <c r="K141" t="s">
        <v>2025</v>
      </c>
      <c r="L141" t="s">
        <v>2030</v>
      </c>
      <c r="M141" t="s">
        <v>2049</v>
      </c>
      <c r="N141" t="s">
        <v>2081</v>
      </c>
      <c r="O141" t="s">
        <v>2086</v>
      </c>
      <c r="P141">
        <v>4.5</v>
      </c>
      <c r="Q141" s="21" t="str">
        <f t="shared" si="19"/>
        <v>South_Internal</v>
      </c>
      <c r="R141" s="20">
        <f t="shared" si="20"/>
        <v>1.9999999998835847</v>
      </c>
      <c r="S141" s="21">
        <f t="shared" si="21"/>
        <v>0</v>
      </c>
      <c r="T141" s="21">
        <f t="shared" si="22"/>
        <v>12</v>
      </c>
      <c r="U141" s="21">
        <f t="shared" si="23"/>
        <v>0.40737847222222223</v>
      </c>
      <c r="V141" s="21">
        <f t="shared" si="24"/>
        <v>1.9999999998835847</v>
      </c>
      <c r="W141" s="21" t="str">
        <f t="shared" si="25"/>
        <v>Winter</v>
      </c>
      <c r="X141" s="21">
        <f t="shared" si="26"/>
        <v>1</v>
      </c>
    </row>
    <row r="142" spans="1:24">
      <c r="A142" t="s">
        <v>155</v>
      </c>
      <c r="B142" s="3">
        <v>45297.833333333336</v>
      </c>
      <c r="C142" t="s">
        <v>1157</v>
      </c>
      <c r="D142" t="s">
        <v>1155</v>
      </c>
      <c r="E142" t="s">
        <v>2020</v>
      </c>
      <c r="F142">
        <v>721</v>
      </c>
      <c r="G142">
        <v>2885</v>
      </c>
      <c r="H142">
        <v>189</v>
      </c>
      <c r="I142">
        <v>11</v>
      </c>
      <c r="J142" s="21" t="str">
        <f t="shared" si="18"/>
        <v>OK</v>
      </c>
      <c r="K142" t="s">
        <v>2025</v>
      </c>
      <c r="L142" t="s">
        <v>2029</v>
      </c>
      <c r="M142" t="s">
        <v>2031</v>
      </c>
      <c r="N142" t="s">
        <v>2085</v>
      </c>
      <c r="O142" t="s">
        <v>2087</v>
      </c>
      <c r="P142">
        <v>4</v>
      </c>
      <c r="Q142" s="21" t="str">
        <f t="shared" si="19"/>
        <v>North_External</v>
      </c>
      <c r="R142" s="20">
        <f t="shared" si="20"/>
        <v>2.0000000000582077</v>
      </c>
      <c r="S142" s="21">
        <f t="shared" si="21"/>
        <v>0</v>
      </c>
      <c r="T142" s="21">
        <f t="shared" si="22"/>
        <v>12</v>
      </c>
      <c r="U142" s="21">
        <f t="shared" si="23"/>
        <v>0.33344891354600092</v>
      </c>
      <c r="V142" s="21">
        <f t="shared" si="24"/>
        <v>2.0000000000582077</v>
      </c>
      <c r="W142" s="21" t="str">
        <f t="shared" si="25"/>
        <v>Winter</v>
      </c>
      <c r="X142" s="21">
        <f t="shared" si="26"/>
        <v>1</v>
      </c>
    </row>
    <row r="143" spans="1:24">
      <c r="A143" t="s">
        <v>156</v>
      </c>
      <c r="B143" s="3">
        <v>45297.875</v>
      </c>
      <c r="C143" t="s">
        <v>1158</v>
      </c>
      <c r="D143" t="s">
        <v>1156</v>
      </c>
      <c r="E143" t="s">
        <v>2020</v>
      </c>
      <c r="F143">
        <v>424</v>
      </c>
      <c r="G143">
        <v>3515</v>
      </c>
      <c r="H143">
        <v>351</v>
      </c>
      <c r="I143">
        <v>25</v>
      </c>
      <c r="J143" s="21" t="str">
        <f t="shared" si="18"/>
        <v>OK</v>
      </c>
      <c r="K143" t="s">
        <v>2024</v>
      </c>
      <c r="L143" t="s">
        <v>2029</v>
      </c>
      <c r="M143" t="s">
        <v>2078</v>
      </c>
      <c r="N143" t="s">
        <v>2082</v>
      </c>
      <c r="O143" t="s">
        <v>2086</v>
      </c>
      <c r="Q143" s="21" t="str">
        <f t="shared" si="19"/>
        <v>West_Internal</v>
      </c>
      <c r="R143" s="20">
        <f t="shared" si="20"/>
        <v>2.0000000000582077</v>
      </c>
      <c r="S143" s="21">
        <f t="shared" si="21"/>
        <v>0</v>
      </c>
      <c r="T143" s="21">
        <f t="shared" si="22"/>
        <v>12</v>
      </c>
      <c r="U143" s="21">
        <f t="shared" si="23"/>
        <v>0.69084119496855345</v>
      </c>
      <c r="V143" s="21">
        <f t="shared" si="24"/>
        <v>2.0000000000582077</v>
      </c>
      <c r="W143" s="21" t="str">
        <f t="shared" si="25"/>
        <v>Winter</v>
      </c>
      <c r="X143" s="21">
        <f t="shared" si="26"/>
        <v>1</v>
      </c>
    </row>
    <row r="144" spans="1:24">
      <c r="A144" t="s">
        <v>157</v>
      </c>
      <c r="B144" s="3">
        <v>45297.916666666664</v>
      </c>
      <c r="C144" t="s">
        <v>1159</v>
      </c>
      <c r="D144" t="s">
        <v>1157</v>
      </c>
      <c r="E144" t="s">
        <v>2020</v>
      </c>
      <c r="F144">
        <v>647</v>
      </c>
      <c r="G144">
        <v>1183</v>
      </c>
      <c r="H144">
        <v>66</v>
      </c>
      <c r="I144">
        <v>3</v>
      </c>
      <c r="J144" s="21" t="str">
        <f t="shared" si="18"/>
        <v>OK</v>
      </c>
      <c r="K144" t="s">
        <v>2023</v>
      </c>
      <c r="L144" t="s">
        <v>2030</v>
      </c>
      <c r="M144" t="s">
        <v>2079</v>
      </c>
      <c r="N144" t="s">
        <v>2083</v>
      </c>
      <c r="O144" t="s">
        <v>2086</v>
      </c>
      <c r="P144">
        <v>4.2</v>
      </c>
      <c r="Q144" s="21" t="str">
        <f t="shared" si="19"/>
        <v>East_Internal</v>
      </c>
      <c r="R144" s="20">
        <f t="shared" si="20"/>
        <v>1.9999999998835847</v>
      </c>
      <c r="S144" s="21">
        <f t="shared" si="21"/>
        <v>0</v>
      </c>
      <c r="T144" s="21">
        <f t="shared" si="22"/>
        <v>12</v>
      </c>
      <c r="U144" s="21">
        <f t="shared" si="23"/>
        <v>0.15236991241628026</v>
      </c>
      <c r="V144" s="21">
        <f t="shared" si="24"/>
        <v>1.9999999998835847</v>
      </c>
      <c r="W144" s="21" t="str">
        <f t="shared" si="25"/>
        <v>Winter</v>
      </c>
      <c r="X144" s="21">
        <f t="shared" si="26"/>
        <v>1</v>
      </c>
    </row>
    <row r="145" spans="1:24">
      <c r="A145" t="s">
        <v>158</v>
      </c>
      <c r="B145" s="3">
        <v>45297.958333333336</v>
      </c>
      <c r="C145" t="s">
        <v>1160</v>
      </c>
      <c r="D145" t="s">
        <v>1158</v>
      </c>
      <c r="E145" t="s">
        <v>2021</v>
      </c>
      <c r="F145">
        <v>926</v>
      </c>
      <c r="G145">
        <v>3444</v>
      </c>
      <c r="H145">
        <v>197</v>
      </c>
      <c r="I145">
        <v>15</v>
      </c>
      <c r="J145" s="21" t="str">
        <f t="shared" si="18"/>
        <v>OK</v>
      </c>
      <c r="K145" t="s">
        <v>2025</v>
      </c>
      <c r="L145" t="s">
        <v>2027</v>
      </c>
      <c r="M145" t="s">
        <v>2069</v>
      </c>
      <c r="N145" t="s">
        <v>2084</v>
      </c>
      <c r="O145" t="s">
        <v>2087</v>
      </c>
      <c r="P145">
        <v>4</v>
      </c>
      <c r="Q145" s="21" t="str">
        <f t="shared" si="19"/>
        <v>Central_External</v>
      </c>
      <c r="R145" s="20">
        <f t="shared" si="20"/>
        <v>2.0000000000582077</v>
      </c>
      <c r="S145" s="21">
        <f t="shared" si="21"/>
        <v>0</v>
      </c>
      <c r="T145" s="21">
        <f t="shared" si="22"/>
        <v>12</v>
      </c>
      <c r="U145" s="21">
        <f t="shared" si="23"/>
        <v>0.30993520518358531</v>
      </c>
      <c r="V145" s="21">
        <f t="shared" si="24"/>
        <v>2.0000000000582077</v>
      </c>
      <c r="W145" s="21" t="str">
        <f t="shared" si="25"/>
        <v>Winter</v>
      </c>
      <c r="X145" s="21">
        <f t="shared" si="26"/>
        <v>1</v>
      </c>
    </row>
    <row r="146" spans="1:24">
      <c r="A146" t="s">
        <v>159</v>
      </c>
      <c r="B146" s="3">
        <v>45298</v>
      </c>
      <c r="C146" t="s">
        <v>1161</v>
      </c>
      <c r="D146" t="s">
        <v>1159</v>
      </c>
      <c r="E146" t="s">
        <v>2019</v>
      </c>
      <c r="F146">
        <v>647</v>
      </c>
      <c r="G146">
        <v>687</v>
      </c>
      <c r="H146">
        <v>793</v>
      </c>
      <c r="I146">
        <v>6</v>
      </c>
      <c r="J146" s="21" t="str">
        <f t="shared" si="18"/>
        <v>OK</v>
      </c>
      <c r="K146" t="s">
        <v>2023</v>
      </c>
      <c r="L146" t="s">
        <v>2029</v>
      </c>
      <c r="M146" t="s">
        <v>2032</v>
      </c>
      <c r="N146" t="s">
        <v>2081</v>
      </c>
      <c r="O146" t="s">
        <v>2087</v>
      </c>
      <c r="Q146" s="21" t="str">
        <f t="shared" si="19"/>
        <v>South_External</v>
      </c>
      <c r="R146" s="20">
        <f t="shared" si="20"/>
        <v>2.0000000000582077</v>
      </c>
      <c r="S146" s="21">
        <f t="shared" si="21"/>
        <v>0</v>
      </c>
      <c r="T146" s="21">
        <f t="shared" si="22"/>
        <v>12</v>
      </c>
      <c r="U146" s="21">
        <f t="shared" si="23"/>
        <v>8.8485316846986087E-2</v>
      </c>
      <c r="V146" s="21">
        <f t="shared" si="24"/>
        <v>2.0000000000582077</v>
      </c>
      <c r="W146" s="21" t="str">
        <f t="shared" si="25"/>
        <v>Winter</v>
      </c>
      <c r="X146" s="21">
        <f t="shared" si="26"/>
        <v>1</v>
      </c>
    </row>
    <row r="147" spans="1:24">
      <c r="A147" t="s">
        <v>160</v>
      </c>
      <c r="B147" s="3">
        <v>45298.041666666664</v>
      </c>
      <c r="C147" t="s">
        <v>1162</v>
      </c>
      <c r="D147" t="s">
        <v>1160</v>
      </c>
      <c r="E147" t="s">
        <v>2018</v>
      </c>
      <c r="F147">
        <v>941</v>
      </c>
      <c r="G147">
        <v>3735</v>
      </c>
      <c r="H147">
        <v>74</v>
      </c>
      <c r="I147">
        <v>28</v>
      </c>
      <c r="J147" s="21" t="str">
        <f t="shared" si="18"/>
        <v>OK</v>
      </c>
      <c r="K147" t="s">
        <v>2023</v>
      </c>
      <c r="L147" t="s">
        <v>2028</v>
      </c>
      <c r="M147" t="s">
        <v>2078</v>
      </c>
      <c r="N147" t="s">
        <v>2085</v>
      </c>
      <c r="O147" t="s">
        <v>2087</v>
      </c>
      <c r="P147">
        <v>4.7</v>
      </c>
      <c r="Q147" s="21" t="str">
        <f t="shared" si="19"/>
        <v>North_External</v>
      </c>
      <c r="R147" s="20">
        <f t="shared" si="20"/>
        <v>1.9999999998835847</v>
      </c>
      <c r="S147" s="21">
        <f t="shared" si="21"/>
        <v>0</v>
      </c>
      <c r="T147" s="21">
        <f t="shared" si="22"/>
        <v>12</v>
      </c>
      <c r="U147" s="21">
        <f t="shared" si="23"/>
        <v>0.33076514346439956</v>
      </c>
      <c r="V147" s="21">
        <f t="shared" si="24"/>
        <v>1.9999999998835847</v>
      </c>
      <c r="W147" s="21" t="str">
        <f t="shared" si="25"/>
        <v>Winter</v>
      </c>
      <c r="X147" s="21">
        <f t="shared" si="26"/>
        <v>1</v>
      </c>
    </row>
    <row r="148" spans="1:24">
      <c r="A148" t="s">
        <v>161</v>
      </c>
      <c r="B148" s="3">
        <v>45298.083333333336</v>
      </c>
      <c r="C148" t="s">
        <v>1163</v>
      </c>
      <c r="D148" t="s">
        <v>1161</v>
      </c>
      <c r="E148" t="s">
        <v>2022</v>
      </c>
      <c r="F148">
        <v>795</v>
      </c>
      <c r="G148">
        <v>1865</v>
      </c>
      <c r="H148">
        <v>724</v>
      </c>
      <c r="I148">
        <v>26</v>
      </c>
      <c r="J148" s="21" t="str">
        <f t="shared" si="18"/>
        <v>OK</v>
      </c>
      <c r="K148" t="s">
        <v>2025</v>
      </c>
      <c r="L148" t="s">
        <v>2028</v>
      </c>
      <c r="M148" t="s">
        <v>2060</v>
      </c>
      <c r="N148" t="s">
        <v>2083</v>
      </c>
      <c r="O148" t="s">
        <v>2086</v>
      </c>
      <c r="P148">
        <v>4.7</v>
      </c>
      <c r="Q148" s="21" t="str">
        <f t="shared" si="19"/>
        <v>East_Internal</v>
      </c>
      <c r="R148" s="20">
        <f t="shared" si="20"/>
        <v>2.0000000000582077</v>
      </c>
      <c r="S148" s="21">
        <f t="shared" si="21"/>
        <v>0</v>
      </c>
      <c r="T148" s="21">
        <f t="shared" si="22"/>
        <v>12</v>
      </c>
      <c r="U148" s="21">
        <f t="shared" si="23"/>
        <v>0.19549266247379454</v>
      </c>
      <c r="V148" s="21">
        <f t="shared" si="24"/>
        <v>2.0000000000582077</v>
      </c>
      <c r="W148" s="21" t="str">
        <f t="shared" si="25"/>
        <v>Winter</v>
      </c>
      <c r="X148" s="21">
        <f t="shared" si="26"/>
        <v>1</v>
      </c>
    </row>
    <row r="149" spans="1:24">
      <c r="A149" t="s">
        <v>162</v>
      </c>
      <c r="B149" s="3">
        <v>45298.125</v>
      </c>
      <c r="C149" t="s">
        <v>1164</v>
      </c>
      <c r="D149" t="s">
        <v>1162</v>
      </c>
      <c r="E149" t="s">
        <v>2020</v>
      </c>
      <c r="F149">
        <v>471</v>
      </c>
      <c r="G149">
        <v>4644</v>
      </c>
      <c r="H149">
        <v>311</v>
      </c>
      <c r="I149">
        <v>1</v>
      </c>
      <c r="J149" s="21" t="str">
        <f t="shared" si="18"/>
        <v>OK</v>
      </c>
      <c r="K149" t="s">
        <v>2026</v>
      </c>
      <c r="L149" t="s">
        <v>2027</v>
      </c>
      <c r="M149" t="s">
        <v>2049</v>
      </c>
      <c r="N149" t="s">
        <v>2084</v>
      </c>
      <c r="O149" t="s">
        <v>2086</v>
      </c>
      <c r="P149">
        <v>4.2</v>
      </c>
      <c r="Q149" s="21" t="str">
        <f t="shared" si="19"/>
        <v>Central_Internal</v>
      </c>
      <c r="R149" s="20">
        <f t="shared" si="20"/>
        <v>2.0000000000582077</v>
      </c>
      <c r="S149" s="21">
        <f t="shared" si="21"/>
        <v>0</v>
      </c>
      <c r="T149" s="21">
        <f t="shared" si="22"/>
        <v>12</v>
      </c>
      <c r="U149" s="21">
        <f t="shared" si="23"/>
        <v>0.82165605095541405</v>
      </c>
      <c r="V149" s="21">
        <f t="shared" si="24"/>
        <v>2.0000000000582077</v>
      </c>
      <c r="W149" s="21" t="str">
        <f t="shared" si="25"/>
        <v>Winter</v>
      </c>
      <c r="X149" s="21">
        <f t="shared" si="26"/>
        <v>1</v>
      </c>
    </row>
    <row r="150" spans="1:24">
      <c r="A150" t="s">
        <v>163</v>
      </c>
      <c r="B150" s="3">
        <v>45298.166666666664</v>
      </c>
      <c r="C150" t="s">
        <v>1165</v>
      </c>
      <c r="D150" t="s">
        <v>1163</v>
      </c>
      <c r="E150" t="s">
        <v>2021</v>
      </c>
      <c r="F150">
        <v>155</v>
      </c>
      <c r="G150">
        <v>4324</v>
      </c>
      <c r="H150">
        <v>546</v>
      </c>
      <c r="I150">
        <v>5</v>
      </c>
      <c r="J150" s="21" t="str">
        <f t="shared" si="18"/>
        <v>OK</v>
      </c>
      <c r="K150" t="s">
        <v>2023</v>
      </c>
      <c r="L150" t="s">
        <v>2029</v>
      </c>
      <c r="M150" t="s">
        <v>2038</v>
      </c>
      <c r="N150" t="s">
        <v>2082</v>
      </c>
      <c r="O150" t="s">
        <v>2086</v>
      </c>
      <c r="P150">
        <v>4.7</v>
      </c>
      <c r="Q150" s="21" t="str">
        <f t="shared" si="19"/>
        <v>West_Internal</v>
      </c>
      <c r="R150" s="20">
        <f t="shared" si="20"/>
        <v>1.9999999998835847</v>
      </c>
      <c r="S150" s="21">
        <f t="shared" si="21"/>
        <v>0</v>
      </c>
      <c r="T150" s="21">
        <f t="shared" si="22"/>
        <v>12</v>
      </c>
      <c r="U150" s="21">
        <f t="shared" si="23"/>
        <v>2.3247311827956989</v>
      </c>
      <c r="V150" s="21">
        <f t="shared" si="24"/>
        <v>1.9999999998835847</v>
      </c>
      <c r="W150" s="21" t="str">
        <f t="shared" si="25"/>
        <v>Winter</v>
      </c>
      <c r="X150" s="21">
        <f t="shared" si="26"/>
        <v>1</v>
      </c>
    </row>
    <row r="151" spans="1:24">
      <c r="A151" t="s">
        <v>164</v>
      </c>
      <c r="B151" s="3">
        <v>45298.208333333336</v>
      </c>
      <c r="C151" t="s">
        <v>1166</v>
      </c>
      <c r="D151" t="s">
        <v>1164</v>
      </c>
      <c r="E151" t="s">
        <v>2018</v>
      </c>
      <c r="F151">
        <v>863</v>
      </c>
      <c r="G151">
        <v>4354</v>
      </c>
      <c r="H151">
        <v>680</v>
      </c>
      <c r="I151">
        <v>26</v>
      </c>
      <c r="J151" s="21" t="str">
        <f t="shared" si="18"/>
        <v>OK</v>
      </c>
      <c r="K151" t="s">
        <v>2025</v>
      </c>
      <c r="L151" t="s">
        <v>2028</v>
      </c>
      <c r="M151" t="s">
        <v>2035</v>
      </c>
      <c r="N151" t="s">
        <v>2084</v>
      </c>
      <c r="O151" t="s">
        <v>2087</v>
      </c>
      <c r="Q151" s="21" t="str">
        <f t="shared" si="19"/>
        <v>Central_External</v>
      </c>
      <c r="R151" s="20">
        <f t="shared" si="20"/>
        <v>2.0000000000582077</v>
      </c>
      <c r="S151" s="21">
        <f t="shared" si="21"/>
        <v>0</v>
      </c>
      <c r="T151" s="21">
        <f t="shared" si="22"/>
        <v>12</v>
      </c>
      <c r="U151" s="21">
        <f t="shared" si="23"/>
        <v>0.42043259945925066</v>
      </c>
      <c r="V151" s="21">
        <f t="shared" si="24"/>
        <v>2.0000000000582077</v>
      </c>
      <c r="W151" s="21" t="str">
        <f t="shared" si="25"/>
        <v>Winter</v>
      </c>
      <c r="X151" s="21">
        <f t="shared" si="26"/>
        <v>1</v>
      </c>
    </row>
    <row r="152" spans="1:24">
      <c r="A152" t="s">
        <v>165</v>
      </c>
      <c r="B152" s="3">
        <v>45298.25</v>
      </c>
      <c r="C152" t="s">
        <v>1167</v>
      </c>
      <c r="D152" t="s">
        <v>1165</v>
      </c>
      <c r="E152" t="s">
        <v>2019</v>
      </c>
      <c r="F152">
        <v>500</v>
      </c>
      <c r="G152">
        <v>1748</v>
      </c>
      <c r="H152">
        <v>194</v>
      </c>
      <c r="I152">
        <v>4</v>
      </c>
      <c r="J152" s="21" t="str">
        <f t="shared" si="18"/>
        <v>OK</v>
      </c>
      <c r="K152" t="s">
        <v>2025</v>
      </c>
      <c r="L152" t="s">
        <v>2029</v>
      </c>
      <c r="M152" t="s">
        <v>2068</v>
      </c>
      <c r="N152" t="s">
        <v>2082</v>
      </c>
      <c r="O152" t="s">
        <v>2086</v>
      </c>
      <c r="Q152" s="21" t="str">
        <f t="shared" si="19"/>
        <v>West_Internal</v>
      </c>
      <c r="R152" s="20">
        <f t="shared" si="20"/>
        <v>2.0000000000582077</v>
      </c>
      <c r="S152" s="21">
        <f t="shared" si="21"/>
        <v>0</v>
      </c>
      <c r="T152" s="21">
        <f t="shared" si="22"/>
        <v>12</v>
      </c>
      <c r="U152" s="21">
        <f t="shared" si="23"/>
        <v>0.29133333333333333</v>
      </c>
      <c r="V152" s="21">
        <f t="shared" si="24"/>
        <v>2.0000000000582077</v>
      </c>
      <c r="W152" s="21" t="str">
        <f t="shared" si="25"/>
        <v>Winter</v>
      </c>
      <c r="X152" s="21">
        <f t="shared" si="26"/>
        <v>1</v>
      </c>
    </row>
    <row r="153" spans="1:24">
      <c r="A153" t="s">
        <v>166</v>
      </c>
      <c r="B153" s="3">
        <v>45298.291666666664</v>
      </c>
      <c r="C153" t="s">
        <v>1168</v>
      </c>
      <c r="D153" t="s">
        <v>1166</v>
      </c>
      <c r="E153" t="s">
        <v>2022</v>
      </c>
      <c r="F153">
        <v>348</v>
      </c>
      <c r="G153">
        <v>2491</v>
      </c>
      <c r="H153">
        <v>418</v>
      </c>
      <c r="I153">
        <v>29</v>
      </c>
      <c r="J153" s="21" t="str">
        <f t="shared" si="18"/>
        <v>OK</v>
      </c>
      <c r="K153" t="s">
        <v>2024</v>
      </c>
      <c r="L153" t="s">
        <v>2029</v>
      </c>
      <c r="M153" t="s">
        <v>2063</v>
      </c>
      <c r="N153" t="s">
        <v>2083</v>
      </c>
      <c r="O153" t="s">
        <v>2086</v>
      </c>
      <c r="P153">
        <v>4.5</v>
      </c>
      <c r="Q153" s="21" t="str">
        <f t="shared" si="19"/>
        <v>East_Internal</v>
      </c>
      <c r="R153" s="20">
        <f t="shared" si="20"/>
        <v>1.9999999998835847</v>
      </c>
      <c r="S153" s="21">
        <f t="shared" si="21"/>
        <v>0</v>
      </c>
      <c r="T153" s="21">
        <f t="shared" si="22"/>
        <v>12</v>
      </c>
      <c r="U153" s="21">
        <f t="shared" si="23"/>
        <v>0.59650383141762453</v>
      </c>
      <c r="V153" s="21">
        <f t="shared" si="24"/>
        <v>1.9999999998835847</v>
      </c>
      <c r="W153" s="21" t="str">
        <f t="shared" si="25"/>
        <v>Winter</v>
      </c>
      <c r="X153" s="21">
        <f t="shared" si="26"/>
        <v>1</v>
      </c>
    </row>
    <row r="154" spans="1:24">
      <c r="A154" t="s">
        <v>167</v>
      </c>
      <c r="B154" s="3">
        <v>45298.333333333336</v>
      </c>
      <c r="C154" t="s">
        <v>1169</v>
      </c>
      <c r="D154" t="s">
        <v>1167</v>
      </c>
      <c r="E154" t="s">
        <v>2017</v>
      </c>
      <c r="F154">
        <v>305</v>
      </c>
      <c r="G154">
        <v>3457</v>
      </c>
      <c r="H154">
        <v>408</v>
      </c>
      <c r="I154">
        <v>21</v>
      </c>
      <c r="J154" s="21" t="str">
        <f t="shared" si="18"/>
        <v>OK</v>
      </c>
      <c r="K154" t="s">
        <v>2025</v>
      </c>
      <c r="L154" t="s">
        <v>2028</v>
      </c>
      <c r="M154" t="s">
        <v>2039</v>
      </c>
      <c r="N154" t="s">
        <v>2083</v>
      </c>
      <c r="O154" t="s">
        <v>2086</v>
      </c>
      <c r="Q154" s="21" t="str">
        <f t="shared" si="19"/>
        <v>East_Internal</v>
      </c>
      <c r="R154" s="20">
        <f t="shared" si="20"/>
        <v>2.0000000000582077</v>
      </c>
      <c r="S154" s="21">
        <f t="shared" si="21"/>
        <v>0</v>
      </c>
      <c r="T154" s="21">
        <f t="shared" si="22"/>
        <v>12</v>
      </c>
      <c r="U154" s="21">
        <f t="shared" si="23"/>
        <v>0.94453551912568301</v>
      </c>
      <c r="V154" s="21">
        <f t="shared" si="24"/>
        <v>2.0000000000582077</v>
      </c>
      <c r="W154" s="21" t="str">
        <f t="shared" si="25"/>
        <v>Winter</v>
      </c>
      <c r="X154" s="21">
        <f t="shared" si="26"/>
        <v>1</v>
      </c>
    </row>
    <row r="155" spans="1:24">
      <c r="A155" t="s">
        <v>168</v>
      </c>
      <c r="B155" s="3">
        <v>45298.375</v>
      </c>
      <c r="C155" t="s">
        <v>1170</v>
      </c>
      <c r="D155" t="s">
        <v>1168</v>
      </c>
      <c r="E155" t="s">
        <v>2018</v>
      </c>
      <c r="F155">
        <v>96</v>
      </c>
      <c r="G155">
        <v>905</v>
      </c>
      <c r="H155">
        <v>693</v>
      </c>
      <c r="I155">
        <v>21</v>
      </c>
      <c r="J155" s="21" t="str">
        <f t="shared" si="18"/>
        <v>OK</v>
      </c>
      <c r="K155" t="s">
        <v>2023</v>
      </c>
      <c r="L155" t="s">
        <v>2027</v>
      </c>
      <c r="M155" t="s">
        <v>2032</v>
      </c>
      <c r="N155" t="s">
        <v>2081</v>
      </c>
      <c r="O155" t="s">
        <v>2086</v>
      </c>
      <c r="P155">
        <v>4.7</v>
      </c>
      <c r="Q155" s="21" t="str">
        <f t="shared" si="19"/>
        <v>South_Internal</v>
      </c>
      <c r="R155" s="20">
        <f t="shared" si="20"/>
        <v>2.0000000000582077</v>
      </c>
      <c r="S155" s="21">
        <f t="shared" si="21"/>
        <v>0</v>
      </c>
      <c r="T155" s="21">
        <f t="shared" si="22"/>
        <v>12</v>
      </c>
      <c r="U155" s="21">
        <f t="shared" si="23"/>
        <v>0.78559027777777779</v>
      </c>
      <c r="V155" s="21">
        <f t="shared" si="24"/>
        <v>2.0000000000582077</v>
      </c>
      <c r="W155" s="21" t="str">
        <f t="shared" si="25"/>
        <v>Winter</v>
      </c>
      <c r="X155" s="21">
        <f t="shared" si="26"/>
        <v>1</v>
      </c>
    </row>
    <row r="156" spans="1:24">
      <c r="A156" t="s">
        <v>169</v>
      </c>
      <c r="B156" s="3">
        <v>45298.416666666664</v>
      </c>
      <c r="C156" t="s">
        <v>1171</v>
      </c>
      <c r="D156" t="s">
        <v>1169</v>
      </c>
      <c r="E156" t="s">
        <v>2019</v>
      </c>
      <c r="F156">
        <v>220</v>
      </c>
      <c r="G156">
        <v>1569</v>
      </c>
      <c r="H156">
        <v>224</v>
      </c>
      <c r="I156">
        <v>19</v>
      </c>
      <c r="J156" s="21" t="str">
        <f t="shared" si="18"/>
        <v>OK</v>
      </c>
      <c r="K156" t="s">
        <v>2024</v>
      </c>
      <c r="L156" t="s">
        <v>2029</v>
      </c>
      <c r="M156" t="s">
        <v>2060</v>
      </c>
      <c r="N156" t="s">
        <v>2081</v>
      </c>
      <c r="O156" t="s">
        <v>2087</v>
      </c>
      <c r="P156">
        <v>3.8</v>
      </c>
      <c r="Q156" s="21" t="str">
        <f t="shared" si="19"/>
        <v>South_External</v>
      </c>
      <c r="R156" s="20">
        <f t="shared" si="20"/>
        <v>1.9999999998835847</v>
      </c>
      <c r="S156" s="21">
        <f t="shared" si="21"/>
        <v>0</v>
      </c>
      <c r="T156" s="21">
        <f t="shared" si="22"/>
        <v>12</v>
      </c>
      <c r="U156" s="21">
        <f t="shared" si="23"/>
        <v>0.59431818181818186</v>
      </c>
      <c r="V156" s="21">
        <f t="shared" si="24"/>
        <v>1.9999999998835847</v>
      </c>
      <c r="W156" s="21" t="str">
        <f t="shared" si="25"/>
        <v>Winter</v>
      </c>
      <c r="X156" s="21">
        <f t="shared" si="26"/>
        <v>1</v>
      </c>
    </row>
    <row r="157" spans="1:24">
      <c r="A157" t="s">
        <v>170</v>
      </c>
      <c r="B157" s="3">
        <v>45298.458333333336</v>
      </c>
      <c r="C157" t="s">
        <v>1172</v>
      </c>
      <c r="D157" t="s">
        <v>1170</v>
      </c>
      <c r="E157" t="s">
        <v>2020</v>
      </c>
      <c r="F157">
        <v>326</v>
      </c>
      <c r="G157">
        <v>4767</v>
      </c>
      <c r="H157">
        <v>191</v>
      </c>
      <c r="I157">
        <v>13</v>
      </c>
      <c r="J157" s="21" t="str">
        <f t="shared" si="18"/>
        <v>OK</v>
      </c>
      <c r="K157" t="s">
        <v>2024</v>
      </c>
      <c r="L157" t="s">
        <v>2028</v>
      </c>
      <c r="M157" t="s">
        <v>2050</v>
      </c>
      <c r="N157" t="s">
        <v>2083</v>
      </c>
      <c r="O157" t="s">
        <v>2086</v>
      </c>
      <c r="P157">
        <v>4.5</v>
      </c>
      <c r="Q157" s="21" t="str">
        <f t="shared" si="19"/>
        <v>East_Internal</v>
      </c>
      <c r="R157" s="20">
        <f t="shared" si="20"/>
        <v>2.0000000000582077</v>
      </c>
      <c r="S157" s="21">
        <f t="shared" si="21"/>
        <v>0</v>
      </c>
      <c r="T157" s="21">
        <f t="shared" si="22"/>
        <v>12</v>
      </c>
      <c r="U157" s="21">
        <f t="shared" si="23"/>
        <v>1.218558282208589</v>
      </c>
      <c r="V157" s="21">
        <f t="shared" si="24"/>
        <v>2.0000000000582077</v>
      </c>
      <c r="W157" s="21" t="str">
        <f t="shared" si="25"/>
        <v>Winter</v>
      </c>
      <c r="X157" s="21">
        <f t="shared" si="26"/>
        <v>1</v>
      </c>
    </row>
    <row r="158" spans="1:24">
      <c r="A158" t="s">
        <v>171</v>
      </c>
      <c r="B158" s="3">
        <v>45298.5</v>
      </c>
      <c r="C158" t="s">
        <v>1173</v>
      </c>
      <c r="D158" t="s">
        <v>1171</v>
      </c>
      <c r="E158" t="s">
        <v>2019</v>
      </c>
      <c r="F158">
        <v>387</v>
      </c>
      <c r="G158">
        <v>3197</v>
      </c>
      <c r="H158">
        <v>149</v>
      </c>
      <c r="I158">
        <v>9</v>
      </c>
      <c r="J158" s="21" t="str">
        <f t="shared" si="18"/>
        <v>OK</v>
      </c>
      <c r="K158" t="s">
        <v>2025</v>
      </c>
      <c r="L158" t="s">
        <v>2027</v>
      </c>
      <c r="M158" t="s">
        <v>2048</v>
      </c>
      <c r="N158" t="s">
        <v>2084</v>
      </c>
      <c r="O158" t="s">
        <v>2087</v>
      </c>
      <c r="P158">
        <v>4.7</v>
      </c>
      <c r="Q158" s="21" t="str">
        <f t="shared" si="19"/>
        <v>Central_External</v>
      </c>
      <c r="R158" s="20">
        <f t="shared" si="20"/>
        <v>2.0000000000582077</v>
      </c>
      <c r="S158" s="21">
        <f t="shared" si="21"/>
        <v>0</v>
      </c>
      <c r="T158" s="21">
        <f t="shared" si="22"/>
        <v>12</v>
      </c>
      <c r="U158" s="21">
        <f t="shared" si="23"/>
        <v>0.68841515934539188</v>
      </c>
      <c r="V158" s="21">
        <f t="shared" si="24"/>
        <v>2.0000000000582077</v>
      </c>
      <c r="W158" s="21" t="str">
        <f t="shared" si="25"/>
        <v>Winter</v>
      </c>
      <c r="X158" s="21">
        <f t="shared" si="26"/>
        <v>1</v>
      </c>
    </row>
    <row r="159" spans="1:24">
      <c r="A159" t="s">
        <v>172</v>
      </c>
      <c r="B159" s="3">
        <v>45298.541666666664</v>
      </c>
      <c r="C159" t="s">
        <v>1174</v>
      </c>
      <c r="D159" t="s">
        <v>1172</v>
      </c>
      <c r="E159" t="s">
        <v>2019</v>
      </c>
      <c r="F159">
        <v>242</v>
      </c>
      <c r="G159">
        <v>2302</v>
      </c>
      <c r="H159">
        <v>535</v>
      </c>
      <c r="I159">
        <v>26</v>
      </c>
      <c r="J159" s="21" t="str">
        <f t="shared" si="18"/>
        <v>OK</v>
      </c>
      <c r="K159" t="s">
        <v>2025</v>
      </c>
      <c r="L159" t="s">
        <v>2028</v>
      </c>
      <c r="M159" t="s">
        <v>2071</v>
      </c>
      <c r="N159" t="s">
        <v>2085</v>
      </c>
      <c r="O159" t="s">
        <v>2087</v>
      </c>
      <c r="P159">
        <v>4.7</v>
      </c>
      <c r="Q159" s="21" t="str">
        <f t="shared" si="19"/>
        <v>North_External</v>
      </c>
      <c r="R159" s="20">
        <f t="shared" si="20"/>
        <v>1.9999999998835847</v>
      </c>
      <c r="S159" s="21">
        <f t="shared" si="21"/>
        <v>0</v>
      </c>
      <c r="T159" s="21">
        <f t="shared" si="22"/>
        <v>12</v>
      </c>
      <c r="U159" s="21">
        <f t="shared" si="23"/>
        <v>0.79269972451790638</v>
      </c>
      <c r="V159" s="21">
        <f t="shared" si="24"/>
        <v>1.9999999998835847</v>
      </c>
      <c r="W159" s="21" t="str">
        <f t="shared" si="25"/>
        <v>Winter</v>
      </c>
      <c r="X159" s="21">
        <f t="shared" si="26"/>
        <v>1</v>
      </c>
    </row>
    <row r="160" spans="1:24">
      <c r="A160" t="s">
        <v>173</v>
      </c>
      <c r="B160" s="3">
        <v>45298.583333333336</v>
      </c>
      <c r="C160" t="s">
        <v>1175</v>
      </c>
      <c r="D160" t="s">
        <v>1173</v>
      </c>
      <c r="E160" t="s">
        <v>2022</v>
      </c>
      <c r="F160">
        <v>96</v>
      </c>
      <c r="G160">
        <v>4846</v>
      </c>
      <c r="H160">
        <v>388</v>
      </c>
      <c r="I160">
        <v>27</v>
      </c>
      <c r="J160" s="21" t="str">
        <f t="shared" si="18"/>
        <v>OK</v>
      </c>
      <c r="K160" t="s">
        <v>2024</v>
      </c>
      <c r="L160" t="s">
        <v>2028</v>
      </c>
      <c r="M160" t="s">
        <v>2039</v>
      </c>
      <c r="N160" t="s">
        <v>2081</v>
      </c>
      <c r="O160" t="s">
        <v>2087</v>
      </c>
      <c r="P160">
        <v>4.2</v>
      </c>
      <c r="Q160" s="21" t="str">
        <f t="shared" si="19"/>
        <v>South_External</v>
      </c>
      <c r="R160" s="20">
        <f t="shared" si="20"/>
        <v>2.0000000000582077</v>
      </c>
      <c r="S160" s="21">
        <f t="shared" si="21"/>
        <v>0</v>
      </c>
      <c r="T160" s="21">
        <f t="shared" si="22"/>
        <v>12</v>
      </c>
      <c r="U160" s="21">
        <f t="shared" si="23"/>
        <v>4.2065972222222223</v>
      </c>
      <c r="V160" s="21">
        <f t="shared" si="24"/>
        <v>2.0000000000582077</v>
      </c>
      <c r="W160" s="21" t="str">
        <f t="shared" si="25"/>
        <v>Winter</v>
      </c>
      <c r="X160" s="21">
        <f t="shared" si="26"/>
        <v>1</v>
      </c>
    </row>
    <row r="161" spans="1:24">
      <c r="A161" t="s">
        <v>174</v>
      </c>
      <c r="B161" s="3">
        <v>45298.625</v>
      </c>
      <c r="C161" t="s">
        <v>1176</v>
      </c>
      <c r="D161" t="s">
        <v>1174</v>
      </c>
      <c r="E161" t="s">
        <v>2017</v>
      </c>
      <c r="F161">
        <v>93</v>
      </c>
      <c r="G161">
        <v>3144</v>
      </c>
      <c r="H161">
        <v>454</v>
      </c>
      <c r="I161">
        <v>12</v>
      </c>
      <c r="J161" s="21" t="str">
        <f t="shared" si="18"/>
        <v>OK</v>
      </c>
      <c r="K161" t="s">
        <v>2023</v>
      </c>
      <c r="L161" t="s">
        <v>2029</v>
      </c>
      <c r="M161" t="s">
        <v>2054</v>
      </c>
      <c r="N161" t="s">
        <v>2083</v>
      </c>
      <c r="O161" t="s">
        <v>2086</v>
      </c>
      <c r="P161">
        <v>4</v>
      </c>
      <c r="Q161" s="21" t="str">
        <f t="shared" si="19"/>
        <v>East_Internal</v>
      </c>
      <c r="R161" s="20">
        <f t="shared" si="20"/>
        <v>2.0000000000582077</v>
      </c>
      <c r="S161" s="21">
        <f t="shared" si="21"/>
        <v>0</v>
      </c>
      <c r="T161" s="21">
        <f t="shared" si="22"/>
        <v>12</v>
      </c>
      <c r="U161" s="21">
        <f t="shared" si="23"/>
        <v>2.817204301075269</v>
      </c>
      <c r="V161" s="21">
        <f t="shared" si="24"/>
        <v>2.0000000000582077</v>
      </c>
      <c r="W161" s="21" t="str">
        <f t="shared" si="25"/>
        <v>Winter</v>
      </c>
      <c r="X161" s="21">
        <f t="shared" si="26"/>
        <v>1</v>
      </c>
    </row>
    <row r="162" spans="1:24">
      <c r="A162" t="s">
        <v>175</v>
      </c>
      <c r="B162" s="3">
        <v>45298.666666666664</v>
      </c>
      <c r="C162" t="s">
        <v>1177</v>
      </c>
      <c r="D162" t="s">
        <v>1175</v>
      </c>
      <c r="E162" t="s">
        <v>2022</v>
      </c>
      <c r="F162">
        <v>398</v>
      </c>
      <c r="G162">
        <v>1934</v>
      </c>
      <c r="H162">
        <v>718</v>
      </c>
      <c r="I162">
        <v>24</v>
      </c>
      <c r="J162" s="21" t="str">
        <f t="shared" si="18"/>
        <v>OK</v>
      </c>
      <c r="K162" t="s">
        <v>2025</v>
      </c>
      <c r="L162" t="s">
        <v>2029</v>
      </c>
      <c r="M162" t="s">
        <v>2038</v>
      </c>
      <c r="N162" t="s">
        <v>2083</v>
      </c>
      <c r="O162" t="s">
        <v>2086</v>
      </c>
      <c r="Q162" s="21" t="str">
        <f t="shared" si="19"/>
        <v>East_Internal</v>
      </c>
      <c r="R162" s="20">
        <f t="shared" si="20"/>
        <v>1.9999999998835847</v>
      </c>
      <c r="S162" s="21">
        <f t="shared" si="21"/>
        <v>0</v>
      </c>
      <c r="T162" s="21">
        <f t="shared" si="22"/>
        <v>12</v>
      </c>
      <c r="U162" s="21">
        <f t="shared" si="23"/>
        <v>0.40494137353433834</v>
      </c>
      <c r="V162" s="21">
        <f t="shared" si="24"/>
        <v>1.9999999998835847</v>
      </c>
      <c r="W162" s="21" t="str">
        <f t="shared" si="25"/>
        <v>Winter</v>
      </c>
      <c r="X162" s="21">
        <f t="shared" si="26"/>
        <v>1</v>
      </c>
    </row>
    <row r="163" spans="1:24">
      <c r="A163" t="s">
        <v>176</v>
      </c>
      <c r="B163" s="3">
        <v>45298.708333333336</v>
      </c>
      <c r="C163" t="s">
        <v>1178</v>
      </c>
      <c r="D163" t="s">
        <v>1176</v>
      </c>
      <c r="E163" t="s">
        <v>2020</v>
      </c>
      <c r="F163">
        <v>999</v>
      </c>
      <c r="G163">
        <v>3232</v>
      </c>
      <c r="H163">
        <v>708</v>
      </c>
      <c r="I163">
        <v>24</v>
      </c>
      <c r="J163" s="21" t="str">
        <f t="shared" si="18"/>
        <v>OK</v>
      </c>
      <c r="K163" t="s">
        <v>2023</v>
      </c>
      <c r="L163" t="s">
        <v>2029</v>
      </c>
      <c r="M163" t="s">
        <v>2033</v>
      </c>
      <c r="N163" t="s">
        <v>2083</v>
      </c>
      <c r="O163" t="s">
        <v>2086</v>
      </c>
      <c r="P163">
        <v>3.8</v>
      </c>
      <c r="Q163" s="21" t="str">
        <f t="shared" si="19"/>
        <v>East_Internal</v>
      </c>
      <c r="R163" s="20">
        <f t="shared" si="20"/>
        <v>2.0000000000582077</v>
      </c>
      <c r="S163" s="21">
        <f t="shared" si="21"/>
        <v>0</v>
      </c>
      <c r="T163" s="21">
        <f t="shared" si="22"/>
        <v>12</v>
      </c>
      <c r="U163" s="21">
        <f t="shared" si="23"/>
        <v>0.26960293626960291</v>
      </c>
      <c r="V163" s="21">
        <f t="shared" si="24"/>
        <v>2.0000000000582077</v>
      </c>
      <c r="W163" s="21" t="str">
        <f t="shared" si="25"/>
        <v>Winter</v>
      </c>
      <c r="X163" s="21">
        <f t="shared" si="26"/>
        <v>1</v>
      </c>
    </row>
    <row r="164" spans="1:24">
      <c r="A164" t="s">
        <v>177</v>
      </c>
      <c r="B164" s="3">
        <v>45298.75</v>
      </c>
      <c r="C164" t="s">
        <v>1179</v>
      </c>
      <c r="D164" t="s">
        <v>1177</v>
      </c>
      <c r="E164" t="s">
        <v>2021</v>
      </c>
      <c r="F164">
        <v>729</v>
      </c>
      <c r="G164">
        <v>563</v>
      </c>
      <c r="H164">
        <v>458</v>
      </c>
      <c r="I164">
        <v>21</v>
      </c>
      <c r="J164" s="21" t="str">
        <f t="shared" si="18"/>
        <v>OK</v>
      </c>
      <c r="K164" t="s">
        <v>2024</v>
      </c>
      <c r="L164" t="s">
        <v>2028</v>
      </c>
      <c r="M164" t="s">
        <v>2036</v>
      </c>
      <c r="N164" t="s">
        <v>2084</v>
      </c>
      <c r="O164" t="s">
        <v>2087</v>
      </c>
      <c r="P164">
        <v>3.8</v>
      </c>
      <c r="Q164" s="21" t="str">
        <f t="shared" si="19"/>
        <v>Central_External</v>
      </c>
      <c r="R164" s="20">
        <f t="shared" si="20"/>
        <v>2.0000000000582077</v>
      </c>
      <c r="S164" s="21">
        <f t="shared" si="21"/>
        <v>0</v>
      </c>
      <c r="T164" s="21">
        <f t="shared" si="22"/>
        <v>12</v>
      </c>
      <c r="U164" s="21">
        <f t="shared" si="23"/>
        <v>6.4357567443987199E-2</v>
      </c>
      <c r="V164" s="21">
        <f t="shared" si="24"/>
        <v>2.0000000000582077</v>
      </c>
      <c r="W164" s="21" t="str">
        <f t="shared" si="25"/>
        <v>Winter</v>
      </c>
      <c r="X164" s="21">
        <f t="shared" si="26"/>
        <v>1</v>
      </c>
    </row>
    <row r="165" spans="1:24">
      <c r="A165" t="s">
        <v>178</v>
      </c>
      <c r="B165" s="3">
        <v>45298.791666666664</v>
      </c>
      <c r="C165" t="s">
        <v>1180</v>
      </c>
      <c r="D165" t="s">
        <v>1178</v>
      </c>
      <c r="E165" t="s">
        <v>2019</v>
      </c>
      <c r="F165">
        <v>58</v>
      </c>
      <c r="G165">
        <v>734</v>
      </c>
      <c r="H165">
        <v>295</v>
      </c>
      <c r="I165">
        <v>8</v>
      </c>
      <c r="J165" s="21" t="str">
        <f t="shared" si="18"/>
        <v>OK</v>
      </c>
      <c r="K165" t="s">
        <v>2026</v>
      </c>
      <c r="L165" t="s">
        <v>2027</v>
      </c>
      <c r="M165" t="s">
        <v>2080</v>
      </c>
      <c r="N165" t="s">
        <v>2081</v>
      </c>
      <c r="O165" t="s">
        <v>2086</v>
      </c>
      <c r="P165">
        <v>4.5</v>
      </c>
      <c r="Q165" s="21" t="str">
        <f t="shared" si="19"/>
        <v>South_Internal</v>
      </c>
      <c r="R165" s="20">
        <f t="shared" si="20"/>
        <v>1.9999999998835847</v>
      </c>
      <c r="S165" s="21">
        <f t="shared" si="21"/>
        <v>0</v>
      </c>
      <c r="T165" s="21">
        <f t="shared" si="22"/>
        <v>12</v>
      </c>
      <c r="U165" s="21">
        <f t="shared" si="23"/>
        <v>1.0545977011494252</v>
      </c>
      <c r="V165" s="21">
        <f t="shared" si="24"/>
        <v>1.9999999998835847</v>
      </c>
      <c r="W165" s="21" t="str">
        <f t="shared" si="25"/>
        <v>Winter</v>
      </c>
      <c r="X165" s="21">
        <f t="shared" si="26"/>
        <v>1</v>
      </c>
    </row>
    <row r="166" spans="1:24">
      <c r="A166" t="s">
        <v>179</v>
      </c>
      <c r="B166" s="3">
        <v>45298.833333333336</v>
      </c>
      <c r="C166" t="s">
        <v>1181</v>
      </c>
      <c r="D166" t="s">
        <v>1179</v>
      </c>
      <c r="E166" t="s">
        <v>2018</v>
      </c>
      <c r="F166">
        <v>772</v>
      </c>
      <c r="G166">
        <v>1335</v>
      </c>
      <c r="H166">
        <v>570</v>
      </c>
      <c r="I166">
        <v>2</v>
      </c>
      <c r="J166" s="21" t="str">
        <f t="shared" si="18"/>
        <v>OK</v>
      </c>
      <c r="K166" t="s">
        <v>2025</v>
      </c>
      <c r="L166" t="s">
        <v>2029</v>
      </c>
      <c r="M166" t="s">
        <v>2039</v>
      </c>
      <c r="N166" t="s">
        <v>2083</v>
      </c>
      <c r="O166" t="s">
        <v>2087</v>
      </c>
      <c r="P166">
        <v>4</v>
      </c>
      <c r="Q166" s="21" t="str">
        <f t="shared" si="19"/>
        <v>East_External</v>
      </c>
      <c r="R166" s="20">
        <f t="shared" si="20"/>
        <v>2.0000000000582077</v>
      </c>
      <c r="S166" s="21">
        <f t="shared" si="21"/>
        <v>0</v>
      </c>
      <c r="T166" s="21">
        <f t="shared" si="22"/>
        <v>12</v>
      </c>
      <c r="U166" s="21">
        <f t="shared" si="23"/>
        <v>0.14410621761658032</v>
      </c>
      <c r="V166" s="21">
        <f t="shared" si="24"/>
        <v>2.0000000000582077</v>
      </c>
      <c r="W166" s="21" t="str">
        <f t="shared" si="25"/>
        <v>Winter</v>
      </c>
      <c r="X166" s="21">
        <f t="shared" si="26"/>
        <v>1</v>
      </c>
    </row>
    <row r="167" spans="1:24">
      <c r="A167" t="s">
        <v>180</v>
      </c>
      <c r="B167" s="3">
        <v>45298.875</v>
      </c>
      <c r="C167" t="s">
        <v>1182</v>
      </c>
      <c r="D167" t="s">
        <v>1180</v>
      </c>
      <c r="E167" t="s">
        <v>2020</v>
      </c>
      <c r="F167">
        <v>584</v>
      </c>
      <c r="G167">
        <v>1657</v>
      </c>
      <c r="H167">
        <v>452</v>
      </c>
      <c r="I167">
        <v>24</v>
      </c>
      <c r="J167" s="21" t="str">
        <f t="shared" si="18"/>
        <v>OK</v>
      </c>
      <c r="K167" t="s">
        <v>2023</v>
      </c>
      <c r="L167" t="s">
        <v>2029</v>
      </c>
      <c r="M167" t="s">
        <v>2080</v>
      </c>
      <c r="N167" t="s">
        <v>2082</v>
      </c>
      <c r="O167" t="s">
        <v>2086</v>
      </c>
      <c r="P167">
        <v>4.2</v>
      </c>
      <c r="Q167" s="21" t="str">
        <f t="shared" si="19"/>
        <v>West_Internal</v>
      </c>
      <c r="R167" s="20">
        <f t="shared" si="20"/>
        <v>2.0000000000582077</v>
      </c>
      <c r="S167" s="21">
        <f t="shared" si="21"/>
        <v>0</v>
      </c>
      <c r="T167" s="21">
        <f t="shared" si="22"/>
        <v>12</v>
      </c>
      <c r="U167" s="21">
        <f t="shared" si="23"/>
        <v>0.23644406392694065</v>
      </c>
      <c r="V167" s="21">
        <f t="shared" si="24"/>
        <v>2.0000000000582077</v>
      </c>
      <c r="W167" s="21" t="str">
        <f t="shared" si="25"/>
        <v>Winter</v>
      </c>
      <c r="X167" s="21">
        <f t="shared" si="26"/>
        <v>1</v>
      </c>
    </row>
    <row r="168" spans="1:24">
      <c r="A168" t="s">
        <v>181</v>
      </c>
      <c r="B168" s="3">
        <v>45298.916666666664</v>
      </c>
      <c r="C168" t="s">
        <v>1183</v>
      </c>
      <c r="D168" t="s">
        <v>1181</v>
      </c>
      <c r="E168" t="s">
        <v>2017</v>
      </c>
      <c r="F168">
        <v>847</v>
      </c>
      <c r="G168">
        <v>4151</v>
      </c>
      <c r="H168">
        <v>203</v>
      </c>
      <c r="I168">
        <v>8</v>
      </c>
      <c r="J168" s="21" t="str">
        <f t="shared" si="18"/>
        <v>OK</v>
      </c>
      <c r="K168" t="s">
        <v>2026</v>
      </c>
      <c r="L168" t="s">
        <v>2030</v>
      </c>
      <c r="M168" t="s">
        <v>2041</v>
      </c>
      <c r="N168" t="s">
        <v>2085</v>
      </c>
      <c r="O168" t="s">
        <v>2086</v>
      </c>
      <c r="P168">
        <v>4.2</v>
      </c>
      <c r="Q168" s="21" t="str">
        <f t="shared" si="19"/>
        <v>North_Internal</v>
      </c>
      <c r="R168" s="20">
        <f t="shared" si="20"/>
        <v>1.9999999998835847</v>
      </c>
      <c r="S168" s="21">
        <f t="shared" si="21"/>
        <v>0</v>
      </c>
      <c r="T168" s="21">
        <f t="shared" si="22"/>
        <v>12</v>
      </c>
      <c r="U168" s="21">
        <f t="shared" si="23"/>
        <v>0.4084022038567493</v>
      </c>
      <c r="V168" s="21">
        <f t="shared" si="24"/>
        <v>1.9999999998835847</v>
      </c>
      <c r="W168" s="21" t="str">
        <f t="shared" si="25"/>
        <v>Winter</v>
      </c>
      <c r="X168" s="21">
        <f t="shared" si="26"/>
        <v>1</v>
      </c>
    </row>
    <row r="169" spans="1:24">
      <c r="A169" t="s">
        <v>182</v>
      </c>
      <c r="B169" s="3">
        <v>45298.958333333336</v>
      </c>
      <c r="C169" t="s">
        <v>1184</v>
      </c>
      <c r="D169" t="s">
        <v>1182</v>
      </c>
      <c r="E169" t="s">
        <v>2020</v>
      </c>
      <c r="F169">
        <v>339</v>
      </c>
      <c r="G169">
        <v>3666</v>
      </c>
      <c r="H169">
        <v>645</v>
      </c>
      <c r="I169">
        <v>1</v>
      </c>
      <c r="J169" s="21" t="str">
        <f t="shared" si="18"/>
        <v>OK</v>
      </c>
      <c r="K169" t="s">
        <v>2023</v>
      </c>
      <c r="L169" t="s">
        <v>2029</v>
      </c>
      <c r="M169" t="s">
        <v>2064</v>
      </c>
      <c r="N169" t="s">
        <v>2083</v>
      </c>
      <c r="O169" t="s">
        <v>2087</v>
      </c>
      <c r="P169">
        <v>4</v>
      </c>
      <c r="Q169" s="21" t="str">
        <f t="shared" si="19"/>
        <v>East_External</v>
      </c>
      <c r="R169" s="20">
        <f t="shared" si="20"/>
        <v>2.0000000000582077</v>
      </c>
      <c r="S169" s="21">
        <f t="shared" si="21"/>
        <v>0</v>
      </c>
      <c r="T169" s="21">
        <f t="shared" si="22"/>
        <v>12</v>
      </c>
      <c r="U169" s="21">
        <f t="shared" si="23"/>
        <v>0.90117994100294985</v>
      </c>
      <c r="V169" s="21">
        <f t="shared" si="24"/>
        <v>2.0000000000582077</v>
      </c>
      <c r="W169" s="21" t="str">
        <f t="shared" si="25"/>
        <v>Winter</v>
      </c>
      <c r="X169" s="21">
        <f t="shared" si="26"/>
        <v>1</v>
      </c>
    </row>
    <row r="170" spans="1:24">
      <c r="A170" t="s">
        <v>183</v>
      </c>
      <c r="B170" s="3">
        <v>45299</v>
      </c>
      <c r="C170" t="s">
        <v>1185</v>
      </c>
      <c r="D170" t="s">
        <v>1183</v>
      </c>
      <c r="E170" t="s">
        <v>2018</v>
      </c>
      <c r="F170">
        <v>319</v>
      </c>
      <c r="G170">
        <v>3489</v>
      </c>
      <c r="H170">
        <v>678</v>
      </c>
      <c r="I170">
        <v>21</v>
      </c>
      <c r="J170" s="21" t="str">
        <f t="shared" si="18"/>
        <v>OK</v>
      </c>
      <c r="K170" t="s">
        <v>2023</v>
      </c>
      <c r="L170" t="s">
        <v>2028</v>
      </c>
      <c r="M170" t="s">
        <v>2041</v>
      </c>
      <c r="N170" t="s">
        <v>2081</v>
      </c>
      <c r="O170" t="s">
        <v>2087</v>
      </c>
      <c r="Q170" s="21" t="str">
        <f t="shared" si="19"/>
        <v>South_External</v>
      </c>
      <c r="R170" s="20">
        <f t="shared" si="20"/>
        <v>2.0000000000582077</v>
      </c>
      <c r="S170" s="21">
        <f t="shared" si="21"/>
        <v>0</v>
      </c>
      <c r="T170" s="21">
        <f t="shared" si="22"/>
        <v>12</v>
      </c>
      <c r="U170" s="21">
        <f t="shared" si="23"/>
        <v>0.91144200626959249</v>
      </c>
      <c r="V170" s="21">
        <f t="shared" si="24"/>
        <v>2.0000000000582077</v>
      </c>
      <c r="W170" s="21" t="str">
        <f t="shared" si="25"/>
        <v>Winter</v>
      </c>
      <c r="X170" s="21">
        <f t="shared" si="26"/>
        <v>1</v>
      </c>
    </row>
    <row r="171" spans="1:24">
      <c r="A171" t="s">
        <v>184</v>
      </c>
      <c r="B171" s="3">
        <v>45299.041666666664</v>
      </c>
      <c r="C171" t="s">
        <v>1186</v>
      </c>
      <c r="D171" t="s">
        <v>1184</v>
      </c>
      <c r="E171" t="s">
        <v>2021</v>
      </c>
      <c r="F171">
        <v>535</v>
      </c>
      <c r="G171">
        <v>1055</v>
      </c>
      <c r="H171">
        <v>527</v>
      </c>
      <c r="I171">
        <v>19</v>
      </c>
      <c r="J171" s="21" t="str">
        <f t="shared" si="18"/>
        <v>OK</v>
      </c>
      <c r="K171" t="s">
        <v>2024</v>
      </c>
      <c r="L171" t="s">
        <v>2030</v>
      </c>
      <c r="M171" t="s">
        <v>2047</v>
      </c>
      <c r="N171" t="s">
        <v>2081</v>
      </c>
      <c r="O171" t="s">
        <v>2086</v>
      </c>
      <c r="Q171" s="21" t="str">
        <f t="shared" si="19"/>
        <v>South_Internal</v>
      </c>
      <c r="R171" s="20">
        <f t="shared" si="20"/>
        <v>1.9999999998835847</v>
      </c>
      <c r="S171" s="21">
        <f t="shared" si="21"/>
        <v>0</v>
      </c>
      <c r="T171" s="21">
        <f t="shared" si="22"/>
        <v>12</v>
      </c>
      <c r="U171" s="21">
        <f t="shared" si="23"/>
        <v>0.16433021806853582</v>
      </c>
      <c r="V171" s="21">
        <f t="shared" si="24"/>
        <v>1.9999999998835847</v>
      </c>
      <c r="W171" s="21" t="str">
        <f t="shared" si="25"/>
        <v>Winter</v>
      </c>
      <c r="X171" s="21">
        <f t="shared" si="26"/>
        <v>1</v>
      </c>
    </row>
    <row r="172" spans="1:24">
      <c r="A172" t="s">
        <v>185</v>
      </c>
      <c r="B172" s="3">
        <v>45299.083333333336</v>
      </c>
      <c r="C172" t="s">
        <v>1187</v>
      </c>
      <c r="D172" t="s">
        <v>1185</v>
      </c>
      <c r="E172" t="s">
        <v>2022</v>
      </c>
      <c r="F172">
        <v>855</v>
      </c>
      <c r="G172">
        <v>792</v>
      </c>
      <c r="H172">
        <v>295</v>
      </c>
      <c r="I172">
        <v>25</v>
      </c>
      <c r="J172" s="21" t="str">
        <f t="shared" si="18"/>
        <v>OK</v>
      </c>
      <c r="K172" t="s">
        <v>2023</v>
      </c>
      <c r="L172" t="s">
        <v>2029</v>
      </c>
      <c r="M172" t="s">
        <v>2040</v>
      </c>
      <c r="N172" t="s">
        <v>2082</v>
      </c>
      <c r="O172" t="s">
        <v>2086</v>
      </c>
      <c r="Q172" s="21" t="str">
        <f t="shared" si="19"/>
        <v>West_Internal</v>
      </c>
      <c r="R172" s="20">
        <f t="shared" si="20"/>
        <v>2.0000000000582077</v>
      </c>
      <c r="S172" s="21">
        <f t="shared" si="21"/>
        <v>0</v>
      </c>
      <c r="T172" s="21">
        <f t="shared" si="22"/>
        <v>12</v>
      </c>
      <c r="U172" s="21">
        <f t="shared" si="23"/>
        <v>7.7192982456140355E-2</v>
      </c>
      <c r="V172" s="21">
        <f t="shared" si="24"/>
        <v>2.0000000000582077</v>
      </c>
      <c r="W172" s="21" t="str">
        <f t="shared" si="25"/>
        <v>Winter</v>
      </c>
      <c r="X172" s="21">
        <f t="shared" si="26"/>
        <v>1</v>
      </c>
    </row>
    <row r="173" spans="1:24">
      <c r="A173" t="s">
        <v>186</v>
      </c>
      <c r="B173" s="3">
        <v>45299.125</v>
      </c>
      <c r="C173" t="s">
        <v>1188</v>
      </c>
      <c r="D173" t="s">
        <v>1186</v>
      </c>
      <c r="E173" t="s">
        <v>2020</v>
      </c>
      <c r="F173">
        <v>166</v>
      </c>
      <c r="G173">
        <v>1281</v>
      </c>
      <c r="H173">
        <v>181</v>
      </c>
      <c r="I173">
        <v>5</v>
      </c>
      <c r="J173" s="21" t="str">
        <f t="shared" si="18"/>
        <v>OK</v>
      </c>
      <c r="K173" t="s">
        <v>2025</v>
      </c>
      <c r="L173" t="s">
        <v>2030</v>
      </c>
      <c r="M173" t="s">
        <v>2062</v>
      </c>
      <c r="N173" t="s">
        <v>2084</v>
      </c>
      <c r="O173" t="s">
        <v>2087</v>
      </c>
      <c r="Q173" s="21" t="str">
        <f t="shared" si="19"/>
        <v>Central_External</v>
      </c>
      <c r="R173" s="20">
        <f t="shared" si="20"/>
        <v>2.0000000000582077</v>
      </c>
      <c r="S173" s="21">
        <f t="shared" si="21"/>
        <v>0</v>
      </c>
      <c r="T173" s="21">
        <f t="shared" si="22"/>
        <v>12</v>
      </c>
      <c r="U173" s="21">
        <f t="shared" si="23"/>
        <v>0.64307228915662651</v>
      </c>
      <c r="V173" s="21">
        <f t="shared" si="24"/>
        <v>2.0000000000582077</v>
      </c>
      <c r="W173" s="21" t="str">
        <f t="shared" si="25"/>
        <v>Winter</v>
      </c>
      <c r="X173" s="21">
        <f t="shared" si="26"/>
        <v>1</v>
      </c>
    </row>
    <row r="174" spans="1:24">
      <c r="A174" t="s">
        <v>187</v>
      </c>
      <c r="B174" s="3">
        <v>45299.166666666664</v>
      </c>
      <c r="C174" t="s">
        <v>1189</v>
      </c>
      <c r="D174" t="s">
        <v>1187</v>
      </c>
      <c r="E174" t="s">
        <v>2022</v>
      </c>
      <c r="F174">
        <v>904</v>
      </c>
      <c r="G174">
        <v>1862</v>
      </c>
      <c r="H174">
        <v>582</v>
      </c>
      <c r="I174">
        <v>23</v>
      </c>
      <c r="J174" s="21" t="str">
        <f t="shared" si="18"/>
        <v>OK</v>
      </c>
      <c r="K174" t="s">
        <v>2024</v>
      </c>
      <c r="L174" t="s">
        <v>2029</v>
      </c>
      <c r="M174" t="s">
        <v>2066</v>
      </c>
      <c r="N174" t="s">
        <v>2085</v>
      </c>
      <c r="O174" t="s">
        <v>2087</v>
      </c>
      <c r="P174">
        <v>4.7</v>
      </c>
      <c r="Q174" s="21" t="str">
        <f t="shared" si="19"/>
        <v>North_External</v>
      </c>
      <c r="R174" s="20">
        <f t="shared" si="20"/>
        <v>1.9999999998835847</v>
      </c>
      <c r="S174" s="21">
        <f t="shared" si="21"/>
        <v>0</v>
      </c>
      <c r="T174" s="21">
        <f t="shared" si="22"/>
        <v>12</v>
      </c>
      <c r="U174" s="21">
        <f t="shared" si="23"/>
        <v>0.17164454277286137</v>
      </c>
      <c r="V174" s="21">
        <f t="shared" si="24"/>
        <v>1.9999999998835847</v>
      </c>
      <c r="W174" s="21" t="str">
        <f t="shared" si="25"/>
        <v>Winter</v>
      </c>
      <c r="X174" s="21">
        <f t="shared" si="26"/>
        <v>1</v>
      </c>
    </row>
    <row r="175" spans="1:24">
      <c r="A175" t="s">
        <v>188</v>
      </c>
      <c r="B175" s="3">
        <v>45299.208333333336</v>
      </c>
      <c r="C175" t="s">
        <v>1190</v>
      </c>
      <c r="D175" t="s">
        <v>1188</v>
      </c>
      <c r="E175" t="s">
        <v>2022</v>
      </c>
      <c r="F175">
        <v>190</v>
      </c>
      <c r="G175">
        <v>2992</v>
      </c>
      <c r="H175">
        <v>751</v>
      </c>
      <c r="I175">
        <v>24</v>
      </c>
      <c r="J175" s="21" t="str">
        <f t="shared" si="18"/>
        <v>OK</v>
      </c>
      <c r="K175" t="s">
        <v>2024</v>
      </c>
      <c r="L175" t="s">
        <v>2027</v>
      </c>
      <c r="M175" t="s">
        <v>2077</v>
      </c>
      <c r="N175" t="s">
        <v>2083</v>
      </c>
      <c r="O175" t="s">
        <v>2086</v>
      </c>
      <c r="P175">
        <v>3.8</v>
      </c>
      <c r="Q175" s="21" t="str">
        <f t="shared" si="19"/>
        <v>East_Internal</v>
      </c>
      <c r="R175" s="20">
        <f t="shared" si="20"/>
        <v>2.0000000000582077</v>
      </c>
      <c r="S175" s="21">
        <f t="shared" si="21"/>
        <v>0</v>
      </c>
      <c r="T175" s="21">
        <f t="shared" si="22"/>
        <v>12</v>
      </c>
      <c r="U175" s="21">
        <f t="shared" si="23"/>
        <v>1.312280701754386</v>
      </c>
      <c r="V175" s="21">
        <f t="shared" si="24"/>
        <v>2.0000000000582077</v>
      </c>
      <c r="W175" s="21" t="str">
        <f t="shared" si="25"/>
        <v>Winter</v>
      </c>
      <c r="X175" s="21">
        <f t="shared" si="26"/>
        <v>1</v>
      </c>
    </row>
    <row r="176" spans="1:24">
      <c r="A176" t="s">
        <v>189</v>
      </c>
      <c r="B176" s="3">
        <v>45299.25</v>
      </c>
      <c r="C176" t="s">
        <v>1191</v>
      </c>
      <c r="D176" t="s">
        <v>1189</v>
      </c>
      <c r="E176" t="s">
        <v>2018</v>
      </c>
      <c r="F176">
        <v>80</v>
      </c>
      <c r="G176">
        <v>3877</v>
      </c>
      <c r="H176">
        <v>346</v>
      </c>
      <c r="I176">
        <v>19</v>
      </c>
      <c r="J176" s="21" t="str">
        <f t="shared" si="18"/>
        <v>OK</v>
      </c>
      <c r="K176" t="s">
        <v>2025</v>
      </c>
      <c r="L176" t="s">
        <v>2028</v>
      </c>
      <c r="M176" t="s">
        <v>2058</v>
      </c>
      <c r="N176" t="s">
        <v>2084</v>
      </c>
      <c r="O176" t="s">
        <v>2087</v>
      </c>
      <c r="P176">
        <v>4.7</v>
      </c>
      <c r="Q176" s="21" t="str">
        <f t="shared" si="19"/>
        <v>Central_External</v>
      </c>
      <c r="R176" s="20">
        <f t="shared" si="20"/>
        <v>2.0000000000582077</v>
      </c>
      <c r="S176" s="21">
        <f t="shared" si="21"/>
        <v>0</v>
      </c>
      <c r="T176" s="21">
        <f t="shared" si="22"/>
        <v>12</v>
      </c>
      <c r="U176" s="21">
        <f t="shared" si="23"/>
        <v>4.0385416666666663</v>
      </c>
      <c r="V176" s="21">
        <f t="shared" si="24"/>
        <v>2.0000000000582077</v>
      </c>
      <c r="W176" s="21" t="str">
        <f t="shared" si="25"/>
        <v>Winter</v>
      </c>
      <c r="X176" s="21">
        <f t="shared" si="26"/>
        <v>1</v>
      </c>
    </row>
    <row r="177" spans="1:24">
      <c r="A177" t="s">
        <v>190</v>
      </c>
      <c r="B177" s="3">
        <v>45299.291666666664</v>
      </c>
      <c r="C177" t="s">
        <v>1192</v>
      </c>
      <c r="D177" t="s">
        <v>1190</v>
      </c>
      <c r="E177" t="s">
        <v>2018</v>
      </c>
      <c r="F177">
        <v>136</v>
      </c>
      <c r="G177">
        <v>1715</v>
      </c>
      <c r="H177">
        <v>692</v>
      </c>
      <c r="I177">
        <v>10</v>
      </c>
      <c r="J177" s="21" t="str">
        <f t="shared" si="18"/>
        <v>OK</v>
      </c>
      <c r="K177" t="s">
        <v>2026</v>
      </c>
      <c r="L177" t="s">
        <v>2027</v>
      </c>
      <c r="M177" t="s">
        <v>2056</v>
      </c>
      <c r="N177" t="s">
        <v>2084</v>
      </c>
      <c r="O177" t="s">
        <v>2086</v>
      </c>
      <c r="P177">
        <v>4.5</v>
      </c>
      <c r="Q177" s="21" t="str">
        <f t="shared" si="19"/>
        <v>Central_Internal</v>
      </c>
      <c r="R177" s="20">
        <f t="shared" si="20"/>
        <v>1.9999999998835847</v>
      </c>
      <c r="S177" s="21">
        <f t="shared" si="21"/>
        <v>0</v>
      </c>
      <c r="T177" s="21">
        <f t="shared" si="22"/>
        <v>12</v>
      </c>
      <c r="U177" s="21">
        <f t="shared" si="23"/>
        <v>1.0508578431372548</v>
      </c>
      <c r="V177" s="21">
        <f t="shared" si="24"/>
        <v>1.9999999998835847</v>
      </c>
      <c r="W177" s="21" t="str">
        <f t="shared" si="25"/>
        <v>Winter</v>
      </c>
      <c r="X177" s="21">
        <f t="shared" si="26"/>
        <v>1</v>
      </c>
    </row>
    <row r="178" spans="1:24">
      <c r="A178" t="s">
        <v>191</v>
      </c>
      <c r="B178" s="3">
        <v>45299.333333333336</v>
      </c>
      <c r="C178" t="s">
        <v>1193</v>
      </c>
      <c r="D178" t="s">
        <v>1191</v>
      </c>
      <c r="E178" t="s">
        <v>2022</v>
      </c>
      <c r="F178">
        <v>764</v>
      </c>
      <c r="G178">
        <v>500</v>
      </c>
      <c r="H178">
        <v>655</v>
      </c>
      <c r="I178">
        <v>27</v>
      </c>
      <c r="J178" s="21" t="str">
        <f t="shared" si="18"/>
        <v>OK</v>
      </c>
      <c r="K178" t="s">
        <v>2025</v>
      </c>
      <c r="L178" t="s">
        <v>2028</v>
      </c>
      <c r="M178" t="s">
        <v>2065</v>
      </c>
      <c r="N178" t="s">
        <v>2084</v>
      </c>
      <c r="O178" t="s">
        <v>2087</v>
      </c>
      <c r="P178">
        <v>4.2</v>
      </c>
      <c r="Q178" s="21" t="str">
        <f t="shared" si="19"/>
        <v>Central_External</v>
      </c>
      <c r="R178" s="20">
        <f t="shared" si="20"/>
        <v>2.0000000000582077</v>
      </c>
      <c r="S178" s="21">
        <f t="shared" si="21"/>
        <v>0</v>
      </c>
      <c r="T178" s="21">
        <f t="shared" si="22"/>
        <v>12</v>
      </c>
      <c r="U178" s="21">
        <f t="shared" si="23"/>
        <v>5.4537521815008726E-2</v>
      </c>
      <c r="V178" s="21">
        <f t="shared" si="24"/>
        <v>2.0000000000582077</v>
      </c>
      <c r="W178" s="21" t="str">
        <f t="shared" si="25"/>
        <v>Winter</v>
      </c>
      <c r="X178" s="21">
        <f t="shared" si="26"/>
        <v>1</v>
      </c>
    </row>
    <row r="179" spans="1:24">
      <c r="A179" t="s">
        <v>192</v>
      </c>
      <c r="B179" s="3">
        <v>45299.375</v>
      </c>
      <c r="C179" t="s">
        <v>1194</v>
      </c>
      <c r="D179" t="s">
        <v>1192</v>
      </c>
      <c r="E179" t="s">
        <v>2018</v>
      </c>
      <c r="F179">
        <v>505</v>
      </c>
      <c r="G179">
        <v>2453</v>
      </c>
      <c r="H179">
        <v>54</v>
      </c>
      <c r="I179">
        <v>29</v>
      </c>
      <c r="J179" s="21" t="str">
        <f t="shared" si="18"/>
        <v>OK</v>
      </c>
      <c r="K179" t="s">
        <v>2023</v>
      </c>
      <c r="L179" t="s">
        <v>2029</v>
      </c>
      <c r="M179" t="s">
        <v>2079</v>
      </c>
      <c r="N179" t="s">
        <v>2085</v>
      </c>
      <c r="O179" t="s">
        <v>2086</v>
      </c>
      <c r="Q179" s="21" t="str">
        <f t="shared" si="19"/>
        <v>North_Internal</v>
      </c>
      <c r="R179" s="20">
        <f t="shared" si="20"/>
        <v>2.0000000000582077</v>
      </c>
      <c r="S179" s="21">
        <f t="shared" si="21"/>
        <v>0</v>
      </c>
      <c r="T179" s="21">
        <f t="shared" si="22"/>
        <v>12</v>
      </c>
      <c r="U179" s="21">
        <f t="shared" si="23"/>
        <v>0.40478547854785479</v>
      </c>
      <c r="V179" s="21">
        <f t="shared" si="24"/>
        <v>2.0000000000582077</v>
      </c>
      <c r="W179" s="21" t="str">
        <f t="shared" si="25"/>
        <v>Winter</v>
      </c>
      <c r="X179" s="21">
        <f t="shared" si="26"/>
        <v>1</v>
      </c>
    </row>
    <row r="180" spans="1:24">
      <c r="A180" t="s">
        <v>193</v>
      </c>
      <c r="B180" s="3">
        <v>45299.416666666664</v>
      </c>
      <c r="C180" t="s">
        <v>1195</v>
      </c>
      <c r="D180" t="s">
        <v>1193</v>
      </c>
      <c r="E180" t="s">
        <v>2017</v>
      </c>
      <c r="F180">
        <v>755</v>
      </c>
      <c r="G180">
        <v>2959</v>
      </c>
      <c r="H180">
        <v>573</v>
      </c>
      <c r="I180">
        <v>28</v>
      </c>
      <c r="J180" s="21" t="str">
        <f t="shared" si="18"/>
        <v>OK</v>
      </c>
      <c r="K180" t="s">
        <v>2026</v>
      </c>
      <c r="L180" t="s">
        <v>2029</v>
      </c>
      <c r="M180" t="s">
        <v>2033</v>
      </c>
      <c r="N180" t="s">
        <v>2082</v>
      </c>
      <c r="O180" t="s">
        <v>2087</v>
      </c>
      <c r="Q180" s="21" t="str">
        <f t="shared" si="19"/>
        <v>West_External</v>
      </c>
      <c r="R180" s="20">
        <f t="shared" si="20"/>
        <v>1.9999999998835847</v>
      </c>
      <c r="S180" s="21">
        <f t="shared" si="21"/>
        <v>0</v>
      </c>
      <c r="T180" s="21">
        <f t="shared" si="22"/>
        <v>12</v>
      </c>
      <c r="U180" s="21">
        <f t="shared" si="23"/>
        <v>0.32660044150110373</v>
      </c>
      <c r="V180" s="21">
        <f t="shared" si="24"/>
        <v>1.9999999998835847</v>
      </c>
      <c r="W180" s="21" t="str">
        <f t="shared" si="25"/>
        <v>Winter</v>
      </c>
      <c r="X180" s="21">
        <f t="shared" si="26"/>
        <v>1</v>
      </c>
    </row>
    <row r="181" spans="1:24">
      <c r="A181" t="s">
        <v>194</v>
      </c>
      <c r="B181" s="3">
        <v>45299.458333333336</v>
      </c>
      <c r="C181" t="s">
        <v>1196</v>
      </c>
      <c r="D181" t="s">
        <v>1194</v>
      </c>
      <c r="E181" t="s">
        <v>2017</v>
      </c>
      <c r="F181">
        <v>252</v>
      </c>
      <c r="G181">
        <v>719</v>
      </c>
      <c r="H181">
        <v>684</v>
      </c>
      <c r="I181">
        <v>21</v>
      </c>
      <c r="J181" s="21" t="str">
        <f t="shared" si="18"/>
        <v>OK</v>
      </c>
      <c r="K181" t="s">
        <v>2026</v>
      </c>
      <c r="L181" t="s">
        <v>2030</v>
      </c>
      <c r="M181" t="s">
        <v>2037</v>
      </c>
      <c r="N181" t="s">
        <v>2081</v>
      </c>
      <c r="O181" t="s">
        <v>2087</v>
      </c>
      <c r="P181">
        <v>4</v>
      </c>
      <c r="Q181" s="21" t="str">
        <f t="shared" si="19"/>
        <v>South_External</v>
      </c>
      <c r="R181" s="20">
        <f t="shared" si="20"/>
        <v>2.0000000000582077</v>
      </c>
      <c r="S181" s="21">
        <f t="shared" si="21"/>
        <v>0</v>
      </c>
      <c r="T181" s="21">
        <f t="shared" si="22"/>
        <v>12</v>
      </c>
      <c r="U181" s="21">
        <f t="shared" si="23"/>
        <v>0.23776455026455026</v>
      </c>
      <c r="V181" s="21">
        <f t="shared" si="24"/>
        <v>2.0000000000582077</v>
      </c>
      <c r="W181" s="21" t="str">
        <f t="shared" si="25"/>
        <v>Winter</v>
      </c>
      <c r="X181" s="21">
        <f t="shared" si="26"/>
        <v>1</v>
      </c>
    </row>
    <row r="182" spans="1:24">
      <c r="A182" t="s">
        <v>195</v>
      </c>
      <c r="B182" s="3">
        <v>45299.5</v>
      </c>
      <c r="C182" t="s">
        <v>1197</v>
      </c>
      <c r="D182" t="s">
        <v>1195</v>
      </c>
      <c r="E182" t="s">
        <v>2017</v>
      </c>
      <c r="F182">
        <v>776</v>
      </c>
      <c r="G182">
        <v>1148</v>
      </c>
      <c r="H182">
        <v>198</v>
      </c>
      <c r="I182">
        <v>26</v>
      </c>
      <c r="J182" s="21" t="str">
        <f t="shared" si="18"/>
        <v>OK</v>
      </c>
      <c r="K182" t="s">
        <v>2026</v>
      </c>
      <c r="L182" t="s">
        <v>2027</v>
      </c>
      <c r="M182" t="s">
        <v>2079</v>
      </c>
      <c r="N182" t="s">
        <v>2084</v>
      </c>
      <c r="O182" t="s">
        <v>2087</v>
      </c>
      <c r="P182">
        <v>4.2</v>
      </c>
      <c r="Q182" s="21" t="str">
        <f t="shared" si="19"/>
        <v>Central_External</v>
      </c>
      <c r="R182" s="20">
        <f t="shared" si="20"/>
        <v>2.0000000000582077</v>
      </c>
      <c r="S182" s="21">
        <f t="shared" si="21"/>
        <v>0</v>
      </c>
      <c r="T182" s="21">
        <f t="shared" si="22"/>
        <v>12</v>
      </c>
      <c r="U182" s="21">
        <f t="shared" si="23"/>
        <v>0.12328178694158076</v>
      </c>
      <c r="V182" s="21">
        <f t="shared" si="24"/>
        <v>2.0000000000582077</v>
      </c>
      <c r="W182" s="21" t="str">
        <f t="shared" si="25"/>
        <v>Winter</v>
      </c>
      <c r="X182" s="21">
        <f t="shared" si="26"/>
        <v>1</v>
      </c>
    </row>
    <row r="183" spans="1:24">
      <c r="A183" t="s">
        <v>196</v>
      </c>
      <c r="B183" s="3">
        <v>45299.541666666664</v>
      </c>
      <c r="C183" t="s">
        <v>1198</v>
      </c>
      <c r="D183" t="s">
        <v>1196</v>
      </c>
      <c r="E183" t="s">
        <v>2017</v>
      </c>
      <c r="F183">
        <v>672</v>
      </c>
      <c r="G183">
        <v>3679</v>
      </c>
      <c r="H183">
        <v>685</v>
      </c>
      <c r="I183">
        <v>20</v>
      </c>
      <c r="J183" s="21" t="str">
        <f t="shared" si="18"/>
        <v>OK</v>
      </c>
      <c r="K183" t="s">
        <v>2024</v>
      </c>
      <c r="L183" t="s">
        <v>2027</v>
      </c>
      <c r="M183" t="s">
        <v>2078</v>
      </c>
      <c r="N183" t="s">
        <v>2085</v>
      </c>
      <c r="O183" t="s">
        <v>2087</v>
      </c>
      <c r="P183">
        <v>4.2</v>
      </c>
      <c r="Q183" s="21" t="str">
        <f t="shared" si="19"/>
        <v>North_External</v>
      </c>
      <c r="R183" s="20">
        <f t="shared" si="20"/>
        <v>1.9999999998835847</v>
      </c>
      <c r="S183" s="21">
        <f t="shared" si="21"/>
        <v>0</v>
      </c>
      <c r="T183" s="21">
        <f t="shared" si="22"/>
        <v>12</v>
      </c>
      <c r="U183" s="21">
        <f t="shared" si="23"/>
        <v>0.45622519841269843</v>
      </c>
      <c r="V183" s="21">
        <f t="shared" si="24"/>
        <v>1.9999999998835847</v>
      </c>
      <c r="W183" s="21" t="str">
        <f t="shared" si="25"/>
        <v>Winter</v>
      </c>
      <c r="X183" s="21">
        <f t="shared" si="26"/>
        <v>1</v>
      </c>
    </row>
    <row r="184" spans="1:24">
      <c r="A184" t="s">
        <v>197</v>
      </c>
      <c r="B184" s="3">
        <v>45299.583333333336</v>
      </c>
      <c r="C184" t="s">
        <v>1199</v>
      </c>
      <c r="D184" t="s">
        <v>1197</v>
      </c>
      <c r="E184" t="s">
        <v>2021</v>
      </c>
      <c r="F184">
        <v>201</v>
      </c>
      <c r="G184">
        <v>4566</v>
      </c>
      <c r="H184">
        <v>737</v>
      </c>
      <c r="I184">
        <v>20</v>
      </c>
      <c r="J184" s="21" t="str">
        <f t="shared" si="18"/>
        <v>OK</v>
      </c>
      <c r="K184" t="s">
        <v>2023</v>
      </c>
      <c r="L184" t="s">
        <v>2028</v>
      </c>
      <c r="M184" t="s">
        <v>2079</v>
      </c>
      <c r="N184" t="s">
        <v>2085</v>
      </c>
      <c r="O184" t="s">
        <v>2086</v>
      </c>
      <c r="P184">
        <v>3.8</v>
      </c>
      <c r="Q184" s="21" t="str">
        <f t="shared" si="19"/>
        <v>North_Internal</v>
      </c>
      <c r="R184" s="20">
        <f t="shared" si="20"/>
        <v>2.0000000000582077</v>
      </c>
      <c r="S184" s="21">
        <f t="shared" si="21"/>
        <v>0</v>
      </c>
      <c r="T184" s="21">
        <f t="shared" si="22"/>
        <v>12</v>
      </c>
      <c r="U184" s="21">
        <f t="shared" si="23"/>
        <v>1.8930348258706469</v>
      </c>
      <c r="V184" s="21">
        <f t="shared" si="24"/>
        <v>2.0000000000582077</v>
      </c>
      <c r="W184" s="21" t="str">
        <f t="shared" si="25"/>
        <v>Winter</v>
      </c>
      <c r="X184" s="21">
        <f t="shared" si="26"/>
        <v>1</v>
      </c>
    </row>
    <row r="185" spans="1:24">
      <c r="A185" t="s">
        <v>198</v>
      </c>
      <c r="B185" s="3">
        <v>45299.625</v>
      </c>
      <c r="C185" t="s">
        <v>1200</v>
      </c>
      <c r="D185" t="s">
        <v>1198</v>
      </c>
      <c r="E185" t="s">
        <v>2019</v>
      </c>
      <c r="F185">
        <v>262</v>
      </c>
      <c r="G185">
        <v>4326</v>
      </c>
      <c r="H185">
        <v>303</v>
      </c>
      <c r="I185">
        <v>27</v>
      </c>
      <c r="J185" s="21" t="str">
        <f t="shared" si="18"/>
        <v>OK</v>
      </c>
      <c r="K185" t="s">
        <v>2023</v>
      </c>
      <c r="L185" t="s">
        <v>2028</v>
      </c>
      <c r="M185" t="s">
        <v>2048</v>
      </c>
      <c r="N185" t="s">
        <v>2085</v>
      </c>
      <c r="O185" t="s">
        <v>2087</v>
      </c>
      <c r="P185">
        <v>3.8</v>
      </c>
      <c r="Q185" s="21" t="str">
        <f t="shared" si="19"/>
        <v>North_External</v>
      </c>
      <c r="R185" s="20">
        <f t="shared" si="20"/>
        <v>2.0000000000582077</v>
      </c>
      <c r="S185" s="21">
        <f t="shared" si="21"/>
        <v>0</v>
      </c>
      <c r="T185" s="21">
        <f t="shared" si="22"/>
        <v>12</v>
      </c>
      <c r="U185" s="21">
        <f t="shared" si="23"/>
        <v>1.3759541984732824</v>
      </c>
      <c r="V185" s="21">
        <f t="shared" si="24"/>
        <v>2.0000000000582077</v>
      </c>
      <c r="W185" s="21" t="str">
        <f t="shared" si="25"/>
        <v>Winter</v>
      </c>
      <c r="X185" s="21">
        <f t="shared" si="26"/>
        <v>1</v>
      </c>
    </row>
    <row r="186" spans="1:24">
      <c r="A186" t="s">
        <v>199</v>
      </c>
      <c r="B186" s="3">
        <v>45299.666666666664</v>
      </c>
      <c r="C186" t="s">
        <v>1201</v>
      </c>
      <c r="D186" t="s">
        <v>1199</v>
      </c>
      <c r="E186" t="s">
        <v>2017</v>
      </c>
      <c r="F186">
        <v>948</v>
      </c>
      <c r="G186">
        <v>4854</v>
      </c>
      <c r="H186">
        <v>166</v>
      </c>
      <c r="I186">
        <v>7</v>
      </c>
      <c r="J186" s="21" t="str">
        <f t="shared" si="18"/>
        <v>OK</v>
      </c>
      <c r="K186" t="s">
        <v>2026</v>
      </c>
      <c r="L186" t="s">
        <v>2027</v>
      </c>
      <c r="M186" t="s">
        <v>2072</v>
      </c>
      <c r="N186" t="s">
        <v>2081</v>
      </c>
      <c r="O186" t="s">
        <v>2086</v>
      </c>
      <c r="P186">
        <v>4.5</v>
      </c>
      <c r="Q186" s="21" t="str">
        <f t="shared" si="19"/>
        <v>South_Internal</v>
      </c>
      <c r="R186" s="20">
        <f t="shared" si="20"/>
        <v>1.9999999998835847</v>
      </c>
      <c r="S186" s="21">
        <f t="shared" si="21"/>
        <v>0</v>
      </c>
      <c r="T186" s="21">
        <f t="shared" si="22"/>
        <v>12</v>
      </c>
      <c r="U186" s="21">
        <f t="shared" si="23"/>
        <v>0.42668776371308015</v>
      </c>
      <c r="V186" s="21">
        <f t="shared" si="24"/>
        <v>1.9999999998835847</v>
      </c>
      <c r="W186" s="21" t="str">
        <f t="shared" si="25"/>
        <v>Winter</v>
      </c>
      <c r="X186" s="21">
        <f t="shared" si="26"/>
        <v>1</v>
      </c>
    </row>
    <row r="187" spans="1:24">
      <c r="A187" t="s">
        <v>200</v>
      </c>
      <c r="B187" s="3">
        <v>45299.708333333336</v>
      </c>
      <c r="C187" t="s">
        <v>1202</v>
      </c>
      <c r="D187" t="s">
        <v>1200</v>
      </c>
      <c r="E187" t="s">
        <v>2022</v>
      </c>
      <c r="F187">
        <v>221</v>
      </c>
      <c r="G187">
        <v>4253</v>
      </c>
      <c r="H187">
        <v>269</v>
      </c>
      <c r="I187">
        <v>2</v>
      </c>
      <c r="J187" s="21" t="str">
        <f t="shared" si="18"/>
        <v>OK</v>
      </c>
      <c r="K187" t="s">
        <v>2024</v>
      </c>
      <c r="L187" t="s">
        <v>2030</v>
      </c>
      <c r="M187" t="s">
        <v>2032</v>
      </c>
      <c r="N187" t="s">
        <v>2082</v>
      </c>
      <c r="O187" t="s">
        <v>2087</v>
      </c>
      <c r="Q187" s="21" t="str">
        <f t="shared" si="19"/>
        <v>West_External</v>
      </c>
      <c r="R187" s="20">
        <f t="shared" si="20"/>
        <v>2.0000000000582077</v>
      </c>
      <c r="S187" s="21">
        <f t="shared" si="21"/>
        <v>0</v>
      </c>
      <c r="T187" s="21">
        <f t="shared" si="22"/>
        <v>12</v>
      </c>
      <c r="U187" s="21">
        <f t="shared" si="23"/>
        <v>1.6036953242835597</v>
      </c>
      <c r="V187" s="21">
        <f t="shared" si="24"/>
        <v>2.0000000000582077</v>
      </c>
      <c r="W187" s="21" t="str">
        <f t="shared" si="25"/>
        <v>Winter</v>
      </c>
      <c r="X187" s="21">
        <f t="shared" si="26"/>
        <v>1</v>
      </c>
    </row>
    <row r="188" spans="1:24">
      <c r="A188" t="s">
        <v>201</v>
      </c>
      <c r="B188" s="3">
        <v>45299.75</v>
      </c>
      <c r="C188" t="s">
        <v>1203</v>
      </c>
      <c r="D188" t="s">
        <v>1201</v>
      </c>
      <c r="E188" t="s">
        <v>2019</v>
      </c>
      <c r="F188">
        <v>918</v>
      </c>
      <c r="G188">
        <v>4766</v>
      </c>
      <c r="H188">
        <v>332</v>
      </c>
      <c r="I188">
        <v>13</v>
      </c>
      <c r="J188" s="21" t="str">
        <f t="shared" si="18"/>
        <v>OK</v>
      </c>
      <c r="K188" t="s">
        <v>2025</v>
      </c>
      <c r="L188" t="s">
        <v>2028</v>
      </c>
      <c r="M188" t="s">
        <v>2049</v>
      </c>
      <c r="N188" t="s">
        <v>2083</v>
      </c>
      <c r="O188" t="s">
        <v>2086</v>
      </c>
      <c r="P188">
        <v>4.2</v>
      </c>
      <c r="Q188" s="21" t="str">
        <f t="shared" si="19"/>
        <v>East_Internal</v>
      </c>
      <c r="R188" s="20">
        <f t="shared" si="20"/>
        <v>2.0000000000582077</v>
      </c>
      <c r="S188" s="21">
        <f t="shared" si="21"/>
        <v>0</v>
      </c>
      <c r="T188" s="21">
        <f t="shared" si="22"/>
        <v>12</v>
      </c>
      <c r="U188" s="21">
        <f t="shared" si="23"/>
        <v>0.43264342774146697</v>
      </c>
      <c r="V188" s="21">
        <f t="shared" si="24"/>
        <v>2.0000000000582077</v>
      </c>
      <c r="W188" s="21" t="str">
        <f t="shared" si="25"/>
        <v>Winter</v>
      </c>
      <c r="X188" s="21">
        <f t="shared" si="26"/>
        <v>1</v>
      </c>
    </row>
    <row r="189" spans="1:24">
      <c r="A189" t="s">
        <v>202</v>
      </c>
      <c r="B189" s="3">
        <v>45299.791666666664</v>
      </c>
      <c r="C189" t="s">
        <v>1204</v>
      </c>
      <c r="D189" t="s">
        <v>1202</v>
      </c>
      <c r="E189" t="s">
        <v>2018</v>
      </c>
      <c r="F189">
        <v>153</v>
      </c>
      <c r="G189">
        <v>1607</v>
      </c>
      <c r="H189">
        <v>680</v>
      </c>
      <c r="I189">
        <v>11</v>
      </c>
      <c r="J189" s="21" t="str">
        <f t="shared" si="18"/>
        <v>OK</v>
      </c>
      <c r="K189" t="s">
        <v>2024</v>
      </c>
      <c r="L189" t="s">
        <v>2029</v>
      </c>
      <c r="M189" t="s">
        <v>2039</v>
      </c>
      <c r="N189" t="s">
        <v>2082</v>
      </c>
      <c r="O189" t="s">
        <v>2087</v>
      </c>
      <c r="P189">
        <v>3.8</v>
      </c>
      <c r="Q189" s="21" t="str">
        <f t="shared" si="19"/>
        <v>West_External</v>
      </c>
      <c r="R189" s="20">
        <f t="shared" si="20"/>
        <v>1.9999999998835847</v>
      </c>
      <c r="S189" s="21">
        <f t="shared" si="21"/>
        <v>0</v>
      </c>
      <c r="T189" s="21">
        <f t="shared" si="22"/>
        <v>12</v>
      </c>
      <c r="U189" s="21">
        <f t="shared" si="23"/>
        <v>0.87527233115468406</v>
      </c>
      <c r="V189" s="21">
        <f t="shared" si="24"/>
        <v>1.9999999998835847</v>
      </c>
      <c r="W189" s="21" t="str">
        <f t="shared" si="25"/>
        <v>Winter</v>
      </c>
      <c r="X189" s="21">
        <f t="shared" si="26"/>
        <v>1</v>
      </c>
    </row>
    <row r="190" spans="1:24">
      <c r="A190" t="s">
        <v>203</v>
      </c>
      <c r="B190" s="3">
        <v>45299.833333333336</v>
      </c>
      <c r="C190" t="s">
        <v>1205</v>
      </c>
      <c r="D190" t="s">
        <v>1203</v>
      </c>
      <c r="E190" t="s">
        <v>2019</v>
      </c>
      <c r="F190">
        <v>253</v>
      </c>
      <c r="G190">
        <v>3730</v>
      </c>
      <c r="H190">
        <v>148</v>
      </c>
      <c r="I190">
        <v>1</v>
      </c>
      <c r="J190" s="21" t="str">
        <f t="shared" si="18"/>
        <v>OK</v>
      </c>
      <c r="K190" t="s">
        <v>2024</v>
      </c>
      <c r="L190" t="s">
        <v>2028</v>
      </c>
      <c r="M190" t="s">
        <v>2035</v>
      </c>
      <c r="N190" t="s">
        <v>2082</v>
      </c>
      <c r="O190" t="s">
        <v>2087</v>
      </c>
      <c r="Q190" s="21" t="str">
        <f t="shared" si="19"/>
        <v>West_External</v>
      </c>
      <c r="R190" s="20">
        <f t="shared" si="20"/>
        <v>2.0000000000582077</v>
      </c>
      <c r="S190" s="21">
        <f t="shared" si="21"/>
        <v>0</v>
      </c>
      <c r="T190" s="21">
        <f t="shared" si="22"/>
        <v>12</v>
      </c>
      <c r="U190" s="21">
        <f t="shared" si="23"/>
        <v>1.2285902503293809</v>
      </c>
      <c r="V190" s="21">
        <f t="shared" si="24"/>
        <v>2.0000000000582077</v>
      </c>
      <c r="W190" s="21" t="str">
        <f t="shared" si="25"/>
        <v>Winter</v>
      </c>
      <c r="X190" s="21">
        <f t="shared" si="26"/>
        <v>1</v>
      </c>
    </row>
    <row r="191" spans="1:24">
      <c r="A191" t="s">
        <v>204</v>
      </c>
      <c r="B191" s="3">
        <v>45299.875</v>
      </c>
      <c r="C191" t="s">
        <v>1206</v>
      </c>
      <c r="D191" t="s">
        <v>1204</v>
      </c>
      <c r="E191" t="s">
        <v>2022</v>
      </c>
      <c r="F191">
        <v>68</v>
      </c>
      <c r="G191">
        <v>1270</v>
      </c>
      <c r="H191">
        <v>661</v>
      </c>
      <c r="I191">
        <v>20</v>
      </c>
      <c r="J191" s="21" t="str">
        <f t="shared" si="18"/>
        <v>OK</v>
      </c>
      <c r="K191" t="s">
        <v>2026</v>
      </c>
      <c r="L191" t="s">
        <v>2028</v>
      </c>
      <c r="M191" t="s">
        <v>2047</v>
      </c>
      <c r="N191" t="s">
        <v>2082</v>
      </c>
      <c r="O191" t="s">
        <v>2086</v>
      </c>
      <c r="Q191" s="21" t="str">
        <f t="shared" si="19"/>
        <v>West_Internal</v>
      </c>
      <c r="R191" s="20">
        <f t="shared" si="20"/>
        <v>2.0000000000582077</v>
      </c>
      <c r="S191" s="21">
        <f t="shared" si="21"/>
        <v>0</v>
      </c>
      <c r="T191" s="21">
        <f t="shared" si="22"/>
        <v>12</v>
      </c>
      <c r="U191" s="21">
        <f t="shared" si="23"/>
        <v>1.5563725490196079</v>
      </c>
      <c r="V191" s="21">
        <f t="shared" si="24"/>
        <v>2.0000000000582077</v>
      </c>
      <c r="W191" s="21" t="str">
        <f t="shared" si="25"/>
        <v>Winter</v>
      </c>
      <c r="X191" s="21">
        <f t="shared" si="26"/>
        <v>1</v>
      </c>
    </row>
    <row r="192" spans="1:24">
      <c r="A192" t="s">
        <v>205</v>
      </c>
      <c r="B192" s="3">
        <v>45299.916666666664</v>
      </c>
      <c r="C192" t="s">
        <v>1207</v>
      </c>
      <c r="D192" t="s">
        <v>1205</v>
      </c>
      <c r="E192" t="s">
        <v>2018</v>
      </c>
      <c r="F192">
        <v>779</v>
      </c>
      <c r="G192">
        <v>3575</v>
      </c>
      <c r="H192">
        <v>299</v>
      </c>
      <c r="I192">
        <v>6</v>
      </c>
      <c r="J192" s="21" t="str">
        <f t="shared" si="18"/>
        <v>OK</v>
      </c>
      <c r="K192" t="s">
        <v>2024</v>
      </c>
      <c r="L192" t="s">
        <v>2028</v>
      </c>
      <c r="M192" t="s">
        <v>2076</v>
      </c>
      <c r="N192" t="s">
        <v>2081</v>
      </c>
      <c r="O192" t="s">
        <v>2087</v>
      </c>
      <c r="P192">
        <v>4.2</v>
      </c>
      <c r="Q192" s="21" t="str">
        <f t="shared" si="19"/>
        <v>South_External</v>
      </c>
      <c r="R192" s="20">
        <f t="shared" si="20"/>
        <v>1.9999999998835847</v>
      </c>
      <c r="S192" s="21">
        <f t="shared" si="21"/>
        <v>0</v>
      </c>
      <c r="T192" s="21">
        <f t="shared" si="22"/>
        <v>12</v>
      </c>
      <c r="U192" s="21">
        <f t="shared" si="23"/>
        <v>0.3824347454000856</v>
      </c>
      <c r="V192" s="21">
        <f t="shared" si="24"/>
        <v>1.9999999998835847</v>
      </c>
      <c r="W192" s="21" t="str">
        <f t="shared" si="25"/>
        <v>Winter</v>
      </c>
      <c r="X192" s="21">
        <f t="shared" si="26"/>
        <v>1</v>
      </c>
    </row>
    <row r="193" spans="1:24">
      <c r="A193" t="s">
        <v>206</v>
      </c>
      <c r="B193" s="3">
        <v>45299.958333333336</v>
      </c>
      <c r="C193" t="s">
        <v>1208</v>
      </c>
      <c r="D193" t="s">
        <v>1206</v>
      </c>
      <c r="E193" t="s">
        <v>2019</v>
      </c>
      <c r="F193">
        <v>189</v>
      </c>
      <c r="G193">
        <v>1728</v>
      </c>
      <c r="H193">
        <v>413</v>
      </c>
      <c r="I193">
        <v>19</v>
      </c>
      <c r="J193" s="21" t="str">
        <f t="shared" si="18"/>
        <v>OK</v>
      </c>
      <c r="K193" t="s">
        <v>2024</v>
      </c>
      <c r="L193" t="s">
        <v>2030</v>
      </c>
      <c r="M193" t="s">
        <v>2056</v>
      </c>
      <c r="N193" t="s">
        <v>2081</v>
      </c>
      <c r="O193" t="s">
        <v>2087</v>
      </c>
      <c r="Q193" s="21" t="str">
        <f t="shared" si="19"/>
        <v>South_External</v>
      </c>
      <c r="R193" s="20">
        <f t="shared" si="20"/>
        <v>2.0000000000582077</v>
      </c>
      <c r="S193" s="21">
        <f t="shared" si="21"/>
        <v>0</v>
      </c>
      <c r="T193" s="21">
        <f t="shared" si="22"/>
        <v>12</v>
      </c>
      <c r="U193" s="21">
        <f t="shared" si="23"/>
        <v>0.76190476190476186</v>
      </c>
      <c r="V193" s="21">
        <f t="shared" si="24"/>
        <v>2.0000000000582077</v>
      </c>
      <c r="W193" s="21" t="str">
        <f t="shared" si="25"/>
        <v>Winter</v>
      </c>
      <c r="X193" s="21">
        <f t="shared" si="26"/>
        <v>1</v>
      </c>
    </row>
    <row r="194" spans="1:24">
      <c r="A194" t="s">
        <v>207</v>
      </c>
      <c r="B194" s="3">
        <v>45300</v>
      </c>
      <c r="C194" t="s">
        <v>1209</v>
      </c>
      <c r="D194" t="s">
        <v>1207</v>
      </c>
      <c r="E194" t="s">
        <v>2019</v>
      </c>
      <c r="F194">
        <v>681</v>
      </c>
      <c r="G194">
        <v>826</v>
      </c>
      <c r="H194">
        <v>615</v>
      </c>
      <c r="I194">
        <v>20</v>
      </c>
      <c r="J194" s="21" t="str">
        <f t="shared" si="18"/>
        <v>OK</v>
      </c>
      <c r="K194" t="s">
        <v>2023</v>
      </c>
      <c r="L194" t="s">
        <v>2029</v>
      </c>
      <c r="M194" t="s">
        <v>2042</v>
      </c>
      <c r="N194" t="s">
        <v>2081</v>
      </c>
      <c r="O194" t="s">
        <v>2087</v>
      </c>
      <c r="P194">
        <v>4</v>
      </c>
      <c r="Q194" s="21" t="str">
        <f t="shared" si="19"/>
        <v>South_External</v>
      </c>
      <c r="R194" s="20">
        <f t="shared" si="20"/>
        <v>2.0000000000582077</v>
      </c>
      <c r="S194" s="21">
        <f t="shared" si="21"/>
        <v>0</v>
      </c>
      <c r="T194" s="21">
        <f t="shared" si="22"/>
        <v>12</v>
      </c>
      <c r="U194" s="21">
        <f t="shared" si="23"/>
        <v>0.10107684777288302</v>
      </c>
      <c r="V194" s="21">
        <f t="shared" si="24"/>
        <v>2.0000000000582077</v>
      </c>
      <c r="W194" s="21" t="str">
        <f t="shared" si="25"/>
        <v>Winter</v>
      </c>
      <c r="X194" s="21">
        <f t="shared" si="26"/>
        <v>1</v>
      </c>
    </row>
    <row r="195" spans="1:24">
      <c r="A195" t="s">
        <v>208</v>
      </c>
      <c r="B195" s="3">
        <v>45300.041666666664</v>
      </c>
      <c r="C195" t="s">
        <v>1210</v>
      </c>
      <c r="D195" t="s">
        <v>1208</v>
      </c>
      <c r="E195" t="s">
        <v>2017</v>
      </c>
      <c r="F195">
        <v>775</v>
      </c>
      <c r="G195">
        <v>571</v>
      </c>
      <c r="H195">
        <v>50</v>
      </c>
      <c r="I195">
        <v>19</v>
      </c>
      <c r="J195" s="21" t="str">
        <f t="shared" ref="J195:J258" si="27">IF(OR(I195&lt;=0, I195&gt;50), "Flag", "OK")</f>
        <v>OK</v>
      </c>
      <c r="K195" t="s">
        <v>2026</v>
      </c>
      <c r="L195" t="s">
        <v>2030</v>
      </c>
      <c r="M195" t="s">
        <v>2068</v>
      </c>
      <c r="N195" t="s">
        <v>2084</v>
      </c>
      <c r="O195" t="s">
        <v>2086</v>
      </c>
      <c r="Q195" s="21" t="str">
        <f t="shared" ref="Q195:Q258" si="28">N195 &amp; "_" &amp; O195</f>
        <v>Central_Internal</v>
      </c>
      <c r="R195" s="20">
        <f t="shared" ref="R195:R258" si="29">(C195-D195)*24</f>
        <v>1.9999999998835847</v>
      </c>
      <c r="S195" s="21">
        <f t="shared" ref="S195:S258" si="30">IF(C195&lt;=D195, 1, 0)</f>
        <v>0</v>
      </c>
      <c r="T195" s="21">
        <f t="shared" ref="T195:T258" si="31">(C195-B195)*24</f>
        <v>12</v>
      </c>
      <c r="U195" s="21">
        <f t="shared" ref="U195:U258" si="32">G195/(F195*T195)</f>
        <v>6.1397849462365595E-2</v>
      </c>
      <c r="V195" s="21">
        <f t="shared" ref="V195:V258" si="33">(C195-D195)*24</f>
        <v>1.9999999998835847</v>
      </c>
      <c r="W195" s="21" t="str">
        <f t="shared" ref="W195:W258" si="34">IF(OR(MONTH(B195)=12,MONTH(B195)=1,MONTH(B195)=2),"Winter",IF(AND(MONTH(B195)&gt;=7,MONTH(B195)&lt;=9),"Monsoon","Other"))</f>
        <v>Winter</v>
      </c>
      <c r="X195" s="21">
        <f t="shared" ref="X195:X258" si="35">IF(V195&gt;0,1,0)</f>
        <v>1</v>
      </c>
    </row>
    <row r="196" spans="1:24">
      <c r="A196" t="s">
        <v>209</v>
      </c>
      <c r="B196" s="3">
        <v>45300.083333333336</v>
      </c>
      <c r="C196" t="s">
        <v>1211</v>
      </c>
      <c r="D196" t="s">
        <v>1209</v>
      </c>
      <c r="E196" t="s">
        <v>2017</v>
      </c>
      <c r="F196">
        <v>198</v>
      </c>
      <c r="G196">
        <v>4412</v>
      </c>
      <c r="H196">
        <v>350</v>
      </c>
      <c r="I196">
        <v>24</v>
      </c>
      <c r="J196" s="21" t="str">
        <f t="shared" si="27"/>
        <v>OK</v>
      </c>
      <c r="K196" t="s">
        <v>2026</v>
      </c>
      <c r="L196" t="s">
        <v>2027</v>
      </c>
      <c r="M196" t="s">
        <v>2056</v>
      </c>
      <c r="N196" t="s">
        <v>2082</v>
      </c>
      <c r="O196" t="s">
        <v>2087</v>
      </c>
      <c r="P196">
        <v>3.8</v>
      </c>
      <c r="Q196" s="21" t="str">
        <f t="shared" si="28"/>
        <v>West_External</v>
      </c>
      <c r="R196" s="20">
        <f t="shared" si="29"/>
        <v>2.0000000000582077</v>
      </c>
      <c r="S196" s="21">
        <f t="shared" si="30"/>
        <v>0</v>
      </c>
      <c r="T196" s="21">
        <f t="shared" si="31"/>
        <v>12</v>
      </c>
      <c r="U196" s="21">
        <f t="shared" si="32"/>
        <v>1.8569023569023568</v>
      </c>
      <c r="V196" s="21">
        <f t="shared" si="33"/>
        <v>2.0000000000582077</v>
      </c>
      <c r="W196" s="21" t="str">
        <f t="shared" si="34"/>
        <v>Winter</v>
      </c>
      <c r="X196" s="21">
        <f t="shared" si="35"/>
        <v>1</v>
      </c>
    </row>
    <row r="197" spans="1:24">
      <c r="A197" t="s">
        <v>210</v>
      </c>
      <c r="B197" s="3">
        <v>45300.125</v>
      </c>
      <c r="C197" t="s">
        <v>1212</v>
      </c>
      <c r="D197" t="s">
        <v>1210</v>
      </c>
      <c r="E197" t="s">
        <v>2018</v>
      </c>
      <c r="F197">
        <v>275</v>
      </c>
      <c r="G197">
        <v>3872</v>
      </c>
      <c r="H197">
        <v>435</v>
      </c>
      <c r="I197">
        <v>15</v>
      </c>
      <c r="J197" s="21" t="str">
        <f t="shared" si="27"/>
        <v>OK</v>
      </c>
      <c r="K197" t="s">
        <v>2023</v>
      </c>
      <c r="L197" t="s">
        <v>2027</v>
      </c>
      <c r="M197" t="s">
        <v>2033</v>
      </c>
      <c r="N197" t="s">
        <v>2081</v>
      </c>
      <c r="O197" t="s">
        <v>2087</v>
      </c>
      <c r="P197">
        <v>4.7</v>
      </c>
      <c r="Q197" s="21" t="str">
        <f t="shared" si="28"/>
        <v>South_External</v>
      </c>
      <c r="R197" s="20">
        <f t="shared" si="29"/>
        <v>2.0000000000582077</v>
      </c>
      <c r="S197" s="21">
        <f t="shared" si="30"/>
        <v>0</v>
      </c>
      <c r="T197" s="21">
        <f t="shared" si="31"/>
        <v>12</v>
      </c>
      <c r="U197" s="21">
        <f t="shared" si="32"/>
        <v>1.1733333333333333</v>
      </c>
      <c r="V197" s="21">
        <f t="shared" si="33"/>
        <v>2.0000000000582077</v>
      </c>
      <c r="W197" s="21" t="str">
        <f t="shared" si="34"/>
        <v>Winter</v>
      </c>
      <c r="X197" s="21">
        <f t="shared" si="35"/>
        <v>1</v>
      </c>
    </row>
    <row r="198" spans="1:24">
      <c r="A198" t="s">
        <v>211</v>
      </c>
      <c r="B198" s="3">
        <v>45300.166666666664</v>
      </c>
      <c r="C198" t="s">
        <v>1213</v>
      </c>
      <c r="D198" t="s">
        <v>1211</v>
      </c>
      <c r="E198" t="s">
        <v>2018</v>
      </c>
      <c r="F198">
        <v>110</v>
      </c>
      <c r="G198">
        <v>606</v>
      </c>
      <c r="H198">
        <v>634</v>
      </c>
      <c r="I198">
        <v>24</v>
      </c>
      <c r="J198" s="21" t="str">
        <f t="shared" si="27"/>
        <v>OK</v>
      </c>
      <c r="K198" t="s">
        <v>2023</v>
      </c>
      <c r="L198" t="s">
        <v>2028</v>
      </c>
      <c r="M198" t="s">
        <v>2064</v>
      </c>
      <c r="N198" t="s">
        <v>2085</v>
      </c>
      <c r="O198" t="s">
        <v>2086</v>
      </c>
      <c r="Q198" s="21" t="str">
        <f t="shared" si="28"/>
        <v>North_Internal</v>
      </c>
      <c r="R198" s="20">
        <f t="shared" si="29"/>
        <v>1.9999999998835847</v>
      </c>
      <c r="S198" s="21">
        <f t="shared" si="30"/>
        <v>0</v>
      </c>
      <c r="T198" s="21">
        <f t="shared" si="31"/>
        <v>12</v>
      </c>
      <c r="U198" s="21">
        <f t="shared" si="32"/>
        <v>0.45909090909090911</v>
      </c>
      <c r="V198" s="21">
        <f t="shared" si="33"/>
        <v>1.9999999998835847</v>
      </c>
      <c r="W198" s="21" t="str">
        <f t="shared" si="34"/>
        <v>Winter</v>
      </c>
      <c r="X198" s="21">
        <f t="shared" si="35"/>
        <v>1</v>
      </c>
    </row>
    <row r="199" spans="1:24">
      <c r="A199" t="s">
        <v>212</v>
      </c>
      <c r="B199" s="3">
        <v>45300.208333333336</v>
      </c>
      <c r="C199" t="s">
        <v>1214</v>
      </c>
      <c r="D199" t="s">
        <v>1212</v>
      </c>
      <c r="E199" t="s">
        <v>2018</v>
      </c>
      <c r="F199">
        <v>994</v>
      </c>
      <c r="G199">
        <v>2279</v>
      </c>
      <c r="H199">
        <v>333</v>
      </c>
      <c r="I199">
        <v>25</v>
      </c>
      <c r="J199" s="21" t="str">
        <f t="shared" si="27"/>
        <v>OK</v>
      </c>
      <c r="K199" t="s">
        <v>2026</v>
      </c>
      <c r="L199" t="s">
        <v>2028</v>
      </c>
      <c r="M199" t="s">
        <v>2067</v>
      </c>
      <c r="N199" t="s">
        <v>2081</v>
      </c>
      <c r="O199" t="s">
        <v>2087</v>
      </c>
      <c r="P199">
        <v>3.8</v>
      </c>
      <c r="Q199" s="21" t="str">
        <f t="shared" si="28"/>
        <v>South_External</v>
      </c>
      <c r="R199" s="20">
        <f t="shared" si="29"/>
        <v>2.0000000000582077</v>
      </c>
      <c r="S199" s="21">
        <f t="shared" si="30"/>
        <v>0</v>
      </c>
      <c r="T199" s="21">
        <f t="shared" si="31"/>
        <v>12</v>
      </c>
      <c r="U199" s="21">
        <f t="shared" si="32"/>
        <v>0.19106304493628437</v>
      </c>
      <c r="V199" s="21">
        <f t="shared" si="33"/>
        <v>2.0000000000582077</v>
      </c>
      <c r="W199" s="21" t="str">
        <f t="shared" si="34"/>
        <v>Winter</v>
      </c>
      <c r="X199" s="21">
        <f t="shared" si="35"/>
        <v>1</v>
      </c>
    </row>
    <row r="200" spans="1:24">
      <c r="A200" t="s">
        <v>213</v>
      </c>
      <c r="B200" s="3">
        <v>45300.25</v>
      </c>
      <c r="C200" t="s">
        <v>1215</v>
      </c>
      <c r="D200" t="s">
        <v>1213</v>
      </c>
      <c r="E200" t="s">
        <v>2018</v>
      </c>
      <c r="F200">
        <v>485</v>
      </c>
      <c r="G200">
        <v>1136</v>
      </c>
      <c r="H200">
        <v>610</v>
      </c>
      <c r="I200">
        <v>11</v>
      </c>
      <c r="J200" s="21" t="str">
        <f t="shared" si="27"/>
        <v>OK</v>
      </c>
      <c r="K200" t="s">
        <v>2024</v>
      </c>
      <c r="L200" t="s">
        <v>2028</v>
      </c>
      <c r="M200" t="s">
        <v>2061</v>
      </c>
      <c r="N200" t="s">
        <v>2083</v>
      </c>
      <c r="O200" t="s">
        <v>2086</v>
      </c>
      <c r="P200">
        <v>4.2</v>
      </c>
      <c r="Q200" s="21" t="str">
        <f t="shared" si="28"/>
        <v>East_Internal</v>
      </c>
      <c r="R200" s="20">
        <f t="shared" si="29"/>
        <v>2.0000000000582077</v>
      </c>
      <c r="S200" s="21">
        <f t="shared" si="30"/>
        <v>0</v>
      </c>
      <c r="T200" s="21">
        <f t="shared" si="31"/>
        <v>12</v>
      </c>
      <c r="U200" s="21">
        <f t="shared" si="32"/>
        <v>0.19518900343642612</v>
      </c>
      <c r="V200" s="21">
        <f t="shared" si="33"/>
        <v>2.0000000000582077</v>
      </c>
      <c r="W200" s="21" t="str">
        <f t="shared" si="34"/>
        <v>Winter</v>
      </c>
      <c r="X200" s="21">
        <f t="shared" si="35"/>
        <v>1</v>
      </c>
    </row>
    <row r="201" spans="1:24">
      <c r="A201" t="s">
        <v>214</v>
      </c>
      <c r="B201" s="3">
        <v>45300.291666666664</v>
      </c>
      <c r="C201" t="s">
        <v>1216</v>
      </c>
      <c r="D201" t="s">
        <v>1214</v>
      </c>
      <c r="E201" t="s">
        <v>2020</v>
      </c>
      <c r="F201">
        <v>537</v>
      </c>
      <c r="G201">
        <v>3224</v>
      </c>
      <c r="H201">
        <v>402</v>
      </c>
      <c r="I201">
        <v>24</v>
      </c>
      <c r="J201" s="21" t="str">
        <f t="shared" si="27"/>
        <v>OK</v>
      </c>
      <c r="K201" t="s">
        <v>2023</v>
      </c>
      <c r="L201" t="s">
        <v>2028</v>
      </c>
      <c r="M201" t="s">
        <v>2031</v>
      </c>
      <c r="N201" t="s">
        <v>2082</v>
      </c>
      <c r="O201" t="s">
        <v>2086</v>
      </c>
      <c r="P201">
        <v>4.7</v>
      </c>
      <c r="Q201" s="21" t="str">
        <f t="shared" si="28"/>
        <v>West_Internal</v>
      </c>
      <c r="R201" s="20">
        <f t="shared" si="29"/>
        <v>1.9999999998835847</v>
      </c>
      <c r="S201" s="21">
        <f t="shared" si="30"/>
        <v>0</v>
      </c>
      <c r="T201" s="21">
        <f t="shared" si="31"/>
        <v>12</v>
      </c>
      <c r="U201" s="21">
        <f t="shared" si="32"/>
        <v>0.50031036623215397</v>
      </c>
      <c r="V201" s="21">
        <f t="shared" si="33"/>
        <v>1.9999999998835847</v>
      </c>
      <c r="W201" s="21" t="str">
        <f t="shared" si="34"/>
        <v>Winter</v>
      </c>
      <c r="X201" s="21">
        <f t="shared" si="35"/>
        <v>1</v>
      </c>
    </row>
    <row r="202" spans="1:24">
      <c r="A202" t="s">
        <v>215</v>
      </c>
      <c r="B202" s="3">
        <v>45300.333333333336</v>
      </c>
      <c r="C202" t="s">
        <v>1217</v>
      </c>
      <c r="D202" t="s">
        <v>1215</v>
      </c>
      <c r="E202" t="s">
        <v>2021</v>
      </c>
      <c r="F202">
        <v>267</v>
      </c>
      <c r="G202">
        <v>3876</v>
      </c>
      <c r="H202">
        <v>72</v>
      </c>
      <c r="I202">
        <v>5</v>
      </c>
      <c r="J202" s="21" t="str">
        <f t="shared" si="27"/>
        <v>OK</v>
      </c>
      <c r="K202" t="s">
        <v>2024</v>
      </c>
      <c r="L202" t="s">
        <v>2029</v>
      </c>
      <c r="M202" t="s">
        <v>2042</v>
      </c>
      <c r="N202" t="s">
        <v>2083</v>
      </c>
      <c r="O202" t="s">
        <v>2087</v>
      </c>
      <c r="Q202" s="21" t="str">
        <f t="shared" si="28"/>
        <v>East_External</v>
      </c>
      <c r="R202" s="20">
        <f t="shared" si="29"/>
        <v>2.0000000000582077</v>
      </c>
      <c r="S202" s="21">
        <f t="shared" si="30"/>
        <v>0</v>
      </c>
      <c r="T202" s="21">
        <f t="shared" si="31"/>
        <v>12</v>
      </c>
      <c r="U202" s="21">
        <f t="shared" si="32"/>
        <v>1.2097378277153559</v>
      </c>
      <c r="V202" s="21">
        <f t="shared" si="33"/>
        <v>2.0000000000582077</v>
      </c>
      <c r="W202" s="21" t="str">
        <f t="shared" si="34"/>
        <v>Winter</v>
      </c>
      <c r="X202" s="21">
        <f t="shared" si="35"/>
        <v>1</v>
      </c>
    </row>
    <row r="203" spans="1:24">
      <c r="A203" t="s">
        <v>216</v>
      </c>
      <c r="B203" s="3">
        <v>45300.375</v>
      </c>
      <c r="C203" t="s">
        <v>1218</v>
      </c>
      <c r="D203" t="s">
        <v>1216</v>
      </c>
      <c r="E203" t="s">
        <v>2022</v>
      </c>
      <c r="F203">
        <v>417</v>
      </c>
      <c r="G203">
        <v>4333</v>
      </c>
      <c r="H203">
        <v>217</v>
      </c>
      <c r="I203">
        <v>1</v>
      </c>
      <c r="J203" s="21" t="str">
        <f t="shared" si="27"/>
        <v>OK</v>
      </c>
      <c r="K203" t="s">
        <v>2023</v>
      </c>
      <c r="L203" t="s">
        <v>2030</v>
      </c>
      <c r="M203" t="s">
        <v>2064</v>
      </c>
      <c r="N203" t="s">
        <v>2085</v>
      </c>
      <c r="O203" t="s">
        <v>2087</v>
      </c>
      <c r="P203">
        <v>4.5</v>
      </c>
      <c r="Q203" s="21" t="str">
        <f t="shared" si="28"/>
        <v>North_External</v>
      </c>
      <c r="R203" s="20">
        <f t="shared" si="29"/>
        <v>2.0000000000582077</v>
      </c>
      <c r="S203" s="21">
        <f t="shared" si="30"/>
        <v>0</v>
      </c>
      <c r="T203" s="21">
        <f t="shared" si="31"/>
        <v>12</v>
      </c>
      <c r="U203" s="21">
        <f t="shared" si="32"/>
        <v>0.8659072741806555</v>
      </c>
      <c r="V203" s="21">
        <f t="shared" si="33"/>
        <v>2.0000000000582077</v>
      </c>
      <c r="W203" s="21" t="str">
        <f t="shared" si="34"/>
        <v>Winter</v>
      </c>
      <c r="X203" s="21">
        <f t="shared" si="35"/>
        <v>1</v>
      </c>
    </row>
    <row r="204" spans="1:24">
      <c r="A204" t="s">
        <v>217</v>
      </c>
      <c r="B204" s="3">
        <v>45300.416666666664</v>
      </c>
      <c r="C204" t="s">
        <v>1219</v>
      </c>
      <c r="D204" t="s">
        <v>1217</v>
      </c>
      <c r="E204" t="s">
        <v>2017</v>
      </c>
      <c r="F204">
        <v>845</v>
      </c>
      <c r="G204">
        <v>1659</v>
      </c>
      <c r="H204">
        <v>142</v>
      </c>
      <c r="I204">
        <v>14</v>
      </c>
      <c r="J204" s="21" t="str">
        <f t="shared" si="27"/>
        <v>OK</v>
      </c>
      <c r="K204" t="s">
        <v>2023</v>
      </c>
      <c r="L204" t="s">
        <v>2028</v>
      </c>
      <c r="M204" t="s">
        <v>2041</v>
      </c>
      <c r="N204" t="s">
        <v>2082</v>
      </c>
      <c r="O204" t="s">
        <v>2087</v>
      </c>
      <c r="P204">
        <v>4</v>
      </c>
      <c r="Q204" s="21" t="str">
        <f t="shared" si="28"/>
        <v>West_External</v>
      </c>
      <c r="R204" s="20">
        <f t="shared" si="29"/>
        <v>1.9999999998835847</v>
      </c>
      <c r="S204" s="21">
        <f t="shared" si="30"/>
        <v>0</v>
      </c>
      <c r="T204" s="21">
        <f t="shared" si="31"/>
        <v>12</v>
      </c>
      <c r="U204" s="21">
        <f t="shared" si="32"/>
        <v>0.1636094674556213</v>
      </c>
      <c r="V204" s="21">
        <f t="shared" si="33"/>
        <v>1.9999999998835847</v>
      </c>
      <c r="W204" s="21" t="str">
        <f t="shared" si="34"/>
        <v>Winter</v>
      </c>
      <c r="X204" s="21">
        <f t="shared" si="35"/>
        <v>1</v>
      </c>
    </row>
    <row r="205" spans="1:24">
      <c r="A205" t="s">
        <v>218</v>
      </c>
      <c r="B205" s="3">
        <v>45300.458333333336</v>
      </c>
      <c r="C205" t="s">
        <v>1220</v>
      </c>
      <c r="D205" t="s">
        <v>1218</v>
      </c>
      <c r="E205" t="s">
        <v>2022</v>
      </c>
      <c r="F205">
        <v>369</v>
      </c>
      <c r="G205">
        <v>3573</v>
      </c>
      <c r="H205">
        <v>156</v>
      </c>
      <c r="I205">
        <v>17</v>
      </c>
      <c r="J205" s="21" t="str">
        <f t="shared" si="27"/>
        <v>OK</v>
      </c>
      <c r="K205" t="s">
        <v>2026</v>
      </c>
      <c r="L205" t="s">
        <v>2028</v>
      </c>
      <c r="M205" t="s">
        <v>2050</v>
      </c>
      <c r="N205" t="s">
        <v>2084</v>
      </c>
      <c r="O205" t="s">
        <v>2086</v>
      </c>
      <c r="P205">
        <v>4.7</v>
      </c>
      <c r="Q205" s="21" t="str">
        <f t="shared" si="28"/>
        <v>Central_Internal</v>
      </c>
      <c r="R205" s="20">
        <f t="shared" si="29"/>
        <v>2.0000000000582077</v>
      </c>
      <c r="S205" s="21">
        <f t="shared" si="30"/>
        <v>0</v>
      </c>
      <c r="T205" s="21">
        <f t="shared" si="31"/>
        <v>12</v>
      </c>
      <c r="U205" s="21">
        <f t="shared" si="32"/>
        <v>0.80691056910569103</v>
      </c>
      <c r="V205" s="21">
        <f t="shared" si="33"/>
        <v>2.0000000000582077</v>
      </c>
      <c r="W205" s="21" t="str">
        <f t="shared" si="34"/>
        <v>Winter</v>
      </c>
      <c r="X205" s="21">
        <f t="shared" si="35"/>
        <v>1</v>
      </c>
    </row>
    <row r="206" spans="1:24">
      <c r="A206" t="s">
        <v>219</v>
      </c>
      <c r="B206" s="3">
        <v>45300.5</v>
      </c>
      <c r="C206" t="s">
        <v>1221</v>
      </c>
      <c r="D206" t="s">
        <v>1219</v>
      </c>
      <c r="E206" t="s">
        <v>2018</v>
      </c>
      <c r="F206">
        <v>803</v>
      </c>
      <c r="G206">
        <v>4895</v>
      </c>
      <c r="H206">
        <v>477</v>
      </c>
      <c r="I206">
        <v>1</v>
      </c>
      <c r="J206" s="21" t="str">
        <f t="shared" si="27"/>
        <v>OK</v>
      </c>
      <c r="K206" t="s">
        <v>2024</v>
      </c>
      <c r="L206" t="s">
        <v>2030</v>
      </c>
      <c r="M206" t="s">
        <v>2074</v>
      </c>
      <c r="N206" t="s">
        <v>2082</v>
      </c>
      <c r="O206" t="s">
        <v>2086</v>
      </c>
      <c r="Q206" s="21" t="str">
        <f t="shared" si="28"/>
        <v>West_Internal</v>
      </c>
      <c r="R206" s="20">
        <f t="shared" si="29"/>
        <v>2.0000000000582077</v>
      </c>
      <c r="S206" s="21">
        <f t="shared" si="30"/>
        <v>0</v>
      </c>
      <c r="T206" s="21">
        <f t="shared" si="31"/>
        <v>12</v>
      </c>
      <c r="U206" s="21">
        <f t="shared" si="32"/>
        <v>0.50799086757990863</v>
      </c>
      <c r="V206" s="21">
        <f t="shared" si="33"/>
        <v>2.0000000000582077</v>
      </c>
      <c r="W206" s="21" t="str">
        <f t="shared" si="34"/>
        <v>Winter</v>
      </c>
      <c r="X206" s="21">
        <f t="shared" si="35"/>
        <v>1</v>
      </c>
    </row>
    <row r="207" spans="1:24">
      <c r="A207" t="s">
        <v>220</v>
      </c>
      <c r="B207" s="3">
        <v>45300.541666666664</v>
      </c>
      <c r="C207" t="s">
        <v>1222</v>
      </c>
      <c r="D207" t="s">
        <v>1220</v>
      </c>
      <c r="E207" t="s">
        <v>2017</v>
      </c>
      <c r="F207">
        <v>346</v>
      </c>
      <c r="G207">
        <v>4970</v>
      </c>
      <c r="H207">
        <v>143</v>
      </c>
      <c r="I207">
        <v>21</v>
      </c>
      <c r="J207" s="21" t="str">
        <f t="shared" si="27"/>
        <v>OK</v>
      </c>
      <c r="K207" t="s">
        <v>2025</v>
      </c>
      <c r="L207" t="s">
        <v>2028</v>
      </c>
      <c r="M207" t="s">
        <v>2067</v>
      </c>
      <c r="N207" t="s">
        <v>2083</v>
      </c>
      <c r="O207" t="s">
        <v>2086</v>
      </c>
      <c r="P207">
        <v>4.5</v>
      </c>
      <c r="Q207" s="21" t="str">
        <f t="shared" si="28"/>
        <v>East_Internal</v>
      </c>
      <c r="R207" s="20">
        <f t="shared" si="29"/>
        <v>1.9999999998835847</v>
      </c>
      <c r="S207" s="21">
        <f t="shared" si="30"/>
        <v>0</v>
      </c>
      <c r="T207" s="21">
        <f t="shared" si="31"/>
        <v>12</v>
      </c>
      <c r="U207" s="21">
        <f t="shared" si="32"/>
        <v>1.1970134874759153</v>
      </c>
      <c r="V207" s="21">
        <f t="shared" si="33"/>
        <v>1.9999999998835847</v>
      </c>
      <c r="W207" s="21" t="str">
        <f t="shared" si="34"/>
        <v>Winter</v>
      </c>
      <c r="X207" s="21">
        <f t="shared" si="35"/>
        <v>1</v>
      </c>
    </row>
    <row r="208" spans="1:24">
      <c r="A208" t="s">
        <v>221</v>
      </c>
      <c r="B208" s="3">
        <v>45300.583333333336</v>
      </c>
      <c r="C208" t="s">
        <v>1223</v>
      </c>
      <c r="D208" t="s">
        <v>1221</v>
      </c>
      <c r="E208" t="s">
        <v>2021</v>
      </c>
      <c r="F208">
        <v>407</v>
      </c>
      <c r="G208">
        <v>1939</v>
      </c>
      <c r="H208">
        <v>637</v>
      </c>
      <c r="I208">
        <v>29</v>
      </c>
      <c r="J208" s="21" t="str">
        <f t="shared" si="27"/>
        <v>OK</v>
      </c>
      <c r="K208" t="s">
        <v>2023</v>
      </c>
      <c r="L208" t="s">
        <v>2028</v>
      </c>
      <c r="M208" t="s">
        <v>2046</v>
      </c>
      <c r="N208" t="s">
        <v>2081</v>
      </c>
      <c r="O208" t="s">
        <v>2086</v>
      </c>
      <c r="P208">
        <v>3.8</v>
      </c>
      <c r="Q208" s="21" t="str">
        <f t="shared" si="28"/>
        <v>South_Internal</v>
      </c>
      <c r="R208" s="20">
        <f t="shared" si="29"/>
        <v>2.0000000000582077</v>
      </c>
      <c r="S208" s="21">
        <f t="shared" si="30"/>
        <v>0</v>
      </c>
      <c r="T208" s="21">
        <f t="shared" si="31"/>
        <v>12</v>
      </c>
      <c r="U208" s="21">
        <f t="shared" si="32"/>
        <v>0.39701064701064703</v>
      </c>
      <c r="V208" s="21">
        <f t="shared" si="33"/>
        <v>2.0000000000582077</v>
      </c>
      <c r="W208" s="21" t="str">
        <f t="shared" si="34"/>
        <v>Winter</v>
      </c>
      <c r="X208" s="21">
        <f t="shared" si="35"/>
        <v>1</v>
      </c>
    </row>
    <row r="209" spans="1:24">
      <c r="A209" t="s">
        <v>222</v>
      </c>
      <c r="B209" s="3">
        <v>45300.625</v>
      </c>
      <c r="C209" t="s">
        <v>1224</v>
      </c>
      <c r="D209" t="s">
        <v>1222</v>
      </c>
      <c r="E209" t="s">
        <v>2021</v>
      </c>
      <c r="F209">
        <v>624</v>
      </c>
      <c r="G209">
        <v>1778</v>
      </c>
      <c r="H209">
        <v>201</v>
      </c>
      <c r="I209">
        <v>23</v>
      </c>
      <c r="J209" s="21" t="str">
        <f t="shared" si="27"/>
        <v>OK</v>
      </c>
      <c r="K209" t="s">
        <v>2026</v>
      </c>
      <c r="L209" t="s">
        <v>2028</v>
      </c>
      <c r="M209" t="s">
        <v>2057</v>
      </c>
      <c r="N209" t="s">
        <v>2081</v>
      </c>
      <c r="O209" t="s">
        <v>2086</v>
      </c>
      <c r="P209">
        <v>4.2</v>
      </c>
      <c r="Q209" s="21" t="str">
        <f t="shared" si="28"/>
        <v>South_Internal</v>
      </c>
      <c r="R209" s="20">
        <f t="shared" si="29"/>
        <v>2.0000000000582077</v>
      </c>
      <c r="S209" s="21">
        <f t="shared" si="30"/>
        <v>0</v>
      </c>
      <c r="T209" s="21">
        <f t="shared" si="31"/>
        <v>12</v>
      </c>
      <c r="U209" s="21">
        <f t="shared" si="32"/>
        <v>0.23744658119658119</v>
      </c>
      <c r="V209" s="21">
        <f t="shared" si="33"/>
        <v>2.0000000000582077</v>
      </c>
      <c r="W209" s="21" t="str">
        <f t="shared" si="34"/>
        <v>Winter</v>
      </c>
      <c r="X209" s="21">
        <f t="shared" si="35"/>
        <v>1</v>
      </c>
    </row>
    <row r="210" spans="1:24">
      <c r="A210" t="s">
        <v>223</v>
      </c>
      <c r="B210" s="3">
        <v>45300.666666666664</v>
      </c>
      <c r="C210" t="s">
        <v>1225</v>
      </c>
      <c r="D210" t="s">
        <v>1223</v>
      </c>
      <c r="E210" t="s">
        <v>2019</v>
      </c>
      <c r="F210">
        <v>956</v>
      </c>
      <c r="G210">
        <v>3402</v>
      </c>
      <c r="H210">
        <v>273</v>
      </c>
      <c r="I210">
        <v>27</v>
      </c>
      <c r="J210" s="21" t="str">
        <f t="shared" si="27"/>
        <v>OK</v>
      </c>
      <c r="K210" t="s">
        <v>2026</v>
      </c>
      <c r="L210" t="s">
        <v>2027</v>
      </c>
      <c r="M210" t="s">
        <v>2032</v>
      </c>
      <c r="N210" t="s">
        <v>2083</v>
      </c>
      <c r="O210" t="s">
        <v>2086</v>
      </c>
      <c r="P210">
        <v>4.2</v>
      </c>
      <c r="Q210" s="21" t="str">
        <f t="shared" si="28"/>
        <v>East_Internal</v>
      </c>
      <c r="R210" s="20">
        <f t="shared" si="29"/>
        <v>1.9999999998835847</v>
      </c>
      <c r="S210" s="21">
        <f t="shared" si="30"/>
        <v>0</v>
      </c>
      <c r="T210" s="21">
        <f t="shared" si="31"/>
        <v>12</v>
      </c>
      <c r="U210" s="21">
        <f t="shared" si="32"/>
        <v>0.29654811715481172</v>
      </c>
      <c r="V210" s="21">
        <f t="shared" si="33"/>
        <v>1.9999999998835847</v>
      </c>
      <c r="W210" s="21" t="str">
        <f t="shared" si="34"/>
        <v>Winter</v>
      </c>
      <c r="X210" s="21">
        <f t="shared" si="35"/>
        <v>1</v>
      </c>
    </row>
    <row r="211" spans="1:24">
      <c r="A211" t="s">
        <v>224</v>
      </c>
      <c r="B211" s="3">
        <v>45300.708333333336</v>
      </c>
      <c r="C211" t="s">
        <v>1226</v>
      </c>
      <c r="D211" t="s">
        <v>1224</v>
      </c>
      <c r="E211" t="s">
        <v>2019</v>
      </c>
      <c r="F211">
        <v>491</v>
      </c>
      <c r="G211">
        <v>3997</v>
      </c>
      <c r="H211">
        <v>761</v>
      </c>
      <c r="I211">
        <v>19</v>
      </c>
      <c r="J211" s="21" t="str">
        <f t="shared" si="27"/>
        <v>OK</v>
      </c>
      <c r="K211" t="s">
        <v>2026</v>
      </c>
      <c r="L211" t="s">
        <v>2027</v>
      </c>
      <c r="M211" t="s">
        <v>2077</v>
      </c>
      <c r="N211" t="s">
        <v>2082</v>
      </c>
      <c r="O211" t="s">
        <v>2087</v>
      </c>
      <c r="P211">
        <v>4.2</v>
      </c>
      <c r="Q211" s="21" t="str">
        <f t="shared" si="28"/>
        <v>West_External</v>
      </c>
      <c r="R211" s="20">
        <f t="shared" si="29"/>
        <v>2.0000000000582077</v>
      </c>
      <c r="S211" s="21">
        <f t="shared" si="30"/>
        <v>0</v>
      </c>
      <c r="T211" s="21">
        <f t="shared" si="31"/>
        <v>12</v>
      </c>
      <c r="U211" s="21">
        <f t="shared" si="32"/>
        <v>0.67837746096401896</v>
      </c>
      <c r="V211" s="21">
        <f t="shared" si="33"/>
        <v>2.0000000000582077</v>
      </c>
      <c r="W211" s="21" t="str">
        <f t="shared" si="34"/>
        <v>Winter</v>
      </c>
      <c r="X211" s="21">
        <f t="shared" si="35"/>
        <v>1</v>
      </c>
    </row>
    <row r="212" spans="1:24">
      <c r="A212" t="s">
        <v>225</v>
      </c>
      <c r="B212" s="3">
        <v>45300.75</v>
      </c>
      <c r="C212" t="s">
        <v>1227</v>
      </c>
      <c r="D212" t="s">
        <v>1225</v>
      </c>
      <c r="E212" t="s">
        <v>2017</v>
      </c>
      <c r="F212">
        <v>300</v>
      </c>
      <c r="G212">
        <v>3898</v>
      </c>
      <c r="H212">
        <v>148</v>
      </c>
      <c r="I212">
        <v>22</v>
      </c>
      <c r="J212" s="21" t="str">
        <f t="shared" si="27"/>
        <v>OK</v>
      </c>
      <c r="K212" t="s">
        <v>2026</v>
      </c>
      <c r="L212" t="s">
        <v>2030</v>
      </c>
      <c r="M212" t="s">
        <v>2054</v>
      </c>
      <c r="N212" t="s">
        <v>2084</v>
      </c>
      <c r="O212" t="s">
        <v>2086</v>
      </c>
      <c r="P212">
        <v>3.8</v>
      </c>
      <c r="Q212" s="21" t="str">
        <f t="shared" si="28"/>
        <v>Central_Internal</v>
      </c>
      <c r="R212" s="20">
        <f t="shared" si="29"/>
        <v>2.0000000000582077</v>
      </c>
      <c r="S212" s="21">
        <f t="shared" si="30"/>
        <v>0</v>
      </c>
      <c r="T212" s="21">
        <f t="shared" si="31"/>
        <v>12</v>
      </c>
      <c r="U212" s="21">
        <f t="shared" si="32"/>
        <v>1.0827777777777778</v>
      </c>
      <c r="V212" s="21">
        <f t="shared" si="33"/>
        <v>2.0000000000582077</v>
      </c>
      <c r="W212" s="21" t="str">
        <f t="shared" si="34"/>
        <v>Winter</v>
      </c>
      <c r="X212" s="21">
        <f t="shared" si="35"/>
        <v>1</v>
      </c>
    </row>
    <row r="213" spans="1:24">
      <c r="A213" t="s">
        <v>226</v>
      </c>
      <c r="B213" s="3">
        <v>45300.791666666664</v>
      </c>
      <c r="C213" t="s">
        <v>1228</v>
      </c>
      <c r="D213" t="s">
        <v>1226</v>
      </c>
      <c r="E213" t="s">
        <v>2018</v>
      </c>
      <c r="F213">
        <v>671</v>
      </c>
      <c r="G213">
        <v>2313</v>
      </c>
      <c r="H213">
        <v>658</v>
      </c>
      <c r="I213">
        <v>18</v>
      </c>
      <c r="J213" s="21" t="str">
        <f t="shared" si="27"/>
        <v>OK</v>
      </c>
      <c r="K213" t="s">
        <v>2025</v>
      </c>
      <c r="L213" t="s">
        <v>2030</v>
      </c>
      <c r="M213" t="s">
        <v>2035</v>
      </c>
      <c r="N213" t="s">
        <v>2081</v>
      </c>
      <c r="O213" t="s">
        <v>2087</v>
      </c>
      <c r="P213">
        <v>4.5</v>
      </c>
      <c r="Q213" s="21" t="str">
        <f t="shared" si="28"/>
        <v>South_External</v>
      </c>
      <c r="R213" s="20">
        <f t="shared" si="29"/>
        <v>1.9999999998835847</v>
      </c>
      <c r="S213" s="21">
        <f t="shared" si="30"/>
        <v>0</v>
      </c>
      <c r="T213" s="21">
        <f t="shared" si="31"/>
        <v>12</v>
      </c>
      <c r="U213" s="21">
        <f t="shared" si="32"/>
        <v>0.28725782414307005</v>
      </c>
      <c r="V213" s="21">
        <f t="shared" si="33"/>
        <v>1.9999999998835847</v>
      </c>
      <c r="W213" s="21" t="str">
        <f t="shared" si="34"/>
        <v>Winter</v>
      </c>
      <c r="X213" s="21">
        <f t="shared" si="35"/>
        <v>1</v>
      </c>
    </row>
    <row r="214" spans="1:24">
      <c r="A214" t="s">
        <v>227</v>
      </c>
      <c r="B214" s="3">
        <v>45300.833333333336</v>
      </c>
      <c r="C214" t="s">
        <v>1229</v>
      </c>
      <c r="D214" t="s">
        <v>1227</v>
      </c>
      <c r="E214" t="s">
        <v>2022</v>
      </c>
      <c r="F214">
        <v>433</v>
      </c>
      <c r="G214">
        <v>1501</v>
      </c>
      <c r="H214">
        <v>219</v>
      </c>
      <c r="I214">
        <v>26</v>
      </c>
      <c r="J214" s="21" t="str">
        <f t="shared" si="27"/>
        <v>OK</v>
      </c>
      <c r="K214" t="s">
        <v>2026</v>
      </c>
      <c r="L214" t="s">
        <v>2028</v>
      </c>
      <c r="M214" t="s">
        <v>2050</v>
      </c>
      <c r="N214" t="s">
        <v>2085</v>
      </c>
      <c r="O214" t="s">
        <v>2086</v>
      </c>
      <c r="P214">
        <v>4.7</v>
      </c>
      <c r="Q214" s="21" t="str">
        <f t="shared" si="28"/>
        <v>North_Internal</v>
      </c>
      <c r="R214" s="20">
        <f t="shared" si="29"/>
        <v>2.0000000000582077</v>
      </c>
      <c r="S214" s="21">
        <f t="shared" si="30"/>
        <v>0</v>
      </c>
      <c r="T214" s="21">
        <f t="shared" si="31"/>
        <v>12</v>
      </c>
      <c r="U214" s="21">
        <f t="shared" si="32"/>
        <v>0.28887605850654352</v>
      </c>
      <c r="V214" s="21">
        <f t="shared" si="33"/>
        <v>2.0000000000582077</v>
      </c>
      <c r="W214" s="21" t="str">
        <f t="shared" si="34"/>
        <v>Winter</v>
      </c>
      <c r="X214" s="21">
        <f t="shared" si="35"/>
        <v>1</v>
      </c>
    </row>
    <row r="215" spans="1:24">
      <c r="A215" t="s">
        <v>228</v>
      </c>
      <c r="B215" s="3">
        <v>45300.875</v>
      </c>
      <c r="C215" t="s">
        <v>1230</v>
      </c>
      <c r="D215" t="s">
        <v>1228</v>
      </c>
      <c r="E215" t="s">
        <v>2019</v>
      </c>
      <c r="F215">
        <v>474</v>
      </c>
      <c r="G215">
        <v>670</v>
      </c>
      <c r="H215">
        <v>260</v>
      </c>
      <c r="I215">
        <v>2</v>
      </c>
      <c r="J215" s="21" t="str">
        <f t="shared" si="27"/>
        <v>OK</v>
      </c>
      <c r="K215" t="s">
        <v>2023</v>
      </c>
      <c r="L215" t="s">
        <v>2029</v>
      </c>
      <c r="M215" t="s">
        <v>2065</v>
      </c>
      <c r="N215" t="s">
        <v>2082</v>
      </c>
      <c r="O215" t="s">
        <v>2087</v>
      </c>
      <c r="P215">
        <v>4.2</v>
      </c>
      <c r="Q215" s="21" t="str">
        <f t="shared" si="28"/>
        <v>West_External</v>
      </c>
      <c r="R215" s="20">
        <f t="shared" si="29"/>
        <v>2.0000000000582077</v>
      </c>
      <c r="S215" s="21">
        <f t="shared" si="30"/>
        <v>0</v>
      </c>
      <c r="T215" s="21">
        <f t="shared" si="31"/>
        <v>12</v>
      </c>
      <c r="U215" s="21">
        <f t="shared" si="32"/>
        <v>0.11779184247538678</v>
      </c>
      <c r="V215" s="21">
        <f t="shared" si="33"/>
        <v>2.0000000000582077</v>
      </c>
      <c r="W215" s="21" t="str">
        <f t="shared" si="34"/>
        <v>Winter</v>
      </c>
      <c r="X215" s="21">
        <f t="shared" si="35"/>
        <v>1</v>
      </c>
    </row>
    <row r="216" spans="1:24">
      <c r="A216" t="s">
        <v>229</v>
      </c>
      <c r="B216" s="3">
        <v>45300.916666666664</v>
      </c>
      <c r="C216" t="s">
        <v>1231</v>
      </c>
      <c r="D216" t="s">
        <v>1229</v>
      </c>
      <c r="E216" t="s">
        <v>2019</v>
      </c>
      <c r="F216">
        <v>304</v>
      </c>
      <c r="G216">
        <v>1004</v>
      </c>
      <c r="H216">
        <v>738</v>
      </c>
      <c r="I216">
        <v>20</v>
      </c>
      <c r="J216" s="21" t="str">
        <f t="shared" si="27"/>
        <v>OK</v>
      </c>
      <c r="K216" t="s">
        <v>2024</v>
      </c>
      <c r="L216" t="s">
        <v>2029</v>
      </c>
      <c r="M216" t="s">
        <v>2052</v>
      </c>
      <c r="N216" t="s">
        <v>2084</v>
      </c>
      <c r="O216" t="s">
        <v>2087</v>
      </c>
      <c r="Q216" s="21" t="str">
        <f t="shared" si="28"/>
        <v>Central_External</v>
      </c>
      <c r="R216" s="20">
        <f t="shared" si="29"/>
        <v>1.9999999998835847</v>
      </c>
      <c r="S216" s="21">
        <f t="shared" si="30"/>
        <v>0</v>
      </c>
      <c r="T216" s="21">
        <f t="shared" si="31"/>
        <v>12</v>
      </c>
      <c r="U216" s="21">
        <f t="shared" si="32"/>
        <v>0.27521929824561403</v>
      </c>
      <c r="V216" s="21">
        <f t="shared" si="33"/>
        <v>1.9999999998835847</v>
      </c>
      <c r="W216" s="21" t="str">
        <f t="shared" si="34"/>
        <v>Winter</v>
      </c>
      <c r="X216" s="21">
        <f t="shared" si="35"/>
        <v>1</v>
      </c>
    </row>
    <row r="217" spans="1:24">
      <c r="A217" t="s">
        <v>230</v>
      </c>
      <c r="B217" s="3">
        <v>45300.958333333336</v>
      </c>
      <c r="C217" t="s">
        <v>1232</v>
      </c>
      <c r="D217" t="s">
        <v>1230</v>
      </c>
      <c r="E217" t="s">
        <v>2021</v>
      </c>
      <c r="F217">
        <v>944</v>
      </c>
      <c r="G217">
        <v>905</v>
      </c>
      <c r="H217">
        <v>350</v>
      </c>
      <c r="I217">
        <v>9</v>
      </c>
      <c r="J217" s="21" t="str">
        <f t="shared" si="27"/>
        <v>OK</v>
      </c>
      <c r="K217" t="s">
        <v>2024</v>
      </c>
      <c r="L217" t="s">
        <v>2029</v>
      </c>
      <c r="M217" t="s">
        <v>2053</v>
      </c>
      <c r="N217" t="s">
        <v>2084</v>
      </c>
      <c r="O217" t="s">
        <v>2087</v>
      </c>
      <c r="P217">
        <v>4.5</v>
      </c>
      <c r="Q217" s="21" t="str">
        <f t="shared" si="28"/>
        <v>Central_External</v>
      </c>
      <c r="R217" s="20">
        <f t="shared" si="29"/>
        <v>2.0000000000582077</v>
      </c>
      <c r="S217" s="21">
        <f t="shared" si="30"/>
        <v>0</v>
      </c>
      <c r="T217" s="21">
        <f t="shared" si="31"/>
        <v>12</v>
      </c>
      <c r="U217" s="21">
        <f t="shared" si="32"/>
        <v>7.9890536723163846E-2</v>
      </c>
      <c r="V217" s="21">
        <f t="shared" si="33"/>
        <v>2.0000000000582077</v>
      </c>
      <c r="W217" s="21" t="str">
        <f t="shared" si="34"/>
        <v>Winter</v>
      </c>
      <c r="X217" s="21">
        <f t="shared" si="35"/>
        <v>1</v>
      </c>
    </row>
    <row r="218" spans="1:24">
      <c r="A218" t="s">
        <v>231</v>
      </c>
      <c r="B218" s="3">
        <v>45301</v>
      </c>
      <c r="C218" t="s">
        <v>1233</v>
      </c>
      <c r="D218" t="s">
        <v>1231</v>
      </c>
      <c r="E218" t="s">
        <v>2018</v>
      </c>
      <c r="F218">
        <v>867</v>
      </c>
      <c r="G218">
        <v>4563</v>
      </c>
      <c r="H218">
        <v>573</v>
      </c>
      <c r="I218">
        <v>24</v>
      </c>
      <c r="J218" s="21" t="str">
        <f t="shared" si="27"/>
        <v>OK</v>
      </c>
      <c r="K218" t="s">
        <v>2026</v>
      </c>
      <c r="L218" t="s">
        <v>2028</v>
      </c>
      <c r="M218" t="s">
        <v>2031</v>
      </c>
      <c r="N218" t="s">
        <v>2083</v>
      </c>
      <c r="O218" t="s">
        <v>2086</v>
      </c>
      <c r="Q218" s="21" t="str">
        <f t="shared" si="28"/>
        <v>East_Internal</v>
      </c>
      <c r="R218" s="20">
        <f t="shared" si="29"/>
        <v>2.0000000000582077</v>
      </c>
      <c r="S218" s="21">
        <f t="shared" si="30"/>
        <v>0</v>
      </c>
      <c r="T218" s="21">
        <f t="shared" si="31"/>
        <v>12</v>
      </c>
      <c r="U218" s="21">
        <f t="shared" si="32"/>
        <v>0.43858131487889274</v>
      </c>
      <c r="V218" s="21">
        <f t="shared" si="33"/>
        <v>2.0000000000582077</v>
      </c>
      <c r="W218" s="21" t="str">
        <f t="shared" si="34"/>
        <v>Winter</v>
      </c>
      <c r="X218" s="21">
        <f t="shared" si="35"/>
        <v>1</v>
      </c>
    </row>
    <row r="219" spans="1:24">
      <c r="A219" t="s">
        <v>232</v>
      </c>
      <c r="B219" s="3">
        <v>45301.041666666664</v>
      </c>
      <c r="C219" t="s">
        <v>1234</v>
      </c>
      <c r="D219" t="s">
        <v>1232</v>
      </c>
      <c r="E219" t="s">
        <v>2018</v>
      </c>
      <c r="F219">
        <v>331</v>
      </c>
      <c r="G219">
        <v>3186</v>
      </c>
      <c r="H219">
        <v>624</v>
      </c>
      <c r="I219">
        <v>4</v>
      </c>
      <c r="J219" s="21" t="str">
        <f t="shared" si="27"/>
        <v>OK</v>
      </c>
      <c r="K219" t="s">
        <v>2024</v>
      </c>
      <c r="L219" t="s">
        <v>2029</v>
      </c>
      <c r="M219" t="s">
        <v>2037</v>
      </c>
      <c r="N219" t="s">
        <v>2081</v>
      </c>
      <c r="O219" t="s">
        <v>2086</v>
      </c>
      <c r="Q219" s="21" t="str">
        <f t="shared" si="28"/>
        <v>South_Internal</v>
      </c>
      <c r="R219" s="20">
        <f t="shared" si="29"/>
        <v>1.9999999998835847</v>
      </c>
      <c r="S219" s="21">
        <f t="shared" si="30"/>
        <v>0</v>
      </c>
      <c r="T219" s="21">
        <f t="shared" si="31"/>
        <v>12</v>
      </c>
      <c r="U219" s="21">
        <f t="shared" si="32"/>
        <v>0.80211480362537768</v>
      </c>
      <c r="V219" s="21">
        <f t="shared" si="33"/>
        <v>1.9999999998835847</v>
      </c>
      <c r="W219" s="21" t="str">
        <f t="shared" si="34"/>
        <v>Winter</v>
      </c>
      <c r="X219" s="21">
        <f t="shared" si="35"/>
        <v>1</v>
      </c>
    </row>
    <row r="220" spans="1:24">
      <c r="A220" t="s">
        <v>233</v>
      </c>
      <c r="B220" s="3">
        <v>45301.083333333336</v>
      </c>
      <c r="C220" t="s">
        <v>1235</v>
      </c>
      <c r="D220" t="s">
        <v>1233</v>
      </c>
      <c r="E220" t="s">
        <v>2018</v>
      </c>
      <c r="F220">
        <v>440</v>
      </c>
      <c r="G220">
        <v>3611</v>
      </c>
      <c r="H220">
        <v>633</v>
      </c>
      <c r="I220">
        <v>1</v>
      </c>
      <c r="J220" s="21" t="str">
        <f t="shared" si="27"/>
        <v>OK</v>
      </c>
      <c r="K220" t="s">
        <v>2026</v>
      </c>
      <c r="L220" t="s">
        <v>2028</v>
      </c>
      <c r="M220" t="s">
        <v>2074</v>
      </c>
      <c r="N220" t="s">
        <v>2084</v>
      </c>
      <c r="O220" t="s">
        <v>2086</v>
      </c>
      <c r="P220">
        <v>4.7</v>
      </c>
      <c r="Q220" s="21" t="str">
        <f t="shared" si="28"/>
        <v>Central_Internal</v>
      </c>
      <c r="R220" s="20">
        <f t="shared" si="29"/>
        <v>2.0000000000582077</v>
      </c>
      <c r="S220" s="21">
        <f t="shared" si="30"/>
        <v>0</v>
      </c>
      <c r="T220" s="21">
        <f t="shared" si="31"/>
        <v>12</v>
      </c>
      <c r="U220" s="21">
        <f t="shared" si="32"/>
        <v>0.6839015151515152</v>
      </c>
      <c r="V220" s="21">
        <f t="shared" si="33"/>
        <v>2.0000000000582077</v>
      </c>
      <c r="W220" s="21" t="str">
        <f t="shared" si="34"/>
        <v>Winter</v>
      </c>
      <c r="X220" s="21">
        <f t="shared" si="35"/>
        <v>1</v>
      </c>
    </row>
    <row r="221" spans="1:24">
      <c r="A221" t="s">
        <v>234</v>
      </c>
      <c r="B221" s="3">
        <v>45301.125</v>
      </c>
      <c r="C221" t="s">
        <v>1236</v>
      </c>
      <c r="D221" t="s">
        <v>1234</v>
      </c>
      <c r="E221" t="s">
        <v>2020</v>
      </c>
      <c r="F221">
        <v>543</v>
      </c>
      <c r="G221">
        <v>3096</v>
      </c>
      <c r="H221">
        <v>68</v>
      </c>
      <c r="I221">
        <v>10</v>
      </c>
      <c r="J221" s="21" t="str">
        <f t="shared" si="27"/>
        <v>OK</v>
      </c>
      <c r="K221" t="s">
        <v>2026</v>
      </c>
      <c r="L221" t="s">
        <v>2030</v>
      </c>
      <c r="M221" t="s">
        <v>2067</v>
      </c>
      <c r="N221" t="s">
        <v>2084</v>
      </c>
      <c r="O221" t="s">
        <v>2087</v>
      </c>
      <c r="P221">
        <v>4</v>
      </c>
      <c r="Q221" s="21" t="str">
        <f t="shared" si="28"/>
        <v>Central_External</v>
      </c>
      <c r="R221" s="20">
        <f t="shared" si="29"/>
        <v>2.0000000000582077</v>
      </c>
      <c r="S221" s="21">
        <f t="shared" si="30"/>
        <v>0</v>
      </c>
      <c r="T221" s="21">
        <f t="shared" si="31"/>
        <v>12</v>
      </c>
      <c r="U221" s="21">
        <f t="shared" si="32"/>
        <v>0.47513812154696133</v>
      </c>
      <c r="V221" s="21">
        <f t="shared" si="33"/>
        <v>2.0000000000582077</v>
      </c>
      <c r="W221" s="21" t="str">
        <f t="shared" si="34"/>
        <v>Winter</v>
      </c>
      <c r="X221" s="21">
        <f t="shared" si="35"/>
        <v>1</v>
      </c>
    </row>
    <row r="222" spans="1:24">
      <c r="A222" t="s">
        <v>235</v>
      </c>
      <c r="B222" s="3">
        <v>45301.166666666664</v>
      </c>
      <c r="C222" t="s">
        <v>1237</v>
      </c>
      <c r="D222" t="s">
        <v>1235</v>
      </c>
      <c r="E222" t="s">
        <v>2022</v>
      </c>
      <c r="F222">
        <v>250</v>
      </c>
      <c r="G222">
        <v>3594</v>
      </c>
      <c r="H222">
        <v>321</v>
      </c>
      <c r="I222">
        <v>27</v>
      </c>
      <c r="J222" s="21" t="str">
        <f t="shared" si="27"/>
        <v>OK</v>
      </c>
      <c r="K222" t="s">
        <v>2023</v>
      </c>
      <c r="L222" t="s">
        <v>2027</v>
      </c>
      <c r="M222" t="s">
        <v>2037</v>
      </c>
      <c r="N222" t="s">
        <v>2084</v>
      </c>
      <c r="O222" t="s">
        <v>2086</v>
      </c>
      <c r="Q222" s="21" t="str">
        <f t="shared" si="28"/>
        <v>Central_Internal</v>
      </c>
      <c r="R222" s="20">
        <f t="shared" si="29"/>
        <v>1.9999999998835847</v>
      </c>
      <c r="S222" s="21">
        <f t="shared" si="30"/>
        <v>0</v>
      </c>
      <c r="T222" s="21">
        <f t="shared" si="31"/>
        <v>12</v>
      </c>
      <c r="U222" s="21">
        <f t="shared" si="32"/>
        <v>1.198</v>
      </c>
      <c r="V222" s="21">
        <f t="shared" si="33"/>
        <v>1.9999999998835847</v>
      </c>
      <c r="W222" s="21" t="str">
        <f t="shared" si="34"/>
        <v>Winter</v>
      </c>
      <c r="X222" s="21">
        <f t="shared" si="35"/>
        <v>1</v>
      </c>
    </row>
    <row r="223" spans="1:24">
      <c r="A223" t="s">
        <v>236</v>
      </c>
      <c r="B223" s="3">
        <v>45301.208333333336</v>
      </c>
      <c r="C223" t="s">
        <v>1238</v>
      </c>
      <c r="D223" t="s">
        <v>1236</v>
      </c>
      <c r="E223" t="s">
        <v>2018</v>
      </c>
      <c r="F223">
        <v>171</v>
      </c>
      <c r="G223">
        <v>637</v>
      </c>
      <c r="H223">
        <v>71</v>
      </c>
      <c r="I223">
        <v>1</v>
      </c>
      <c r="J223" s="21" t="str">
        <f t="shared" si="27"/>
        <v>OK</v>
      </c>
      <c r="K223" t="s">
        <v>2023</v>
      </c>
      <c r="L223" t="s">
        <v>2029</v>
      </c>
      <c r="M223" t="s">
        <v>2060</v>
      </c>
      <c r="N223" t="s">
        <v>2081</v>
      </c>
      <c r="O223" t="s">
        <v>2086</v>
      </c>
      <c r="P223">
        <v>4.5</v>
      </c>
      <c r="Q223" s="21" t="str">
        <f t="shared" si="28"/>
        <v>South_Internal</v>
      </c>
      <c r="R223" s="20">
        <f t="shared" si="29"/>
        <v>2.0000000000582077</v>
      </c>
      <c r="S223" s="21">
        <f t="shared" si="30"/>
        <v>0</v>
      </c>
      <c r="T223" s="21">
        <f t="shared" si="31"/>
        <v>12</v>
      </c>
      <c r="U223" s="21">
        <f t="shared" si="32"/>
        <v>0.31042884990253411</v>
      </c>
      <c r="V223" s="21">
        <f t="shared" si="33"/>
        <v>2.0000000000582077</v>
      </c>
      <c r="W223" s="21" t="str">
        <f t="shared" si="34"/>
        <v>Winter</v>
      </c>
      <c r="X223" s="21">
        <f t="shared" si="35"/>
        <v>1</v>
      </c>
    </row>
    <row r="224" spans="1:24">
      <c r="A224" t="s">
        <v>237</v>
      </c>
      <c r="B224" s="3">
        <v>45301.25</v>
      </c>
      <c r="C224" t="s">
        <v>1239</v>
      </c>
      <c r="D224" t="s">
        <v>1237</v>
      </c>
      <c r="E224" t="s">
        <v>2020</v>
      </c>
      <c r="F224">
        <v>378</v>
      </c>
      <c r="G224">
        <v>3559</v>
      </c>
      <c r="H224">
        <v>748</v>
      </c>
      <c r="I224">
        <v>2</v>
      </c>
      <c r="J224" s="21" t="str">
        <f t="shared" si="27"/>
        <v>OK</v>
      </c>
      <c r="K224" t="s">
        <v>2026</v>
      </c>
      <c r="L224" t="s">
        <v>2027</v>
      </c>
      <c r="M224" t="s">
        <v>2071</v>
      </c>
      <c r="N224" t="s">
        <v>2085</v>
      </c>
      <c r="O224" t="s">
        <v>2086</v>
      </c>
      <c r="Q224" s="21" t="str">
        <f t="shared" si="28"/>
        <v>North_Internal</v>
      </c>
      <c r="R224" s="20">
        <f t="shared" si="29"/>
        <v>2.0000000000582077</v>
      </c>
      <c r="S224" s="21">
        <f t="shared" si="30"/>
        <v>0</v>
      </c>
      <c r="T224" s="21">
        <f t="shared" si="31"/>
        <v>12</v>
      </c>
      <c r="U224" s="21">
        <f t="shared" si="32"/>
        <v>0.78461199294532624</v>
      </c>
      <c r="V224" s="21">
        <f t="shared" si="33"/>
        <v>2.0000000000582077</v>
      </c>
      <c r="W224" s="21" t="str">
        <f t="shared" si="34"/>
        <v>Winter</v>
      </c>
      <c r="X224" s="21">
        <f t="shared" si="35"/>
        <v>1</v>
      </c>
    </row>
    <row r="225" spans="1:24">
      <c r="A225" t="s">
        <v>238</v>
      </c>
      <c r="B225" s="3">
        <v>45301.291666666664</v>
      </c>
      <c r="C225" t="s">
        <v>1240</v>
      </c>
      <c r="D225" t="s">
        <v>1238</v>
      </c>
      <c r="E225" t="s">
        <v>2020</v>
      </c>
      <c r="F225">
        <v>782</v>
      </c>
      <c r="G225">
        <v>1122</v>
      </c>
      <c r="H225">
        <v>129</v>
      </c>
      <c r="I225">
        <v>14</v>
      </c>
      <c r="J225" s="21" t="str">
        <f t="shared" si="27"/>
        <v>OK</v>
      </c>
      <c r="K225" t="s">
        <v>2026</v>
      </c>
      <c r="L225" t="s">
        <v>2027</v>
      </c>
      <c r="M225" t="s">
        <v>2041</v>
      </c>
      <c r="N225" t="s">
        <v>2084</v>
      </c>
      <c r="O225" t="s">
        <v>2087</v>
      </c>
      <c r="P225">
        <v>4.7</v>
      </c>
      <c r="Q225" s="21" t="str">
        <f t="shared" si="28"/>
        <v>Central_External</v>
      </c>
      <c r="R225" s="20">
        <f t="shared" si="29"/>
        <v>1.9999999998835847</v>
      </c>
      <c r="S225" s="21">
        <f t="shared" si="30"/>
        <v>0</v>
      </c>
      <c r="T225" s="21">
        <f t="shared" si="31"/>
        <v>12</v>
      </c>
      <c r="U225" s="21">
        <f t="shared" si="32"/>
        <v>0.11956521739130435</v>
      </c>
      <c r="V225" s="21">
        <f t="shared" si="33"/>
        <v>1.9999999998835847</v>
      </c>
      <c r="W225" s="21" t="str">
        <f t="shared" si="34"/>
        <v>Winter</v>
      </c>
      <c r="X225" s="21">
        <f t="shared" si="35"/>
        <v>1</v>
      </c>
    </row>
    <row r="226" spans="1:24">
      <c r="A226" t="s">
        <v>239</v>
      </c>
      <c r="B226" s="3">
        <v>45301.333333333336</v>
      </c>
      <c r="C226" t="s">
        <v>1241</v>
      </c>
      <c r="D226" t="s">
        <v>1239</v>
      </c>
      <c r="E226" t="s">
        <v>2021</v>
      </c>
      <c r="F226">
        <v>440</v>
      </c>
      <c r="G226">
        <v>2374</v>
      </c>
      <c r="H226">
        <v>484</v>
      </c>
      <c r="I226">
        <v>19</v>
      </c>
      <c r="J226" s="21" t="str">
        <f t="shared" si="27"/>
        <v>OK</v>
      </c>
      <c r="K226" t="s">
        <v>2024</v>
      </c>
      <c r="L226" t="s">
        <v>2028</v>
      </c>
      <c r="M226" t="s">
        <v>2076</v>
      </c>
      <c r="N226" t="s">
        <v>2082</v>
      </c>
      <c r="O226" t="s">
        <v>2087</v>
      </c>
      <c r="P226">
        <v>4</v>
      </c>
      <c r="Q226" s="21" t="str">
        <f t="shared" si="28"/>
        <v>West_External</v>
      </c>
      <c r="R226" s="20">
        <f t="shared" si="29"/>
        <v>2.0000000000582077</v>
      </c>
      <c r="S226" s="21">
        <f t="shared" si="30"/>
        <v>0</v>
      </c>
      <c r="T226" s="21">
        <f t="shared" si="31"/>
        <v>12</v>
      </c>
      <c r="U226" s="21">
        <f t="shared" si="32"/>
        <v>0.44962121212121214</v>
      </c>
      <c r="V226" s="21">
        <f t="shared" si="33"/>
        <v>2.0000000000582077</v>
      </c>
      <c r="W226" s="21" t="str">
        <f t="shared" si="34"/>
        <v>Winter</v>
      </c>
      <c r="X226" s="21">
        <f t="shared" si="35"/>
        <v>1</v>
      </c>
    </row>
    <row r="227" spans="1:24">
      <c r="A227" t="s">
        <v>240</v>
      </c>
      <c r="B227" s="3">
        <v>45301.375</v>
      </c>
      <c r="C227" t="s">
        <v>1242</v>
      </c>
      <c r="D227" t="s">
        <v>1240</v>
      </c>
      <c r="E227" t="s">
        <v>2019</v>
      </c>
      <c r="F227">
        <v>834</v>
      </c>
      <c r="G227">
        <v>4050</v>
      </c>
      <c r="H227">
        <v>718</v>
      </c>
      <c r="I227">
        <v>28</v>
      </c>
      <c r="J227" s="21" t="str">
        <f t="shared" si="27"/>
        <v>OK</v>
      </c>
      <c r="K227" t="s">
        <v>2026</v>
      </c>
      <c r="L227" t="s">
        <v>2027</v>
      </c>
      <c r="M227" t="s">
        <v>2063</v>
      </c>
      <c r="N227" t="s">
        <v>2081</v>
      </c>
      <c r="O227" t="s">
        <v>2086</v>
      </c>
      <c r="Q227" s="21" t="str">
        <f t="shared" si="28"/>
        <v>South_Internal</v>
      </c>
      <c r="R227" s="20">
        <f t="shared" si="29"/>
        <v>2.0000000000582077</v>
      </c>
      <c r="S227" s="21">
        <f t="shared" si="30"/>
        <v>0</v>
      </c>
      <c r="T227" s="21">
        <f t="shared" si="31"/>
        <v>12</v>
      </c>
      <c r="U227" s="21">
        <f t="shared" si="32"/>
        <v>0.40467625899280574</v>
      </c>
      <c r="V227" s="21">
        <f t="shared" si="33"/>
        <v>2.0000000000582077</v>
      </c>
      <c r="W227" s="21" t="str">
        <f t="shared" si="34"/>
        <v>Winter</v>
      </c>
      <c r="X227" s="21">
        <f t="shared" si="35"/>
        <v>1</v>
      </c>
    </row>
    <row r="228" spans="1:24">
      <c r="A228" t="s">
        <v>241</v>
      </c>
      <c r="B228" s="3">
        <v>45301.416666666664</v>
      </c>
      <c r="C228" t="s">
        <v>1243</v>
      </c>
      <c r="D228" t="s">
        <v>1241</v>
      </c>
      <c r="E228" t="s">
        <v>2018</v>
      </c>
      <c r="F228">
        <v>531</v>
      </c>
      <c r="G228">
        <v>1684</v>
      </c>
      <c r="H228">
        <v>506</v>
      </c>
      <c r="I228">
        <v>20</v>
      </c>
      <c r="J228" s="21" t="str">
        <f t="shared" si="27"/>
        <v>OK</v>
      </c>
      <c r="K228" t="s">
        <v>2024</v>
      </c>
      <c r="L228" t="s">
        <v>2029</v>
      </c>
      <c r="M228" t="s">
        <v>2036</v>
      </c>
      <c r="N228" t="s">
        <v>2083</v>
      </c>
      <c r="O228" t="s">
        <v>2086</v>
      </c>
      <c r="P228">
        <v>4</v>
      </c>
      <c r="Q228" s="21" t="str">
        <f t="shared" si="28"/>
        <v>East_Internal</v>
      </c>
      <c r="R228" s="20">
        <f t="shared" si="29"/>
        <v>1.9999999998835847</v>
      </c>
      <c r="S228" s="21">
        <f t="shared" si="30"/>
        <v>0</v>
      </c>
      <c r="T228" s="21">
        <f t="shared" si="31"/>
        <v>12</v>
      </c>
      <c r="U228" s="21">
        <f t="shared" si="32"/>
        <v>0.26428123038292528</v>
      </c>
      <c r="V228" s="21">
        <f t="shared" si="33"/>
        <v>1.9999999998835847</v>
      </c>
      <c r="W228" s="21" t="str">
        <f t="shared" si="34"/>
        <v>Winter</v>
      </c>
      <c r="X228" s="21">
        <f t="shared" si="35"/>
        <v>1</v>
      </c>
    </row>
    <row r="229" spans="1:24">
      <c r="A229" t="s">
        <v>242</v>
      </c>
      <c r="B229" s="3">
        <v>45301.458333333336</v>
      </c>
      <c r="C229" t="s">
        <v>1244</v>
      </c>
      <c r="D229" t="s">
        <v>1242</v>
      </c>
      <c r="E229" t="s">
        <v>2017</v>
      </c>
      <c r="F229">
        <v>494</v>
      </c>
      <c r="G229">
        <v>4269</v>
      </c>
      <c r="H229">
        <v>538</v>
      </c>
      <c r="I229">
        <v>20</v>
      </c>
      <c r="J229" s="21" t="str">
        <f t="shared" si="27"/>
        <v>OK</v>
      </c>
      <c r="K229" t="s">
        <v>2024</v>
      </c>
      <c r="L229" t="s">
        <v>2030</v>
      </c>
      <c r="M229" t="s">
        <v>2069</v>
      </c>
      <c r="N229" t="s">
        <v>2082</v>
      </c>
      <c r="O229" t="s">
        <v>2086</v>
      </c>
      <c r="P229">
        <v>3.8</v>
      </c>
      <c r="Q229" s="21" t="str">
        <f t="shared" si="28"/>
        <v>West_Internal</v>
      </c>
      <c r="R229" s="20">
        <f t="shared" si="29"/>
        <v>2.0000000000582077</v>
      </c>
      <c r="S229" s="21">
        <f t="shared" si="30"/>
        <v>0</v>
      </c>
      <c r="T229" s="21">
        <f t="shared" si="31"/>
        <v>12</v>
      </c>
      <c r="U229" s="21">
        <f t="shared" si="32"/>
        <v>0.72014170040485825</v>
      </c>
      <c r="V229" s="21">
        <f t="shared" si="33"/>
        <v>2.0000000000582077</v>
      </c>
      <c r="W229" s="21" t="str">
        <f t="shared" si="34"/>
        <v>Winter</v>
      </c>
      <c r="X229" s="21">
        <f t="shared" si="35"/>
        <v>1</v>
      </c>
    </row>
    <row r="230" spans="1:24">
      <c r="A230" t="s">
        <v>243</v>
      </c>
      <c r="B230" s="3">
        <v>45301.5</v>
      </c>
      <c r="C230" t="s">
        <v>1245</v>
      </c>
      <c r="D230" t="s">
        <v>1243</v>
      </c>
      <c r="E230" t="s">
        <v>2019</v>
      </c>
      <c r="F230">
        <v>315</v>
      </c>
      <c r="G230">
        <v>4815</v>
      </c>
      <c r="H230">
        <v>99</v>
      </c>
      <c r="I230">
        <v>8</v>
      </c>
      <c r="J230" s="21" t="str">
        <f t="shared" si="27"/>
        <v>OK</v>
      </c>
      <c r="K230" t="s">
        <v>2026</v>
      </c>
      <c r="L230" t="s">
        <v>2029</v>
      </c>
      <c r="M230" t="s">
        <v>2075</v>
      </c>
      <c r="N230" t="s">
        <v>2081</v>
      </c>
      <c r="O230" t="s">
        <v>2087</v>
      </c>
      <c r="Q230" s="21" t="str">
        <f t="shared" si="28"/>
        <v>South_External</v>
      </c>
      <c r="R230" s="20">
        <f t="shared" si="29"/>
        <v>2.0000000000582077</v>
      </c>
      <c r="S230" s="21">
        <f t="shared" si="30"/>
        <v>0</v>
      </c>
      <c r="T230" s="21">
        <f t="shared" si="31"/>
        <v>12</v>
      </c>
      <c r="U230" s="21">
        <f t="shared" si="32"/>
        <v>1.2738095238095237</v>
      </c>
      <c r="V230" s="21">
        <f t="shared" si="33"/>
        <v>2.0000000000582077</v>
      </c>
      <c r="W230" s="21" t="str">
        <f t="shared" si="34"/>
        <v>Winter</v>
      </c>
      <c r="X230" s="21">
        <f t="shared" si="35"/>
        <v>1</v>
      </c>
    </row>
    <row r="231" spans="1:24">
      <c r="A231" t="s">
        <v>244</v>
      </c>
      <c r="B231" s="3">
        <v>45301.541666666664</v>
      </c>
      <c r="C231" t="s">
        <v>1246</v>
      </c>
      <c r="D231" t="s">
        <v>1244</v>
      </c>
      <c r="E231" t="s">
        <v>2018</v>
      </c>
      <c r="F231">
        <v>513</v>
      </c>
      <c r="G231">
        <v>4353</v>
      </c>
      <c r="H231">
        <v>531</v>
      </c>
      <c r="I231">
        <v>19</v>
      </c>
      <c r="J231" s="21" t="str">
        <f t="shared" si="27"/>
        <v>OK</v>
      </c>
      <c r="K231" t="s">
        <v>2023</v>
      </c>
      <c r="L231" t="s">
        <v>2030</v>
      </c>
      <c r="M231" t="s">
        <v>2056</v>
      </c>
      <c r="N231" t="s">
        <v>2083</v>
      </c>
      <c r="O231" t="s">
        <v>2086</v>
      </c>
      <c r="P231">
        <v>4.2</v>
      </c>
      <c r="Q231" s="21" t="str">
        <f t="shared" si="28"/>
        <v>East_Internal</v>
      </c>
      <c r="R231" s="20">
        <f t="shared" si="29"/>
        <v>1.9999999998835847</v>
      </c>
      <c r="S231" s="21">
        <f t="shared" si="30"/>
        <v>0</v>
      </c>
      <c r="T231" s="21">
        <f t="shared" si="31"/>
        <v>12</v>
      </c>
      <c r="U231" s="21">
        <f t="shared" si="32"/>
        <v>0.7071150097465887</v>
      </c>
      <c r="V231" s="21">
        <f t="shared" si="33"/>
        <v>1.9999999998835847</v>
      </c>
      <c r="W231" s="21" t="str">
        <f t="shared" si="34"/>
        <v>Winter</v>
      </c>
      <c r="X231" s="21">
        <f t="shared" si="35"/>
        <v>1</v>
      </c>
    </row>
    <row r="232" spans="1:24">
      <c r="A232" t="s">
        <v>245</v>
      </c>
      <c r="B232" s="3">
        <v>45301.583333333336</v>
      </c>
      <c r="C232" t="s">
        <v>1247</v>
      </c>
      <c r="D232" t="s">
        <v>1245</v>
      </c>
      <c r="E232" t="s">
        <v>2020</v>
      </c>
      <c r="F232">
        <v>951</v>
      </c>
      <c r="G232">
        <v>722</v>
      </c>
      <c r="H232">
        <v>229</v>
      </c>
      <c r="I232">
        <v>8</v>
      </c>
      <c r="J232" s="21" t="str">
        <f t="shared" si="27"/>
        <v>OK</v>
      </c>
      <c r="K232" t="s">
        <v>2026</v>
      </c>
      <c r="L232" t="s">
        <v>2029</v>
      </c>
      <c r="M232" t="s">
        <v>2041</v>
      </c>
      <c r="N232" t="s">
        <v>2082</v>
      </c>
      <c r="O232" t="s">
        <v>2086</v>
      </c>
      <c r="Q232" s="21" t="str">
        <f t="shared" si="28"/>
        <v>West_Internal</v>
      </c>
      <c r="R232" s="20">
        <f t="shared" si="29"/>
        <v>2.0000000000582077</v>
      </c>
      <c r="S232" s="21">
        <f t="shared" si="30"/>
        <v>0</v>
      </c>
      <c r="T232" s="21">
        <f t="shared" si="31"/>
        <v>12</v>
      </c>
      <c r="U232" s="21">
        <f t="shared" si="32"/>
        <v>6.3266736768314055E-2</v>
      </c>
      <c r="V232" s="21">
        <f t="shared" si="33"/>
        <v>2.0000000000582077</v>
      </c>
      <c r="W232" s="21" t="str">
        <f t="shared" si="34"/>
        <v>Winter</v>
      </c>
      <c r="X232" s="21">
        <f t="shared" si="35"/>
        <v>1</v>
      </c>
    </row>
    <row r="233" spans="1:24">
      <c r="A233" t="s">
        <v>246</v>
      </c>
      <c r="B233" s="3">
        <v>45301.625</v>
      </c>
      <c r="C233" t="s">
        <v>1248</v>
      </c>
      <c r="D233" t="s">
        <v>1246</v>
      </c>
      <c r="E233" t="s">
        <v>2022</v>
      </c>
      <c r="F233">
        <v>476</v>
      </c>
      <c r="G233">
        <v>3965</v>
      </c>
      <c r="H233">
        <v>437</v>
      </c>
      <c r="I233">
        <v>17</v>
      </c>
      <c r="J233" s="21" t="str">
        <f t="shared" si="27"/>
        <v>OK</v>
      </c>
      <c r="K233" t="s">
        <v>2025</v>
      </c>
      <c r="L233" t="s">
        <v>2029</v>
      </c>
      <c r="M233" t="s">
        <v>2055</v>
      </c>
      <c r="N233" t="s">
        <v>2081</v>
      </c>
      <c r="O233" t="s">
        <v>2087</v>
      </c>
      <c r="P233">
        <v>4.7</v>
      </c>
      <c r="Q233" s="21" t="str">
        <f t="shared" si="28"/>
        <v>South_External</v>
      </c>
      <c r="R233" s="20">
        <f t="shared" si="29"/>
        <v>2.0000000000582077</v>
      </c>
      <c r="S233" s="21">
        <f t="shared" si="30"/>
        <v>0</v>
      </c>
      <c r="T233" s="21">
        <f t="shared" si="31"/>
        <v>12</v>
      </c>
      <c r="U233" s="21">
        <f t="shared" si="32"/>
        <v>0.69415266106442575</v>
      </c>
      <c r="V233" s="21">
        <f t="shared" si="33"/>
        <v>2.0000000000582077</v>
      </c>
      <c r="W233" s="21" t="str">
        <f t="shared" si="34"/>
        <v>Winter</v>
      </c>
      <c r="X233" s="21">
        <f t="shared" si="35"/>
        <v>1</v>
      </c>
    </row>
    <row r="234" spans="1:24">
      <c r="A234" t="s">
        <v>247</v>
      </c>
      <c r="B234" s="3">
        <v>45301.666666666664</v>
      </c>
      <c r="C234" t="s">
        <v>1249</v>
      </c>
      <c r="D234" t="s">
        <v>1247</v>
      </c>
      <c r="E234" t="s">
        <v>2021</v>
      </c>
      <c r="F234">
        <v>790</v>
      </c>
      <c r="G234">
        <v>4110</v>
      </c>
      <c r="H234">
        <v>289</v>
      </c>
      <c r="I234">
        <v>24</v>
      </c>
      <c r="J234" s="21" t="str">
        <f t="shared" si="27"/>
        <v>OK</v>
      </c>
      <c r="K234" t="s">
        <v>2023</v>
      </c>
      <c r="L234" t="s">
        <v>2030</v>
      </c>
      <c r="M234" t="s">
        <v>2052</v>
      </c>
      <c r="N234" t="s">
        <v>2085</v>
      </c>
      <c r="O234" t="s">
        <v>2087</v>
      </c>
      <c r="Q234" s="21" t="str">
        <f t="shared" si="28"/>
        <v>North_External</v>
      </c>
      <c r="R234" s="20">
        <f t="shared" si="29"/>
        <v>1.9999999998835847</v>
      </c>
      <c r="S234" s="21">
        <f t="shared" si="30"/>
        <v>0</v>
      </c>
      <c r="T234" s="21">
        <f t="shared" si="31"/>
        <v>12</v>
      </c>
      <c r="U234" s="21">
        <f t="shared" si="32"/>
        <v>0.43354430379746833</v>
      </c>
      <c r="V234" s="21">
        <f t="shared" si="33"/>
        <v>1.9999999998835847</v>
      </c>
      <c r="W234" s="21" t="str">
        <f t="shared" si="34"/>
        <v>Winter</v>
      </c>
      <c r="X234" s="21">
        <f t="shared" si="35"/>
        <v>1</v>
      </c>
    </row>
    <row r="235" spans="1:24">
      <c r="A235" t="s">
        <v>248</v>
      </c>
      <c r="B235" s="3">
        <v>45301.708333333336</v>
      </c>
      <c r="C235" t="s">
        <v>1250</v>
      </c>
      <c r="D235" t="s">
        <v>1248</v>
      </c>
      <c r="E235" t="s">
        <v>2022</v>
      </c>
      <c r="F235">
        <v>366</v>
      </c>
      <c r="G235">
        <v>2874</v>
      </c>
      <c r="H235">
        <v>289</v>
      </c>
      <c r="I235">
        <v>2</v>
      </c>
      <c r="J235" s="21" t="str">
        <f t="shared" si="27"/>
        <v>OK</v>
      </c>
      <c r="K235" t="s">
        <v>2023</v>
      </c>
      <c r="L235" t="s">
        <v>2028</v>
      </c>
      <c r="M235" t="s">
        <v>2059</v>
      </c>
      <c r="N235" t="s">
        <v>2084</v>
      </c>
      <c r="O235" t="s">
        <v>2087</v>
      </c>
      <c r="P235">
        <v>4.7</v>
      </c>
      <c r="Q235" s="21" t="str">
        <f t="shared" si="28"/>
        <v>Central_External</v>
      </c>
      <c r="R235" s="20">
        <f t="shared" si="29"/>
        <v>2.0000000000582077</v>
      </c>
      <c r="S235" s="21">
        <f t="shared" si="30"/>
        <v>0</v>
      </c>
      <c r="T235" s="21">
        <f t="shared" si="31"/>
        <v>12</v>
      </c>
      <c r="U235" s="21">
        <f t="shared" si="32"/>
        <v>0.65437158469945356</v>
      </c>
      <c r="V235" s="21">
        <f t="shared" si="33"/>
        <v>2.0000000000582077</v>
      </c>
      <c r="W235" s="21" t="str">
        <f t="shared" si="34"/>
        <v>Winter</v>
      </c>
      <c r="X235" s="21">
        <f t="shared" si="35"/>
        <v>1</v>
      </c>
    </row>
    <row r="236" spans="1:24">
      <c r="A236" t="s">
        <v>249</v>
      </c>
      <c r="B236" s="3">
        <v>45301.75</v>
      </c>
      <c r="C236" t="s">
        <v>1251</v>
      </c>
      <c r="D236" t="s">
        <v>1249</v>
      </c>
      <c r="E236" t="s">
        <v>2020</v>
      </c>
      <c r="F236">
        <v>223</v>
      </c>
      <c r="G236">
        <v>3441</v>
      </c>
      <c r="H236">
        <v>518</v>
      </c>
      <c r="I236">
        <v>8</v>
      </c>
      <c r="J236" s="21" t="str">
        <f t="shared" si="27"/>
        <v>OK</v>
      </c>
      <c r="K236" t="s">
        <v>2024</v>
      </c>
      <c r="L236" t="s">
        <v>2028</v>
      </c>
      <c r="M236" t="s">
        <v>2056</v>
      </c>
      <c r="N236" t="s">
        <v>2083</v>
      </c>
      <c r="O236" t="s">
        <v>2087</v>
      </c>
      <c r="P236">
        <v>4.5</v>
      </c>
      <c r="Q236" s="21" t="str">
        <f t="shared" si="28"/>
        <v>East_External</v>
      </c>
      <c r="R236" s="20">
        <f t="shared" si="29"/>
        <v>2.0000000000582077</v>
      </c>
      <c r="S236" s="21">
        <f t="shared" si="30"/>
        <v>0</v>
      </c>
      <c r="T236" s="21">
        <f t="shared" si="31"/>
        <v>12</v>
      </c>
      <c r="U236" s="21">
        <f t="shared" si="32"/>
        <v>1.2858744394618835</v>
      </c>
      <c r="V236" s="21">
        <f t="shared" si="33"/>
        <v>2.0000000000582077</v>
      </c>
      <c r="W236" s="21" t="str">
        <f t="shared" si="34"/>
        <v>Winter</v>
      </c>
      <c r="X236" s="21">
        <f t="shared" si="35"/>
        <v>1</v>
      </c>
    </row>
    <row r="237" spans="1:24">
      <c r="A237" t="s">
        <v>250</v>
      </c>
      <c r="B237" s="3">
        <v>45301.791666666664</v>
      </c>
      <c r="C237" t="s">
        <v>1252</v>
      </c>
      <c r="D237" t="s">
        <v>1250</v>
      </c>
      <c r="E237" t="s">
        <v>2020</v>
      </c>
      <c r="F237">
        <v>541</v>
      </c>
      <c r="G237">
        <v>2436</v>
      </c>
      <c r="H237">
        <v>226</v>
      </c>
      <c r="I237">
        <v>10</v>
      </c>
      <c r="J237" s="21" t="str">
        <f t="shared" si="27"/>
        <v>OK</v>
      </c>
      <c r="K237" t="s">
        <v>2024</v>
      </c>
      <c r="L237" t="s">
        <v>2028</v>
      </c>
      <c r="M237" t="s">
        <v>2046</v>
      </c>
      <c r="N237" t="s">
        <v>2083</v>
      </c>
      <c r="O237" t="s">
        <v>2087</v>
      </c>
      <c r="P237">
        <v>3.8</v>
      </c>
      <c r="Q237" s="21" t="str">
        <f t="shared" si="28"/>
        <v>East_External</v>
      </c>
      <c r="R237" s="20">
        <f t="shared" si="29"/>
        <v>1.9999999998835847</v>
      </c>
      <c r="S237" s="21">
        <f t="shared" si="30"/>
        <v>0</v>
      </c>
      <c r="T237" s="21">
        <f t="shared" si="31"/>
        <v>12</v>
      </c>
      <c r="U237" s="21">
        <f t="shared" si="32"/>
        <v>0.3752310536044362</v>
      </c>
      <c r="V237" s="21">
        <f t="shared" si="33"/>
        <v>1.9999999998835847</v>
      </c>
      <c r="W237" s="21" t="str">
        <f t="shared" si="34"/>
        <v>Winter</v>
      </c>
      <c r="X237" s="21">
        <f t="shared" si="35"/>
        <v>1</v>
      </c>
    </row>
    <row r="238" spans="1:24">
      <c r="A238" t="s">
        <v>251</v>
      </c>
      <c r="B238" s="3">
        <v>45301.833333333336</v>
      </c>
      <c r="C238" t="s">
        <v>1253</v>
      </c>
      <c r="D238" t="s">
        <v>1251</v>
      </c>
      <c r="E238" t="s">
        <v>2019</v>
      </c>
      <c r="F238">
        <v>99</v>
      </c>
      <c r="G238">
        <v>618</v>
      </c>
      <c r="H238">
        <v>517</v>
      </c>
      <c r="I238">
        <v>29</v>
      </c>
      <c r="J238" s="21" t="str">
        <f t="shared" si="27"/>
        <v>OK</v>
      </c>
      <c r="K238" t="s">
        <v>2024</v>
      </c>
      <c r="L238" t="s">
        <v>2027</v>
      </c>
      <c r="M238" t="s">
        <v>2074</v>
      </c>
      <c r="N238" t="s">
        <v>2083</v>
      </c>
      <c r="O238" t="s">
        <v>2087</v>
      </c>
      <c r="P238">
        <v>4.2</v>
      </c>
      <c r="Q238" s="21" t="str">
        <f t="shared" si="28"/>
        <v>East_External</v>
      </c>
      <c r="R238" s="20">
        <f t="shared" si="29"/>
        <v>2.0000000000582077</v>
      </c>
      <c r="S238" s="21">
        <f t="shared" si="30"/>
        <v>0</v>
      </c>
      <c r="T238" s="21">
        <f t="shared" si="31"/>
        <v>12</v>
      </c>
      <c r="U238" s="21">
        <f t="shared" si="32"/>
        <v>0.52020202020202022</v>
      </c>
      <c r="V238" s="21">
        <f t="shared" si="33"/>
        <v>2.0000000000582077</v>
      </c>
      <c r="W238" s="21" t="str">
        <f t="shared" si="34"/>
        <v>Winter</v>
      </c>
      <c r="X238" s="21">
        <f t="shared" si="35"/>
        <v>1</v>
      </c>
    </row>
    <row r="239" spans="1:24">
      <c r="A239" t="s">
        <v>252</v>
      </c>
      <c r="B239" s="3">
        <v>45301.875</v>
      </c>
      <c r="C239" t="s">
        <v>1254</v>
      </c>
      <c r="D239" t="s">
        <v>1252</v>
      </c>
      <c r="E239" t="s">
        <v>2018</v>
      </c>
      <c r="F239">
        <v>873</v>
      </c>
      <c r="G239">
        <v>4371</v>
      </c>
      <c r="H239">
        <v>581</v>
      </c>
      <c r="I239">
        <v>2</v>
      </c>
      <c r="J239" s="21" t="str">
        <f t="shared" si="27"/>
        <v>OK</v>
      </c>
      <c r="K239" t="s">
        <v>2024</v>
      </c>
      <c r="L239" t="s">
        <v>2030</v>
      </c>
      <c r="M239" t="s">
        <v>2038</v>
      </c>
      <c r="N239" t="s">
        <v>2082</v>
      </c>
      <c r="O239" t="s">
        <v>2087</v>
      </c>
      <c r="P239">
        <v>4.7</v>
      </c>
      <c r="Q239" s="21" t="str">
        <f t="shared" si="28"/>
        <v>West_External</v>
      </c>
      <c r="R239" s="20">
        <f t="shared" si="29"/>
        <v>2.0000000000582077</v>
      </c>
      <c r="S239" s="21">
        <f t="shared" si="30"/>
        <v>0</v>
      </c>
      <c r="T239" s="21">
        <f t="shared" si="31"/>
        <v>12</v>
      </c>
      <c r="U239" s="21">
        <f t="shared" si="32"/>
        <v>0.41723940435280643</v>
      </c>
      <c r="V239" s="21">
        <f t="shared" si="33"/>
        <v>2.0000000000582077</v>
      </c>
      <c r="W239" s="21" t="str">
        <f t="shared" si="34"/>
        <v>Winter</v>
      </c>
      <c r="X239" s="21">
        <f t="shared" si="35"/>
        <v>1</v>
      </c>
    </row>
    <row r="240" spans="1:24">
      <c r="A240" t="s">
        <v>253</v>
      </c>
      <c r="B240" s="3">
        <v>45301.916666666664</v>
      </c>
      <c r="C240" t="s">
        <v>1255</v>
      </c>
      <c r="D240" t="s">
        <v>1253</v>
      </c>
      <c r="E240" t="s">
        <v>2018</v>
      </c>
      <c r="F240">
        <v>802</v>
      </c>
      <c r="G240">
        <v>3396</v>
      </c>
      <c r="H240">
        <v>130</v>
      </c>
      <c r="I240">
        <v>2</v>
      </c>
      <c r="J240" s="21" t="str">
        <f t="shared" si="27"/>
        <v>OK</v>
      </c>
      <c r="K240" t="s">
        <v>2023</v>
      </c>
      <c r="L240" t="s">
        <v>2029</v>
      </c>
      <c r="M240" t="s">
        <v>2058</v>
      </c>
      <c r="N240" t="s">
        <v>2083</v>
      </c>
      <c r="O240" t="s">
        <v>2087</v>
      </c>
      <c r="P240">
        <v>4</v>
      </c>
      <c r="Q240" s="21" t="str">
        <f t="shared" si="28"/>
        <v>East_External</v>
      </c>
      <c r="R240" s="20">
        <f t="shared" si="29"/>
        <v>1.9999999998835847</v>
      </c>
      <c r="S240" s="21">
        <f t="shared" si="30"/>
        <v>0</v>
      </c>
      <c r="T240" s="21">
        <f t="shared" si="31"/>
        <v>12</v>
      </c>
      <c r="U240" s="21">
        <f t="shared" si="32"/>
        <v>0.35286783042394015</v>
      </c>
      <c r="V240" s="21">
        <f t="shared" si="33"/>
        <v>1.9999999998835847</v>
      </c>
      <c r="W240" s="21" t="str">
        <f t="shared" si="34"/>
        <v>Winter</v>
      </c>
      <c r="X240" s="21">
        <f t="shared" si="35"/>
        <v>1</v>
      </c>
    </row>
    <row r="241" spans="1:24">
      <c r="A241" t="s">
        <v>254</v>
      </c>
      <c r="B241" s="3">
        <v>45301.958333333336</v>
      </c>
      <c r="C241" t="s">
        <v>1256</v>
      </c>
      <c r="D241" t="s">
        <v>1254</v>
      </c>
      <c r="E241" t="s">
        <v>2020</v>
      </c>
      <c r="F241">
        <v>152</v>
      </c>
      <c r="G241">
        <v>3365</v>
      </c>
      <c r="H241">
        <v>272</v>
      </c>
      <c r="I241">
        <v>23</v>
      </c>
      <c r="J241" s="21" t="str">
        <f t="shared" si="27"/>
        <v>OK</v>
      </c>
      <c r="K241" t="s">
        <v>2025</v>
      </c>
      <c r="L241" t="s">
        <v>2030</v>
      </c>
      <c r="M241" t="s">
        <v>2063</v>
      </c>
      <c r="N241" t="s">
        <v>2085</v>
      </c>
      <c r="O241" t="s">
        <v>2086</v>
      </c>
      <c r="P241">
        <v>4.2</v>
      </c>
      <c r="Q241" s="21" t="str">
        <f t="shared" si="28"/>
        <v>North_Internal</v>
      </c>
      <c r="R241" s="20">
        <f t="shared" si="29"/>
        <v>2.0000000000582077</v>
      </c>
      <c r="S241" s="21">
        <f t="shared" si="30"/>
        <v>0</v>
      </c>
      <c r="T241" s="21">
        <f t="shared" si="31"/>
        <v>12</v>
      </c>
      <c r="U241" s="21">
        <f t="shared" si="32"/>
        <v>1.8448464912280702</v>
      </c>
      <c r="V241" s="21">
        <f t="shared" si="33"/>
        <v>2.0000000000582077</v>
      </c>
      <c r="W241" s="21" t="str">
        <f t="shared" si="34"/>
        <v>Winter</v>
      </c>
      <c r="X241" s="21">
        <f t="shared" si="35"/>
        <v>1</v>
      </c>
    </row>
    <row r="242" spans="1:24">
      <c r="A242" t="s">
        <v>255</v>
      </c>
      <c r="B242" s="3">
        <v>45302</v>
      </c>
      <c r="C242" t="s">
        <v>1257</v>
      </c>
      <c r="D242" t="s">
        <v>1255</v>
      </c>
      <c r="E242" t="s">
        <v>2022</v>
      </c>
      <c r="F242">
        <v>965</v>
      </c>
      <c r="G242">
        <v>848</v>
      </c>
      <c r="H242">
        <v>99</v>
      </c>
      <c r="I242">
        <v>3</v>
      </c>
      <c r="J242" s="21" t="str">
        <f t="shared" si="27"/>
        <v>OK</v>
      </c>
      <c r="K242" t="s">
        <v>2026</v>
      </c>
      <c r="L242" t="s">
        <v>2030</v>
      </c>
      <c r="M242" t="s">
        <v>2063</v>
      </c>
      <c r="N242" t="s">
        <v>2082</v>
      </c>
      <c r="O242" t="s">
        <v>2086</v>
      </c>
      <c r="P242">
        <v>4</v>
      </c>
      <c r="Q242" s="21" t="str">
        <f t="shared" si="28"/>
        <v>West_Internal</v>
      </c>
      <c r="R242" s="20">
        <f t="shared" si="29"/>
        <v>2.0000000000582077</v>
      </c>
      <c r="S242" s="21">
        <f t="shared" si="30"/>
        <v>0</v>
      </c>
      <c r="T242" s="21">
        <f t="shared" si="31"/>
        <v>12</v>
      </c>
      <c r="U242" s="21">
        <f t="shared" si="32"/>
        <v>7.322970639032815E-2</v>
      </c>
      <c r="V242" s="21">
        <f t="shared" si="33"/>
        <v>2.0000000000582077</v>
      </c>
      <c r="W242" s="21" t="str">
        <f t="shared" si="34"/>
        <v>Winter</v>
      </c>
      <c r="X242" s="21">
        <f t="shared" si="35"/>
        <v>1</v>
      </c>
    </row>
    <row r="243" spans="1:24">
      <c r="A243" t="s">
        <v>256</v>
      </c>
      <c r="B243" s="3">
        <v>45302.041666666664</v>
      </c>
      <c r="C243" t="s">
        <v>1258</v>
      </c>
      <c r="D243" t="s">
        <v>1256</v>
      </c>
      <c r="E243" t="s">
        <v>2018</v>
      </c>
      <c r="F243">
        <v>472</v>
      </c>
      <c r="G243">
        <v>4709</v>
      </c>
      <c r="H243">
        <v>385</v>
      </c>
      <c r="I243">
        <v>15</v>
      </c>
      <c r="J243" s="21" t="str">
        <f t="shared" si="27"/>
        <v>OK</v>
      </c>
      <c r="K243" t="s">
        <v>2024</v>
      </c>
      <c r="L243" t="s">
        <v>2030</v>
      </c>
      <c r="M243" t="s">
        <v>2067</v>
      </c>
      <c r="N243" t="s">
        <v>2083</v>
      </c>
      <c r="O243" t="s">
        <v>2086</v>
      </c>
      <c r="Q243" s="21" t="str">
        <f t="shared" si="28"/>
        <v>East_Internal</v>
      </c>
      <c r="R243" s="20">
        <f t="shared" si="29"/>
        <v>1.9999999998835847</v>
      </c>
      <c r="S243" s="21">
        <f t="shared" si="30"/>
        <v>0</v>
      </c>
      <c r="T243" s="21">
        <f t="shared" si="31"/>
        <v>12</v>
      </c>
      <c r="U243" s="21">
        <f t="shared" si="32"/>
        <v>0.83139124293785316</v>
      </c>
      <c r="V243" s="21">
        <f t="shared" si="33"/>
        <v>1.9999999998835847</v>
      </c>
      <c r="W243" s="21" t="str">
        <f t="shared" si="34"/>
        <v>Winter</v>
      </c>
      <c r="X243" s="21">
        <f t="shared" si="35"/>
        <v>1</v>
      </c>
    </row>
    <row r="244" spans="1:24">
      <c r="A244" t="s">
        <v>257</v>
      </c>
      <c r="B244" s="3">
        <v>45302.083333333336</v>
      </c>
      <c r="C244" t="s">
        <v>1259</v>
      </c>
      <c r="D244" t="s">
        <v>1257</v>
      </c>
      <c r="E244" t="s">
        <v>2022</v>
      </c>
      <c r="F244">
        <v>288</v>
      </c>
      <c r="G244">
        <v>3731</v>
      </c>
      <c r="H244">
        <v>554</v>
      </c>
      <c r="I244">
        <v>23</v>
      </c>
      <c r="J244" s="21" t="str">
        <f t="shared" si="27"/>
        <v>OK</v>
      </c>
      <c r="K244" t="s">
        <v>2023</v>
      </c>
      <c r="L244" t="s">
        <v>2028</v>
      </c>
      <c r="M244" t="s">
        <v>2059</v>
      </c>
      <c r="N244" t="s">
        <v>2084</v>
      </c>
      <c r="O244" t="s">
        <v>2087</v>
      </c>
      <c r="P244">
        <v>3.8</v>
      </c>
      <c r="Q244" s="21" t="str">
        <f t="shared" si="28"/>
        <v>Central_External</v>
      </c>
      <c r="R244" s="20">
        <f t="shared" si="29"/>
        <v>2.0000000000582077</v>
      </c>
      <c r="S244" s="21">
        <f t="shared" si="30"/>
        <v>0</v>
      </c>
      <c r="T244" s="21">
        <f t="shared" si="31"/>
        <v>12</v>
      </c>
      <c r="U244" s="21">
        <f t="shared" si="32"/>
        <v>1.0795717592592593</v>
      </c>
      <c r="V244" s="21">
        <f t="shared" si="33"/>
        <v>2.0000000000582077</v>
      </c>
      <c r="W244" s="21" t="str">
        <f t="shared" si="34"/>
        <v>Winter</v>
      </c>
      <c r="X244" s="21">
        <f t="shared" si="35"/>
        <v>1</v>
      </c>
    </row>
    <row r="245" spans="1:24">
      <c r="A245" t="s">
        <v>258</v>
      </c>
      <c r="B245" s="3">
        <v>45302.125</v>
      </c>
      <c r="C245" t="s">
        <v>1260</v>
      </c>
      <c r="D245" t="s">
        <v>1258</v>
      </c>
      <c r="E245" t="s">
        <v>2022</v>
      </c>
      <c r="F245">
        <v>326</v>
      </c>
      <c r="G245">
        <v>2800</v>
      </c>
      <c r="H245">
        <v>744</v>
      </c>
      <c r="I245">
        <v>15</v>
      </c>
      <c r="J245" s="21" t="str">
        <f t="shared" si="27"/>
        <v>OK</v>
      </c>
      <c r="K245" t="s">
        <v>2025</v>
      </c>
      <c r="L245" t="s">
        <v>2028</v>
      </c>
      <c r="M245" t="s">
        <v>2066</v>
      </c>
      <c r="N245" t="s">
        <v>2084</v>
      </c>
      <c r="O245" t="s">
        <v>2086</v>
      </c>
      <c r="Q245" s="21" t="str">
        <f t="shared" si="28"/>
        <v>Central_Internal</v>
      </c>
      <c r="R245" s="20">
        <f t="shared" si="29"/>
        <v>2.0000000000582077</v>
      </c>
      <c r="S245" s="21">
        <f t="shared" si="30"/>
        <v>0</v>
      </c>
      <c r="T245" s="21">
        <f t="shared" si="31"/>
        <v>12</v>
      </c>
      <c r="U245" s="21">
        <f t="shared" si="32"/>
        <v>0.71574642126789367</v>
      </c>
      <c r="V245" s="21">
        <f t="shared" si="33"/>
        <v>2.0000000000582077</v>
      </c>
      <c r="W245" s="21" t="str">
        <f t="shared" si="34"/>
        <v>Winter</v>
      </c>
      <c r="X245" s="21">
        <f t="shared" si="35"/>
        <v>1</v>
      </c>
    </row>
    <row r="246" spans="1:24">
      <c r="A246" t="s">
        <v>259</v>
      </c>
      <c r="B246" s="3">
        <v>45302.166666666664</v>
      </c>
      <c r="C246" t="s">
        <v>1261</v>
      </c>
      <c r="D246" t="s">
        <v>1259</v>
      </c>
      <c r="E246" t="s">
        <v>2022</v>
      </c>
      <c r="F246">
        <v>546</v>
      </c>
      <c r="G246">
        <v>3235</v>
      </c>
      <c r="H246">
        <v>487</v>
      </c>
      <c r="I246">
        <v>23</v>
      </c>
      <c r="J246" s="21" t="str">
        <f t="shared" si="27"/>
        <v>OK</v>
      </c>
      <c r="K246" t="s">
        <v>2025</v>
      </c>
      <c r="L246" t="s">
        <v>2029</v>
      </c>
      <c r="M246" t="s">
        <v>2042</v>
      </c>
      <c r="N246" t="s">
        <v>2083</v>
      </c>
      <c r="O246" t="s">
        <v>2086</v>
      </c>
      <c r="P246">
        <v>4.7</v>
      </c>
      <c r="Q246" s="21" t="str">
        <f t="shared" si="28"/>
        <v>East_Internal</v>
      </c>
      <c r="R246" s="20">
        <f t="shared" si="29"/>
        <v>1.9999999998835847</v>
      </c>
      <c r="S246" s="21">
        <f t="shared" si="30"/>
        <v>0</v>
      </c>
      <c r="T246" s="21">
        <f t="shared" si="31"/>
        <v>12</v>
      </c>
      <c r="U246" s="21">
        <f t="shared" si="32"/>
        <v>0.49374236874236876</v>
      </c>
      <c r="V246" s="21">
        <f t="shared" si="33"/>
        <v>1.9999999998835847</v>
      </c>
      <c r="W246" s="21" t="str">
        <f t="shared" si="34"/>
        <v>Winter</v>
      </c>
      <c r="X246" s="21">
        <f t="shared" si="35"/>
        <v>1</v>
      </c>
    </row>
    <row r="247" spans="1:24">
      <c r="A247" t="s">
        <v>260</v>
      </c>
      <c r="B247" s="3">
        <v>45302.208333333336</v>
      </c>
      <c r="C247" t="s">
        <v>1262</v>
      </c>
      <c r="D247" t="s">
        <v>1260</v>
      </c>
      <c r="E247" t="s">
        <v>2021</v>
      </c>
      <c r="F247">
        <v>676</v>
      </c>
      <c r="G247">
        <v>901</v>
      </c>
      <c r="H247">
        <v>662</v>
      </c>
      <c r="I247">
        <v>14</v>
      </c>
      <c r="J247" s="21" t="str">
        <f t="shared" si="27"/>
        <v>OK</v>
      </c>
      <c r="K247" t="s">
        <v>2024</v>
      </c>
      <c r="L247" t="s">
        <v>2027</v>
      </c>
      <c r="M247" t="s">
        <v>2053</v>
      </c>
      <c r="N247" t="s">
        <v>2083</v>
      </c>
      <c r="O247" t="s">
        <v>2086</v>
      </c>
      <c r="P247">
        <v>4.2</v>
      </c>
      <c r="Q247" s="21" t="str">
        <f t="shared" si="28"/>
        <v>East_Internal</v>
      </c>
      <c r="R247" s="20">
        <f t="shared" si="29"/>
        <v>2.0000000000582077</v>
      </c>
      <c r="S247" s="21">
        <f t="shared" si="30"/>
        <v>0</v>
      </c>
      <c r="T247" s="21">
        <f t="shared" si="31"/>
        <v>12</v>
      </c>
      <c r="U247" s="21">
        <f t="shared" si="32"/>
        <v>0.11107001972386588</v>
      </c>
      <c r="V247" s="21">
        <f t="shared" si="33"/>
        <v>2.0000000000582077</v>
      </c>
      <c r="W247" s="21" t="str">
        <f t="shared" si="34"/>
        <v>Winter</v>
      </c>
      <c r="X247" s="21">
        <f t="shared" si="35"/>
        <v>1</v>
      </c>
    </row>
    <row r="248" spans="1:24">
      <c r="A248" t="s">
        <v>261</v>
      </c>
      <c r="B248" s="3">
        <v>45302.25</v>
      </c>
      <c r="C248" t="s">
        <v>1263</v>
      </c>
      <c r="D248" t="s">
        <v>1261</v>
      </c>
      <c r="E248" t="s">
        <v>2021</v>
      </c>
      <c r="F248">
        <v>912</v>
      </c>
      <c r="G248">
        <v>2369</v>
      </c>
      <c r="H248">
        <v>258</v>
      </c>
      <c r="I248">
        <v>20</v>
      </c>
      <c r="J248" s="21" t="str">
        <f t="shared" si="27"/>
        <v>OK</v>
      </c>
      <c r="K248" t="s">
        <v>2026</v>
      </c>
      <c r="L248" t="s">
        <v>2027</v>
      </c>
      <c r="M248" t="s">
        <v>2041</v>
      </c>
      <c r="N248" t="s">
        <v>2083</v>
      </c>
      <c r="O248" t="s">
        <v>2086</v>
      </c>
      <c r="P248">
        <v>4.2</v>
      </c>
      <c r="Q248" s="21" t="str">
        <f t="shared" si="28"/>
        <v>East_Internal</v>
      </c>
      <c r="R248" s="20">
        <f t="shared" si="29"/>
        <v>2.0000000000582077</v>
      </c>
      <c r="S248" s="21">
        <f t="shared" si="30"/>
        <v>0</v>
      </c>
      <c r="T248" s="21">
        <f t="shared" si="31"/>
        <v>12</v>
      </c>
      <c r="U248" s="21">
        <f t="shared" si="32"/>
        <v>0.21646564327485379</v>
      </c>
      <c r="V248" s="21">
        <f t="shared" si="33"/>
        <v>2.0000000000582077</v>
      </c>
      <c r="W248" s="21" t="str">
        <f t="shared" si="34"/>
        <v>Winter</v>
      </c>
      <c r="X248" s="21">
        <f t="shared" si="35"/>
        <v>1</v>
      </c>
    </row>
    <row r="249" spans="1:24">
      <c r="A249" t="s">
        <v>262</v>
      </c>
      <c r="B249" s="3">
        <v>45302.291666666664</v>
      </c>
      <c r="C249" t="s">
        <v>1264</v>
      </c>
      <c r="D249" t="s">
        <v>1262</v>
      </c>
      <c r="E249" t="s">
        <v>2021</v>
      </c>
      <c r="F249">
        <v>134</v>
      </c>
      <c r="G249">
        <v>4199</v>
      </c>
      <c r="H249">
        <v>230</v>
      </c>
      <c r="I249">
        <v>21</v>
      </c>
      <c r="J249" s="21" t="str">
        <f t="shared" si="27"/>
        <v>OK</v>
      </c>
      <c r="K249" t="s">
        <v>2026</v>
      </c>
      <c r="L249" t="s">
        <v>2030</v>
      </c>
      <c r="M249" t="s">
        <v>2033</v>
      </c>
      <c r="N249" t="s">
        <v>2085</v>
      </c>
      <c r="O249" t="s">
        <v>2086</v>
      </c>
      <c r="P249">
        <v>4.7</v>
      </c>
      <c r="Q249" s="21" t="str">
        <f t="shared" si="28"/>
        <v>North_Internal</v>
      </c>
      <c r="R249" s="20">
        <f t="shared" si="29"/>
        <v>1.9999999998835847</v>
      </c>
      <c r="S249" s="21">
        <f t="shared" si="30"/>
        <v>0</v>
      </c>
      <c r="T249" s="21">
        <f t="shared" si="31"/>
        <v>12</v>
      </c>
      <c r="U249" s="21">
        <f t="shared" si="32"/>
        <v>2.6113184079601992</v>
      </c>
      <c r="V249" s="21">
        <f t="shared" si="33"/>
        <v>1.9999999998835847</v>
      </c>
      <c r="W249" s="21" t="str">
        <f t="shared" si="34"/>
        <v>Winter</v>
      </c>
      <c r="X249" s="21">
        <f t="shared" si="35"/>
        <v>1</v>
      </c>
    </row>
    <row r="250" spans="1:24">
      <c r="A250" t="s">
        <v>263</v>
      </c>
      <c r="B250" s="3">
        <v>45302.333333333336</v>
      </c>
      <c r="C250" t="s">
        <v>1265</v>
      </c>
      <c r="D250" t="s">
        <v>1263</v>
      </c>
      <c r="E250" t="s">
        <v>2021</v>
      </c>
      <c r="F250">
        <v>128</v>
      </c>
      <c r="G250">
        <v>987</v>
      </c>
      <c r="H250">
        <v>292</v>
      </c>
      <c r="I250">
        <v>11</v>
      </c>
      <c r="J250" s="21" t="str">
        <f t="shared" si="27"/>
        <v>OK</v>
      </c>
      <c r="K250" t="s">
        <v>2024</v>
      </c>
      <c r="L250" t="s">
        <v>2028</v>
      </c>
      <c r="M250" t="s">
        <v>2072</v>
      </c>
      <c r="N250" t="s">
        <v>2083</v>
      </c>
      <c r="O250" t="s">
        <v>2087</v>
      </c>
      <c r="Q250" s="21" t="str">
        <f t="shared" si="28"/>
        <v>East_External</v>
      </c>
      <c r="R250" s="20">
        <f t="shared" si="29"/>
        <v>2.0000000000582077</v>
      </c>
      <c r="S250" s="21">
        <f t="shared" si="30"/>
        <v>0</v>
      </c>
      <c r="T250" s="21">
        <f t="shared" si="31"/>
        <v>12</v>
      </c>
      <c r="U250" s="21">
        <f t="shared" si="32"/>
        <v>0.642578125</v>
      </c>
      <c r="V250" s="21">
        <f t="shared" si="33"/>
        <v>2.0000000000582077</v>
      </c>
      <c r="W250" s="21" t="str">
        <f t="shared" si="34"/>
        <v>Winter</v>
      </c>
      <c r="X250" s="21">
        <f t="shared" si="35"/>
        <v>1</v>
      </c>
    </row>
    <row r="251" spans="1:24">
      <c r="A251" t="s">
        <v>264</v>
      </c>
      <c r="B251" s="3">
        <v>45302.375</v>
      </c>
      <c r="C251" t="s">
        <v>1266</v>
      </c>
      <c r="D251" t="s">
        <v>1264</v>
      </c>
      <c r="E251" t="s">
        <v>2017</v>
      </c>
      <c r="F251">
        <v>429</v>
      </c>
      <c r="G251">
        <v>2404</v>
      </c>
      <c r="H251">
        <v>471</v>
      </c>
      <c r="I251">
        <v>22</v>
      </c>
      <c r="J251" s="21" t="str">
        <f t="shared" si="27"/>
        <v>OK</v>
      </c>
      <c r="K251" t="s">
        <v>2024</v>
      </c>
      <c r="L251" t="s">
        <v>2030</v>
      </c>
      <c r="M251" t="s">
        <v>2051</v>
      </c>
      <c r="N251" t="s">
        <v>2085</v>
      </c>
      <c r="O251" t="s">
        <v>2087</v>
      </c>
      <c r="P251">
        <v>4.7</v>
      </c>
      <c r="Q251" s="21" t="str">
        <f t="shared" si="28"/>
        <v>North_External</v>
      </c>
      <c r="R251" s="20">
        <f t="shared" si="29"/>
        <v>2.0000000000582077</v>
      </c>
      <c r="S251" s="21">
        <f t="shared" si="30"/>
        <v>0</v>
      </c>
      <c r="T251" s="21">
        <f t="shared" si="31"/>
        <v>12</v>
      </c>
      <c r="U251" s="21">
        <f t="shared" si="32"/>
        <v>0.466977466977467</v>
      </c>
      <c r="V251" s="21">
        <f t="shared" si="33"/>
        <v>2.0000000000582077</v>
      </c>
      <c r="W251" s="21" t="str">
        <f t="shared" si="34"/>
        <v>Winter</v>
      </c>
      <c r="X251" s="21">
        <f t="shared" si="35"/>
        <v>1</v>
      </c>
    </row>
    <row r="252" spans="1:24">
      <c r="A252" t="s">
        <v>265</v>
      </c>
      <c r="B252" s="3">
        <v>45302.416666666664</v>
      </c>
      <c r="C252" t="s">
        <v>1267</v>
      </c>
      <c r="D252" t="s">
        <v>1265</v>
      </c>
      <c r="E252" t="s">
        <v>2020</v>
      </c>
      <c r="F252">
        <v>339</v>
      </c>
      <c r="G252">
        <v>1780</v>
      </c>
      <c r="H252">
        <v>661</v>
      </c>
      <c r="I252">
        <v>27</v>
      </c>
      <c r="J252" s="21" t="str">
        <f t="shared" si="27"/>
        <v>OK</v>
      </c>
      <c r="K252" t="s">
        <v>2026</v>
      </c>
      <c r="L252" t="s">
        <v>2029</v>
      </c>
      <c r="M252" t="s">
        <v>2050</v>
      </c>
      <c r="N252" t="s">
        <v>2084</v>
      </c>
      <c r="O252" t="s">
        <v>2087</v>
      </c>
      <c r="P252">
        <v>3.8</v>
      </c>
      <c r="Q252" s="21" t="str">
        <f t="shared" si="28"/>
        <v>Central_External</v>
      </c>
      <c r="R252" s="20">
        <f t="shared" si="29"/>
        <v>1.9999999998835847</v>
      </c>
      <c r="S252" s="21">
        <f t="shared" si="30"/>
        <v>0</v>
      </c>
      <c r="T252" s="21">
        <f t="shared" si="31"/>
        <v>12</v>
      </c>
      <c r="U252" s="21">
        <f t="shared" si="32"/>
        <v>0.43756145526057033</v>
      </c>
      <c r="V252" s="21">
        <f t="shared" si="33"/>
        <v>1.9999999998835847</v>
      </c>
      <c r="W252" s="21" t="str">
        <f t="shared" si="34"/>
        <v>Winter</v>
      </c>
      <c r="X252" s="21">
        <f t="shared" si="35"/>
        <v>1</v>
      </c>
    </row>
    <row r="253" spans="1:24">
      <c r="A253" t="s">
        <v>266</v>
      </c>
      <c r="B253" s="3">
        <v>45302.458333333336</v>
      </c>
      <c r="C253" t="s">
        <v>1268</v>
      </c>
      <c r="D253" t="s">
        <v>1266</v>
      </c>
      <c r="E253" t="s">
        <v>2021</v>
      </c>
      <c r="F253">
        <v>250</v>
      </c>
      <c r="G253">
        <v>1389</v>
      </c>
      <c r="H253">
        <v>439</v>
      </c>
      <c r="I253">
        <v>23</v>
      </c>
      <c r="J253" s="21" t="str">
        <f t="shared" si="27"/>
        <v>OK</v>
      </c>
      <c r="K253" t="s">
        <v>2024</v>
      </c>
      <c r="L253" t="s">
        <v>2028</v>
      </c>
      <c r="M253" t="s">
        <v>2045</v>
      </c>
      <c r="N253" t="s">
        <v>2082</v>
      </c>
      <c r="O253" t="s">
        <v>2087</v>
      </c>
      <c r="Q253" s="21" t="str">
        <f t="shared" si="28"/>
        <v>West_External</v>
      </c>
      <c r="R253" s="20">
        <f t="shared" si="29"/>
        <v>2.0000000000582077</v>
      </c>
      <c r="S253" s="21">
        <f t="shared" si="30"/>
        <v>0</v>
      </c>
      <c r="T253" s="21">
        <f t="shared" si="31"/>
        <v>12</v>
      </c>
      <c r="U253" s="21">
        <f t="shared" si="32"/>
        <v>0.46300000000000002</v>
      </c>
      <c r="V253" s="21">
        <f t="shared" si="33"/>
        <v>2.0000000000582077</v>
      </c>
      <c r="W253" s="21" t="str">
        <f t="shared" si="34"/>
        <v>Winter</v>
      </c>
      <c r="X253" s="21">
        <f t="shared" si="35"/>
        <v>1</v>
      </c>
    </row>
    <row r="254" spans="1:24">
      <c r="A254" t="s">
        <v>267</v>
      </c>
      <c r="B254" s="3">
        <v>45302.5</v>
      </c>
      <c r="C254" t="s">
        <v>1269</v>
      </c>
      <c r="D254" t="s">
        <v>1267</v>
      </c>
      <c r="E254" t="s">
        <v>2019</v>
      </c>
      <c r="F254">
        <v>446</v>
      </c>
      <c r="G254">
        <v>1935</v>
      </c>
      <c r="H254">
        <v>104</v>
      </c>
      <c r="I254">
        <v>24</v>
      </c>
      <c r="J254" s="21" t="str">
        <f t="shared" si="27"/>
        <v>OK</v>
      </c>
      <c r="K254" t="s">
        <v>2026</v>
      </c>
      <c r="L254" t="s">
        <v>2029</v>
      </c>
      <c r="M254" t="s">
        <v>2065</v>
      </c>
      <c r="N254" t="s">
        <v>2084</v>
      </c>
      <c r="O254" t="s">
        <v>2087</v>
      </c>
      <c r="P254">
        <v>4.2</v>
      </c>
      <c r="Q254" s="21" t="str">
        <f t="shared" si="28"/>
        <v>Central_External</v>
      </c>
      <c r="R254" s="20">
        <f t="shared" si="29"/>
        <v>2.0000000000582077</v>
      </c>
      <c r="S254" s="21">
        <f t="shared" si="30"/>
        <v>0</v>
      </c>
      <c r="T254" s="21">
        <f t="shared" si="31"/>
        <v>12</v>
      </c>
      <c r="U254" s="21">
        <f t="shared" si="32"/>
        <v>0.36154708520179374</v>
      </c>
      <c r="V254" s="21">
        <f t="shared" si="33"/>
        <v>2.0000000000582077</v>
      </c>
      <c r="W254" s="21" t="str">
        <f t="shared" si="34"/>
        <v>Winter</v>
      </c>
      <c r="X254" s="21">
        <f t="shared" si="35"/>
        <v>1</v>
      </c>
    </row>
    <row r="255" spans="1:24">
      <c r="A255" t="s">
        <v>268</v>
      </c>
      <c r="B255" s="3">
        <v>45302.541666666664</v>
      </c>
      <c r="C255" t="s">
        <v>1270</v>
      </c>
      <c r="D255" t="s">
        <v>1268</v>
      </c>
      <c r="E255" t="s">
        <v>2020</v>
      </c>
      <c r="F255">
        <v>650</v>
      </c>
      <c r="G255">
        <v>2926</v>
      </c>
      <c r="H255">
        <v>668</v>
      </c>
      <c r="I255">
        <v>18</v>
      </c>
      <c r="J255" s="21" t="str">
        <f t="shared" si="27"/>
        <v>OK</v>
      </c>
      <c r="K255" t="s">
        <v>2025</v>
      </c>
      <c r="L255" t="s">
        <v>2030</v>
      </c>
      <c r="M255" t="s">
        <v>2050</v>
      </c>
      <c r="N255" t="s">
        <v>2084</v>
      </c>
      <c r="O255" t="s">
        <v>2086</v>
      </c>
      <c r="P255">
        <v>3.8</v>
      </c>
      <c r="Q255" s="21" t="str">
        <f t="shared" si="28"/>
        <v>Central_Internal</v>
      </c>
      <c r="R255" s="20">
        <f t="shared" si="29"/>
        <v>1.9999999998835847</v>
      </c>
      <c r="S255" s="21">
        <f t="shared" si="30"/>
        <v>0</v>
      </c>
      <c r="T255" s="21">
        <f t="shared" si="31"/>
        <v>12</v>
      </c>
      <c r="U255" s="21">
        <f t="shared" si="32"/>
        <v>0.37512820512820511</v>
      </c>
      <c r="V255" s="21">
        <f t="shared" si="33"/>
        <v>1.9999999998835847</v>
      </c>
      <c r="W255" s="21" t="str">
        <f t="shared" si="34"/>
        <v>Winter</v>
      </c>
      <c r="X255" s="21">
        <f t="shared" si="35"/>
        <v>1</v>
      </c>
    </row>
    <row r="256" spans="1:24">
      <c r="A256" t="s">
        <v>269</v>
      </c>
      <c r="B256" s="3">
        <v>45302.583333333336</v>
      </c>
      <c r="C256" t="s">
        <v>1271</v>
      </c>
      <c r="D256" t="s">
        <v>1269</v>
      </c>
      <c r="E256" t="s">
        <v>2017</v>
      </c>
      <c r="F256">
        <v>938</v>
      </c>
      <c r="G256">
        <v>4534</v>
      </c>
      <c r="H256">
        <v>66</v>
      </c>
      <c r="I256">
        <v>10</v>
      </c>
      <c r="J256" s="21" t="str">
        <f t="shared" si="27"/>
        <v>OK</v>
      </c>
      <c r="K256" t="s">
        <v>2025</v>
      </c>
      <c r="L256" t="s">
        <v>2030</v>
      </c>
      <c r="M256" t="s">
        <v>2031</v>
      </c>
      <c r="N256" t="s">
        <v>2081</v>
      </c>
      <c r="O256" t="s">
        <v>2087</v>
      </c>
      <c r="Q256" s="21" t="str">
        <f t="shared" si="28"/>
        <v>South_External</v>
      </c>
      <c r="R256" s="20">
        <f t="shared" si="29"/>
        <v>2.0000000000582077</v>
      </c>
      <c r="S256" s="21">
        <f t="shared" si="30"/>
        <v>0</v>
      </c>
      <c r="T256" s="21">
        <f t="shared" si="31"/>
        <v>12</v>
      </c>
      <c r="U256" s="21">
        <f t="shared" si="32"/>
        <v>0.40280739161336176</v>
      </c>
      <c r="V256" s="21">
        <f t="shared" si="33"/>
        <v>2.0000000000582077</v>
      </c>
      <c r="W256" s="21" t="str">
        <f t="shared" si="34"/>
        <v>Winter</v>
      </c>
      <c r="X256" s="21">
        <f t="shared" si="35"/>
        <v>1</v>
      </c>
    </row>
    <row r="257" spans="1:24">
      <c r="A257" t="s">
        <v>270</v>
      </c>
      <c r="B257" s="3">
        <v>45302.625</v>
      </c>
      <c r="C257" t="s">
        <v>1272</v>
      </c>
      <c r="D257" t="s">
        <v>1270</v>
      </c>
      <c r="E257" t="s">
        <v>2022</v>
      </c>
      <c r="F257">
        <v>621</v>
      </c>
      <c r="G257">
        <v>2179</v>
      </c>
      <c r="H257">
        <v>745</v>
      </c>
      <c r="I257">
        <v>12</v>
      </c>
      <c r="J257" s="21" t="str">
        <f t="shared" si="27"/>
        <v>OK</v>
      </c>
      <c r="K257" t="s">
        <v>2023</v>
      </c>
      <c r="L257" t="s">
        <v>2027</v>
      </c>
      <c r="M257" t="s">
        <v>2049</v>
      </c>
      <c r="N257" t="s">
        <v>2083</v>
      </c>
      <c r="O257" t="s">
        <v>2087</v>
      </c>
      <c r="Q257" s="21" t="str">
        <f t="shared" si="28"/>
        <v>East_External</v>
      </c>
      <c r="R257" s="20">
        <f t="shared" si="29"/>
        <v>2.0000000000582077</v>
      </c>
      <c r="S257" s="21">
        <f t="shared" si="30"/>
        <v>0</v>
      </c>
      <c r="T257" s="21">
        <f t="shared" si="31"/>
        <v>12</v>
      </c>
      <c r="U257" s="21">
        <f t="shared" si="32"/>
        <v>0.29240472356414388</v>
      </c>
      <c r="V257" s="21">
        <f t="shared" si="33"/>
        <v>2.0000000000582077</v>
      </c>
      <c r="W257" s="21" t="str">
        <f t="shared" si="34"/>
        <v>Winter</v>
      </c>
      <c r="X257" s="21">
        <f t="shared" si="35"/>
        <v>1</v>
      </c>
    </row>
    <row r="258" spans="1:24">
      <c r="A258" t="s">
        <v>271</v>
      </c>
      <c r="B258" s="3">
        <v>45302.666666666664</v>
      </c>
      <c r="C258" t="s">
        <v>1273</v>
      </c>
      <c r="D258" t="s">
        <v>1271</v>
      </c>
      <c r="E258" t="s">
        <v>2020</v>
      </c>
      <c r="F258">
        <v>497</v>
      </c>
      <c r="G258">
        <v>2637</v>
      </c>
      <c r="H258">
        <v>388</v>
      </c>
      <c r="I258">
        <v>3</v>
      </c>
      <c r="J258" s="21" t="str">
        <f t="shared" si="27"/>
        <v>OK</v>
      </c>
      <c r="K258" t="s">
        <v>2023</v>
      </c>
      <c r="L258" t="s">
        <v>2030</v>
      </c>
      <c r="M258" t="s">
        <v>2057</v>
      </c>
      <c r="N258" t="s">
        <v>2083</v>
      </c>
      <c r="O258" t="s">
        <v>2086</v>
      </c>
      <c r="P258">
        <v>4</v>
      </c>
      <c r="Q258" s="21" t="str">
        <f t="shared" si="28"/>
        <v>East_Internal</v>
      </c>
      <c r="R258" s="20">
        <f t="shared" si="29"/>
        <v>1.9999999998835847</v>
      </c>
      <c r="S258" s="21">
        <f t="shared" si="30"/>
        <v>0</v>
      </c>
      <c r="T258" s="21">
        <f t="shared" si="31"/>
        <v>12</v>
      </c>
      <c r="U258" s="21">
        <f t="shared" si="32"/>
        <v>0.44215291750503016</v>
      </c>
      <c r="V258" s="21">
        <f t="shared" si="33"/>
        <v>1.9999999998835847</v>
      </c>
      <c r="W258" s="21" t="str">
        <f t="shared" si="34"/>
        <v>Winter</v>
      </c>
      <c r="X258" s="21">
        <f t="shared" si="35"/>
        <v>1</v>
      </c>
    </row>
    <row r="259" spans="1:24">
      <c r="A259" t="s">
        <v>272</v>
      </c>
      <c r="B259" s="3">
        <v>45302.708333333336</v>
      </c>
      <c r="C259" t="s">
        <v>1274</v>
      </c>
      <c r="D259" t="s">
        <v>1272</v>
      </c>
      <c r="E259" t="s">
        <v>2017</v>
      </c>
      <c r="F259">
        <v>371</v>
      </c>
      <c r="G259">
        <v>2750</v>
      </c>
      <c r="H259">
        <v>530</v>
      </c>
      <c r="I259">
        <v>13</v>
      </c>
      <c r="J259" s="21" t="str">
        <f t="shared" ref="J259:J322" si="36">IF(OR(I259&lt;=0, I259&gt;50), "Flag", "OK")</f>
        <v>OK</v>
      </c>
      <c r="K259" t="s">
        <v>2025</v>
      </c>
      <c r="L259" t="s">
        <v>2027</v>
      </c>
      <c r="M259" t="s">
        <v>2055</v>
      </c>
      <c r="N259" t="s">
        <v>2081</v>
      </c>
      <c r="O259" t="s">
        <v>2086</v>
      </c>
      <c r="P259">
        <v>4</v>
      </c>
      <c r="Q259" s="21" t="str">
        <f t="shared" ref="Q259:Q322" si="37">N259 &amp; "_" &amp; O259</f>
        <v>South_Internal</v>
      </c>
      <c r="R259" s="20">
        <f t="shared" ref="R259:R322" si="38">(C259-D259)*24</f>
        <v>2.0000000000582077</v>
      </c>
      <c r="S259" s="21">
        <f t="shared" ref="S259:S322" si="39">IF(C259&lt;=D259, 1, 0)</f>
        <v>0</v>
      </c>
      <c r="T259" s="21">
        <f t="shared" ref="T259:T322" si="40">(C259-B259)*24</f>
        <v>12</v>
      </c>
      <c r="U259" s="21">
        <f t="shared" ref="U259:U322" si="41">G259/(F259*T259)</f>
        <v>0.61769991015274039</v>
      </c>
      <c r="V259" s="21">
        <f t="shared" ref="V259:V322" si="42">(C259-D259)*24</f>
        <v>2.0000000000582077</v>
      </c>
      <c r="W259" s="21" t="str">
        <f t="shared" ref="W259:W322" si="43">IF(OR(MONTH(B259)=12,MONTH(B259)=1,MONTH(B259)=2),"Winter",IF(AND(MONTH(B259)&gt;=7,MONTH(B259)&lt;=9),"Monsoon","Other"))</f>
        <v>Winter</v>
      </c>
      <c r="X259" s="21">
        <f t="shared" ref="X259:X322" si="44">IF(V259&gt;0,1,0)</f>
        <v>1</v>
      </c>
    </row>
    <row r="260" spans="1:24">
      <c r="A260" t="s">
        <v>273</v>
      </c>
      <c r="B260" s="3">
        <v>45302.75</v>
      </c>
      <c r="C260" t="s">
        <v>1275</v>
      </c>
      <c r="D260" t="s">
        <v>1273</v>
      </c>
      <c r="E260" t="s">
        <v>2018</v>
      </c>
      <c r="F260">
        <v>58</v>
      </c>
      <c r="G260">
        <v>3348</v>
      </c>
      <c r="H260">
        <v>272</v>
      </c>
      <c r="I260">
        <v>24</v>
      </c>
      <c r="J260" s="21" t="str">
        <f t="shared" si="36"/>
        <v>OK</v>
      </c>
      <c r="K260" t="s">
        <v>2025</v>
      </c>
      <c r="L260" t="s">
        <v>2029</v>
      </c>
      <c r="M260" t="s">
        <v>2079</v>
      </c>
      <c r="N260" t="s">
        <v>2083</v>
      </c>
      <c r="O260" t="s">
        <v>2086</v>
      </c>
      <c r="P260">
        <v>4</v>
      </c>
      <c r="Q260" s="21" t="str">
        <f t="shared" si="37"/>
        <v>East_Internal</v>
      </c>
      <c r="R260" s="20">
        <f t="shared" si="38"/>
        <v>2.0000000000582077</v>
      </c>
      <c r="S260" s="21">
        <f t="shared" si="39"/>
        <v>0</v>
      </c>
      <c r="T260" s="21">
        <f t="shared" si="40"/>
        <v>12</v>
      </c>
      <c r="U260" s="21">
        <f t="shared" si="41"/>
        <v>4.8103448275862073</v>
      </c>
      <c r="V260" s="21">
        <f t="shared" si="42"/>
        <v>2.0000000000582077</v>
      </c>
      <c r="W260" s="21" t="str">
        <f t="shared" si="43"/>
        <v>Winter</v>
      </c>
      <c r="X260" s="21">
        <f t="shared" si="44"/>
        <v>1</v>
      </c>
    </row>
    <row r="261" spans="1:24">
      <c r="A261" t="s">
        <v>274</v>
      </c>
      <c r="B261" s="3">
        <v>45302.791666666664</v>
      </c>
      <c r="C261" t="s">
        <v>1276</v>
      </c>
      <c r="D261" t="s">
        <v>1274</v>
      </c>
      <c r="E261" t="s">
        <v>2020</v>
      </c>
      <c r="F261">
        <v>448</v>
      </c>
      <c r="G261">
        <v>4590</v>
      </c>
      <c r="H261">
        <v>714</v>
      </c>
      <c r="I261">
        <v>27</v>
      </c>
      <c r="J261" s="21" t="str">
        <f t="shared" si="36"/>
        <v>OK</v>
      </c>
      <c r="K261" t="s">
        <v>2025</v>
      </c>
      <c r="L261" t="s">
        <v>2027</v>
      </c>
      <c r="M261" t="s">
        <v>2048</v>
      </c>
      <c r="N261" t="s">
        <v>2083</v>
      </c>
      <c r="O261" t="s">
        <v>2087</v>
      </c>
      <c r="P261">
        <v>4</v>
      </c>
      <c r="Q261" s="21" t="str">
        <f t="shared" si="37"/>
        <v>East_External</v>
      </c>
      <c r="R261" s="20">
        <f t="shared" si="38"/>
        <v>1.9999999998835847</v>
      </c>
      <c r="S261" s="21">
        <f t="shared" si="39"/>
        <v>0</v>
      </c>
      <c r="T261" s="21">
        <f t="shared" si="40"/>
        <v>12</v>
      </c>
      <c r="U261" s="21">
        <f t="shared" si="41"/>
        <v>0.8537946428571429</v>
      </c>
      <c r="V261" s="21">
        <f t="shared" si="42"/>
        <v>1.9999999998835847</v>
      </c>
      <c r="W261" s="21" t="str">
        <f t="shared" si="43"/>
        <v>Winter</v>
      </c>
      <c r="X261" s="21">
        <f t="shared" si="44"/>
        <v>1</v>
      </c>
    </row>
    <row r="262" spans="1:24">
      <c r="A262" t="s">
        <v>275</v>
      </c>
      <c r="B262" s="3">
        <v>45302.833333333336</v>
      </c>
      <c r="C262" t="s">
        <v>1277</v>
      </c>
      <c r="D262" t="s">
        <v>1275</v>
      </c>
      <c r="E262" t="s">
        <v>2021</v>
      </c>
      <c r="F262">
        <v>370</v>
      </c>
      <c r="G262">
        <v>3767</v>
      </c>
      <c r="H262">
        <v>471</v>
      </c>
      <c r="I262">
        <v>18</v>
      </c>
      <c r="J262" s="21" t="str">
        <f t="shared" si="36"/>
        <v>OK</v>
      </c>
      <c r="K262" t="s">
        <v>2026</v>
      </c>
      <c r="L262" t="s">
        <v>2027</v>
      </c>
      <c r="M262" t="s">
        <v>2055</v>
      </c>
      <c r="N262" t="s">
        <v>2083</v>
      </c>
      <c r="O262" t="s">
        <v>2087</v>
      </c>
      <c r="Q262" s="21" t="str">
        <f t="shared" si="37"/>
        <v>East_External</v>
      </c>
      <c r="R262" s="20">
        <f t="shared" si="38"/>
        <v>2.0000000000582077</v>
      </c>
      <c r="S262" s="21">
        <f t="shared" si="39"/>
        <v>0</v>
      </c>
      <c r="T262" s="21">
        <f t="shared" si="40"/>
        <v>12</v>
      </c>
      <c r="U262" s="21">
        <f t="shared" si="41"/>
        <v>0.84842342342342347</v>
      </c>
      <c r="V262" s="21">
        <f t="shared" si="42"/>
        <v>2.0000000000582077</v>
      </c>
      <c r="W262" s="21" t="str">
        <f t="shared" si="43"/>
        <v>Winter</v>
      </c>
      <c r="X262" s="21">
        <f t="shared" si="44"/>
        <v>1</v>
      </c>
    </row>
    <row r="263" spans="1:24">
      <c r="A263" t="s">
        <v>276</v>
      </c>
      <c r="B263" s="3">
        <v>45302.875</v>
      </c>
      <c r="C263" t="s">
        <v>1278</v>
      </c>
      <c r="D263" t="s">
        <v>1276</v>
      </c>
      <c r="E263" t="s">
        <v>2022</v>
      </c>
      <c r="F263">
        <v>601</v>
      </c>
      <c r="G263">
        <v>4011</v>
      </c>
      <c r="H263">
        <v>300</v>
      </c>
      <c r="I263">
        <v>3</v>
      </c>
      <c r="J263" s="21" t="str">
        <f t="shared" si="36"/>
        <v>OK</v>
      </c>
      <c r="K263" t="s">
        <v>2025</v>
      </c>
      <c r="L263" t="s">
        <v>2030</v>
      </c>
      <c r="M263" t="s">
        <v>2075</v>
      </c>
      <c r="N263" t="s">
        <v>2085</v>
      </c>
      <c r="O263" t="s">
        <v>2087</v>
      </c>
      <c r="Q263" s="21" t="str">
        <f t="shared" si="37"/>
        <v>North_External</v>
      </c>
      <c r="R263" s="20">
        <f t="shared" si="38"/>
        <v>2.0000000000582077</v>
      </c>
      <c r="S263" s="21">
        <f t="shared" si="39"/>
        <v>0</v>
      </c>
      <c r="T263" s="21">
        <f t="shared" si="40"/>
        <v>12</v>
      </c>
      <c r="U263" s="21">
        <f t="shared" si="41"/>
        <v>0.55615640599001659</v>
      </c>
      <c r="V263" s="21">
        <f t="shared" si="42"/>
        <v>2.0000000000582077</v>
      </c>
      <c r="W263" s="21" t="str">
        <f t="shared" si="43"/>
        <v>Winter</v>
      </c>
      <c r="X263" s="21">
        <f t="shared" si="44"/>
        <v>1</v>
      </c>
    </row>
    <row r="264" spans="1:24">
      <c r="A264" t="s">
        <v>277</v>
      </c>
      <c r="B264" s="3">
        <v>45302.916666666664</v>
      </c>
      <c r="C264" t="s">
        <v>1279</v>
      </c>
      <c r="D264" t="s">
        <v>1277</v>
      </c>
      <c r="E264" t="s">
        <v>2017</v>
      </c>
      <c r="F264">
        <v>599</v>
      </c>
      <c r="G264">
        <v>649</v>
      </c>
      <c r="H264">
        <v>681</v>
      </c>
      <c r="I264">
        <v>6</v>
      </c>
      <c r="J264" s="21" t="str">
        <f t="shared" si="36"/>
        <v>OK</v>
      </c>
      <c r="K264" t="s">
        <v>2026</v>
      </c>
      <c r="L264" t="s">
        <v>2027</v>
      </c>
      <c r="M264" t="s">
        <v>2057</v>
      </c>
      <c r="N264" t="s">
        <v>2084</v>
      </c>
      <c r="O264" t="s">
        <v>2087</v>
      </c>
      <c r="Q264" s="21" t="str">
        <f t="shared" si="37"/>
        <v>Central_External</v>
      </c>
      <c r="R264" s="20">
        <f t="shared" si="38"/>
        <v>1.9999999998835847</v>
      </c>
      <c r="S264" s="21">
        <f t="shared" si="39"/>
        <v>0</v>
      </c>
      <c r="T264" s="21">
        <f t="shared" si="40"/>
        <v>12</v>
      </c>
      <c r="U264" s="21">
        <f t="shared" si="41"/>
        <v>9.0289371174179192E-2</v>
      </c>
      <c r="V264" s="21">
        <f t="shared" si="42"/>
        <v>1.9999999998835847</v>
      </c>
      <c r="W264" s="21" t="str">
        <f t="shared" si="43"/>
        <v>Winter</v>
      </c>
      <c r="X264" s="21">
        <f t="shared" si="44"/>
        <v>1</v>
      </c>
    </row>
    <row r="265" spans="1:24">
      <c r="A265" t="s">
        <v>278</v>
      </c>
      <c r="B265" s="3">
        <v>45302.958333333336</v>
      </c>
      <c r="C265" t="s">
        <v>1280</v>
      </c>
      <c r="D265" t="s">
        <v>1278</v>
      </c>
      <c r="E265" t="s">
        <v>2019</v>
      </c>
      <c r="F265">
        <v>688</v>
      </c>
      <c r="G265">
        <v>4944</v>
      </c>
      <c r="H265">
        <v>430</v>
      </c>
      <c r="I265">
        <v>2</v>
      </c>
      <c r="J265" s="21" t="str">
        <f t="shared" si="36"/>
        <v>OK</v>
      </c>
      <c r="K265" t="s">
        <v>2025</v>
      </c>
      <c r="L265" t="s">
        <v>2029</v>
      </c>
      <c r="M265" t="s">
        <v>2050</v>
      </c>
      <c r="N265" t="s">
        <v>2084</v>
      </c>
      <c r="O265" t="s">
        <v>2087</v>
      </c>
      <c r="Q265" s="21" t="str">
        <f t="shared" si="37"/>
        <v>Central_External</v>
      </c>
      <c r="R265" s="20">
        <f t="shared" si="38"/>
        <v>2.0000000000582077</v>
      </c>
      <c r="S265" s="21">
        <f t="shared" si="39"/>
        <v>0</v>
      </c>
      <c r="T265" s="21">
        <f t="shared" si="40"/>
        <v>12</v>
      </c>
      <c r="U265" s="21">
        <f t="shared" si="41"/>
        <v>0.59883720930232553</v>
      </c>
      <c r="V265" s="21">
        <f t="shared" si="42"/>
        <v>2.0000000000582077</v>
      </c>
      <c r="W265" s="21" t="str">
        <f t="shared" si="43"/>
        <v>Winter</v>
      </c>
      <c r="X265" s="21">
        <f t="shared" si="44"/>
        <v>1</v>
      </c>
    </row>
    <row r="266" spans="1:24">
      <c r="A266" t="s">
        <v>279</v>
      </c>
      <c r="B266" s="3">
        <v>45303</v>
      </c>
      <c r="C266" t="s">
        <v>1281</v>
      </c>
      <c r="D266" t="s">
        <v>1279</v>
      </c>
      <c r="E266" t="s">
        <v>2022</v>
      </c>
      <c r="F266">
        <v>902</v>
      </c>
      <c r="G266">
        <v>1465</v>
      </c>
      <c r="H266">
        <v>253</v>
      </c>
      <c r="I266">
        <v>8</v>
      </c>
      <c r="J266" s="21" t="str">
        <f t="shared" si="36"/>
        <v>OK</v>
      </c>
      <c r="K266" t="s">
        <v>2024</v>
      </c>
      <c r="L266" t="s">
        <v>2028</v>
      </c>
      <c r="M266" t="s">
        <v>2051</v>
      </c>
      <c r="N266" t="s">
        <v>2083</v>
      </c>
      <c r="O266" t="s">
        <v>2086</v>
      </c>
      <c r="Q266" s="21" t="str">
        <f t="shared" si="37"/>
        <v>East_Internal</v>
      </c>
      <c r="R266" s="20">
        <f t="shared" si="38"/>
        <v>2.0000000000582077</v>
      </c>
      <c r="S266" s="21">
        <f t="shared" si="39"/>
        <v>0</v>
      </c>
      <c r="T266" s="21">
        <f t="shared" si="40"/>
        <v>12</v>
      </c>
      <c r="U266" s="21">
        <f t="shared" si="41"/>
        <v>0.13534737620103474</v>
      </c>
      <c r="V266" s="21">
        <f t="shared" si="42"/>
        <v>2.0000000000582077</v>
      </c>
      <c r="W266" s="21" t="str">
        <f t="shared" si="43"/>
        <v>Winter</v>
      </c>
      <c r="X266" s="21">
        <f t="shared" si="44"/>
        <v>1</v>
      </c>
    </row>
    <row r="267" spans="1:24">
      <c r="A267" t="s">
        <v>280</v>
      </c>
      <c r="B267" s="3">
        <v>45303.041666666664</v>
      </c>
      <c r="C267" t="s">
        <v>1282</v>
      </c>
      <c r="D267" t="s">
        <v>1280</v>
      </c>
      <c r="E267" t="s">
        <v>2018</v>
      </c>
      <c r="F267">
        <v>849</v>
      </c>
      <c r="G267">
        <v>2911</v>
      </c>
      <c r="H267">
        <v>375</v>
      </c>
      <c r="I267">
        <v>17</v>
      </c>
      <c r="J267" s="21" t="str">
        <f t="shared" si="36"/>
        <v>OK</v>
      </c>
      <c r="K267" t="s">
        <v>2024</v>
      </c>
      <c r="L267" t="s">
        <v>2029</v>
      </c>
      <c r="M267" t="s">
        <v>2043</v>
      </c>
      <c r="N267" t="s">
        <v>2083</v>
      </c>
      <c r="O267" t="s">
        <v>2086</v>
      </c>
      <c r="P267">
        <v>4.5</v>
      </c>
      <c r="Q267" s="21" t="str">
        <f t="shared" si="37"/>
        <v>East_Internal</v>
      </c>
      <c r="R267" s="20">
        <f t="shared" si="38"/>
        <v>1.9999999998835847</v>
      </c>
      <c r="S267" s="21">
        <f t="shared" si="39"/>
        <v>0</v>
      </c>
      <c r="T267" s="21">
        <f t="shared" si="40"/>
        <v>12</v>
      </c>
      <c r="U267" s="21">
        <f t="shared" si="41"/>
        <v>0.28572830781311348</v>
      </c>
      <c r="V267" s="21">
        <f t="shared" si="42"/>
        <v>1.9999999998835847</v>
      </c>
      <c r="W267" s="21" t="str">
        <f t="shared" si="43"/>
        <v>Winter</v>
      </c>
      <c r="X267" s="21">
        <f t="shared" si="44"/>
        <v>1</v>
      </c>
    </row>
    <row r="268" spans="1:24">
      <c r="A268" t="s">
        <v>281</v>
      </c>
      <c r="B268" s="3">
        <v>45303.083333333336</v>
      </c>
      <c r="C268" t="s">
        <v>1283</v>
      </c>
      <c r="D268" t="s">
        <v>1281</v>
      </c>
      <c r="E268" t="s">
        <v>2022</v>
      </c>
      <c r="F268">
        <v>154</v>
      </c>
      <c r="G268">
        <v>3303</v>
      </c>
      <c r="H268">
        <v>342</v>
      </c>
      <c r="I268">
        <v>7</v>
      </c>
      <c r="J268" s="21" t="str">
        <f t="shared" si="36"/>
        <v>OK</v>
      </c>
      <c r="K268" t="s">
        <v>2024</v>
      </c>
      <c r="L268" t="s">
        <v>2027</v>
      </c>
      <c r="M268" t="s">
        <v>2043</v>
      </c>
      <c r="N268" t="s">
        <v>2083</v>
      </c>
      <c r="O268" t="s">
        <v>2087</v>
      </c>
      <c r="Q268" s="21" t="str">
        <f t="shared" si="37"/>
        <v>East_External</v>
      </c>
      <c r="R268" s="20">
        <f t="shared" si="38"/>
        <v>2.0000000000582077</v>
      </c>
      <c r="S268" s="21">
        <f t="shared" si="39"/>
        <v>0</v>
      </c>
      <c r="T268" s="21">
        <f t="shared" si="40"/>
        <v>12</v>
      </c>
      <c r="U268" s="21">
        <f t="shared" si="41"/>
        <v>1.7873376623376624</v>
      </c>
      <c r="V268" s="21">
        <f t="shared" si="42"/>
        <v>2.0000000000582077</v>
      </c>
      <c r="W268" s="21" t="str">
        <f t="shared" si="43"/>
        <v>Winter</v>
      </c>
      <c r="X268" s="21">
        <f t="shared" si="44"/>
        <v>1</v>
      </c>
    </row>
    <row r="269" spans="1:24">
      <c r="A269" t="s">
        <v>282</v>
      </c>
      <c r="B269" s="3">
        <v>45303.125</v>
      </c>
      <c r="C269" t="s">
        <v>1284</v>
      </c>
      <c r="D269" t="s">
        <v>1282</v>
      </c>
      <c r="E269" t="s">
        <v>2019</v>
      </c>
      <c r="F269">
        <v>988</v>
      </c>
      <c r="G269">
        <v>2035</v>
      </c>
      <c r="H269">
        <v>788</v>
      </c>
      <c r="I269">
        <v>4</v>
      </c>
      <c r="J269" s="21" t="str">
        <f t="shared" si="36"/>
        <v>OK</v>
      </c>
      <c r="K269" t="s">
        <v>2023</v>
      </c>
      <c r="L269" t="s">
        <v>2028</v>
      </c>
      <c r="M269" t="s">
        <v>2052</v>
      </c>
      <c r="N269" t="s">
        <v>2085</v>
      </c>
      <c r="O269" t="s">
        <v>2087</v>
      </c>
      <c r="P269">
        <v>4.7</v>
      </c>
      <c r="Q269" s="21" t="str">
        <f t="shared" si="37"/>
        <v>North_External</v>
      </c>
      <c r="R269" s="20">
        <f t="shared" si="38"/>
        <v>2.0000000000582077</v>
      </c>
      <c r="S269" s="21">
        <f t="shared" si="39"/>
        <v>0</v>
      </c>
      <c r="T269" s="21">
        <f t="shared" si="40"/>
        <v>12</v>
      </c>
      <c r="U269" s="21">
        <f t="shared" si="41"/>
        <v>0.17164304993252361</v>
      </c>
      <c r="V269" s="21">
        <f t="shared" si="42"/>
        <v>2.0000000000582077</v>
      </c>
      <c r="W269" s="21" t="str">
        <f t="shared" si="43"/>
        <v>Winter</v>
      </c>
      <c r="X269" s="21">
        <f t="shared" si="44"/>
        <v>1</v>
      </c>
    </row>
    <row r="270" spans="1:24">
      <c r="A270" t="s">
        <v>283</v>
      </c>
      <c r="B270" s="3">
        <v>45303.166666666664</v>
      </c>
      <c r="C270" t="s">
        <v>1285</v>
      </c>
      <c r="D270" t="s">
        <v>1283</v>
      </c>
      <c r="E270" t="s">
        <v>2022</v>
      </c>
      <c r="F270">
        <v>506</v>
      </c>
      <c r="G270">
        <v>3477</v>
      </c>
      <c r="H270">
        <v>306</v>
      </c>
      <c r="I270">
        <v>12</v>
      </c>
      <c r="J270" s="21" t="str">
        <f t="shared" si="36"/>
        <v>OK</v>
      </c>
      <c r="K270" t="s">
        <v>2023</v>
      </c>
      <c r="L270" t="s">
        <v>2029</v>
      </c>
      <c r="M270" t="s">
        <v>2064</v>
      </c>
      <c r="N270" t="s">
        <v>2083</v>
      </c>
      <c r="O270" t="s">
        <v>2087</v>
      </c>
      <c r="Q270" s="21" t="str">
        <f t="shared" si="37"/>
        <v>East_External</v>
      </c>
      <c r="R270" s="20">
        <f t="shared" si="38"/>
        <v>1.9999999998835847</v>
      </c>
      <c r="S270" s="21">
        <f t="shared" si="39"/>
        <v>0</v>
      </c>
      <c r="T270" s="21">
        <f t="shared" si="40"/>
        <v>12</v>
      </c>
      <c r="U270" s="21">
        <f t="shared" si="41"/>
        <v>0.57262845849802368</v>
      </c>
      <c r="V270" s="21">
        <f t="shared" si="42"/>
        <v>1.9999999998835847</v>
      </c>
      <c r="W270" s="21" t="str">
        <f t="shared" si="43"/>
        <v>Winter</v>
      </c>
      <c r="X270" s="21">
        <f t="shared" si="44"/>
        <v>1</v>
      </c>
    </row>
    <row r="271" spans="1:24">
      <c r="A271" t="s">
        <v>284</v>
      </c>
      <c r="B271" s="3">
        <v>45303.208333333336</v>
      </c>
      <c r="C271" t="s">
        <v>1286</v>
      </c>
      <c r="D271" t="s">
        <v>1284</v>
      </c>
      <c r="E271" t="s">
        <v>2018</v>
      </c>
      <c r="F271">
        <v>918</v>
      </c>
      <c r="G271">
        <v>4727</v>
      </c>
      <c r="H271">
        <v>545</v>
      </c>
      <c r="I271">
        <v>16</v>
      </c>
      <c r="J271" s="21" t="str">
        <f t="shared" si="36"/>
        <v>OK</v>
      </c>
      <c r="K271" t="s">
        <v>2023</v>
      </c>
      <c r="L271" t="s">
        <v>2029</v>
      </c>
      <c r="M271" t="s">
        <v>2054</v>
      </c>
      <c r="N271" t="s">
        <v>2083</v>
      </c>
      <c r="O271" t="s">
        <v>2087</v>
      </c>
      <c r="Q271" s="21" t="str">
        <f t="shared" si="37"/>
        <v>East_External</v>
      </c>
      <c r="R271" s="20">
        <f t="shared" si="38"/>
        <v>2.0000000000582077</v>
      </c>
      <c r="S271" s="21">
        <f t="shared" si="39"/>
        <v>0</v>
      </c>
      <c r="T271" s="21">
        <f t="shared" si="40"/>
        <v>12</v>
      </c>
      <c r="U271" s="21">
        <f t="shared" si="41"/>
        <v>0.42910312273057372</v>
      </c>
      <c r="V271" s="21">
        <f t="shared" si="42"/>
        <v>2.0000000000582077</v>
      </c>
      <c r="W271" s="21" t="str">
        <f t="shared" si="43"/>
        <v>Winter</v>
      </c>
      <c r="X271" s="21">
        <f t="shared" si="44"/>
        <v>1</v>
      </c>
    </row>
    <row r="272" spans="1:24">
      <c r="A272" t="s">
        <v>285</v>
      </c>
      <c r="B272" s="3">
        <v>45303.25</v>
      </c>
      <c r="C272" t="s">
        <v>1287</v>
      </c>
      <c r="D272" t="s">
        <v>1285</v>
      </c>
      <c r="E272" t="s">
        <v>2017</v>
      </c>
      <c r="F272">
        <v>775</v>
      </c>
      <c r="G272">
        <v>1843</v>
      </c>
      <c r="H272">
        <v>137</v>
      </c>
      <c r="I272">
        <v>16</v>
      </c>
      <c r="J272" s="21" t="str">
        <f t="shared" si="36"/>
        <v>OK</v>
      </c>
      <c r="K272" t="s">
        <v>2023</v>
      </c>
      <c r="L272" t="s">
        <v>2027</v>
      </c>
      <c r="M272" t="s">
        <v>2046</v>
      </c>
      <c r="N272" t="s">
        <v>2085</v>
      </c>
      <c r="O272" t="s">
        <v>2087</v>
      </c>
      <c r="P272">
        <v>4.5</v>
      </c>
      <c r="Q272" s="21" t="str">
        <f t="shared" si="37"/>
        <v>North_External</v>
      </c>
      <c r="R272" s="20">
        <f t="shared" si="38"/>
        <v>2.0000000000582077</v>
      </c>
      <c r="S272" s="21">
        <f t="shared" si="39"/>
        <v>0</v>
      </c>
      <c r="T272" s="21">
        <f t="shared" si="40"/>
        <v>12</v>
      </c>
      <c r="U272" s="21">
        <f t="shared" si="41"/>
        <v>0.1981720430107527</v>
      </c>
      <c r="V272" s="21">
        <f t="shared" si="42"/>
        <v>2.0000000000582077</v>
      </c>
      <c r="W272" s="21" t="str">
        <f t="shared" si="43"/>
        <v>Winter</v>
      </c>
      <c r="X272" s="21">
        <f t="shared" si="44"/>
        <v>1</v>
      </c>
    </row>
    <row r="273" spans="1:24">
      <c r="A273" t="s">
        <v>286</v>
      </c>
      <c r="B273" s="3">
        <v>45303.291666666664</v>
      </c>
      <c r="C273" t="s">
        <v>1288</v>
      </c>
      <c r="D273" t="s">
        <v>1286</v>
      </c>
      <c r="E273" t="s">
        <v>2019</v>
      </c>
      <c r="F273">
        <v>581</v>
      </c>
      <c r="G273">
        <v>2118</v>
      </c>
      <c r="H273">
        <v>342</v>
      </c>
      <c r="I273">
        <v>12</v>
      </c>
      <c r="J273" s="21" t="str">
        <f t="shared" si="36"/>
        <v>OK</v>
      </c>
      <c r="K273" t="s">
        <v>2024</v>
      </c>
      <c r="L273" t="s">
        <v>2029</v>
      </c>
      <c r="M273" t="s">
        <v>2045</v>
      </c>
      <c r="N273" t="s">
        <v>2081</v>
      </c>
      <c r="O273" t="s">
        <v>2086</v>
      </c>
      <c r="Q273" s="21" t="str">
        <f t="shared" si="37"/>
        <v>South_Internal</v>
      </c>
      <c r="R273" s="20">
        <f t="shared" si="38"/>
        <v>1.9999999998835847</v>
      </c>
      <c r="S273" s="21">
        <f t="shared" si="39"/>
        <v>0</v>
      </c>
      <c r="T273" s="21">
        <f t="shared" si="40"/>
        <v>12</v>
      </c>
      <c r="U273" s="21">
        <f t="shared" si="41"/>
        <v>0.30378657487091221</v>
      </c>
      <c r="V273" s="21">
        <f t="shared" si="42"/>
        <v>1.9999999998835847</v>
      </c>
      <c r="W273" s="21" t="str">
        <f t="shared" si="43"/>
        <v>Winter</v>
      </c>
      <c r="X273" s="21">
        <f t="shared" si="44"/>
        <v>1</v>
      </c>
    </row>
    <row r="274" spans="1:24">
      <c r="A274" t="s">
        <v>287</v>
      </c>
      <c r="B274" s="3">
        <v>45303.333333333336</v>
      </c>
      <c r="C274" t="s">
        <v>1289</v>
      </c>
      <c r="D274" t="s">
        <v>1287</v>
      </c>
      <c r="E274" t="s">
        <v>2018</v>
      </c>
      <c r="F274">
        <v>418</v>
      </c>
      <c r="G274">
        <v>4448</v>
      </c>
      <c r="H274">
        <v>780</v>
      </c>
      <c r="I274">
        <v>25</v>
      </c>
      <c r="J274" s="21" t="str">
        <f t="shared" si="36"/>
        <v>OK</v>
      </c>
      <c r="K274" t="s">
        <v>2025</v>
      </c>
      <c r="L274" t="s">
        <v>2028</v>
      </c>
      <c r="M274" t="s">
        <v>2061</v>
      </c>
      <c r="N274" t="s">
        <v>2083</v>
      </c>
      <c r="O274" t="s">
        <v>2086</v>
      </c>
      <c r="P274">
        <v>3.8</v>
      </c>
      <c r="Q274" s="21" t="str">
        <f t="shared" si="37"/>
        <v>East_Internal</v>
      </c>
      <c r="R274" s="20">
        <f t="shared" si="38"/>
        <v>2.0000000000582077</v>
      </c>
      <c r="S274" s="21">
        <f t="shared" si="39"/>
        <v>0</v>
      </c>
      <c r="T274" s="21">
        <f t="shared" si="40"/>
        <v>12</v>
      </c>
      <c r="U274" s="21">
        <f t="shared" si="41"/>
        <v>0.88676236044657097</v>
      </c>
      <c r="V274" s="21">
        <f t="shared" si="42"/>
        <v>2.0000000000582077</v>
      </c>
      <c r="W274" s="21" t="str">
        <f t="shared" si="43"/>
        <v>Winter</v>
      </c>
      <c r="X274" s="21">
        <f t="shared" si="44"/>
        <v>1</v>
      </c>
    </row>
    <row r="275" spans="1:24">
      <c r="A275" t="s">
        <v>288</v>
      </c>
      <c r="B275" s="3">
        <v>45303.375</v>
      </c>
      <c r="C275" t="s">
        <v>1290</v>
      </c>
      <c r="D275" t="s">
        <v>1288</v>
      </c>
      <c r="E275" t="s">
        <v>2020</v>
      </c>
      <c r="F275">
        <v>66</v>
      </c>
      <c r="G275">
        <v>3646</v>
      </c>
      <c r="H275">
        <v>258</v>
      </c>
      <c r="I275">
        <v>13</v>
      </c>
      <c r="J275" s="21" t="str">
        <f t="shared" si="36"/>
        <v>OK</v>
      </c>
      <c r="K275" t="s">
        <v>2025</v>
      </c>
      <c r="L275" t="s">
        <v>2030</v>
      </c>
      <c r="M275" t="s">
        <v>2065</v>
      </c>
      <c r="N275" t="s">
        <v>2083</v>
      </c>
      <c r="O275" t="s">
        <v>2086</v>
      </c>
      <c r="Q275" s="21" t="str">
        <f t="shared" si="37"/>
        <v>East_Internal</v>
      </c>
      <c r="R275" s="20">
        <f t="shared" si="38"/>
        <v>2.0000000000582077</v>
      </c>
      <c r="S275" s="21">
        <f t="shared" si="39"/>
        <v>0</v>
      </c>
      <c r="T275" s="21">
        <f t="shared" si="40"/>
        <v>12</v>
      </c>
      <c r="U275" s="21">
        <f t="shared" si="41"/>
        <v>4.6035353535353538</v>
      </c>
      <c r="V275" s="21">
        <f t="shared" si="42"/>
        <v>2.0000000000582077</v>
      </c>
      <c r="W275" s="21" t="str">
        <f t="shared" si="43"/>
        <v>Winter</v>
      </c>
      <c r="X275" s="21">
        <f t="shared" si="44"/>
        <v>1</v>
      </c>
    </row>
    <row r="276" spans="1:24">
      <c r="A276" t="s">
        <v>289</v>
      </c>
      <c r="B276" s="3">
        <v>45303.416666666664</v>
      </c>
      <c r="C276" t="s">
        <v>1291</v>
      </c>
      <c r="D276" t="s">
        <v>1289</v>
      </c>
      <c r="E276" t="s">
        <v>2019</v>
      </c>
      <c r="F276">
        <v>571</v>
      </c>
      <c r="G276">
        <v>3969</v>
      </c>
      <c r="H276">
        <v>651</v>
      </c>
      <c r="I276">
        <v>9</v>
      </c>
      <c r="J276" s="21" t="str">
        <f t="shared" si="36"/>
        <v>OK</v>
      </c>
      <c r="K276" t="s">
        <v>2025</v>
      </c>
      <c r="L276" t="s">
        <v>2027</v>
      </c>
      <c r="M276" t="s">
        <v>2074</v>
      </c>
      <c r="N276" t="s">
        <v>2084</v>
      </c>
      <c r="O276" t="s">
        <v>2087</v>
      </c>
      <c r="Q276" s="21" t="str">
        <f t="shared" si="37"/>
        <v>Central_External</v>
      </c>
      <c r="R276" s="20">
        <f t="shared" si="38"/>
        <v>1.9999999998835847</v>
      </c>
      <c r="S276" s="21">
        <f t="shared" si="39"/>
        <v>0</v>
      </c>
      <c r="T276" s="21">
        <f t="shared" si="40"/>
        <v>12</v>
      </c>
      <c r="U276" s="21">
        <f t="shared" si="41"/>
        <v>0.57924693520140103</v>
      </c>
      <c r="V276" s="21">
        <f t="shared" si="42"/>
        <v>1.9999999998835847</v>
      </c>
      <c r="W276" s="21" t="str">
        <f t="shared" si="43"/>
        <v>Winter</v>
      </c>
      <c r="X276" s="21">
        <f t="shared" si="44"/>
        <v>1</v>
      </c>
    </row>
    <row r="277" spans="1:24">
      <c r="A277" t="s">
        <v>290</v>
      </c>
      <c r="B277" s="3">
        <v>45303.458333333336</v>
      </c>
      <c r="C277" t="s">
        <v>1292</v>
      </c>
      <c r="D277" t="s">
        <v>1290</v>
      </c>
      <c r="E277" t="s">
        <v>2017</v>
      </c>
      <c r="F277">
        <v>778</v>
      </c>
      <c r="G277">
        <v>2063</v>
      </c>
      <c r="H277">
        <v>673</v>
      </c>
      <c r="I277">
        <v>16</v>
      </c>
      <c r="J277" s="21" t="str">
        <f t="shared" si="36"/>
        <v>OK</v>
      </c>
      <c r="K277" t="s">
        <v>2025</v>
      </c>
      <c r="L277" t="s">
        <v>2029</v>
      </c>
      <c r="M277" t="s">
        <v>2042</v>
      </c>
      <c r="N277" t="s">
        <v>2084</v>
      </c>
      <c r="O277" t="s">
        <v>2086</v>
      </c>
      <c r="P277">
        <v>4</v>
      </c>
      <c r="Q277" s="21" t="str">
        <f t="shared" si="37"/>
        <v>Central_Internal</v>
      </c>
      <c r="R277" s="20">
        <f t="shared" si="38"/>
        <v>2.0000000000582077</v>
      </c>
      <c r="S277" s="21">
        <f t="shared" si="39"/>
        <v>0</v>
      </c>
      <c r="T277" s="21">
        <f t="shared" si="40"/>
        <v>12</v>
      </c>
      <c r="U277" s="21">
        <f t="shared" si="41"/>
        <v>0.22097257926306771</v>
      </c>
      <c r="V277" s="21">
        <f t="shared" si="42"/>
        <v>2.0000000000582077</v>
      </c>
      <c r="W277" s="21" t="str">
        <f t="shared" si="43"/>
        <v>Winter</v>
      </c>
      <c r="X277" s="21">
        <f t="shared" si="44"/>
        <v>1</v>
      </c>
    </row>
    <row r="278" spans="1:24">
      <c r="A278" t="s">
        <v>291</v>
      </c>
      <c r="B278" s="3">
        <v>45303.5</v>
      </c>
      <c r="C278" t="s">
        <v>1293</v>
      </c>
      <c r="D278" t="s">
        <v>1291</v>
      </c>
      <c r="E278" t="s">
        <v>2022</v>
      </c>
      <c r="F278">
        <v>361</v>
      </c>
      <c r="G278">
        <v>2645</v>
      </c>
      <c r="H278">
        <v>213</v>
      </c>
      <c r="I278">
        <v>4</v>
      </c>
      <c r="J278" s="21" t="str">
        <f t="shared" si="36"/>
        <v>OK</v>
      </c>
      <c r="K278" t="s">
        <v>2026</v>
      </c>
      <c r="L278" t="s">
        <v>2029</v>
      </c>
      <c r="M278" t="s">
        <v>2038</v>
      </c>
      <c r="N278" t="s">
        <v>2082</v>
      </c>
      <c r="O278" t="s">
        <v>2087</v>
      </c>
      <c r="P278">
        <v>4.2</v>
      </c>
      <c r="Q278" s="21" t="str">
        <f t="shared" si="37"/>
        <v>West_External</v>
      </c>
      <c r="R278" s="20">
        <f t="shared" si="38"/>
        <v>2.0000000000582077</v>
      </c>
      <c r="S278" s="21">
        <f t="shared" si="39"/>
        <v>0</v>
      </c>
      <c r="T278" s="21">
        <f t="shared" si="40"/>
        <v>12</v>
      </c>
      <c r="U278" s="21">
        <f t="shared" si="41"/>
        <v>0.6105724838411819</v>
      </c>
      <c r="V278" s="21">
        <f t="shared" si="42"/>
        <v>2.0000000000582077</v>
      </c>
      <c r="W278" s="21" t="str">
        <f t="shared" si="43"/>
        <v>Winter</v>
      </c>
      <c r="X278" s="21">
        <f t="shared" si="44"/>
        <v>1</v>
      </c>
    </row>
    <row r="279" spans="1:24">
      <c r="A279" t="s">
        <v>292</v>
      </c>
      <c r="B279" s="3">
        <v>45303.541666666664</v>
      </c>
      <c r="C279" t="s">
        <v>1294</v>
      </c>
      <c r="D279" t="s">
        <v>1292</v>
      </c>
      <c r="E279" t="s">
        <v>2018</v>
      </c>
      <c r="F279">
        <v>760</v>
      </c>
      <c r="G279">
        <v>1905</v>
      </c>
      <c r="H279">
        <v>228</v>
      </c>
      <c r="I279">
        <v>19</v>
      </c>
      <c r="J279" s="21" t="str">
        <f t="shared" si="36"/>
        <v>OK</v>
      </c>
      <c r="K279" t="s">
        <v>2024</v>
      </c>
      <c r="L279" t="s">
        <v>2027</v>
      </c>
      <c r="M279" t="s">
        <v>2035</v>
      </c>
      <c r="N279" t="s">
        <v>2085</v>
      </c>
      <c r="O279" t="s">
        <v>2087</v>
      </c>
      <c r="P279">
        <v>4.2</v>
      </c>
      <c r="Q279" s="21" t="str">
        <f t="shared" si="37"/>
        <v>North_External</v>
      </c>
      <c r="R279" s="20">
        <f t="shared" si="38"/>
        <v>1.9999999998835847</v>
      </c>
      <c r="S279" s="21">
        <f t="shared" si="39"/>
        <v>0</v>
      </c>
      <c r="T279" s="21">
        <f t="shared" si="40"/>
        <v>12</v>
      </c>
      <c r="U279" s="21">
        <f t="shared" si="41"/>
        <v>0.20888157894736842</v>
      </c>
      <c r="V279" s="21">
        <f t="shared" si="42"/>
        <v>1.9999999998835847</v>
      </c>
      <c r="W279" s="21" t="str">
        <f t="shared" si="43"/>
        <v>Winter</v>
      </c>
      <c r="X279" s="21">
        <f t="shared" si="44"/>
        <v>1</v>
      </c>
    </row>
    <row r="280" spans="1:24">
      <c r="A280" t="s">
        <v>293</v>
      </c>
      <c r="B280" s="3">
        <v>45303.583333333336</v>
      </c>
      <c r="C280" t="s">
        <v>1295</v>
      </c>
      <c r="D280" t="s">
        <v>1293</v>
      </c>
      <c r="E280" t="s">
        <v>2020</v>
      </c>
      <c r="F280">
        <v>643</v>
      </c>
      <c r="G280">
        <v>2674</v>
      </c>
      <c r="H280">
        <v>323</v>
      </c>
      <c r="I280">
        <v>25</v>
      </c>
      <c r="J280" s="21" t="str">
        <f t="shared" si="36"/>
        <v>OK</v>
      </c>
      <c r="K280" t="s">
        <v>2024</v>
      </c>
      <c r="L280" t="s">
        <v>2027</v>
      </c>
      <c r="M280" t="s">
        <v>2042</v>
      </c>
      <c r="N280" t="s">
        <v>2085</v>
      </c>
      <c r="O280" t="s">
        <v>2087</v>
      </c>
      <c r="P280">
        <v>3.8</v>
      </c>
      <c r="Q280" s="21" t="str">
        <f t="shared" si="37"/>
        <v>North_External</v>
      </c>
      <c r="R280" s="20">
        <f t="shared" si="38"/>
        <v>2.0000000000582077</v>
      </c>
      <c r="S280" s="21">
        <f t="shared" si="39"/>
        <v>0</v>
      </c>
      <c r="T280" s="21">
        <f t="shared" si="40"/>
        <v>12</v>
      </c>
      <c r="U280" s="21">
        <f t="shared" si="41"/>
        <v>0.34655261793675479</v>
      </c>
      <c r="V280" s="21">
        <f t="shared" si="42"/>
        <v>2.0000000000582077</v>
      </c>
      <c r="W280" s="21" t="str">
        <f t="shared" si="43"/>
        <v>Winter</v>
      </c>
      <c r="X280" s="21">
        <f t="shared" si="44"/>
        <v>1</v>
      </c>
    </row>
    <row r="281" spans="1:24">
      <c r="A281" t="s">
        <v>294</v>
      </c>
      <c r="B281" s="3">
        <v>45303.625</v>
      </c>
      <c r="C281" t="s">
        <v>1296</v>
      </c>
      <c r="D281" t="s">
        <v>1294</v>
      </c>
      <c r="E281" t="s">
        <v>2020</v>
      </c>
      <c r="F281">
        <v>74</v>
      </c>
      <c r="G281">
        <v>2745</v>
      </c>
      <c r="H281">
        <v>471</v>
      </c>
      <c r="I281">
        <v>26</v>
      </c>
      <c r="J281" s="21" t="str">
        <f t="shared" si="36"/>
        <v>OK</v>
      </c>
      <c r="K281" t="s">
        <v>2023</v>
      </c>
      <c r="L281" t="s">
        <v>2027</v>
      </c>
      <c r="M281" t="s">
        <v>2060</v>
      </c>
      <c r="N281" t="s">
        <v>2082</v>
      </c>
      <c r="O281" t="s">
        <v>2086</v>
      </c>
      <c r="P281">
        <v>4.5</v>
      </c>
      <c r="Q281" s="21" t="str">
        <f t="shared" si="37"/>
        <v>West_Internal</v>
      </c>
      <c r="R281" s="20">
        <f t="shared" si="38"/>
        <v>2.0000000000582077</v>
      </c>
      <c r="S281" s="21">
        <f t="shared" si="39"/>
        <v>0</v>
      </c>
      <c r="T281" s="21">
        <f t="shared" si="40"/>
        <v>12</v>
      </c>
      <c r="U281" s="21">
        <f t="shared" si="41"/>
        <v>3.0912162162162162</v>
      </c>
      <c r="V281" s="21">
        <f t="shared" si="42"/>
        <v>2.0000000000582077</v>
      </c>
      <c r="W281" s="21" t="str">
        <f t="shared" si="43"/>
        <v>Winter</v>
      </c>
      <c r="X281" s="21">
        <f t="shared" si="44"/>
        <v>1</v>
      </c>
    </row>
    <row r="282" spans="1:24">
      <c r="A282" t="s">
        <v>295</v>
      </c>
      <c r="B282" s="3">
        <v>45303.666666666664</v>
      </c>
      <c r="C282" t="s">
        <v>1297</v>
      </c>
      <c r="D282" t="s">
        <v>1295</v>
      </c>
      <c r="E282" t="s">
        <v>2020</v>
      </c>
      <c r="F282">
        <v>547</v>
      </c>
      <c r="G282">
        <v>2650</v>
      </c>
      <c r="H282">
        <v>484</v>
      </c>
      <c r="I282">
        <v>28</v>
      </c>
      <c r="J282" s="21" t="str">
        <f t="shared" si="36"/>
        <v>OK</v>
      </c>
      <c r="K282" t="s">
        <v>2025</v>
      </c>
      <c r="L282" t="s">
        <v>2029</v>
      </c>
      <c r="M282" t="s">
        <v>2072</v>
      </c>
      <c r="N282" t="s">
        <v>2083</v>
      </c>
      <c r="O282" t="s">
        <v>2086</v>
      </c>
      <c r="P282">
        <v>4</v>
      </c>
      <c r="Q282" s="21" t="str">
        <f t="shared" si="37"/>
        <v>East_Internal</v>
      </c>
      <c r="R282" s="20">
        <f t="shared" si="38"/>
        <v>1.9999999998835847</v>
      </c>
      <c r="S282" s="21">
        <f t="shared" si="39"/>
        <v>0</v>
      </c>
      <c r="T282" s="21">
        <f t="shared" si="40"/>
        <v>12</v>
      </c>
      <c r="U282" s="21">
        <f t="shared" si="41"/>
        <v>0.4037172455819622</v>
      </c>
      <c r="V282" s="21">
        <f t="shared" si="42"/>
        <v>1.9999999998835847</v>
      </c>
      <c r="W282" s="21" t="str">
        <f t="shared" si="43"/>
        <v>Winter</v>
      </c>
      <c r="X282" s="21">
        <f t="shared" si="44"/>
        <v>1</v>
      </c>
    </row>
    <row r="283" spans="1:24">
      <c r="A283" t="s">
        <v>296</v>
      </c>
      <c r="B283" s="3">
        <v>45303.708333333336</v>
      </c>
      <c r="C283" t="s">
        <v>1298</v>
      </c>
      <c r="D283" t="s">
        <v>1296</v>
      </c>
      <c r="E283" t="s">
        <v>2019</v>
      </c>
      <c r="F283">
        <v>232</v>
      </c>
      <c r="G283">
        <v>1189</v>
      </c>
      <c r="H283">
        <v>447</v>
      </c>
      <c r="I283">
        <v>16</v>
      </c>
      <c r="J283" s="21" t="str">
        <f t="shared" si="36"/>
        <v>OK</v>
      </c>
      <c r="K283" t="s">
        <v>2023</v>
      </c>
      <c r="L283" t="s">
        <v>2027</v>
      </c>
      <c r="M283" t="s">
        <v>2063</v>
      </c>
      <c r="N283" t="s">
        <v>2085</v>
      </c>
      <c r="O283" t="s">
        <v>2086</v>
      </c>
      <c r="P283">
        <v>4.2</v>
      </c>
      <c r="Q283" s="21" t="str">
        <f t="shared" si="37"/>
        <v>North_Internal</v>
      </c>
      <c r="R283" s="20">
        <f t="shared" si="38"/>
        <v>2.0000000000582077</v>
      </c>
      <c r="S283" s="21">
        <f t="shared" si="39"/>
        <v>0</v>
      </c>
      <c r="T283" s="21">
        <f t="shared" si="40"/>
        <v>12</v>
      </c>
      <c r="U283" s="21">
        <f t="shared" si="41"/>
        <v>0.42708333333333331</v>
      </c>
      <c r="V283" s="21">
        <f t="shared" si="42"/>
        <v>2.0000000000582077</v>
      </c>
      <c r="W283" s="21" t="str">
        <f t="shared" si="43"/>
        <v>Winter</v>
      </c>
      <c r="X283" s="21">
        <f t="shared" si="44"/>
        <v>1</v>
      </c>
    </row>
    <row r="284" spans="1:24">
      <c r="A284" t="s">
        <v>297</v>
      </c>
      <c r="B284" s="3">
        <v>45303.75</v>
      </c>
      <c r="C284" t="s">
        <v>1299</v>
      </c>
      <c r="D284" t="s">
        <v>1297</v>
      </c>
      <c r="E284" t="s">
        <v>2022</v>
      </c>
      <c r="F284">
        <v>900</v>
      </c>
      <c r="G284">
        <v>870</v>
      </c>
      <c r="H284">
        <v>795</v>
      </c>
      <c r="I284">
        <v>3</v>
      </c>
      <c r="J284" s="21" t="str">
        <f t="shared" si="36"/>
        <v>OK</v>
      </c>
      <c r="K284" t="s">
        <v>2025</v>
      </c>
      <c r="L284" t="s">
        <v>2029</v>
      </c>
      <c r="M284" t="s">
        <v>2064</v>
      </c>
      <c r="N284" t="s">
        <v>2082</v>
      </c>
      <c r="O284" t="s">
        <v>2086</v>
      </c>
      <c r="P284">
        <v>4.7</v>
      </c>
      <c r="Q284" s="21" t="str">
        <f t="shared" si="37"/>
        <v>West_Internal</v>
      </c>
      <c r="R284" s="20">
        <f t="shared" si="38"/>
        <v>2.0000000000582077</v>
      </c>
      <c r="S284" s="21">
        <f t="shared" si="39"/>
        <v>0</v>
      </c>
      <c r="T284" s="21">
        <f t="shared" si="40"/>
        <v>12</v>
      </c>
      <c r="U284" s="21">
        <f t="shared" si="41"/>
        <v>8.0555555555555561E-2</v>
      </c>
      <c r="V284" s="21">
        <f t="shared" si="42"/>
        <v>2.0000000000582077</v>
      </c>
      <c r="W284" s="21" t="str">
        <f t="shared" si="43"/>
        <v>Winter</v>
      </c>
      <c r="X284" s="21">
        <f t="shared" si="44"/>
        <v>1</v>
      </c>
    </row>
    <row r="285" spans="1:24">
      <c r="A285" t="s">
        <v>298</v>
      </c>
      <c r="B285" s="3">
        <v>45303.791666666664</v>
      </c>
      <c r="C285" t="s">
        <v>1300</v>
      </c>
      <c r="D285" t="s">
        <v>1298</v>
      </c>
      <c r="E285" t="s">
        <v>2021</v>
      </c>
      <c r="F285">
        <v>942</v>
      </c>
      <c r="G285">
        <v>3467</v>
      </c>
      <c r="H285">
        <v>67</v>
      </c>
      <c r="I285">
        <v>7</v>
      </c>
      <c r="J285" s="21" t="str">
        <f t="shared" si="36"/>
        <v>OK</v>
      </c>
      <c r="K285" t="s">
        <v>2024</v>
      </c>
      <c r="L285" t="s">
        <v>2030</v>
      </c>
      <c r="M285" t="s">
        <v>2032</v>
      </c>
      <c r="N285" t="s">
        <v>2083</v>
      </c>
      <c r="O285" t="s">
        <v>2086</v>
      </c>
      <c r="P285">
        <v>4.5</v>
      </c>
      <c r="Q285" s="21" t="str">
        <f t="shared" si="37"/>
        <v>East_Internal</v>
      </c>
      <c r="R285" s="20">
        <f t="shared" si="38"/>
        <v>1.9999999998835847</v>
      </c>
      <c r="S285" s="21">
        <f t="shared" si="39"/>
        <v>0</v>
      </c>
      <c r="T285" s="21">
        <f t="shared" si="40"/>
        <v>12</v>
      </c>
      <c r="U285" s="21">
        <f t="shared" si="41"/>
        <v>0.30670559094125971</v>
      </c>
      <c r="V285" s="21">
        <f t="shared" si="42"/>
        <v>1.9999999998835847</v>
      </c>
      <c r="W285" s="21" t="str">
        <f t="shared" si="43"/>
        <v>Winter</v>
      </c>
      <c r="X285" s="21">
        <f t="shared" si="44"/>
        <v>1</v>
      </c>
    </row>
    <row r="286" spans="1:24">
      <c r="A286" t="s">
        <v>299</v>
      </c>
      <c r="B286" s="3">
        <v>45303.833333333336</v>
      </c>
      <c r="C286" t="s">
        <v>1301</v>
      </c>
      <c r="D286" t="s">
        <v>1299</v>
      </c>
      <c r="E286" t="s">
        <v>2020</v>
      </c>
      <c r="F286">
        <v>404</v>
      </c>
      <c r="G286">
        <v>4183</v>
      </c>
      <c r="H286">
        <v>783</v>
      </c>
      <c r="I286">
        <v>16</v>
      </c>
      <c r="J286" s="21" t="str">
        <f t="shared" si="36"/>
        <v>OK</v>
      </c>
      <c r="K286" t="s">
        <v>2026</v>
      </c>
      <c r="L286" t="s">
        <v>2028</v>
      </c>
      <c r="M286" t="s">
        <v>2048</v>
      </c>
      <c r="N286" t="s">
        <v>2085</v>
      </c>
      <c r="O286" t="s">
        <v>2086</v>
      </c>
      <c r="P286">
        <v>4.7</v>
      </c>
      <c r="Q286" s="21" t="str">
        <f t="shared" si="37"/>
        <v>North_Internal</v>
      </c>
      <c r="R286" s="20">
        <f t="shared" si="38"/>
        <v>2.0000000000582077</v>
      </c>
      <c r="S286" s="21">
        <f t="shared" si="39"/>
        <v>0</v>
      </c>
      <c r="T286" s="21">
        <f t="shared" si="40"/>
        <v>12</v>
      </c>
      <c r="U286" s="21">
        <f t="shared" si="41"/>
        <v>0.8628300330033003</v>
      </c>
      <c r="V286" s="21">
        <f t="shared" si="42"/>
        <v>2.0000000000582077</v>
      </c>
      <c r="W286" s="21" t="str">
        <f t="shared" si="43"/>
        <v>Winter</v>
      </c>
      <c r="X286" s="21">
        <f t="shared" si="44"/>
        <v>1</v>
      </c>
    </row>
    <row r="287" spans="1:24">
      <c r="A287" t="s">
        <v>300</v>
      </c>
      <c r="B287" s="3">
        <v>45303.875</v>
      </c>
      <c r="C287" t="s">
        <v>1302</v>
      </c>
      <c r="D287" t="s">
        <v>1300</v>
      </c>
      <c r="E287" t="s">
        <v>2019</v>
      </c>
      <c r="F287">
        <v>957</v>
      </c>
      <c r="G287">
        <v>2118</v>
      </c>
      <c r="H287">
        <v>795</v>
      </c>
      <c r="I287">
        <v>15</v>
      </c>
      <c r="J287" s="21" t="str">
        <f t="shared" si="36"/>
        <v>OK</v>
      </c>
      <c r="K287" t="s">
        <v>2026</v>
      </c>
      <c r="L287" t="s">
        <v>2030</v>
      </c>
      <c r="M287" t="s">
        <v>2077</v>
      </c>
      <c r="N287" t="s">
        <v>2085</v>
      </c>
      <c r="O287" t="s">
        <v>2086</v>
      </c>
      <c r="P287">
        <v>4</v>
      </c>
      <c r="Q287" s="21" t="str">
        <f t="shared" si="37"/>
        <v>North_Internal</v>
      </c>
      <c r="R287" s="20">
        <f t="shared" si="38"/>
        <v>2.0000000000582077</v>
      </c>
      <c r="S287" s="21">
        <f t="shared" si="39"/>
        <v>0</v>
      </c>
      <c r="T287" s="21">
        <f t="shared" si="40"/>
        <v>12</v>
      </c>
      <c r="U287" s="21">
        <f t="shared" si="41"/>
        <v>0.18443051201671892</v>
      </c>
      <c r="V287" s="21">
        <f t="shared" si="42"/>
        <v>2.0000000000582077</v>
      </c>
      <c r="W287" s="21" t="str">
        <f t="shared" si="43"/>
        <v>Winter</v>
      </c>
      <c r="X287" s="21">
        <f t="shared" si="44"/>
        <v>1</v>
      </c>
    </row>
    <row r="288" spans="1:24">
      <c r="A288" t="s">
        <v>301</v>
      </c>
      <c r="B288" s="3">
        <v>45303.916666666664</v>
      </c>
      <c r="C288" t="s">
        <v>1303</v>
      </c>
      <c r="D288" t="s">
        <v>1301</v>
      </c>
      <c r="E288" t="s">
        <v>2022</v>
      </c>
      <c r="F288">
        <v>802</v>
      </c>
      <c r="G288">
        <v>1537</v>
      </c>
      <c r="H288">
        <v>576</v>
      </c>
      <c r="I288">
        <v>2</v>
      </c>
      <c r="J288" s="21" t="str">
        <f t="shared" si="36"/>
        <v>OK</v>
      </c>
      <c r="K288" t="s">
        <v>2023</v>
      </c>
      <c r="L288" t="s">
        <v>2027</v>
      </c>
      <c r="M288" t="s">
        <v>2075</v>
      </c>
      <c r="N288" t="s">
        <v>2084</v>
      </c>
      <c r="O288" t="s">
        <v>2087</v>
      </c>
      <c r="P288">
        <v>4</v>
      </c>
      <c r="Q288" s="21" t="str">
        <f t="shared" si="37"/>
        <v>Central_External</v>
      </c>
      <c r="R288" s="20">
        <f t="shared" si="38"/>
        <v>1.9999999998835847</v>
      </c>
      <c r="S288" s="21">
        <f t="shared" si="39"/>
        <v>0</v>
      </c>
      <c r="T288" s="21">
        <f t="shared" si="40"/>
        <v>12</v>
      </c>
      <c r="U288" s="21">
        <f t="shared" si="41"/>
        <v>0.15970490440565255</v>
      </c>
      <c r="V288" s="21">
        <f t="shared" si="42"/>
        <v>1.9999999998835847</v>
      </c>
      <c r="W288" s="21" t="str">
        <f t="shared" si="43"/>
        <v>Winter</v>
      </c>
      <c r="X288" s="21">
        <f t="shared" si="44"/>
        <v>1</v>
      </c>
    </row>
    <row r="289" spans="1:24">
      <c r="A289" t="s">
        <v>302</v>
      </c>
      <c r="B289" s="3">
        <v>45303.958333333336</v>
      </c>
      <c r="C289" t="s">
        <v>1304</v>
      </c>
      <c r="D289" t="s">
        <v>1302</v>
      </c>
      <c r="E289" t="s">
        <v>2021</v>
      </c>
      <c r="F289">
        <v>770</v>
      </c>
      <c r="G289">
        <v>3452</v>
      </c>
      <c r="H289">
        <v>50</v>
      </c>
      <c r="I289">
        <v>3</v>
      </c>
      <c r="J289" s="21" t="str">
        <f t="shared" si="36"/>
        <v>OK</v>
      </c>
      <c r="K289" t="s">
        <v>2024</v>
      </c>
      <c r="L289" t="s">
        <v>2028</v>
      </c>
      <c r="M289" t="s">
        <v>2072</v>
      </c>
      <c r="N289" t="s">
        <v>2082</v>
      </c>
      <c r="O289" t="s">
        <v>2087</v>
      </c>
      <c r="P289">
        <v>4.5</v>
      </c>
      <c r="Q289" s="21" t="str">
        <f t="shared" si="37"/>
        <v>West_External</v>
      </c>
      <c r="R289" s="20">
        <f t="shared" si="38"/>
        <v>2.0000000000582077</v>
      </c>
      <c r="S289" s="21">
        <f t="shared" si="39"/>
        <v>0</v>
      </c>
      <c r="T289" s="21">
        <f t="shared" si="40"/>
        <v>12</v>
      </c>
      <c r="U289" s="21">
        <f t="shared" si="41"/>
        <v>0.37359307359307359</v>
      </c>
      <c r="V289" s="21">
        <f t="shared" si="42"/>
        <v>2.0000000000582077</v>
      </c>
      <c r="W289" s="21" t="str">
        <f t="shared" si="43"/>
        <v>Winter</v>
      </c>
      <c r="X289" s="21">
        <f t="shared" si="44"/>
        <v>1</v>
      </c>
    </row>
    <row r="290" spans="1:24">
      <c r="A290" t="s">
        <v>303</v>
      </c>
      <c r="B290" s="3">
        <v>45304</v>
      </c>
      <c r="C290" t="s">
        <v>1305</v>
      </c>
      <c r="D290" t="s">
        <v>1303</v>
      </c>
      <c r="E290" t="s">
        <v>2018</v>
      </c>
      <c r="F290">
        <v>338</v>
      </c>
      <c r="G290">
        <v>1231</v>
      </c>
      <c r="H290">
        <v>242</v>
      </c>
      <c r="I290">
        <v>14</v>
      </c>
      <c r="J290" s="21" t="str">
        <f t="shared" si="36"/>
        <v>OK</v>
      </c>
      <c r="K290" t="s">
        <v>2026</v>
      </c>
      <c r="L290" t="s">
        <v>2030</v>
      </c>
      <c r="M290" t="s">
        <v>2057</v>
      </c>
      <c r="N290" t="s">
        <v>2084</v>
      </c>
      <c r="O290" t="s">
        <v>2086</v>
      </c>
      <c r="P290">
        <v>4.5</v>
      </c>
      <c r="Q290" s="21" t="str">
        <f t="shared" si="37"/>
        <v>Central_Internal</v>
      </c>
      <c r="R290" s="20">
        <f t="shared" si="38"/>
        <v>2.0000000000582077</v>
      </c>
      <c r="S290" s="21">
        <f t="shared" si="39"/>
        <v>0</v>
      </c>
      <c r="T290" s="21">
        <f t="shared" si="40"/>
        <v>12</v>
      </c>
      <c r="U290" s="21">
        <f t="shared" si="41"/>
        <v>0.30350098619329391</v>
      </c>
      <c r="V290" s="21">
        <f t="shared" si="42"/>
        <v>2.0000000000582077</v>
      </c>
      <c r="W290" s="21" t="str">
        <f t="shared" si="43"/>
        <v>Winter</v>
      </c>
      <c r="X290" s="21">
        <f t="shared" si="44"/>
        <v>1</v>
      </c>
    </row>
    <row r="291" spans="1:24">
      <c r="A291" t="s">
        <v>304</v>
      </c>
      <c r="B291" s="3">
        <v>45304.041666666664</v>
      </c>
      <c r="C291" t="s">
        <v>1306</v>
      </c>
      <c r="D291" t="s">
        <v>1304</v>
      </c>
      <c r="E291" t="s">
        <v>2020</v>
      </c>
      <c r="F291">
        <v>892</v>
      </c>
      <c r="G291">
        <v>2343</v>
      </c>
      <c r="H291">
        <v>388</v>
      </c>
      <c r="I291">
        <v>10</v>
      </c>
      <c r="J291" s="21" t="str">
        <f t="shared" si="36"/>
        <v>OK</v>
      </c>
      <c r="K291" t="s">
        <v>2023</v>
      </c>
      <c r="L291" t="s">
        <v>2029</v>
      </c>
      <c r="M291" t="s">
        <v>2067</v>
      </c>
      <c r="N291" t="s">
        <v>2085</v>
      </c>
      <c r="O291" t="s">
        <v>2087</v>
      </c>
      <c r="P291">
        <v>4.7</v>
      </c>
      <c r="Q291" s="21" t="str">
        <f t="shared" si="37"/>
        <v>North_External</v>
      </c>
      <c r="R291" s="20">
        <f t="shared" si="38"/>
        <v>1.9999999998835847</v>
      </c>
      <c r="S291" s="21">
        <f t="shared" si="39"/>
        <v>0</v>
      </c>
      <c r="T291" s="21">
        <f t="shared" si="40"/>
        <v>12</v>
      </c>
      <c r="U291" s="21">
        <f t="shared" si="41"/>
        <v>0.21889013452914799</v>
      </c>
      <c r="V291" s="21">
        <f t="shared" si="42"/>
        <v>1.9999999998835847</v>
      </c>
      <c r="W291" s="21" t="str">
        <f t="shared" si="43"/>
        <v>Winter</v>
      </c>
      <c r="X291" s="21">
        <f t="shared" si="44"/>
        <v>1</v>
      </c>
    </row>
    <row r="292" spans="1:24">
      <c r="A292" t="s">
        <v>305</v>
      </c>
      <c r="B292" s="3">
        <v>45304.083333333336</v>
      </c>
      <c r="C292" t="s">
        <v>1307</v>
      </c>
      <c r="D292" t="s">
        <v>1305</v>
      </c>
      <c r="E292" t="s">
        <v>2019</v>
      </c>
      <c r="F292">
        <v>200</v>
      </c>
      <c r="G292">
        <v>3610</v>
      </c>
      <c r="H292">
        <v>743</v>
      </c>
      <c r="I292">
        <v>25</v>
      </c>
      <c r="J292" s="21" t="str">
        <f t="shared" si="36"/>
        <v>OK</v>
      </c>
      <c r="K292" t="s">
        <v>2026</v>
      </c>
      <c r="L292" t="s">
        <v>2028</v>
      </c>
      <c r="M292" t="s">
        <v>2057</v>
      </c>
      <c r="N292" t="s">
        <v>2084</v>
      </c>
      <c r="O292" t="s">
        <v>2087</v>
      </c>
      <c r="P292">
        <v>4</v>
      </c>
      <c r="Q292" s="21" t="str">
        <f t="shared" si="37"/>
        <v>Central_External</v>
      </c>
      <c r="R292" s="20">
        <f t="shared" si="38"/>
        <v>2.0000000000582077</v>
      </c>
      <c r="S292" s="21">
        <f t="shared" si="39"/>
        <v>0</v>
      </c>
      <c r="T292" s="21">
        <f t="shared" si="40"/>
        <v>12</v>
      </c>
      <c r="U292" s="21">
        <f t="shared" si="41"/>
        <v>1.5041666666666667</v>
      </c>
      <c r="V292" s="21">
        <f t="shared" si="42"/>
        <v>2.0000000000582077</v>
      </c>
      <c r="W292" s="21" t="str">
        <f t="shared" si="43"/>
        <v>Winter</v>
      </c>
      <c r="X292" s="21">
        <f t="shared" si="44"/>
        <v>1</v>
      </c>
    </row>
    <row r="293" spans="1:24">
      <c r="A293" t="s">
        <v>306</v>
      </c>
      <c r="B293" s="3">
        <v>45304.125</v>
      </c>
      <c r="C293" t="s">
        <v>1308</v>
      </c>
      <c r="D293" t="s">
        <v>1306</v>
      </c>
      <c r="E293" t="s">
        <v>2019</v>
      </c>
      <c r="F293">
        <v>400</v>
      </c>
      <c r="G293">
        <v>1297</v>
      </c>
      <c r="H293">
        <v>138</v>
      </c>
      <c r="I293">
        <v>6</v>
      </c>
      <c r="J293" s="21" t="str">
        <f t="shared" si="36"/>
        <v>OK</v>
      </c>
      <c r="K293" t="s">
        <v>2025</v>
      </c>
      <c r="L293" t="s">
        <v>2028</v>
      </c>
      <c r="M293" t="s">
        <v>2044</v>
      </c>
      <c r="N293" t="s">
        <v>2081</v>
      </c>
      <c r="O293" t="s">
        <v>2087</v>
      </c>
      <c r="P293">
        <v>4</v>
      </c>
      <c r="Q293" s="21" t="str">
        <f t="shared" si="37"/>
        <v>South_External</v>
      </c>
      <c r="R293" s="20">
        <f t="shared" si="38"/>
        <v>2.0000000000582077</v>
      </c>
      <c r="S293" s="21">
        <f t="shared" si="39"/>
        <v>0</v>
      </c>
      <c r="T293" s="21">
        <f t="shared" si="40"/>
        <v>12</v>
      </c>
      <c r="U293" s="21">
        <f t="shared" si="41"/>
        <v>0.27020833333333333</v>
      </c>
      <c r="V293" s="21">
        <f t="shared" si="42"/>
        <v>2.0000000000582077</v>
      </c>
      <c r="W293" s="21" t="str">
        <f t="shared" si="43"/>
        <v>Winter</v>
      </c>
      <c r="X293" s="21">
        <f t="shared" si="44"/>
        <v>1</v>
      </c>
    </row>
    <row r="294" spans="1:24">
      <c r="A294" t="s">
        <v>307</v>
      </c>
      <c r="B294" s="3">
        <v>45304.166666666664</v>
      </c>
      <c r="C294" t="s">
        <v>1309</v>
      </c>
      <c r="D294" t="s">
        <v>1307</v>
      </c>
      <c r="E294" t="s">
        <v>2020</v>
      </c>
      <c r="F294">
        <v>385</v>
      </c>
      <c r="G294">
        <v>2827</v>
      </c>
      <c r="H294">
        <v>630</v>
      </c>
      <c r="I294">
        <v>25</v>
      </c>
      <c r="J294" s="21" t="str">
        <f t="shared" si="36"/>
        <v>OK</v>
      </c>
      <c r="K294" t="s">
        <v>2026</v>
      </c>
      <c r="L294" t="s">
        <v>2029</v>
      </c>
      <c r="M294" t="s">
        <v>2077</v>
      </c>
      <c r="N294" t="s">
        <v>2082</v>
      </c>
      <c r="O294" t="s">
        <v>2086</v>
      </c>
      <c r="P294">
        <v>4.2</v>
      </c>
      <c r="Q294" s="21" t="str">
        <f t="shared" si="37"/>
        <v>West_Internal</v>
      </c>
      <c r="R294" s="20">
        <f t="shared" si="38"/>
        <v>1.9999999998835847</v>
      </c>
      <c r="S294" s="21">
        <f t="shared" si="39"/>
        <v>0</v>
      </c>
      <c r="T294" s="21">
        <f t="shared" si="40"/>
        <v>12</v>
      </c>
      <c r="U294" s="21">
        <f t="shared" si="41"/>
        <v>0.61190476190476195</v>
      </c>
      <c r="V294" s="21">
        <f t="shared" si="42"/>
        <v>1.9999999998835847</v>
      </c>
      <c r="W294" s="21" t="str">
        <f t="shared" si="43"/>
        <v>Winter</v>
      </c>
      <c r="X294" s="21">
        <f t="shared" si="44"/>
        <v>1</v>
      </c>
    </row>
    <row r="295" spans="1:24">
      <c r="A295" t="s">
        <v>308</v>
      </c>
      <c r="B295" s="3">
        <v>45304.208333333336</v>
      </c>
      <c r="C295" t="s">
        <v>1310</v>
      </c>
      <c r="D295" t="s">
        <v>1308</v>
      </c>
      <c r="E295" t="s">
        <v>2019</v>
      </c>
      <c r="F295">
        <v>55</v>
      </c>
      <c r="G295">
        <v>1369</v>
      </c>
      <c r="H295">
        <v>182</v>
      </c>
      <c r="I295">
        <v>2</v>
      </c>
      <c r="J295" s="21" t="str">
        <f t="shared" si="36"/>
        <v>OK</v>
      </c>
      <c r="K295" t="s">
        <v>2025</v>
      </c>
      <c r="L295" t="s">
        <v>2029</v>
      </c>
      <c r="M295" t="s">
        <v>2045</v>
      </c>
      <c r="N295" t="s">
        <v>2082</v>
      </c>
      <c r="O295" t="s">
        <v>2086</v>
      </c>
      <c r="P295">
        <v>4</v>
      </c>
      <c r="Q295" s="21" t="str">
        <f t="shared" si="37"/>
        <v>West_Internal</v>
      </c>
      <c r="R295" s="20">
        <f t="shared" si="38"/>
        <v>2.0000000000582077</v>
      </c>
      <c r="S295" s="21">
        <f t="shared" si="39"/>
        <v>0</v>
      </c>
      <c r="T295" s="21">
        <f t="shared" si="40"/>
        <v>12</v>
      </c>
      <c r="U295" s="21">
        <f t="shared" si="41"/>
        <v>2.0742424242424242</v>
      </c>
      <c r="V295" s="21">
        <f t="shared" si="42"/>
        <v>2.0000000000582077</v>
      </c>
      <c r="W295" s="21" t="str">
        <f t="shared" si="43"/>
        <v>Winter</v>
      </c>
      <c r="X295" s="21">
        <f t="shared" si="44"/>
        <v>1</v>
      </c>
    </row>
    <row r="296" spans="1:24">
      <c r="A296" t="s">
        <v>309</v>
      </c>
      <c r="B296" s="3">
        <v>45304.25</v>
      </c>
      <c r="C296" t="s">
        <v>1311</v>
      </c>
      <c r="D296" t="s">
        <v>1309</v>
      </c>
      <c r="E296" t="s">
        <v>2022</v>
      </c>
      <c r="F296">
        <v>846</v>
      </c>
      <c r="G296">
        <v>1950</v>
      </c>
      <c r="H296">
        <v>621</v>
      </c>
      <c r="I296">
        <v>20</v>
      </c>
      <c r="J296" s="21" t="str">
        <f t="shared" si="36"/>
        <v>OK</v>
      </c>
      <c r="K296" t="s">
        <v>2023</v>
      </c>
      <c r="L296" t="s">
        <v>2030</v>
      </c>
      <c r="M296" t="s">
        <v>2059</v>
      </c>
      <c r="N296" t="s">
        <v>2085</v>
      </c>
      <c r="O296" t="s">
        <v>2087</v>
      </c>
      <c r="P296">
        <v>4.5</v>
      </c>
      <c r="Q296" s="21" t="str">
        <f t="shared" si="37"/>
        <v>North_External</v>
      </c>
      <c r="R296" s="20">
        <f t="shared" si="38"/>
        <v>2.0000000000582077</v>
      </c>
      <c r="S296" s="21">
        <f t="shared" si="39"/>
        <v>0</v>
      </c>
      <c r="T296" s="21">
        <f t="shared" si="40"/>
        <v>12</v>
      </c>
      <c r="U296" s="21">
        <f t="shared" si="41"/>
        <v>0.19208037825059102</v>
      </c>
      <c r="V296" s="21">
        <f t="shared" si="42"/>
        <v>2.0000000000582077</v>
      </c>
      <c r="W296" s="21" t="str">
        <f t="shared" si="43"/>
        <v>Winter</v>
      </c>
      <c r="X296" s="21">
        <f t="shared" si="44"/>
        <v>1</v>
      </c>
    </row>
    <row r="297" spans="1:24">
      <c r="A297" t="s">
        <v>310</v>
      </c>
      <c r="B297" s="3">
        <v>45304.291666666664</v>
      </c>
      <c r="C297" t="s">
        <v>1312</v>
      </c>
      <c r="D297" t="s">
        <v>1310</v>
      </c>
      <c r="E297" t="s">
        <v>2019</v>
      </c>
      <c r="F297">
        <v>554</v>
      </c>
      <c r="G297">
        <v>2810</v>
      </c>
      <c r="H297">
        <v>235</v>
      </c>
      <c r="I297">
        <v>28</v>
      </c>
      <c r="J297" s="21" t="str">
        <f t="shared" si="36"/>
        <v>OK</v>
      </c>
      <c r="K297" t="s">
        <v>2025</v>
      </c>
      <c r="L297" t="s">
        <v>2028</v>
      </c>
      <c r="M297" t="s">
        <v>2031</v>
      </c>
      <c r="N297" t="s">
        <v>2084</v>
      </c>
      <c r="O297" t="s">
        <v>2087</v>
      </c>
      <c r="P297">
        <v>3.8</v>
      </c>
      <c r="Q297" s="21" t="str">
        <f t="shared" si="37"/>
        <v>Central_External</v>
      </c>
      <c r="R297" s="20">
        <f t="shared" si="38"/>
        <v>1.9999999998835847</v>
      </c>
      <c r="S297" s="21">
        <f t="shared" si="39"/>
        <v>0</v>
      </c>
      <c r="T297" s="21">
        <f t="shared" si="40"/>
        <v>12</v>
      </c>
      <c r="U297" s="21">
        <f t="shared" si="41"/>
        <v>0.42268351383874847</v>
      </c>
      <c r="V297" s="21">
        <f t="shared" si="42"/>
        <v>1.9999999998835847</v>
      </c>
      <c r="W297" s="21" t="str">
        <f t="shared" si="43"/>
        <v>Winter</v>
      </c>
      <c r="X297" s="21">
        <f t="shared" si="44"/>
        <v>1</v>
      </c>
    </row>
    <row r="298" spans="1:24">
      <c r="A298" t="s">
        <v>311</v>
      </c>
      <c r="B298" s="3">
        <v>45304.333333333336</v>
      </c>
      <c r="C298" t="s">
        <v>1313</v>
      </c>
      <c r="D298" t="s">
        <v>1311</v>
      </c>
      <c r="E298" t="s">
        <v>2017</v>
      </c>
      <c r="F298">
        <v>317</v>
      </c>
      <c r="G298">
        <v>1052</v>
      </c>
      <c r="H298">
        <v>185</v>
      </c>
      <c r="I298">
        <v>27</v>
      </c>
      <c r="J298" s="21" t="str">
        <f t="shared" si="36"/>
        <v>OK</v>
      </c>
      <c r="K298" t="s">
        <v>2023</v>
      </c>
      <c r="L298" t="s">
        <v>2028</v>
      </c>
      <c r="M298" t="s">
        <v>2072</v>
      </c>
      <c r="N298" t="s">
        <v>2085</v>
      </c>
      <c r="O298" t="s">
        <v>2087</v>
      </c>
      <c r="P298">
        <v>4.7</v>
      </c>
      <c r="Q298" s="21" t="str">
        <f t="shared" si="37"/>
        <v>North_External</v>
      </c>
      <c r="R298" s="20">
        <f t="shared" si="38"/>
        <v>2.0000000000582077</v>
      </c>
      <c r="S298" s="21">
        <f t="shared" si="39"/>
        <v>0</v>
      </c>
      <c r="T298" s="21">
        <f t="shared" si="40"/>
        <v>12</v>
      </c>
      <c r="U298" s="21">
        <f t="shared" si="41"/>
        <v>0.27655099894847529</v>
      </c>
      <c r="V298" s="21">
        <f t="shared" si="42"/>
        <v>2.0000000000582077</v>
      </c>
      <c r="W298" s="21" t="str">
        <f t="shared" si="43"/>
        <v>Winter</v>
      </c>
      <c r="X298" s="21">
        <f t="shared" si="44"/>
        <v>1</v>
      </c>
    </row>
    <row r="299" spans="1:24">
      <c r="A299" t="s">
        <v>312</v>
      </c>
      <c r="B299" s="3">
        <v>45304.375</v>
      </c>
      <c r="C299" t="s">
        <v>1314</v>
      </c>
      <c r="D299" t="s">
        <v>1312</v>
      </c>
      <c r="E299" t="s">
        <v>2020</v>
      </c>
      <c r="F299">
        <v>744</v>
      </c>
      <c r="G299">
        <v>1976</v>
      </c>
      <c r="H299">
        <v>144</v>
      </c>
      <c r="I299">
        <v>10</v>
      </c>
      <c r="J299" s="21" t="str">
        <f t="shared" si="36"/>
        <v>OK</v>
      </c>
      <c r="K299" t="s">
        <v>2024</v>
      </c>
      <c r="L299" t="s">
        <v>2030</v>
      </c>
      <c r="M299" t="s">
        <v>2055</v>
      </c>
      <c r="N299" t="s">
        <v>2081</v>
      </c>
      <c r="O299" t="s">
        <v>2086</v>
      </c>
      <c r="P299">
        <v>4.5</v>
      </c>
      <c r="Q299" s="21" t="str">
        <f t="shared" si="37"/>
        <v>South_Internal</v>
      </c>
      <c r="R299" s="20">
        <f t="shared" si="38"/>
        <v>2.0000000000582077</v>
      </c>
      <c r="S299" s="21">
        <f t="shared" si="39"/>
        <v>0</v>
      </c>
      <c r="T299" s="21">
        <f t="shared" si="40"/>
        <v>12</v>
      </c>
      <c r="U299" s="21">
        <f t="shared" si="41"/>
        <v>0.22132616487455198</v>
      </c>
      <c r="V299" s="21">
        <f t="shared" si="42"/>
        <v>2.0000000000582077</v>
      </c>
      <c r="W299" s="21" t="str">
        <f t="shared" si="43"/>
        <v>Winter</v>
      </c>
      <c r="X299" s="21">
        <f t="shared" si="44"/>
        <v>1</v>
      </c>
    </row>
    <row r="300" spans="1:24">
      <c r="A300" t="s">
        <v>313</v>
      </c>
      <c r="B300" s="3">
        <v>45304.416666666664</v>
      </c>
      <c r="C300" t="s">
        <v>1315</v>
      </c>
      <c r="D300" t="s">
        <v>1313</v>
      </c>
      <c r="E300" t="s">
        <v>2020</v>
      </c>
      <c r="F300">
        <v>876</v>
      </c>
      <c r="G300">
        <v>3936</v>
      </c>
      <c r="H300">
        <v>298</v>
      </c>
      <c r="I300">
        <v>10</v>
      </c>
      <c r="J300" s="21" t="str">
        <f t="shared" si="36"/>
        <v>OK</v>
      </c>
      <c r="K300" t="s">
        <v>2023</v>
      </c>
      <c r="L300" t="s">
        <v>2027</v>
      </c>
      <c r="M300" t="s">
        <v>2052</v>
      </c>
      <c r="N300" t="s">
        <v>2084</v>
      </c>
      <c r="O300" t="s">
        <v>2086</v>
      </c>
      <c r="P300">
        <v>3.8</v>
      </c>
      <c r="Q300" s="21" t="str">
        <f t="shared" si="37"/>
        <v>Central_Internal</v>
      </c>
      <c r="R300" s="20">
        <f t="shared" si="38"/>
        <v>1.9999999998835847</v>
      </c>
      <c r="S300" s="21">
        <f t="shared" si="39"/>
        <v>0</v>
      </c>
      <c r="T300" s="21">
        <f t="shared" si="40"/>
        <v>12</v>
      </c>
      <c r="U300" s="21">
        <f t="shared" si="41"/>
        <v>0.37442922374429222</v>
      </c>
      <c r="V300" s="21">
        <f t="shared" si="42"/>
        <v>1.9999999998835847</v>
      </c>
      <c r="W300" s="21" t="str">
        <f t="shared" si="43"/>
        <v>Winter</v>
      </c>
      <c r="X300" s="21">
        <f t="shared" si="44"/>
        <v>1</v>
      </c>
    </row>
    <row r="301" spans="1:24">
      <c r="A301" t="s">
        <v>314</v>
      </c>
      <c r="B301" s="3">
        <v>45304.458333333336</v>
      </c>
      <c r="C301" t="s">
        <v>1316</v>
      </c>
      <c r="D301" t="s">
        <v>1314</v>
      </c>
      <c r="E301" t="s">
        <v>2018</v>
      </c>
      <c r="F301">
        <v>395</v>
      </c>
      <c r="G301">
        <v>1330</v>
      </c>
      <c r="H301">
        <v>77</v>
      </c>
      <c r="I301">
        <v>29</v>
      </c>
      <c r="J301" s="21" t="str">
        <f t="shared" si="36"/>
        <v>OK</v>
      </c>
      <c r="K301" t="s">
        <v>2023</v>
      </c>
      <c r="L301" t="s">
        <v>2028</v>
      </c>
      <c r="M301" t="s">
        <v>2050</v>
      </c>
      <c r="N301" t="s">
        <v>2085</v>
      </c>
      <c r="O301" t="s">
        <v>2087</v>
      </c>
      <c r="Q301" s="21" t="str">
        <f t="shared" si="37"/>
        <v>North_External</v>
      </c>
      <c r="R301" s="20">
        <f t="shared" si="38"/>
        <v>2.0000000000582077</v>
      </c>
      <c r="S301" s="21">
        <f t="shared" si="39"/>
        <v>0</v>
      </c>
      <c r="T301" s="21">
        <f t="shared" si="40"/>
        <v>12</v>
      </c>
      <c r="U301" s="21">
        <f t="shared" si="41"/>
        <v>0.28059071729957807</v>
      </c>
      <c r="V301" s="21">
        <f t="shared" si="42"/>
        <v>2.0000000000582077</v>
      </c>
      <c r="W301" s="21" t="str">
        <f t="shared" si="43"/>
        <v>Winter</v>
      </c>
      <c r="X301" s="21">
        <f t="shared" si="44"/>
        <v>1</v>
      </c>
    </row>
    <row r="302" spans="1:24">
      <c r="A302" t="s">
        <v>315</v>
      </c>
      <c r="B302" s="3">
        <v>45304.5</v>
      </c>
      <c r="C302" t="s">
        <v>1317</v>
      </c>
      <c r="D302" t="s">
        <v>1315</v>
      </c>
      <c r="E302" t="s">
        <v>2021</v>
      </c>
      <c r="F302">
        <v>495</v>
      </c>
      <c r="G302">
        <v>4638</v>
      </c>
      <c r="H302">
        <v>257</v>
      </c>
      <c r="I302">
        <v>9</v>
      </c>
      <c r="J302" s="21" t="str">
        <f t="shared" si="36"/>
        <v>OK</v>
      </c>
      <c r="K302" t="s">
        <v>2025</v>
      </c>
      <c r="L302" t="s">
        <v>2027</v>
      </c>
      <c r="M302" t="s">
        <v>2053</v>
      </c>
      <c r="N302" t="s">
        <v>2084</v>
      </c>
      <c r="O302" t="s">
        <v>2086</v>
      </c>
      <c r="P302">
        <v>4.2</v>
      </c>
      <c r="Q302" s="21" t="str">
        <f t="shared" si="37"/>
        <v>Central_Internal</v>
      </c>
      <c r="R302" s="20">
        <f t="shared" si="38"/>
        <v>2.0000000000582077</v>
      </c>
      <c r="S302" s="21">
        <f t="shared" si="39"/>
        <v>0</v>
      </c>
      <c r="T302" s="21">
        <f t="shared" si="40"/>
        <v>12</v>
      </c>
      <c r="U302" s="21">
        <f t="shared" si="41"/>
        <v>0.78080808080808084</v>
      </c>
      <c r="V302" s="21">
        <f t="shared" si="42"/>
        <v>2.0000000000582077</v>
      </c>
      <c r="W302" s="21" t="str">
        <f t="shared" si="43"/>
        <v>Winter</v>
      </c>
      <c r="X302" s="21">
        <f t="shared" si="44"/>
        <v>1</v>
      </c>
    </row>
    <row r="303" spans="1:24">
      <c r="A303" t="s">
        <v>316</v>
      </c>
      <c r="B303" s="3">
        <v>45304.541666666664</v>
      </c>
      <c r="C303" t="s">
        <v>1318</v>
      </c>
      <c r="D303" t="s">
        <v>1316</v>
      </c>
      <c r="E303" t="s">
        <v>2022</v>
      </c>
      <c r="F303">
        <v>778</v>
      </c>
      <c r="G303">
        <v>1288</v>
      </c>
      <c r="H303">
        <v>384</v>
      </c>
      <c r="I303">
        <v>4</v>
      </c>
      <c r="J303" s="21" t="str">
        <f t="shared" si="36"/>
        <v>OK</v>
      </c>
      <c r="K303" t="s">
        <v>2026</v>
      </c>
      <c r="L303" t="s">
        <v>2027</v>
      </c>
      <c r="M303" t="s">
        <v>2034</v>
      </c>
      <c r="N303" t="s">
        <v>2081</v>
      </c>
      <c r="O303" t="s">
        <v>2087</v>
      </c>
      <c r="Q303" s="21" t="str">
        <f t="shared" si="37"/>
        <v>South_External</v>
      </c>
      <c r="R303" s="20">
        <f t="shared" si="38"/>
        <v>1.9999999998835847</v>
      </c>
      <c r="S303" s="21">
        <f t="shared" si="39"/>
        <v>0</v>
      </c>
      <c r="T303" s="21">
        <f t="shared" si="40"/>
        <v>12</v>
      </c>
      <c r="U303" s="21">
        <f t="shared" si="41"/>
        <v>0.13796058269065981</v>
      </c>
      <c r="V303" s="21">
        <f t="shared" si="42"/>
        <v>1.9999999998835847</v>
      </c>
      <c r="W303" s="21" t="str">
        <f t="shared" si="43"/>
        <v>Winter</v>
      </c>
      <c r="X303" s="21">
        <f t="shared" si="44"/>
        <v>1</v>
      </c>
    </row>
    <row r="304" spans="1:24">
      <c r="A304" t="s">
        <v>317</v>
      </c>
      <c r="B304" s="3">
        <v>45304.583333333336</v>
      </c>
      <c r="C304" t="s">
        <v>1319</v>
      </c>
      <c r="D304" t="s">
        <v>1317</v>
      </c>
      <c r="E304" t="s">
        <v>2018</v>
      </c>
      <c r="F304">
        <v>623</v>
      </c>
      <c r="G304">
        <v>4042</v>
      </c>
      <c r="H304">
        <v>457</v>
      </c>
      <c r="I304">
        <v>28</v>
      </c>
      <c r="J304" s="21" t="str">
        <f t="shared" si="36"/>
        <v>OK</v>
      </c>
      <c r="K304" t="s">
        <v>2025</v>
      </c>
      <c r="L304" t="s">
        <v>2030</v>
      </c>
      <c r="M304" t="s">
        <v>2068</v>
      </c>
      <c r="N304" t="s">
        <v>2083</v>
      </c>
      <c r="O304" t="s">
        <v>2086</v>
      </c>
      <c r="Q304" s="21" t="str">
        <f t="shared" si="37"/>
        <v>East_Internal</v>
      </c>
      <c r="R304" s="20">
        <f t="shared" si="38"/>
        <v>2.0000000000582077</v>
      </c>
      <c r="S304" s="21">
        <f t="shared" si="39"/>
        <v>0</v>
      </c>
      <c r="T304" s="21">
        <f t="shared" si="40"/>
        <v>12</v>
      </c>
      <c r="U304" s="21">
        <f t="shared" si="41"/>
        <v>0.54066345639379343</v>
      </c>
      <c r="V304" s="21">
        <f t="shared" si="42"/>
        <v>2.0000000000582077</v>
      </c>
      <c r="W304" s="21" t="str">
        <f t="shared" si="43"/>
        <v>Winter</v>
      </c>
      <c r="X304" s="21">
        <f t="shared" si="44"/>
        <v>1</v>
      </c>
    </row>
    <row r="305" spans="1:24">
      <c r="A305" t="s">
        <v>318</v>
      </c>
      <c r="B305" s="3">
        <v>45304.625</v>
      </c>
      <c r="C305" t="s">
        <v>1320</v>
      </c>
      <c r="D305" t="s">
        <v>1318</v>
      </c>
      <c r="E305" t="s">
        <v>2018</v>
      </c>
      <c r="F305">
        <v>478</v>
      </c>
      <c r="G305">
        <v>1938</v>
      </c>
      <c r="H305">
        <v>238</v>
      </c>
      <c r="I305">
        <v>16</v>
      </c>
      <c r="J305" s="21" t="str">
        <f t="shared" si="36"/>
        <v>OK</v>
      </c>
      <c r="K305" t="s">
        <v>2023</v>
      </c>
      <c r="L305" t="s">
        <v>2027</v>
      </c>
      <c r="M305" t="s">
        <v>2058</v>
      </c>
      <c r="N305" t="s">
        <v>2084</v>
      </c>
      <c r="O305" t="s">
        <v>2086</v>
      </c>
      <c r="P305">
        <v>3.8</v>
      </c>
      <c r="Q305" s="21" t="str">
        <f t="shared" si="37"/>
        <v>Central_Internal</v>
      </c>
      <c r="R305" s="20">
        <f t="shared" si="38"/>
        <v>2.0000000000582077</v>
      </c>
      <c r="S305" s="21">
        <f t="shared" si="39"/>
        <v>0</v>
      </c>
      <c r="T305" s="21">
        <f t="shared" si="40"/>
        <v>12</v>
      </c>
      <c r="U305" s="21">
        <f t="shared" si="41"/>
        <v>0.33786610878661089</v>
      </c>
      <c r="V305" s="21">
        <f t="shared" si="42"/>
        <v>2.0000000000582077</v>
      </c>
      <c r="W305" s="21" t="str">
        <f t="shared" si="43"/>
        <v>Winter</v>
      </c>
      <c r="X305" s="21">
        <f t="shared" si="44"/>
        <v>1</v>
      </c>
    </row>
    <row r="306" spans="1:24">
      <c r="A306" t="s">
        <v>319</v>
      </c>
      <c r="B306" s="3">
        <v>45304.666666666664</v>
      </c>
      <c r="C306" t="s">
        <v>1321</v>
      </c>
      <c r="D306" t="s">
        <v>1319</v>
      </c>
      <c r="E306" t="s">
        <v>2019</v>
      </c>
      <c r="F306">
        <v>853</v>
      </c>
      <c r="G306">
        <v>3982</v>
      </c>
      <c r="H306">
        <v>161</v>
      </c>
      <c r="I306">
        <v>7</v>
      </c>
      <c r="J306" s="21" t="str">
        <f t="shared" si="36"/>
        <v>OK</v>
      </c>
      <c r="K306" t="s">
        <v>2023</v>
      </c>
      <c r="L306" t="s">
        <v>2030</v>
      </c>
      <c r="M306" t="s">
        <v>2067</v>
      </c>
      <c r="N306" t="s">
        <v>2084</v>
      </c>
      <c r="O306" t="s">
        <v>2086</v>
      </c>
      <c r="Q306" s="21" t="str">
        <f t="shared" si="37"/>
        <v>Central_Internal</v>
      </c>
      <c r="R306" s="20">
        <f t="shared" si="38"/>
        <v>1.9999999998835847</v>
      </c>
      <c r="S306" s="21">
        <f t="shared" si="39"/>
        <v>0</v>
      </c>
      <c r="T306" s="21">
        <f t="shared" si="40"/>
        <v>12</v>
      </c>
      <c r="U306" s="21">
        <f t="shared" si="41"/>
        <v>0.38901914810472843</v>
      </c>
      <c r="V306" s="21">
        <f t="shared" si="42"/>
        <v>1.9999999998835847</v>
      </c>
      <c r="W306" s="21" t="str">
        <f t="shared" si="43"/>
        <v>Winter</v>
      </c>
      <c r="X306" s="21">
        <f t="shared" si="44"/>
        <v>1</v>
      </c>
    </row>
    <row r="307" spans="1:24">
      <c r="A307" t="s">
        <v>320</v>
      </c>
      <c r="B307" s="3">
        <v>45304.708333333336</v>
      </c>
      <c r="C307" t="s">
        <v>1322</v>
      </c>
      <c r="D307" t="s">
        <v>1320</v>
      </c>
      <c r="E307" t="s">
        <v>2017</v>
      </c>
      <c r="F307">
        <v>905</v>
      </c>
      <c r="G307">
        <v>4980</v>
      </c>
      <c r="H307">
        <v>719</v>
      </c>
      <c r="I307">
        <v>17</v>
      </c>
      <c r="J307" s="21" t="str">
        <f t="shared" si="36"/>
        <v>OK</v>
      </c>
      <c r="K307" t="s">
        <v>2023</v>
      </c>
      <c r="L307" t="s">
        <v>2029</v>
      </c>
      <c r="M307" t="s">
        <v>2062</v>
      </c>
      <c r="N307" t="s">
        <v>2082</v>
      </c>
      <c r="O307" t="s">
        <v>2087</v>
      </c>
      <c r="P307">
        <v>4.5</v>
      </c>
      <c r="Q307" s="21" t="str">
        <f t="shared" si="37"/>
        <v>West_External</v>
      </c>
      <c r="R307" s="20">
        <f t="shared" si="38"/>
        <v>2.0000000000582077</v>
      </c>
      <c r="S307" s="21">
        <f t="shared" si="39"/>
        <v>0</v>
      </c>
      <c r="T307" s="21">
        <f t="shared" si="40"/>
        <v>12</v>
      </c>
      <c r="U307" s="21">
        <f t="shared" si="41"/>
        <v>0.4585635359116022</v>
      </c>
      <c r="V307" s="21">
        <f t="shared" si="42"/>
        <v>2.0000000000582077</v>
      </c>
      <c r="W307" s="21" t="str">
        <f t="shared" si="43"/>
        <v>Winter</v>
      </c>
      <c r="X307" s="21">
        <f t="shared" si="44"/>
        <v>1</v>
      </c>
    </row>
    <row r="308" spans="1:24">
      <c r="A308" t="s">
        <v>321</v>
      </c>
      <c r="B308" s="3">
        <v>45304.75</v>
      </c>
      <c r="C308" t="s">
        <v>1323</v>
      </c>
      <c r="D308" t="s">
        <v>1321</v>
      </c>
      <c r="E308" t="s">
        <v>2017</v>
      </c>
      <c r="F308">
        <v>563</v>
      </c>
      <c r="G308">
        <v>1787</v>
      </c>
      <c r="H308">
        <v>520</v>
      </c>
      <c r="I308">
        <v>28</v>
      </c>
      <c r="J308" s="21" t="str">
        <f t="shared" si="36"/>
        <v>OK</v>
      </c>
      <c r="K308" t="s">
        <v>2024</v>
      </c>
      <c r="L308" t="s">
        <v>2030</v>
      </c>
      <c r="M308" t="s">
        <v>2053</v>
      </c>
      <c r="N308" t="s">
        <v>2081</v>
      </c>
      <c r="O308" t="s">
        <v>2086</v>
      </c>
      <c r="P308">
        <v>4.7</v>
      </c>
      <c r="Q308" s="21" t="str">
        <f t="shared" si="37"/>
        <v>South_Internal</v>
      </c>
      <c r="R308" s="20">
        <f t="shared" si="38"/>
        <v>2.0000000000582077</v>
      </c>
      <c r="S308" s="21">
        <f t="shared" si="39"/>
        <v>0</v>
      </c>
      <c r="T308" s="21">
        <f t="shared" si="40"/>
        <v>12</v>
      </c>
      <c r="U308" s="21">
        <f t="shared" si="41"/>
        <v>0.26450562462995858</v>
      </c>
      <c r="V308" s="21">
        <f t="shared" si="42"/>
        <v>2.0000000000582077</v>
      </c>
      <c r="W308" s="21" t="str">
        <f t="shared" si="43"/>
        <v>Winter</v>
      </c>
      <c r="X308" s="21">
        <f t="shared" si="44"/>
        <v>1</v>
      </c>
    </row>
    <row r="309" spans="1:24">
      <c r="A309" t="s">
        <v>322</v>
      </c>
      <c r="B309" s="3">
        <v>45304.791666666664</v>
      </c>
      <c r="C309" t="s">
        <v>1324</v>
      </c>
      <c r="D309" t="s">
        <v>1322</v>
      </c>
      <c r="E309" t="s">
        <v>2018</v>
      </c>
      <c r="F309">
        <v>933</v>
      </c>
      <c r="G309">
        <v>4944</v>
      </c>
      <c r="H309">
        <v>647</v>
      </c>
      <c r="I309">
        <v>3</v>
      </c>
      <c r="J309" s="21" t="str">
        <f t="shared" si="36"/>
        <v>OK</v>
      </c>
      <c r="K309" t="s">
        <v>2025</v>
      </c>
      <c r="L309" t="s">
        <v>2027</v>
      </c>
      <c r="M309" t="s">
        <v>2066</v>
      </c>
      <c r="N309" t="s">
        <v>2083</v>
      </c>
      <c r="O309" t="s">
        <v>2087</v>
      </c>
      <c r="Q309" s="21" t="str">
        <f t="shared" si="37"/>
        <v>East_External</v>
      </c>
      <c r="R309" s="20">
        <f t="shared" si="38"/>
        <v>1.9999999998835847</v>
      </c>
      <c r="S309" s="21">
        <f t="shared" si="39"/>
        <v>0</v>
      </c>
      <c r="T309" s="21">
        <f t="shared" si="40"/>
        <v>12</v>
      </c>
      <c r="U309" s="21">
        <f t="shared" si="41"/>
        <v>0.44158628081457663</v>
      </c>
      <c r="V309" s="21">
        <f t="shared" si="42"/>
        <v>1.9999999998835847</v>
      </c>
      <c r="W309" s="21" t="str">
        <f t="shared" si="43"/>
        <v>Winter</v>
      </c>
      <c r="X309" s="21">
        <f t="shared" si="44"/>
        <v>1</v>
      </c>
    </row>
    <row r="310" spans="1:24">
      <c r="A310" t="s">
        <v>323</v>
      </c>
      <c r="B310" s="3">
        <v>45304.833333333336</v>
      </c>
      <c r="C310" t="s">
        <v>1325</v>
      </c>
      <c r="D310" t="s">
        <v>1323</v>
      </c>
      <c r="E310" t="s">
        <v>2019</v>
      </c>
      <c r="F310">
        <v>327</v>
      </c>
      <c r="G310">
        <v>2645</v>
      </c>
      <c r="H310">
        <v>624</v>
      </c>
      <c r="I310">
        <v>11</v>
      </c>
      <c r="J310" s="21" t="str">
        <f t="shared" si="36"/>
        <v>OK</v>
      </c>
      <c r="K310" t="s">
        <v>2025</v>
      </c>
      <c r="L310" t="s">
        <v>2030</v>
      </c>
      <c r="M310" t="s">
        <v>2066</v>
      </c>
      <c r="N310" t="s">
        <v>2085</v>
      </c>
      <c r="O310" t="s">
        <v>2086</v>
      </c>
      <c r="Q310" s="21" t="str">
        <f t="shared" si="37"/>
        <v>North_Internal</v>
      </c>
      <c r="R310" s="20">
        <f t="shared" si="38"/>
        <v>2.0000000000582077</v>
      </c>
      <c r="S310" s="21">
        <f t="shared" si="39"/>
        <v>0</v>
      </c>
      <c r="T310" s="21">
        <f t="shared" si="40"/>
        <v>12</v>
      </c>
      <c r="U310" s="21">
        <f t="shared" si="41"/>
        <v>0.67405708460754332</v>
      </c>
      <c r="V310" s="21">
        <f t="shared" si="42"/>
        <v>2.0000000000582077</v>
      </c>
      <c r="W310" s="21" t="str">
        <f t="shared" si="43"/>
        <v>Winter</v>
      </c>
      <c r="X310" s="21">
        <f t="shared" si="44"/>
        <v>1</v>
      </c>
    </row>
    <row r="311" spans="1:24">
      <c r="A311" t="s">
        <v>324</v>
      </c>
      <c r="B311" s="3">
        <v>45304.875</v>
      </c>
      <c r="C311" t="s">
        <v>1326</v>
      </c>
      <c r="D311" t="s">
        <v>1324</v>
      </c>
      <c r="E311" t="s">
        <v>2017</v>
      </c>
      <c r="F311">
        <v>938</v>
      </c>
      <c r="G311">
        <v>4177</v>
      </c>
      <c r="H311">
        <v>213</v>
      </c>
      <c r="I311">
        <v>29</v>
      </c>
      <c r="J311" s="21" t="str">
        <f t="shared" si="36"/>
        <v>OK</v>
      </c>
      <c r="K311" t="s">
        <v>2025</v>
      </c>
      <c r="L311" t="s">
        <v>2027</v>
      </c>
      <c r="M311" t="s">
        <v>2080</v>
      </c>
      <c r="N311" t="s">
        <v>2084</v>
      </c>
      <c r="O311" t="s">
        <v>2087</v>
      </c>
      <c r="P311">
        <v>4</v>
      </c>
      <c r="Q311" s="21" t="str">
        <f t="shared" si="37"/>
        <v>Central_External</v>
      </c>
      <c r="R311" s="20">
        <f t="shared" si="38"/>
        <v>2.0000000000582077</v>
      </c>
      <c r="S311" s="21">
        <f t="shared" si="39"/>
        <v>0</v>
      </c>
      <c r="T311" s="21">
        <f t="shared" si="40"/>
        <v>12</v>
      </c>
      <c r="U311" s="21">
        <f t="shared" si="41"/>
        <v>0.371090973702914</v>
      </c>
      <c r="V311" s="21">
        <f t="shared" si="42"/>
        <v>2.0000000000582077</v>
      </c>
      <c r="W311" s="21" t="str">
        <f t="shared" si="43"/>
        <v>Winter</v>
      </c>
      <c r="X311" s="21">
        <f t="shared" si="44"/>
        <v>1</v>
      </c>
    </row>
    <row r="312" spans="1:24">
      <c r="A312" t="s">
        <v>325</v>
      </c>
      <c r="B312" s="3">
        <v>45304.916666666664</v>
      </c>
      <c r="C312" t="s">
        <v>1327</v>
      </c>
      <c r="D312" t="s">
        <v>1325</v>
      </c>
      <c r="E312" t="s">
        <v>2017</v>
      </c>
      <c r="F312">
        <v>469</v>
      </c>
      <c r="G312">
        <v>4596</v>
      </c>
      <c r="H312">
        <v>280</v>
      </c>
      <c r="I312">
        <v>4</v>
      </c>
      <c r="J312" s="21" t="str">
        <f t="shared" si="36"/>
        <v>OK</v>
      </c>
      <c r="K312" t="s">
        <v>2023</v>
      </c>
      <c r="L312" t="s">
        <v>2030</v>
      </c>
      <c r="M312" t="s">
        <v>2038</v>
      </c>
      <c r="N312" t="s">
        <v>2082</v>
      </c>
      <c r="O312" t="s">
        <v>2086</v>
      </c>
      <c r="Q312" s="21" t="str">
        <f t="shared" si="37"/>
        <v>West_Internal</v>
      </c>
      <c r="R312" s="20">
        <f t="shared" si="38"/>
        <v>1.9999999998835847</v>
      </c>
      <c r="S312" s="21">
        <f t="shared" si="39"/>
        <v>0</v>
      </c>
      <c r="T312" s="21">
        <f t="shared" si="40"/>
        <v>12</v>
      </c>
      <c r="U312" s="21">
        <f t="shared" si="41"/>
        <v>0.81663113006396593</v>
      </c>
      <c r="V312" s="21">
        <f t="shared" si="42"/>
        <v>1.9999999998835847</v>
      </c>
      <c r="W312" s="21" t="str">
        <f t="shared" si="43"/>
        <v>Winter</v>
      </c>
      <c r="X312" s="21">
        <f t="shared" si="44"/>
        <v>1</v>
      </c>
    </row>
    <row r="313" spans="1:24">
      <c r="A313" t="s">
        <v>326</v>
      </c>
      <c r="B313" s="3">
        <v>45304.958333333336</v>
      </c>
      <c r="C313" t="s">
        <v>1328</v>
      </c>
      <c r="D313" t="s">
        <v>1326</v>
      </c>
      <c r="E313" t="s">
        <v>2022</v>
      </c>
      <c r="F313">
        <v>329</v>
      </c>
      <c r="G313">
        <v>587</v>
      </c>
      <c r="H313">
        <v>54</v>
      </c>
      <c r="I313">
        <v>9</v>
      </c>
      <c r="J313" s="21" t="str">
        <f t="shared" si="36"/>
        <v>OK</v>
      </c>
      <c r="K313" t="s">
        <v>2025</v>
      </c>
      <c r="L313" t="s">
        <v>2029</v>
      </c>
      <c r="M313" t="s">
        <v>2078</v>
      </c>
      <c r="N313" t="s">
        <v>2081</v>
      </c>
      <c r="O313" t="s">
        <v>2087</v>
      </c>
      <c r="P313">
        <v>4.5</v>
      </c>
      <c r="Q313" s="21" t="str">
        <f t="shared" si="37"/>
        <v>South_External</v>
      </c>
      <c r="R313" s="20">
        <f t="shared" si="38"/>
        <v>2.0000000000582077</v>
      </c>
      <c r="S313" s="21">
        <f t="shared" si="39"/>
        <v>0</v>
      </c>
      <c r="T313" s="21">
        <f t="shared" si="40"/>
        <v>12</v>
      </c>
      <c r="U313" s="21">
        <f t="shared" si="41"/>
        <v>0.14868287740628167</v>
      </c>
      <c r="V313" s="21">
        <f t="shared" si="42"/>
        <v>2.0000000000582077</v>
      </c>
      <c r="W313" s="21" t="str">
        <f t="shared" si="43"/>
        <v>Winter</v>
      </c>
      <c r="X313" s="21">
        <f t="shared" si="44"/>
        <v>1</v>
      </c>
    </row>
    <row r="314" spans="1:24">
      <c r="A314" t="s">
        <v>327</v>
      </c>
      <c r="B314" s="3">
        <v>45305</v>
      </c>
      <c r="C314" t="s">
        <v>1329</v>
      </c>
      <c r="D314" t="s">
        <v>1327</v>
      </c>
      <c r="E314" t="s">
        <v>2020</v>
      </c>
      <c r="F314">
        <v>222</v>
      </c>
      <c r="G314">
        <v>869</v>
      </c>
      <c r="H314">
        <v>716</v>
      </c>
      <c r="I314">
        <v>20</v>
      </c>
      <c r="J314" s="21" t="str">
        <f t="shared" si="36"/>
        <v>OK</v>
      </c>
      <c r="K314" t="s">
        <v>2023</v>
      </c>
      <c r="L314" t="s">
        <v>2030</v>
      </c>
      <c r="M314" t="s">
        <v>2052</v>
      </c>
      <c r="N314" t="s">
        <v>2085</v>
      </c>
      <c r="O314" t="s">
        <v>2087</v>
      </c>
      <c r="P314">
        <v>4</v>
      </c>
      <c r="Q314" s="21" t="str">
        <f t="shared" si="37"/>
        <v>North_External</v>
      </c>
      <c r="R314" s="20">
        <f t="shared" si="38"/>
        <v>2.0000000000582077</v>
      </c>
      <c r="S314" s="21">
        <f t="shared" si="39"/>
        <v>0</v>
      </c>
      <c r="T314" s="21">
        <f t="shared" si="40"/>
        <v>12</v>
      </c>
      <c r="U314" s="21">
        <f t="shared" si="41"/>
        <v>0.32620120120120122</v>
      </c>
      <c r="V314" s="21">
        <f t="shared" si="42"/>
        <v>2.0000000000582077</v>
      </c>
      <c r="W314" s="21" t="str">
        <f t="shared" si="43"/>
        <v>Winter</v>
      </c>
      <c r="X314" s="21">
        <f t="shared" si="44"/>
        <v>1</v>
      </c>
    </row>
    <row r="315" spans="1:24">
      <c r="A315" t="s">
        <v>328</v>
      </c>
      <c r="B315" s="3">
        <v>45305.041666666664</v>
      </c>
      <c r="C315" t="s">
        <v>1330</v>
      </c>
      <c r="D315" t="s">
        <v>1328</v>
      </c>
      <c r="E315" t="s">
        <v>2020</v>
      </c>
      <c r="F315">
        <v>909</v>
      </c>
      <c r="G315">
        <v>1033</v>
      </c>
      <c r="H315">
        <v>787</v>
      </c>
      <c r="I315">
        <v>12</v>
      </c>
      <c r="J315" s="21" t="str">
        <f t="shared" si="36"/>
        <v>OK</v>
      </c>
      <c r="K315" t="s">
        <v>2023</v>
      </c>
      <c r="L315" t="s">
        <v>2028</v>
      </c>
      <c r="M315" t="s">
        <v>2057</v>
      </c>
      <c r="N315" t="s">
        <v>2081</v>
      </c>
      <c r="O315" t="s">
        <v>2087</v>
      </c>
      <c r="P315">
        <v>4.7</v>
      </c>
      <c r="Q315" s="21" t="str">
        <f t="shared" si="37"/>
        <v>South_External</v>
      </c>
      <c r="R315" s="20">
        <f t="shared" si="38"/>
        <v>1.9999999998835847</v>
      </c>
      <c r="S315" s="21">
        <f t="shared" si="39"/>
        <v>0</v>
      </c>
      <c r="T315" s="21">
        <f t="shared" si="40"/>
        <v>12</v>
      </c>
      <c r="U315" s="21">
        <f t="shared" si="41"/>
        <v>9.4701136780344697E-2</v>
      </c>
      <c r="V315" s="21">
        <f t="shared" si="42"/>
        <v>1.9999999998835847</v>
      </c>
      <c r="W315" s="21" t="str">
        <f t="shared" si="43"/>
        <v>Winter</v>
      </c>
      <c r="X315" s="21">
        <f t="shared" si="44"/>
        <v>1</v>
      </c>
    </row>
    <row r="316" spans="1:24">
      <c r="A316" t="s">
        <v>329</v>
      </c>
      <c r="B316" s="3">
        <v>45305.083333333336</v>
      </c>
      <c r="C316" t="s">
        <v>1331</v>
      </c>
      <c r="D316" t="s">
        <v>1329</v>
      </c>
      <c r="E316" t="s">
        <v>2019</v>
      </c>
      <c r="F316">
        <v>926</v>
      </c>
      <c r="G316">
        <v>1884</v>
      </c>
      <c r="H316">
        <v>552</v>
      </c>
      <c r="I316">
        <v>23</v>
      </c>
      <c r="J316" s="21" t="str">
        <f t="shared" si="36"/>
        <v>OK</v>
      </c>
      <c r="K316" t="s">
        <v>2026</v>
      </c>
      <c r="L316" t="s">
        <v>2030</v>
      </c>
      <c r="M316" t="s">
        <v>2079</v>
      </c>
      <c r="N316" t="s">
        <v>2081</v>
      </c>
      <c r="O316" t="s">
        <v>2087</v>
      </c>
      <c r="P316">
        <v>4.7</v>
      </c>
      <c r="Q316" s="21" t="str">
        <f t="shared" si="37"/>
        <v>South_External</v>
      </c>
      <c r="R316" s="20">
        <f t="shared" si="38"/>
        <v>2.0000000000582077</v>
      </c>
      <c r="S316" s="21">
        <f t="shared" si="39"/>
        <v>0</v>
      </c>
      <c r="T316" s="21">
        <f t="shared" si="40"/>
        <v>12</v>
      </c>
      <c r="U316" s="21">
        <f t="shared" si="41"/>
        <v>0.16954643628509719</v>
      </c>
      <c r="V316" s="21">
        <f t="shared" si="42"/>
        <v>2.0000000000582077</v>
      </c>
      <c r="W316" s="21" t="str">
        <f t="shared" si="43"/>
        <v>Winter</v>
      </c>
      <c r="X316" s="21">
        <f t="shared" si="44"/>
        <v>1</v>
      </c>
    </row>
    <row r="317" spans="1:24">
      <c r="A317" t="s">
        <v>330</v>
      </c>
      <c r="B317" s="3">
        <v>45305.125</v>
      </c>
      <c r="C317" t="s">
        <v>1332</v>
      </c>
      <c r="D317" t="s">
        <v>1330</v>
      </c>
      <c r="E317" t="s">
        <v>2019</v>
      </c>
      <c r="F317">
        <v>579</v>
      </c>
      <c r="G317">
        <v>779</v>
      </c>
      <c r="H317">
        <v>78</v>
      </c>
      <c r="I317">
        <v>16</v>
      </c>
      <c r="J317" s="21" t="str">
        <f t="shared" si="36"/>
        <v>OK</v>
      </c>
      <c r="K317" t="s">
        <v>2023</v>
      </c>
      <c r="L317" t="s">
        <v>2027</v>
      </c>
      <c r="M317" t="s">
        <v>2045</v>
      </c>
      <c r="N317" t="s">
        <v>2082</v>
      </c>
      <c r="O317" t="s">
        <v>2087</v>
      </c>
      <c r="P317">
        <v>4.5</v>
      </c>
      <c r="Q317" s="21" t="str">
        <f t="shared" si="37"/>
        <v>West_External</v>
      </c>
      <c r="R317" s="20">
        <f t="shared" si="38"/>
        <v>2.0000000000582077</v>
      </c>
      <c r="S317" s="21">
        <f t="shared" si="39"/>
        <v>0</v>
      </c>
      <c r="T317" s="21">
        <f t="shared" si="40"/>
        <v>12</v>
      </c>
      <c r="U317" s="21">
        <f t="shared" si="41"/>
        <v>0.11211859527921704</v>
      </c>
      <c r="V317" s="21">
        <f t="shared" si="42"/>
        <v>2.0000000000582077</v>
      </c>
      <c r="W317" s="21" t="str">
        <f t="shared" si="43"/>
        <v>Winter</v>
      </c>
      <c r="X317" s="21">
        <f t="shared" si="44"/>
        <v>1</v>
      </c>
    </row>
    <row r="318" spans="1:24">
      <c r="A318" t="s">
        <v>331</v>
      </c>
      <c r="B318" s="3">
        <v>45305.166666666664</v>
      </c>
      <c r="C318" t="s">
        <v>1333</v>
      </c>
      <c r="D318" t="s">
        <v>1331</v>
      </c>
      <c r="E318" t="s">
        <v>2020</v>
      </c>
      <c r="F318">
        <v>730</v>
      </c>
      <c r="G318">
        <v>3421</v>
      </c>
      <c r="H318">
        <v>476</v>
      </c>
      <c r="I318">
        <v>15</v>
      </c>
      <c r="J318" s="21" t="str">
        <f t="shared" si="36"/>
        <v>OK</v>
      </c>
      <c r="K318" t="s">
        <v>2024</v>
      </c>
      <c r="L318" t="s">
        <v>2028</v>
      </c>
      <c r="M318" t="s">
        <v>2049</v>
      </c>
      <c r="N318" t="s">
        <v>2081</v>
      </c>
      <c r="O318" t="s">
        <v>2087</v>
      </c>
      <c r="Q318" s="21" t="str">
        <f t="shared" si="37"/>
        <v>South_External</v>
      </c>
      <c r="R318" s="20">
        <f t="shared" si="38"/>
        <v>1.9999999998835847</v>
      </c>
      <c r="S318" s="21">
        <f t="shared" si="39"/>
        <v>0</v>
      </c>
      <c r="T318" s="21">
        <f t="shared" si="40"/>
        <v>12</v>
      </c>
      <c r="U318" s="21">
        <f t="shared" si="41"/>
        <v>0.39052511415525115</v>
      </c>
      <c r="V318" s="21">
        <f t="shared" si="42"/>
        <v>1.9999999998835847</v>
      </c>
      <c r="W318" s="21" t="str">
        <f t="shared" si="43"/>
        <v>Winter</v>
      </c>
      <c r="X318" s="21">
        <f t="shared" si="44"/>
        <v>1</v>
      </c>
    </row>
    <row r="319" spans="1:24">
      <c r="A319" t="s">
        <v>332</v>
      </c>
      <c r="B319" s="3">
        <v>45305.208333333336</v>
      </c>
      <c r="C319" t="s">
        <v>1334</v>
      </c>
      <c r="D319" t="s">
        <v>1332</v>
      </c>
      <c r="E319" t="s">
        <v>2022</v>
      </c>
      <c r="F319">
        <v>425</v>
      </c>
      <c r="G319">
        <v>4524</v>
      </c>
      <c r="H319">
        <v>480</v>
      </c>
      <c r="I319">
        <v>6</v>
      </c>
      <c r="J319" s="21" t="str">
        <f t="shared" si="36"/>
        <v>OK</v>
      </c>
      <c r="K319" t="s">
        <v>2023</v>
      </c>
      <c r="L319" t="s">
        <v>2028</v>
      </c>
      <c r="M319" t="s">
        <v>2035</v>
      </c>
      <c r="N319" t="s">
        <v>2082</v>
      </c>
      <c r="O319" t="s">
        <v>2087</v>
      </c>
      <c r="Q319" s="21" t="str">
        <f t="shared" si="37"/>
        <v>West_External</v>
      </c>
      <c r="R319" s="20">
        <f t="shared" si="38"/>
        <v>2.0000000000582077</v>
      </c>
      <c r="S319" s="21">
        <f t="shared" si="39"/>
        <v>0</v>
      </c>
      <c r="T319" s="21">
        <f t="shared" si="40"/>
        <v>12</v>
      </c>
      <c r="U319" s="21">
        <f t="shared" si="41"/>
        <v>0.88705882352941179</v>
      </c>
      <c r="V319" s="21">
        <f t="shared" si="42"/>
        <v>2.0000000000582077</v>
      </c>
      <c r="W319" s="21" t="str">
        <f t="shared" si="43"/>
        <v>Winter</v>
      </c>
      <c r="X319" s="21">
        <f t="shared" si="44"/>
        <v>1</v>
      </c>
    </row>
    <row r="320" spans="1:24">
      <c r="A320" t="s">
        <v>333</v>
      </c>
      <c r="B320" s="3">
        <v>45305.25</v>
      </c>
      <c r="C320" t="s">
        <v>1335</v>
      </c>
      <c r="D320" t="s">
        <v>1333</v>
      </c>
      <c r="E320" t="s">
        <v>2019</v>
      </c>
      <c r="F320">
        <v>614</v>
      </c>
      <c r="G320">
        <v>3966</v>
      </c>
      <c r="H320">
        <v>382</v>
      </c>
      <c r="I320">
        <v>25</v>
      </c>
      <c r="J320" s="21" t="str">
        <f t="shared" si="36"/>
        <v>OK</v>
      </c>
      <c r="K320" t="s">
        <v>2026</v>
      </c>
      <c r="L320" t="s">
        <v>2030</v>
      </c>
      <c r="M320" t="s">
        <v>2071</v>
      </c>
      <c r="N320" t="s">
        <v>2082</v>
      </c>
      <c r="O320" t="s">
        <v>2087</v>
      </c>
      <c r="P320">
        <v>4</v>
      </c>
      <c r="Q320" s="21" t="str">
        <f t="shared" si="37"/>
        <v>West_External</v>
      </c>
      <c r="R320" s="20">
        <f t="shared" si="38"/>
        <v>2.0000000000582077</v>
      </c>
      <c r="S320" s="21">
        <f t="shared" si="39"/>
        <v>0</v>
      </c>
      <c r="T320" s="21">
        <f t="shared" si="40"/>
        <v>12</v>
      </c>
      <c r="U320" s="21">
        <f t="shared" si="41"/>
        <v>0.53827361563517917</v>
      </c>
      <c r="V320" s="21">
        <f t="shared" si="42"/>
        <v>2.0000000000582077</v>
      </c>
      <c r="W320" s="21" t="str">
        <f t="shared" si="43"/>
        <v>Winter</v>
      </c>
      <c r="X320" s="21">
        <f t="shared" si="44"/>
        <v>1</v>
      </c>
    </row>
    <row r="321" spans="1:24">
      <c r="A321" t="s">
        <v>334</v>
      </c>
      <c r="B321" s="3">
        <v>45305.291666666664</v>
      </c>
      <c r="C321" t="s">
        <v>1336</v>
      </c>
      <c r="D321" t="s">
        <v>1334</v>
      </c>
      <c r="E321" t="s">
        <v>2017</v>
      </c>
      <c r="F321">
        <v>471</v>
      </c>
      <c r="G321">
        <v>4025</v>
      </c>
      <c r="H321">
        <v>636</v>
      </c>
      <c r="I321">
        <v>24</v>
      </c>
      <c r="J321" s="21" t="str">
        <f t="shared" si="36"/>
        <v>OK</v>
      </c>
      <c r="K321" t="s">
        <v>2024</v>
      </c>
      <c r="L321" t="s">
        <v>2027</v>
      </c>
      <c r="M321" t="s">
        <v>2069</v>
      </c>
      <c r="N321" t="s">
        <v>2081</v>
      </c>
      <c r="O321" t="s">
        <v>2086</v>
      </c>
      <c r="P321">
        <v>4</v>
      </c>
      <c r="Q321" s="21" t="str">
        <f t="shared" si="37"/>
        <v>South_Internal</v>
      </c>
      <c r="R321" s="20">
        <f t="shared" si="38"/>
        <v>1.9999999998835847</v>
      </c>
      <c r="S321" s="21">
        <f t="shared" si="39"/>
        <v>0</v>
      </c>
      <c r="T321" s="21">
        <f t="shared" si="40"/>
        <v>12</v>
      </c>
      <c r="U321" s="21">
        <f t="shared" si="41"/>
        <v>0.71213729653220104</v>
      </c>
      <c r="V321" s="21">
        <f t="shared" si="42"/>
        <v>1.9999999998835847</v>
      </c>
      <c r="W321" s="21" t="str">
        <f t="shared" si="43"/>
        <v>Winter</v>
      </c>
      <c r="X321" s="21">
        <f t="shared" si="44"/>
        <v>1</v>
      </c>
    </row>
    <row r="322" spans="1:24">
      <c r="A322" t="s">
        <v>335</v>
      </c>
      <c r="B322" s="3">
        <v>45305.333333333336</v>
      </c>
      <c r="C322" t="s">
        <v>1337</v>
      </c>
      <c r="D322" t="s">
        <v>1335</v>
      </c>
      <c r="E322" t="s">
        <v>2020</v>
      </c>
      <c r="F322">
        <v>287</v>
      </c>
      <c r="G322">
        <v>4240</v>
      </c>
      <c r="H322">
        <v>570</v>
      </c>
      <c r="I322">
        <v>18</v>
      </c>
      <c r="J322" s="21" t="str">
        <f t="shared" si="36"/>
        <v>OK</v>
      </c>
      <c r="K322" t="s">
        <v>2024</v>
      </c>
      <c r="L322" t="s">
        <v>2028</v>
      </c>
      <c r="M322" t="s">
        <v>2066</v>
      </c>
      <c r="N322" t="s">
        <v>2082</v>
      </c>
      <c r="O322" t="s">
        <v>2086</v>
      </c>
      <c r="P322">
        <v>4</v>
      </c>
      <c r="Q322" s="21" t="str">
        <f t="shared" si="37"/>
        <v>West_Internal</v>
      </c>
      <c r="R322" s="20">
        <f t="shared" si="38"/>
        <v>2.0000000000582077</v>
      </c>
      <c r="S322" s="21">
        <f t="shared" si="39"/>
        <v>0</v>
      </c>
      <c r="T322" s="21">
        <f t="shared" si="40"/>
        <v>12</v>
      </c>
      <c r="U322" s="21">
        <f t="shared" si="41"/>
        <v>1.2311265969802556</v>
      </c>
      <c r="V322" s="21">
        <f t="shared" si="42"/>
        <v>2.0000000000582077</v>
      </c>
      <c r="W322" s="21" t="str">
        <f t="shared" si="43"/>
        <v>Winter</v>
      </c>
      <c r="X322" s="21">
        <f t="shared" si="44"/>
        <v>1</v>
      </c>
    </row>
    <row r="323" spans="1:24">
      <c r="A323" t="s">
        <v>336</v>
      </c>
      <c r="B323" s="3">
        <v>45305.375</v>
      </c>
      <c r="C323" t="s">
        <v>1338</v>
      </c>
      <c r="D323" t="s">
        <v>1336</v>
      </c>
      <c r="E323" t="s">
        <v>2019</v>
      </c>
      <c r="F323">
        <v>479</v>
      </c>
      <c r="G323">
        <v>2924</v>
      </c>
      <c r="H323">
        <v>714</v>
      </c>
      <c r="I323">
        <v>16</v>
      </c>
      <c r="J323" s="21" t="str">
        <f t="shared" ref="J323:J386" si="45">IF(OR(I323&lt;=0, I323&gt;50), "Flag", "OK")</f>
        <v>OK</v>
      </c>
      <c r="K323" t="s">
        <v>2023</v>
      </c>
      <c r="L323" t="s">
        <v>2029</v>
      </c>
      <c r="M323" t="s">
        <v>2050</v>
      </c>
      <c r="N323" t="s">
        <v>2083</v>
      </c>
      <c r="O323" t="s">
        <v>2086</v>
      </c>
      <c r="P323">
        <v>4.7</v>
      </c>
      <c r="Q323" s="21" t="str">
        <f t="shared" ref="Q323:Q386" si="46">N323 &amp; "_" &amp; O323</f>
        <v>East_Internal</v>
      </c>
      <c r="R323" s="20">
        <f t="shared" ref="R323:R386" si="47">(C323-D323)*24</f>
        <v>2.0000000000582077</v>
      </c>
      <c r="S323" s="21">
        <f t="shared" ref="S323:S386" si="48">IF(C323&lt;=D323, 1, 0)</f>
        <v>0</v>
      </c>
      <c r="T323" s="21">
        <f t="shared" ref="T323:T386" si="49">(C323-B323)*24</f>
        <v>12</v>
      </c>
      <c r="U323" s="21">
        <f t="shared" ref="U323:U386" si="50">G323/(F323*T323)</f>
        <v>0.50869867780097422</v>
      </c>
      <c r="V323" s="21">
        <f t="shared" ref="V323:V386" si="51">(C323-D323)*24</f>
        <v>2.0000000000582077</v>
      </c>
      <c r="W323" s="21" t="str">
        <f t="shared" ref="W323:W386" si="52">IF(OR(MONTH(B323)=12,MONTH(B323)=1,MONTH(B323)=2),"Winter",IF(AND(MONTH(B323)&gt;=7,MONTH(B323)&lt;=9),"Monsoon","Other"))</f>
        <v>Winter</v>
      </c>
      <c r="X323" s="21">
        <f t="shared" ref="X323:X386" si="53">IF(V323&gt;0,1,0)</f>
        <v>1</v>
      </c>
    </row>
    <row r="324" spans="1:24">
      <c r="A324" t="s">
        <v>337</v>
      </c>
      <c r="B324" s="3">
        <v>45305.416666666664</v>
      </c>
      <c r="C324" t="s">
        <v>1339</v>
      </c>
      <c r="D324" t="s">
        <v>1337</v>
      </c>
      <c r="E324" t="s">
        <v>2020</v>
      </c>
      <c r="F324">
        <v>626</v>
      </c>
      <c r="G324">
        <v>945</v>
      </c>
      <c r="H324">
        <v>189</v>
      </c>
      <c r="I324">
        <v>25</v>
      </c>
      <c r="J324" s="21" t="str">
        <f t="shared" si="45"/>
        <v>OK</v>
      </c>
      <c r="K324" t="s">
        <v>2025</v>
      </c>
      <c r="L324" t="s">
        <v>2030</v>
      </c>
      <c r="M324" t="s">
        <v>2070</v>
      </c>
      <c r="N324" t="s">
        <v>2085</v>
      </c>
      <c r="O324" t="s">
        <v>2087</v>
      </c>
      <c r="Q324" s="21" t="str">
        <f t="shared" si="46"/>
        <v>North_External</v>
      </c>
      <c r="R324" s="20">
        <f t="shared" si="47"/>
        <v>1.9999999998835847</v>
      </c>
      <c r="S324" s="21">
        <f t="shared" si="48"/>
        <v>0</v>
      </c>
      <c r="T324" s="21">
        <f t="shared" si="49"/>
        <v>12</v>
      </c>
      <c r="U324" s="21">
        <f t="shared" si="50"/>
        <v>0.12579872204472844</v>
      </c>
      <c r="V324" s="21">
        <f t="shared" si="51"/>
        <v>1.9999999998835847</v>
      </c>
      <c r="W324" s="21" t="str">
        <f t="shared" si="52"/>
        <v>Winter</v>
      </c>
      <c r="X324" s="21">
        <f t="shared" si="53"/>
        <v>1</v>
      </c>
    </row>
    <row r="325" spans="1:24">
      <c r="A325" t="s">
        <v>338</v>
      </c>
      <c r="B325" s="3">
        <v>45305.458333333336</v>
      </c>
      <c r="C325" t="s">
        <v>1340</v>
      </c>
      <c r="D325" t="s">
        <v>1338</v>
      </c>
      <c r="E325" t="s">
        <v>2018</v>
      </c>
      <c r="F325">
        <v>729</v>
      </c>
      <c r="G325">
        <v>2055</v>
      </c>
      <c r="H325">
        <v>775</v>
      </c>
      <c r="I325">
        <v>1</v>
      </c>
      <c r="J325" s="21" t="str">
        <f t="shared" si="45"/>
        <v>OK</v>
      </c>
      <c r="K325" t="s">
        <v>2023</v>
      </c>
      <c r="L325" t="s">
        <v>2030</v>
      </c>
      <c r="M325" t="s">
        <v>2037</v>
      </c>
      <c r="N325" t="s">
        <v>2084</v>
      </c>
      <c r="O325" t="s">
        <v>2087</v>
      </c>
      <c r="P325">
        <v>4.2</v>
      </c>
      <c r="Q325" s="21" t="str">
        <f t="shared" si="46"/>
        <v>Central_External</v>
      </c>
      <c r="R325" s="20">
        <f t="shared" si="47"/>
        <v>2.0000000000582077</v>
      </c>
      <c r="S325" s="21">
        <f t="shared" si="48"/>
        <v>0</v>
      </c>
      <c r="T325" s="21">
        <f t="shared" si="49"/>
        <v>12</v>
      </c>
      <c r="U325" s="21">
        <f t="shared" si="50"/>
        <v>0.23491083676268862</v>
      </c>
      <c r="V325" s="21">
        <f t="shared" si="51"/>
        <v>2.0000000000582077</v>
      </c>
      <c r="W325" s="21" t="str">
        <f t="shared" si="52"/>
        <v>Winter</v>
      </c>
      <c r="X325" s="21">
        <f t="shared" si="53"/>
        <v>1</v>
      </c>
    </row>
    <row r="326" spans="1:24">
      <c r="A326" t="s">
        <v>339</v>
      </c>
      <c r="B326" s="3">
        <v>45305.5</v>
      </c>
      <c r="C326" t="s">
        <v>1341</v>
      </c>
      <c r="D326" t="s">
        <v>1339</v>
      </c>
      <c r="E326" t="s">
        <v>2022</v>
      </c>
      <c r="F326">
        <v>61</v>
      </c>
      <c r="G326">
        <v>2888</v>
      </c>
      <c r="H326">
        <v>285</v>
      </c>
      <c r="I326">
        <v>28</v>
      </c>
      <c r="J326" s="21" t="str">
        <f t="shared" si="45"/>
        <v>OK</v>
      </c>
      <c r="K326" t="s">
        <v>2023</v>
      </c>
      <c r="L326" t="s">
        <v>2030</v>
      </c>
      <c r="M326" t="s">
        <v>2069</v>
      </c>
      <c r="N326" t="s">
        <v>2082</v>
      </c>
      <c r="O326" t="s">
        <v>2087</v>
      </c>
      <c r="P326">
        <v>4.5</v>
      </c>
      <c r="Q326" s="21" t="str">
        <f t="shared" si="46"/>
        <v>West_External</v>
      </c>
      <c r="R326" s="20">
        <f t="shared" si="47"/>
        <v>2.0000000000582077</v>
      </c>
      <c r="S326" s="21">
        <f t="shared" si="48"/>
        <v>0</v>
      </c>
      <c r="T326" s="21">
        <f t="shared" si="49"/>
        <v>12</v>
      </c>
      <c r="U326" s="21">
        <f t="shared" si="50"/>
        <v>3.9453551912568305</v>
      </c>
      <c r="V326" s="21">
        <f t="shared" si="51"/>
        <v>2.0000000000582077</v>
      </c>
      <c r="W326" s="21" t="str">
        <f t="shared" si="52"/>
        <v>Winter</v>
      </c>
      <c r="X326" s="21">
        <f t="shared" si="53"/>
        <v>1</v>
      </c>
    </row>
    <row r="327" spans="1:24">
      <c r="A327" t="s">
        <v>340</v>
      </c>
      <c r="B327" s="3">
        <v>45305.541666666664</v>
      </c>
      <c r="C327" t="s">
        <v>1342</v>
      </c>
      <c r="D327" t="s">
        <v>1340</v>
      </c>
      <c r="E327" t="s">
        <v>2017</v>
      </c>
      <c r="F327">
        <v>370</v>
      </c>
      <c r="G327">
        <v>3561</v>
      </c>
      <c r="H327">
        <v>387</v>
      </c>
      <c r="I327">
        <v>28</v>
      </c>
      <c r="J327" s="21" t="str">
        <f t="shared" si="45"/>
        <v>OK</v>
      </c>
      <c r="K327" t="s">
        <v>2024</v>
      </c>
      <c r="L327" t="s">
        <v>2028</v>
      </c>
      <c r="M327" t="s">
        <v>2033</v>
      </c>
      <c r="N327" t="s">
        <v>2082</v>
      </c>
      <c r="O327" t="s">
        <v>2086</v>
      </c>
      <c r="Q327" s="21" t="str">
        <f t="shared" si="46"/>
        <v>West_Internal</v>
      </c>
      <c r="R327" s="20">
        <f t="shared" si="47"/>
        <v>1.9999999998835847</v>
      </c>
      <c r="S327" s="21">
        <f t="shared" si="48"/>
        <v>0</v>
      </c>
      <c r="T327" s="21">
        <f t="shared" si="49"/>
        <v>12</v>
      </c>
      <c r="U327" s="21">
        <f t="shared" si="50"/>
        <v>0.802027027027027</v>
      </c>
      <c r="V327" s="21">
        <f t="shared" si="51"/>
        <v>1.9999999998835847</v>
      </c>
      <c r="W327" s="21" t="str">
        <f t="shared" si="52"/>
        <v>Winter</v>
      </c>
      <c r="X327" s="21">
        <f t="shared" si="53"/>
        <v>1</v>
      </c>
    </row>
    <row r="328" spans="1:24">
      <c r="A328" t="s">
        <v>341</v>
      </c>
      <c r="B328" s="3">
        <v>45305.583333333336</v>
      </c>
      <c r="C328" t="s">
        <v>1343</v>
      </c>
      <c r="D328" t="s">
        <v>1341</v>
      </c>
      <c r="E328" t="s">
        <v>2020</v>
      </c>
      <c r="F328">
        <v>900</v>
      </c>
      <c r="G328">
        <v>972</v>
      </c>
      <c r="H328">
        <v>559</v>
      </c>
      <c r="I328">
        <v>15</v>
      </c>
      <c r="J328" s="21" t="str">
        <f t="shared" si="45"/>
        <v>OK</v>
      </c>
      <c r="K328" t="s">
        <v>2025</v>
      </c>
      <c r="L328" t="s">
        <v>2027</v>
      </c>
      <c r="M328" t="s">
        <v>2040</v>
      </c>
      <c r="N328" t="s">
        <v>2084</v>
      </c>
      <c r="O328" t="s">
        <v>2087</v>
      </c>
      <c r="P328">
        <v>4.2</v>
      </c>
      <c r="Q328" s="21" t="str">
        <f t="shared" si="46"/>
        <v>Central_External</v>
      </c>
      <c r="R328" s="20">
        <f t="shared" si="47"/>
        <v>2.0000000000582077</v>
      </c>
      <c r="S328" s="21">
        <f t="shared" si="48"/>
        <v>0</v>
      </c>
      <c r="T328" s="21">
        <f t="shared" si="49"/>
        <v>12</v>
      </c>
      <c r="U328" s="21">
        <f t="shared" si="50"/>
        <v>0.09</v>
      </c>
      <c r="V328" s="21">
        <f t="shared" si="51"/>
        <v>2.0000000000582077</v>
      </c>
      <c r="W328" s="21" t="str">
        <f t="shared" si="52"/>
        <v>Winter</v>
      </c>
      <c r="X328" s="21">
        <f t="shared" si="53"/>
        <v>1</v>
      </c>
    </row>
    <row r="329" spans="1:24">
      <c r="A329" t="s">
        <v>342</v>
      </c>
      <c r="B329" s="3">
        <v>45305.625</v>
      </c>
      <c r="C329" t="s">
        <v>1344</v>
      </c>
      <c r="D329" t="s">
        <v>1342</v>
      </c>
      <c r="E329" t="s">
        <v>2019</v>
      </c>
      <c r="F329">
        <v>992</v>
      </c>
      <c r="G329">
        <v>3529</v>
      </c>
      <c r="H329">
        <v>324</v>
      </c>
      <c r="I329">
        <v>29</v>
      </c>
      <c r="J329" s="21" t="str">
        <f t="shared" si="45"/>
        <v>OK</v>
      </c>
      <c r="K329" t="s">
        <v>2026</v>
      </c>
      <c r="L329" t="s">
        <v>2028</v>
      </c>
      <c r="M329" t="s">
        <v>2033</v>
      </c>
      <c r="N329" t="s">
        <v>2083</v>
      </c>
      <c r="O329" t="s">
        <v>2087</v>
      </c>
      <c r="P329">
        <v>4.2</v>
      </c>
      <c r="Q329" s="21" t="str">
        <f t="shared" si="46"/>
        <v>East_External</v>
      </c>
      <c r="R329" s="20">
        <f t="shared" si="47"/>
        <v>2.0000000000582077</v>
      </c>
      <c r="S329" s="21">
        <f t="shared" si="48"/>
        <v>0</v>
      </c>
      <c r="T329" s="21">
        <f t="shared" si="49"/>
        <v>12</v>
      </c>
      <c r="U329" s="21">
        <f t="shared" si="50"/>
        <v>0.29645497311827956</v>
      </c>
      <c r="V329" s="21">
        <f t="shared" si="51"/>
        <v>2.0000000000582077</v>
      </c>
      <c r="W329" s="21" t="str">
        <f t="shared" si="52"/>
        <v>Winter</v>
      </c>
      <c r="X329" s="21">
        <f t="shared" si="53"/>
        <v>1</v>
      </c>
    </row>
    <row r="330" spans="1:24">
      <c r="A330" t="s">
        <v>343</v>
      </c>
      <c r="B330" s="3">
        <v>45305.666666666664</v>
      </c>
      <c r="C330" t="s">
        <v>1345</v>
      </c>
      <c r="D330" t="s">
        <v>1343</v>
      </c>
      <c r="E330" t="s">
        <v>2019</v>
      </c>
      <c r="F330">
        <v>863</v>
      </c>
      <c r="G330">
        <v>3593</v>
      </c>
      <c r="H330">
        <v>465</v>
      </c>
      <c r="I330">
        <v>6</v>
      </c>
      <c r="J330" s="21" t="str">
        <f t="shared" si="45"/>
        <v>OK</v>
      </c>
      <c r="K330" t="s">
        <v>2026</v>
      </c>
      <c r="L330" t="s">
        <v>2030</v>
      </c>
      <c r="M330" t="s">
        <v>2065</v>
      </c>
      <c r="N330" t="s">
        <v>2083</v>
      </c>
      <c r="O330" t="s">
        <v>2087</v>
      </c>
      <c r="P330">
        <v>4.2</v>
      </c>
      <c r="Q330" s="21" t="str">
        <f t="shared" si="46"/>
        <v>East_External</v>
      </c>
      <c r="R330" s="20">
        <f t="shared" si="47"/>
        <v>1.9999999998835847</v>
      </c>
      <c r="S330" s="21">
        <f t="shared" si="48"/>
        <v>0</v>
      </c>
      <c r="T330" s="21">
        <f t="shared" si="49"/>
        <v>12</v>
      </c>
      <c r="U330" s="21">
        <f t="shared" si="50"/>
        <v>0.34694862881421396</v>
      </c>
      <c r="V330" s="21">
        <f t="shared" si="51"/>
        <v>1.9999999998835847</v>
      </c>
      <c r="W330" s="21" t="str">
        <f t="shared" si="52"/>
        <v>Winter</v>
      </c>
      <c r="X330" s="21">
        <f t="shared" si="53"/>
        <v>1</v>
      </c>
    </row>
    <row r="331" spans="1:24">
      <c r="A331" t="s">
        <v>344</v>
      </c>
      <c r="B331" s="3">
        <v>45305.708333333336</v>
      </c>
      <c r="C331" t="s">
        <v>1346</v>
      </c>
      <c r="D331" t="s">
        <v>1344</v>
      </c>
      <c r="E331" t="s">
        <v>2017</v>
      </c>
      <c r="F331">
        <v>606</v>
      </c>
      <c r="G331">
        <v>883</v>
      </c>
      <c r="H331">
        <v>731</v>
      </c>
      <c r="I331">
        <v>23</v>
      </c>
      <c r="J331" s="21" t="str">
        <f t="shared" si="45"/>
        <v>OK</v>
      </c>
      <c r="K331" t="s">
        <v>2025</v>
      </c>
      <c r="L331" t="s">
        <v>2029</v>
      </c>
      <c r="M331" t="s">
        <v>2067</v>
      </c>
      <c r="N331" t="s">
        <v>2084</v>
      </c>
      <c r="O331" t="s">
        <v>2087</v>
      </c>
      <c r="P331">
        <v>4.5</v>
      </c>
      <c r="Q331" s="21" t="str">
        <f t="shared" si="46"/>
        <v>Central_External</v>
      </c>
      <c r="R331" s="20">
        <f t="shared" si="47"/>
        <v>2.0000000000582077</v>
      </c>
      <c r="S331" s="21">
        <f t="shared" si="48"/>
        <v>0</v>
      </c>
      <c r="T331" s="21">
        <f t="shared" si="49"/>
        <v>12</v>
      </c>
      <c r="U331" s="21">
        <f t="shared" si="50"/>
        <v>0.12142464246424642</v>
      </c>
      <c r="V331" s="21">
        <f t="shared" si="51"/>
        <v>2.0000000000582077</v>
      </c>
      <c r="W331" s="21" t="str">
        <f t="shared" si="52"/>
        <v>Winter</v>
      </c>
      <c r="X331" s="21">
        <f t="shared" si="53"/>
        <v>1</v>
      </c>
    </row>
    <row r="332" spans="1:24">
      <c r="A332" t="s">
        <v>345</v>
      </c>
      <c r="B332" s="3">
        <v>45305.75</v>
      </c>
      <c r="C332" t="s">
        <v>1347</v>
      </c>
      <c r="D332" t="s">
        <v>1345</v>
      </c>
      <c r="E332" t="s">
        <v>2021</v>
      </c>
      <c r="F332">
        <v>244</v>
      </c>
      <c r="G332">
        <v>3856</v>
      </c>
      <c r="H332">
        <v>712</v>
      </c>
      <c r="I332">
        <v>18</v>
      </c>
      <c r="J332" s="21" t="str">
        <f t="shared" si="45"/>
        <v>OK</v>
      </c>
      <c r="K332" t="s">
        <v>2025</v>
      </c>
      <c r="L332" t="s">
        <v>2029</v>
      </c>
      <c r="M332" t="s">
        <v>2063</v>
      </c>
      <c r="N332" t="s">
        <v>2081</v>
      </c>
      <c r="O332" t="s">
        <v>2087</v>
      </c>
      <c r="P332">
        <v>4.5</v>
      </c>
      <c r="Q332" s="21" t="str">
        <f t="shared" si="46"/>
        <v>South_External</v>
      </c>
      <c r="R332" s="20">
        <f t="shared" si="47"/>
        <v>2.0000000000582077</v>
      </c>
      <c r="S332" s="21">
        <f t="shared" si="48"/>
        <v>0</v>
      </c>
      <c r="T332" s="21">
        <f t="shared" si="49"/>
        <v>12</v>
      </c>
      <c r="U332" s="21">
        <f t="shared" si="50"/>
        <v>1.3169398907103824</v>
      </c>
      <c r="V332" s="21">
        <f t="shared" si="51"/>
        <v>2.0000000000582077</v>
      </c>
      <c r="W332" s="21" t="str">
        <f t="shared" si="52"/>
        <v>Winter</v>
      </c>
      <c r="X332" s="21">
        <f t="shared" si="53"/>
        <v>1</v>
      </c>
    </row>
    <row r="333" spans="1:24">
      <c r="A333" t="s">
        <v>346</v>
      </c>
      <c r="B333" s="3">
        <v>45305.791666666664</v>
      </c>
      <c r="C333" t="s">
        <v>1348</v>
      </c>
      <c r="D333" t="s">
        <v>1346</v>
      </c>
      <c r="E333" t="s">
        <v>2021</v>
      </c>
      <c r="F333">
        <v>725</v>
      </c>
      <c r="G333">
        <v>4311</v>
      </c>
      <c r="H333">
        <v>256</v>
      </c>
      <c r="I333">
        <v>10</v>
      </c>
      <c r="J333" s="21" t="str">
        <f t="shared" si="45"/>
        <v>OK</v>
      </c>
      <c r="K333" t="s">
        <v>2025</v>
      </c>
      <c r="L333" t="s">
        <v>2029</v>
      </c>
      <c r="M333" t="s">
        <v>2074</v>
      </c>
      <c r="N333" t="s">
        <v>2081</v>
      </c>
      <c r="O333" t="s">
        <v>2087</v>
      </c>
      <c r="P333">
        <v>3.8</v>
      </c>
      <c r="Q333" s="21" t="str">
        <f t="shared" si="46"/>
        <v>South_External</v>
      </c>
      <c r="R333" s="20">
        <f t="shared" si="47"/>
        <v>1.9999999998835847</v>
      </c>
      <c r="S333" s="21">
        <f t="shared" si="48"/>
        <v>0</v>
      </c>
      <c r="T333" s="21">
        <f t="shared" si="49"/>
        <v>12</v>
      </c>
      <c r="U333" s="21">
        <f t="shared" si="50"/>
        <v>0.49551724137931036</v>
      </c>
      <c r="V333" s="21">
        <f t="shared" si="51"/>
        <v>1.9999999998835847</v>
      </c>
      <c r="W333" s="21" t="str">
        <f t="shared" si="52"/>
        <v>Winter</v>
      </c>
      <c r="X333" s="21">
        <f t="shared" si="53"/>
        <v>1</v>
      </c>
    </row>
    <row r="334" spans="1:24">
      <c r="A334" t="s">
        <v>347</v>
      </c>
      <c r="B334" s="3">
        <v>45305.833333333336</v>
      </c>
      <c r="C334" t="s">
        <v>1349</v>
      </c>
      <c r="D334" t="s">
        <v>1347</v>
      </c>
      <c r="E334" t="s">
        <v>2020</v>
      </c>
      <c r="F334">
        <v>254</v>
      </c>
      <c r="G334">
        <v>1926</v>
      </c>
      <c r="H334">
        <v>56</v>
      </c>
      <c r="I334">
        <v>14</v>
      </c>
      <c r="J334" s="21" t="str">
        <f t="shared" si="45"/>
        <v>OK</v>
      </c>
      <c r="K334" t="s">
        <v>2023</v>
      </c>
      <c r="L334" t="s">
        <v>2027</v>
      </c>
      <c r="M334" t="s">
        <v>2055</v>
      </c>
      <c r="N334" t="s">
        <v>2085</v>
      </c>
      <c r="O334" t="s">
        <v>2087</v>
      </c>
      <c r="Q334" s="21" t="str">
        <f t="shared" si="46"/>
        <v>North_External</v>
      </c>
      <c r="R334" s="20">
        <f t="shared" si="47"/>
        <v>2.0000000000582077</v>
      </c>
      <c r="S334" s="21">
        <f t="shared" si="48"/>
        <v>0</v>
      </c>
      <c r="T334" s="21">
        <f t="shared" si="49"/>
        <v>12</v>
      </c>
      <c r="U334" s="21">
        <f t="shared" si="50"/>
        <v>0.63188976377952755</v>
      </c>
      <c r="V334" s="21">
        <f t="shared" si="51"/>
        <v>2.0000000000582077</v>
      </c>
      <c r="W334" s="21" t="str">
        <f t="shared" si="52"/>
        <v>Winter</v>
      </c>
      <c r="X334" s="21">
        <f t="shared" si="53"/>
        <v>1</v>
      </c>
    </row>
    <row r="335" spans="1:24">
      <c r="A335" t="s">
        <v>348</v>
      </c>
      <c r="B335" s="3">
        <v>45305.875</v>
      </c>
      <c r="C335" t="s">
        <v>1350</v>
      </c>
      <c r="D335" t="s">
        <v>1348</v>
      </c>
      <c r="E335" t="s">
        <v>2017</v>
      </c>
      <c r="F335">
        <v>695</v>
      </c>
      <c r="G335">
        <v>4608</v>
      </c>
      <c r="H335">
        <v>484</v>
      </c>
      <c r="I335">
        <v>18</v>
      </c>
      <c r="J335" s="21" t="str">
        <f t="shared" si="45"/>
        <v>OK</v>
      </c>
      <c r="K335" t="s">
        <v>2024</v>
      </c>
      <c r="L335" t="s">
        <v>2029</v>
      </c>
      <c r="M335" t="s">
        <v>2049</v>
      </c>
      <c r="N335" t="s">
        <v>2082</v>
      </c>
      <c r="O335" t="s">
        <v>2087</v>
      </c>
      <c r="Q335" s="21" t="str">
        <f t="shared" si="46"/>
        <v>West_External</v>
      </c>
      <c r="R335" s="20">
        <f t="shared" si="47"/>
        <v>2.0000000000582077</v>
      </c>
      <c r="S335" s="21">
        <f t="shared" si="48"/>
        <v>0</v>
      </c>
      <c r="T335" s="21">
        <f t="shared" si="49"/>
        <v>12</v>
      </c>
      <c r="U335" s="21">
        <f t="shared" si="50"/>
        <v>0.55251798561151078</v>
      </c>
      <c r="V335" s="21">
        <f t="shared" si="51"/>
        <v>2.0000000000582077</v>
      </c>
      <c r="W335" s="21" t="str">
        <f t="shared" si="52"/>
        <v>Winter</v>
      </c>
      <c r="X335" s="21">
        <f t="shared" si="53"/>
        <v>1</v>
      </c>
    </row>
    <row r="336" spans="1:24">
      <c r="A336" t="s">
        <v>349</v>
      </c>
      <c r="B336" s="3">
        <v>45305.916666666664</v>
      </c>
      <c r="C336" t="s">
        <v>1351</v>
      </c>
      <c r="D336" t="s">
        <v>1349</v>
      </c>
      <c r="E336" t="s">
        <v>2017</v>
      </c>
      <c r="F336">
        <v>681</v>
      </c>
      <c r="G336">
        <v>4120</v>
      </c>
      <c r="H336">
        <v>226</v>
      </c>
      <c r="I336">
        <v>15</v>
      </c>
      <c r="J336" s="21" t="str">
        <f t="shared" si="45"/>
        <v>OK</v>
      </c>
      <c r="K336" t="s">
        <v>2026</v>
      </c>
      <c r="L336" t="s">
        <v>2027</v>
      </c>
      <c r="M336" t="s">
        <v>2035</v>
      </c>
      <c r="N336" t="s">
        <v>2084</v>
      </c>
      <c r="O336" t="s">
        <v>2086</v>
      </c>
      <c r="Q336" s="21" t="str">
        <f t="shared" si="46"/>
        <v>Central_Internal</v>
      </c>
      <c r="R336" s="20">
        <f t="shared" si="47"/>
        <v>1.9999999998835847</v>
      </c>
      <c r="S336" s="21">
        <f t="shared" si="48"/>
        <v>0</v>
      </c>
      <c r="T336" s="21">
        <f t="shared" si="49"/>
        <v>12</v>
      </c>
      <c r="U336" s="21">
        <f t="shared" si="50"/>
        <v>0.50416054821341161</v>
      </c>
      <c r="V336" s="21">
        <f t="shared" si="51"/>
        <v>1.9999999998835847</v>
      </c>
      <c r="W336" s="21" t="str">
        <f t="shared" si="52"/>
        <v>Winter</v>
      </c>
      <c r="X336" s="21">
        <f t="shared" si="53"/>
        <v>1</v>
      </c>
    </row>
    <row r="337" spans="1:24">
      <c r="A337" t="s">
        <v>350</v>
      </c>
      <c r="B337" s="3">
        <v>45305.958333333336</v>
      </c>
      <c r="C337" t="s">
        <v>1352</v>
      </c>
      <c r="D337" t="s">
        <v>1350</v>
      </c>
      <c r="E337" t="s">
        <v>2022</v>
      </c>
      <c r="F337">
        <v>892</v>
      </c>
      <c r="G337">
        <v>2024</v>
      </c>
      <c r="H337">
        <v>513</v>
      </c>
      <c r="I337">
        <v>11</v>
      </c>
      <c r="J337" s="21" t="str">
        <f t="shared" si="45"/>
        <v>OK</v>
      </c>
      <c r="K337" t="s">
        <v>2023</v>
      </c>
      <c r="L337" t="s">
        <v>2027</v>
      </c>
      <c r="M337" t="s">
        <v>2077</v>
      </c>
      <c r="N337" t="s">
        <v>2085</v>
      </c>
      <c r="O337" t="s">
        <v>2087</v>
      </c>
      <c r="P337">
        <v>4.2</v>
      </c>
      <c r="Q337" s="21" t="str">
        <f t="shared" si="46"/>
        <v>North_External</v>
      </c>
      <c r="R337" s="20">
        <f t="shared" si="47"/>
        <v>2.0000000000582077</v>
      </c>
      <c r="S337" s="21">
        <f t="shared" si="48"/>
        <v>0</v>
      </c>
      <c r="T337" s="21">
        <f t="shared" si="49"/>
        <v>12</v>
      </c>
      <c r="U337" s="21">
        <f t="shared" si="50"/>
        <v>0.1890881913303438</v>
      </c>
      <c r="V337" s="21">
        <f t="shared" si="51"/>
        <v>2.0000000000582077</v>
      </c>
      <c r="W337" s="21" t="str">
        <f t="shared" si="52"/>
        <v>Winter</v>
      </c>
      <c r="X337" s="21">
        <f t="shared" si="53"/>
        <v>1</v>
      </c>
    </row>
    <row r="338" spans="1:24">
      <c r="A338" t="s">
        <v>351</v>
      </c>
      <c r="B338" s="3">
        <v>45306</v>
      </c>
      <c r="C338" t="s">
        <v>1353</v>
      </c>
      <c r="D338" t="s">
        <v>1351</v>
      </c>
      <c r="E338" t="s">
        <v>2018</v>
      </c>
      <c r="F338">
        <v>283</v>
      </c>
      <c r="G338">
        <v>1094</v>
      </c>
      <c r="H338">
        <v>678</v>
      </c>
      <c r="I338">
        <v>10</v>
      </c>
      <c r="J338" s="21" t="str">
        <f t="shared" si="45"/>
        <v>OK</v>
      </c>
      <c r="K338" t="s">
        <v>2024</v>
      </c>
      <c r="L338" t="s">
        <v>2027</v>
      </c>
      <c r="M338" t="s">
        <v>2037</v>
      </c>
      <c r="N338" t="s">
        <v>2083</v>
      </c>
      <c r="O338" t="s">
        <v>2087</v>
      </c>
      <c r="Q338" s="21" t="str">
        <f t="shared" si="46"/>
        <v>East_External</v>
      </c>
      <c r="R338" s="20">
        <f t="shared" si="47"/>
        <v>2.0000000000582077</v>
      </c>
      <c r="S338" s="21">
        <f t="shared" si="48"/>
        <v>0</v>
      </c>
      <c r="T338" s="21">
        <f t="shared" si="49"/>
        <v>12</v>
      </c>
      <c r="U338" s="21">
        <f t="shared" si="50"/>
        <v>0.32214369846878682</v>
      </c>
      <c r="V338" s="21">
        <f t="shared" si="51"/>
        <v>2.0000000000582077</v>
      </c>
      <c r="W338" s="21" t="str">
        <f t="shared" si="52"/>
        <v>Winter</v>
      </c>
      <c r="X338" s="21">
        <f t="shared" si="53"/>
        <v>1</v>
      </c>
    </row>
    <row r="339" spans="1:24">
      <c r="A339" t="s">
        <v>352</v>
      </c>
      <c r="B339" s="3">
        <v>45306.041666666664</v>
      </c>
      <c r="C339" t="s">
        <v>1354</v>
      </c>
      <c r="D339" t="s">
        <v>1352</v>
      </c>
      <c r="E339" t="s">
        <v>2020</v>
      </c>
      <c r="F339">
        <v>135</v>
      </c>
      <c r="G339">
        <v>1856</v>
      </c>
      <c r="H339">
        <v>719</v>
      </c>
      <c r="I339">
        <v>11</v>
      </c>
      <c r="J339" s="21" t="str">
        <f t="shared" si="45"/>
        <v>OK</v>
      </c>
      <c r="K339" t="s">
        <v>2023</v>
      </c>
      <c r="L339" t="s">
        <v>2029</v>
      </c>
      <c r="M339" t="s">
        <v>2063</v>
      </c>
      <c r="N339" t="s">
        <v>2083</v>
      </c>
      <c r="O339" t="s">
        <v>2086</v>
      </c>
      <c r="P339">
        <v>4.7</v>
      </c>
      <c r="Q339" s="21" t="str">
        <f t="shared" si="46"/>
        <v>East_Internal</v>
      </c>
      <c r="R339" s="20">
        <f t="shared" si="47"/>
        <v>1.9999999998835847</v>
      </c>
      <c r="S339" s="21">
        <f t="shared" si="48"/>
        <v>0</v>
      </c>
      <c r="T339" s="21">
        <f t="shared" si="49"/>
        <v>12</v>
      </c>
      <c r="U339" s="21">
        <f t="shared" si="50"/>
        <v>1.145679012345679</v>
      </c>
      <c r="V339" s="21">
        <f t="shared" si="51"/>
        <v>1.9999999998835847</v>
      </c>
      <c r="W339" s="21" t="str">
        <f t="shared" si="52"/>
        <v>Winter</v>
      </c>
      <c r="X339" s="21">
        <f t="shared" si="53"/>
        <v>1</v>
      </c>
    </row>
    <row r="340" spans="1:24">
      <c r="A340" t="s">
        <v>353</v>
      </c>
      <c r="B340" s="3">
        <v>45306.083333333336</v>
      </c>
      <c r="C340" t="s">
        <v>1355</v>
      </c>
      <c r="D340" t="s">
        <v>1353</v>
      </c>
      <c r="E340" t="s">
        <v>2022</v>
      </c>
      <c r="F340">
        <v>875</v>
      </c>
      <c r="G340">
        <v>3058</v>
      </c>
      <c r="H340">
        <v>234</v>
      </c>
      <c r="I340">
        <v>5</v>
      </c>
      <c r="J340" s="21" t="str">
        <f t="shared" si="45"/>
        <v>OK</v>
      </c>
      <c r="K340" t="s">
        <v>2026</v>
      </c>
      <c r="L340" t="s">
        <v>2027</v>
      </c>
      <c r="M340" t="s">
        <v>2057</v>
      </c>
      <c r="N340" t="s">
        <v>2081</v>
      </c>
      <c r="O340" t="s">
        <v>2086</v>
      </c>
      <c r="P340">
        <v>3.8</v>
      </c>
      <c r="Q340" s="21" t="str">
        <f t="shared" si="46"/>
        <v>South_Internal</v>
      </c>
      <c r="R340" s="20">
        <f t="shared" si="47"/>
        <v>2.0000000000582077</v>
      </c>
      <c r="S340" s="21">
        <f t="shared" si="48"/>
        <v>0</v>
      </c>
      <c r="T340" s="21">
        <f t="shared" si="49"/>
        <v>12</v>
      </c>
      <c r="U340" s="21">
        <f t="shared" si="50"/>
        <v>0.29123809523809524</v>
      </c>
      <c r="V340" s="21">
        <f t="shared" si="51"/>
        <v>2.0000000000582077</v>
      </c>
      <c r="W340" s="21" t="str">
        <f t="shared" si="52"/>
        <v>Winter</v>
      </c>
      <c r="X340" s="21">
        <f t="shared" si="53"/>
        <v>1</v>
      </c>
    </row>
    <row r="341" spans="1:24">
      <c r="A341" t="s">
        <v>354</v>
      </c>
      <c r="B341" s="3">
        <v>45306.125</v>
      </c>
      <c r="C341" t="s">
        <v>1356</v>
      </c>
      <c r="D341" t="s">
        <v>1354</v>
      </c>
      <c r="E341" t="s">
        <v>2018</v>
      </c>
      <c r="F341">
        <v>700</v>
      </c>
      <c r="G341">
        <v>1514</v>
      </c>
      <c r="H341">
        <v>267</v>
      </c>
      <c r="I341">
        <v>23</v>
      </c>
      <c r="J341" s="21" t="str">
        <f t="shared" si="45"/>
        <v>OK</v>
      </c>
      <c r="K341" t="s">
        <v>2023</v>
      </c>
      <c r="L341" t="s">
        <v>2028</v>
      </c>
      <c r="M341" t="s">
        <v>2047</v>
      </c>
      <c r="N341" t="s">
        <v>2081</v>
      </c>
      <c r="O341" t="s">
        <v>2087</v>
      </c>
      <c r="P341">
        <v>3.8</v>
      </c>
      <c r="Q341" s="21" t="str">
        <f t="shared" si="46"/>
        <v>South_External</v>
      </c>
      <c r="R341" s="20">
        <f t="shared" si="47"/>
        <v>2.0000000000582077</v>
      </c>
      <c r="S341" s="21">
        <f t="shared" si="48"/>
        <v>0</v>
      </c>
      <c r="T341" s="21">
        <f t="shared" si="49"/>
        <v>12</v>
      </c>
      <c r="U341" s="21">
        <f t="shared" si="50"/>
        <v>0.18023809523809523</v>
      </c>
      <c r="V341" s="21">
        <f t="shared" si="51"/>
        <v>2.0000000000582077</v>
      </c>
      <c r="W341" s="21" t="str">
        <f t="shared" si="52"/>
        <v>Winter</v>
      </c>
      <c r="X341" s="21">
        <f t="shared" si="53"/>
        <v>1</v>
      </c>
    </row>
    <row r="342" spans="1:24">
      <c r="A342" t="s">
        <v>355</v>
      </c>
      <c r="B342" s="3">
        <v>45306.166666666664</v>
      </c>
      <c r="C342" t="s">
        <v>1357</v>
      </c>
      <c r="D342" t="s">
        <v>1355</v>
      </c>
      <c r="E342" t="s">
        <v>2020</v>
      </c>
      <c r="F342">
        <v>257</v>
      </c>
      <c r="G342">
        <v>4023</v>
      </c>
      <c r="H342">
        <v>228</v>
      </c>
      <c r="I342">
        <v>26</v>
      </c>
      <c r="J342" s="21" t="str">
        <f t="shared" si="45"/>
        <v>OK</v>
      </c>
      <c r="K342" t="s">
        <v>2026</v>
      </c>
      <c r="L342" t="s">
        <v>2029</v>
      </c>
      <c r="M342" t="s">
        <v>2077</v>
      </c>
      <c r="N342" t="s">
        <v>2085</v>
      </c>
      <c r="O342" t="s">
        <v>2086</v>
      </c>
      <c r="P342">
        <v>4.7</v>
      </c>
      <c r="Q342" s="21" t="str">
        <f t="shared" si="46"/>
        <v>North_Internal</v>
      </c>
      <c r="R342" s="20">
        <f t="shared" si="47"/>
        <v>1.9999999998835847</v>
      </c>
      <c r="S342" s="21">
        <f t="shared" si="48"/>
        <v>0</v>
      </c>
      <c r="T342" s="21">
        <f t="shared" si="49"/>
        <v>12</v>
      </c>
      <c r="U342" s="21">
        <f t="shared" si="50"/>
        <v>1.3044747081712063</v>
      </c>
      <c r="V342" s="21">
        <f t="shared" si="51"/>
        <v>1.9999999998835847</v>
      </c>
      <c r="W342" s="21" t="str">
        <f t="shared" si="52"/>
        <v>Winter</v>
      </c>
      <c r="X342" s="21">
        <f t="shared" si="53"/>
        <v>1</v>
      </c>
    </row>
    <row r="343" spans="1:24">
      <c r="A343" t="s">
        <v>356</v>
      </c>
      <c r="B343" s="3">
        <v>45306.208333333336</v>
      </c>
      <c r="C343" t="s">
        <v>1358</v>
      </c>
      <c r="D343" t="s">
        <v>1356</v>
      </c>
      <c r="E343" t="s">
        <v>2019</v>
      </c>
      <c r="F343">
        <v>434</v>
      </c>
      <c r="G343">
        <v>3035</v>
      </c>
      <c r="H343">
        <v>374</v>
      </c>
      <c r="I343">
        <v>23</v>
      </c>
      <c r="J343" s="21" t="str">
        <f t="shared" si="45"/>
        <v>OK</v>
      </c>
      <c r="K343" t="s">
        <v>2026</v>
      </c>
      <c r="L343" t="s">
        <v>2030</v>
      </c>
      <c r="M343" t="s">
        <v>2056</v>
      </c>
      <c r="N343" t="s">
        <v>2084</v>
      </c>
      <c r="O343" t="s">
        <v>2086</v>
      </c>
      <c r="Q343" s="21" t="str">
        <f t="shared" si="46"/>
        <v>Central_Internal</v>
      </c>
      <c r="R343" s="20">
        <f t="shared" si="47"/>
        <v>2.0000000000582077</v>
      </c>
      <c r="S343" s="21">
        <f t="shared" si="48"/>
        <v>0</v>
      </c>
      <c r="T343" s="21">
        <f t="shared" si="49"/>
        <v>12</v>
      </c>
      <c r="U343" s="21">
        <f t="shared" si="50"/>
        <v>0.58275729646697394</v>
      </c>
      <c r="V343" s="21">
        <f t="shared" si="51"/>
        <v>2.0000000000582077</v>
      </c>
      <c r="W343" s="21" t="str">
        <f t="shared" si="52"/>
        <v>Winter</v>
      </c>
      <c r="X343" s="21">
        <f t="shared" si="53"/>
        <v>1</v>
      </c>
    </row>
    <row r="344" spans="1:24">
      <c r="A344" t="s">
        <v>357</v>
      </c>
      <c r="B344" s="3">
        <v>45306.25</v>
      </c>
      <c r="C344" t="s">
        <v>1359</v>
      </c>
      <c r="D344" t="s">
        <v>1357</v>
      </c>
      <c r="E344" t="s">
        <v>2019</v>
      </c>
      <c r="F344">
        <v>958</v>
      </c>
      <c r="G344">
        <v>4731</v>
      </c>
      <c r="H344">
        <v>69</v>
      </c>
      <c r="I344">
        <v>20</v>
      </c>
      <c r="J344" s="21" t="str">
        <f t="shared" si="45"/>
        <v>OK</v>
      </c>
      <c r="K344" t="s">
        <v>2026</v>
      </c>
      <c r="L344" t="s">
        <v>2030</v>
      </c>
      <c r="M344" t="s">
        <v>2069</v>
      </c>
      <c r="N344" t="s">
        <v>2085</v>
      </c>
      <c r="O344" t="s">
        <v>2087</v>
      </c>
      <c r="P344">
        <v>4.7</v>
      </c>
      <c r="Q344" s="21" t="str">
        <f t="shared" si="46"/>
        <v>North_External</v>
      </c>
      <c r="R344" s="20">
        <f t="shared" si="47"/>
        <v>2.0000000000582077</v>
      </c>
      <c r="S344" s="21">
        <f t="shared" si="48"/>
        <v>0</v>
      </c>
      <c r="T344" s="21">
        <f t="shared" si="49"/>
        <v>12</v>
      </c>
      <c r="U344" s="21">
        <f t="shared" si="50"/>
        <v>0.41153444676409184</v>
      </c>
      <c r="V344" s="21">
        <f t="shared" si="51"/>
        <v>2.0000000000582077</v>
      </c>
      <c r="W344" s="21" t="str">
        <f t="shared" si="52"/>
        <v>Winter</v>
      </c>
      <c r="X344" s="21">
        <f t="shared" si="53"/>
        <v>1</v>
      </c>
    </row>
    <row r="345" spans="1:24">
      <c r="A345" t="s">
        <v>358</v>
      </c>
      <c r="B345" s="3">
        <v>45306.291666666664</v>
      </c>
      <c r="C345" t="s">
        <v>1360</v>
      </c>
      <c r="D345" t="s">
        <v>1358</v>
      </c>
      <c r="E345" t="s">
        <v>2022</v>
      </c>
      <c r="F345">
        <v>989</v>
      </c>
      <c r="G345">
        <v>4909</v>
      </c>
      <c r="H345">
        <v>159</v>
      </c>
      <c r="I345">
        <v>7</v>
      </c>
      <c r="J345" s="21" t="str">
        <f t="shared" si="45"/>
        <v>OK</v>
      </c>
      <c r="K345" t="s">
        <v>2024</v>
      </c>
      <c r="L345" t="s">
        <v>2028</v>
      </c>
      <c r="M345" t="s">
        <v>2052</v>
      </c>
      <c r="N345" t="s">
        <v>2081</v>
      </c>
      <c r="O345" t="s">
        <v>2087</v>
      </c>
      <c r="Q345" s="21" t="str">
        <f t="shared" si="46"/>
        <v>South_External</v>
      </c>
      <c r="R345" s="20">
        <f t="shared" si="47"/>
        <v>1.9999999998835847</v>
      </c>
      <c r="S345" s="21">
        <f t="shared" si="48"/>
        <v>0</v>
      </c>
      <c r="T345" s="21">
        <f t="shared" si="49"/>
        <v>12</v>
      </c>
      <c r="U345" s="21">
        <f t="shared" si="50"/>
        <v>0.41363329962925516</v>
      </c>
      <c r="V345" s="21">
        <f t="shared" si="51"/>
        <v>1.9999999998835847</v>
      </c>
      <c r="W345" s="21" t="str">
        <f t="shared" si="52"/>
        <v>Winter</v>
      </c>
      <c r="X345" s="21">
        <f t="shared" si="53"/>
        <v>1</v>
      </c>
    </row>
    <row r="346" spans="1:24">
      <c r="A346" t="s">
        <v>359</v>
      </c>
      <c r="B346" s="3">
        <v>45306.333333333336</v>
      </c>
      <c r="C346" t="s">
        <v>1361</v>
      </c>
      <c r="D346" t="s">
        <v>1359</v>
      </c>
      <c r="E346" t="s">
        <v>2020</v>
      </c>
      <c r="F346">
        <v>265</v>
      </c>
      <c r="G346">
        <v>4163</v>
      </c>
      <c r="H346">
        <v>555</v>
      </c>
      <c r="I346">
        <v>28</v>
      </c>
      <c r="J346" s="21" t="str">
        <f t="shared" si="45"/>
        <v>OK</v>
      </c>
      <c r="K346" t="s">
        <v>2024</v>
      </c>
      <c r="L346" t="s">
        <v>2027</v>
      </c>
      <c r="M346" t="s">
        <v>2079</v>
      </c>
      <c r="N346" t="s">
        <v>2083</v>
      </c>
      <c r="O346" t="s">
        <v>2087</v>
      </c>
      <c r="Q346" s="21" t="str">
        <f t="shared" si="46"/>
        <v>East_External</v>
      </c>
      <c r="R346" s="20">
        <f t="shared" si="47"/>
        <v>2.0000000000582077</v>
      </c>
      <c r="S346" s="21">
        <f t="shared" si="48"/>
        <v>0</v>
      </c>
      <c r="T346" s="21">
        <f t="shared" si="49"/>
        <v>12</v>
      </c>
      <c r="U346" s="21">
        <f t="shared" si="50"/>
        <v>1.3091194968553459</v>
      </c>
      <c r="V346" s="21">
        <f t="shared" si="51"/>
        <v>2.0000000000582077</v>
      </c>
      <c r="W346" s="21" t="str">
        <f t="shared" si="52"/>
        <v>Winter</v>
      </c>
      <c r="X346" s="21">
        <f t="shared" si="53"/>
        <v>1</v>
      </c>
    </row>
    <row r="347" spans="1:24">
      <c r="A347" t="s">
        <v>360</v>
      </c>
      <c r="B347" s="3">
        <v>45306.375</v>
      </c>
      <c r="C347" t="s">
        <v>1362</v>
      </c>
      <c r="D347" t="s">
        <v>1360</v>
      </c>
      <c r="E347" t="s">
        <v>2022</v>
      </c>
      <c r="F347">
        <v>633</v>
      </c>
      <c r="G347">
        <v>4152</v>
      </c>
      <c r="H347">
        <v>505</v>
      </c>
      <c r="I347">
        <v>16</v>
      </c>
      <c r="J347" s="21" t="str">
        <f t="shared" si="45"/>
        <v>OK</v>
      </c>
      <c r="K347" t="s">
        <v>2023</v>
      </c>
      <c r="L347" t="s">
        <v>2027</v>
      </c>
      <c r="M347" t="s">
        <v>2033</v>
      </c>
      <c r="N347" t="s">
        <v>2084</v>
      </c>
      <c r="O347" t="s">
        <v>2087</v>
      </c>
      <c r="P347">
        <v>4</v>
      </c>
      <c r="Q347" s="21" t="str">
        <f t="shared" si="46"/>
        <v>Central_External</v>
      </c>
      <c r="R347" s="20">
        <f t="shared" si="47"/>
        <v>2.0000000000582077</v>
      </c>
      <c r="S347" s="21">
        <f t="shared" si="48"/>
        <v>0</v>
      </c>
      <c r="T347" s="21">
        <f t="shared" si="49"/>
        <v>12</v>
      </c>
      <c r="U347" s="21">
        <f t="shared" si="50"/>
        <v>0.54660347551342814</v>
      </c>
      <c r="V347" s="21">
        <f t="shared" si="51"/>
        <v>2.0000000000582077</v>
      </c>
      <c r="W347" s="21" t="str">
        <f t="shared" si="52"/>
        <v>Winter</v>
      </c>
      <c r="X347" s="21">
        <f t="shared" si="53"/>
        <v>1</v>
      </c>
    </row>
    <row r="348" spans="1:24">
      <c r="A348" t="s">
        <v>361</v>
      </c>
      <c r="B348" s="3">
        <v>45306.416666666664</v>
      </c>
      <c r="C348" t="s">
        <v>1363</v>
      </c>
      <c r="D348" t="s">
        <v>1361</v>
      </c>
      <c r="E348" t="s">
        <v>2019</v>
      </c>
      <c r="F348">
        <v>649</v>
      </c>
      <c r="G348">
        <v>3058</v>
      </c>
      <c r="H348">
        <v>487</v>
      </c>
      <c r="I348">
        <v>29</v>
      </c>
      <c r="J348" s="21" t="str">
        <f t="shared" si="45"/>
        <v>OK</v>
      </c>
      <c r="K348" t="s">
        <v>2023</v>
      </c>
      <c r="L348" t="s">
        <v>2030</v>
      </c>
      <c r="M348" t="s">
        <v>2052</v>
      </c>
      <c r="N348" t="s">
        <v>2083</v>
      </c>
      <c r="O348" t="s">
        <v>2087</v>
      </c>
      <c r="P348">
        <v>4.5</v>
      </c>
      <c r="Q348" s="21" t="str">
        <f t="shared" si="46"/>
        <v>East_External</v>
      </c>
      <c r="R348" s="20">
        <f t="shared" si="47"/>
        <v>1.9999999998835847</v>
      </c>
      <c r="S348" s="21">
        <f t="shared" si="48"/>
        <v>0</v>
      </c>
      <c r="T348" s="21">
        <f t="shared" si="49"/>
        <v>12</v>
      </c>
      <c r="U348" s="21">
        <f t="shared" si="50"/>
        <v>0.39265536723163841</v>
      </c>
      <c r="V348" s="21">
        <f t="shared" si="51"/>
        <v>1.9999999998835847</v>
      </c>
      <c r="W348" s="21" t="str">
        <f t="shared" si="52"/>
        <v>Winter</v>
      </c>
      <c r="X348" s="21">
        <f t="shared" si="53"/>
        <v>1</v>
      </c>
    </row>
    <row r="349" spans="1:24">
      <c r="A349" t="s">
        <v>362</v>
      </c>
      <c r="B349" s="3">
        <v>45306.458333333336</v>
      </c>
      <c r="C349" t="s">
        <v>1364</v>
      </c>
      <c r="D349" t="s">
        <v>1362</v>
      </c>
      <c r="E349" t="s">
        <v>2021</v>
      </c>
      <c r="F349">
        <v>489</v>
      </c>
      <c r="G349">
        <v>1166</v>
      </c>
      <c r="H349">
        <v>242</v>
      </c>
      <c r="I349">
        <v>27</v>
      </c>
      <c r="J349" s="21" t="str">
        <f t="shared" si="45"/>
        <v>OK</v>
      </c>
      <c r="K349" t="s">
        <v>2025</v>
      </c>
      <c r="L349" t="s">
        <v>2028</v>
      </c>
      <c r="M349" t="s">
        <v>2072</v>
      </c>
      <c r="N349" t="s">
        <v>2085</v>
      </c>
      <c r="O349" t="s">
        <v>2086</v>
      </c>
      <c r="P349">
        <v>3.8</v>
      </c>
      <c r="Q349" s="21" t="str">
        <f t="shared" si="46"/>
        <v>North_Internal</v>
      </c>
      <c r="R349" s="20">
        <f t="shared" si="47"/>
        <v>2.0000000000582077</v>
      </c>
      <c r="S349" s="21">
        <f t="shared" si="48"/>
        <v>0</v>
      </c>
      <c r="T349" s="21">
        <f t="shared" si="49"/>
        <v>12</v>
      </c>
      <c r="U349" s="21">
        <f t="shared" si="50"/>
        <v>0.19870483980913428</v>
      </c>
      <c r="V349" s="21">
        <f t="shared" si="51"/>
        <v>2.0000000000582077</v>
      </c>
      <c r="W349" s="21" t="str">
        <f t="shared" si="52"/>
        <v>Winter</v>
      </c>
      <c r="X349" s="21">
        <f t="shared" si="53"/>
        <v>1</v>
      </c>
    </row>
    <row r="350" spans="1:24">
      <c r="A350" t="s">
        <v>363</v>
      </c>
      <c r="B350" s="3">
        <v>45306.5</v>
      </c>
      <c r="C350" t="s">
        <v>1365</v>
      </c>
      <c r="D350" t="s">
        <v>1363</v>
      </c>
      <c r="E350" t="s">
        <v>2020</v>
      </c>
      <c r="F350">
        <v>468</v>
      </c>
      <c r="G350">
        <v>1810</v>
      </c>
      <c r="H350">
        <v>146</v>
      </c>
      <c r="I350">
        <v>15</v>
      </c>
      <c r="J350" s="21" t="str">
        <f t="shared" si="45"/>
        <v>OK</v>
      </c>
      <c r="K350" t="s">
        <v>2026</v>
      </c>
      <c r="L350" t="s">
        <v>2028</v>
      </c>
      <c r="M350" t="s">
        <v>2032</v>
      </c>
      <c r="N350" t="s">
        <v>2082</v>
      </c>
      <c r="O350" t="s">
        <v>2087</v>
      </c>
      <c r="P350">
        <v>4.2</v>
      </c>
      <c r="Q350" s="21" t="str">
        <f t="shared" si="46"/>
        <v>West_External</v>
      </c>
      <c r="R350" s="20">
        <f t="shared" si="47"/>
        <v>2.0000000000582077</v>
      </c>
      <c r="S350" s="21">
        <f t="shared" si="48"/>
        <v>0</v>
      </c>
      <c r="T350" s="21">
        <f t="shared" si="49"/>
        <v>12</v>
      </c>
      <c r="U350" s="21">
        <f t="shared" si="50"/>
        <v>0.32229344729344728</v>
      </c>
      <c r="V350" s="21">
        <f t="shared" si="51"/>
        <v>2.0000000000582077</v>
      </c>
      <c r="W350" s="21" t="str">
        <f t="shared" si="52"/>
        <v>Winter</v>
      </c>
      <c r="X350" s="21">
        <f t="shared" si="53"/>
        <v>1</v>
      </c>
    </row>
    <row r="351" spans="1:24">
      <c r="A351" t="s">
        <v>364</v>
      </c>
      <c r="B351" s="3">
        <v>45306.541666666664</v>
      </c>
      <c r="C351" t="s">
        <v>1366</v>
      </c>
      <c r="D351" t="s">
        <v>1364</v>
      </c>
      <c r="E351" t="s">
        <v>2018</v>
      </c>
      <c r="F351">
        <v>462</v>
      </c>
      <c r="G351">
        <v>4955</v>
      </c>
      <c r="H351">
        <v>80</v>
      </c>
      <c r="I351">
        <v>10</v>
      </c>
      <c r="J351" s="21" t="str">
        <f t="shared" si="45"/>
        <v>OK</v>
      </c>
      <c r="K351" t="s">
        <v>2024</v>
      </c>
      <c r="L351" t="s">
        <v>2030</v>
      </c>
      <c r="M351" t="s">
        <v>2068</v>
      </c>
      <c r="N351" t="s">
        <v>2081</v>
      </c>
      <c r="O351" t="s">
        <v>2086</v>
      </c>
      <c r="Q351" s="21" t="str">
        <f t="shared" si="46"/>
        <v>South_Internal</v>
      </c>
      <c r="R351" s="20">
        <f t="shared" si="47"/>
        <v>1.9999999998835847</v>
      </c>
      <c r="S351" s="21">
        <f t="shared" si="48"/>
        <v>0</v>
      </c>
      <c r="T351" s="21">
        <f t="shared" si="49"/>
        <v>12</v>
      </c>
      <c r="U351" s="21">
        <f t="shared" si="50"/>
        <v>0.89375901875901875</v>
      </c>
      <c r="V351" s="21">
        <f t="shared" si="51"/>
        <v>1.9999999998835847</v>
      </c>
      <c r="W351" s="21" t="str">
        <f t="shared" si="52"/>
        <v>Winter</v>
      </c>
      <c r="X351" s="21">
        <f t="shared" si="53"/>
        <v>1</v>
      </c>
    </row>
    <row r="352" spans="1:24">
      <c r="A352" t="s">
        <v>365</v>
      </c>
      <c r="B352" s="3">
        <v>45306.583333333336</v>
      </c>
      <c r="C352" t="s">
        <v>1367</v>
      </c>
      <c r="D352" t="s">
        <v>1365</v>
      </c>
      <c r="E352" t="s">
        <v>2020</v>
      </c>
      <c r="F352">
        <v>982</v>
      </c>
      <c r="G352">
        <v>2080</v>
      </c>
      <c r="H352">
        <v>451</v>
      </c>
      <c r="I352">
        <v>17</v>
      </c>
      <c r="J352" s="21" t="str">
        <f t="shared" si="45"/>
        <v>OK</v>
      </c>
      <c r="K352" t="s">
        <v>2026</v>
      </c>
      <c r="L352" t="s">
        <v>2027</v>
      </c>
      <c r="M352" t="s">
        <v>2066</v>
      </c>
      <c r="N352" t="s">
        <v>2081</v>
      </c>
      <c r="O352" t="s">
        <v>2087</v>
      </c>
      <c r="P352">
        <v>4</v>
      </c>
      <c r="Q352" s="21" t="str">
        <f t="shared" si="46"/>
        <v>South_External</v>
      </c>
      <c r="R352" s="20">
        <f t="shared" si="47"/>
        <v>2.0000000000582077</v>
      </c>
      <c r="S352" s="21">
        <f t="shared" si="48"/>
        <v>0</v>
      </c>
      <c r="T352" s="21">
        <f t="shared" si="49"/>
        <v>12</v>
      </c>
      <c r="U352" s="21">
        <f t="shared" si="50"/>
        <v>0.17651052274270196</v>
      </c>
      <c r="V352" s="21">
        <f t="shared" si="51"/>
        <v>2.0000000000582077</v>
      </c>
      <c r="W352" s="21" t="str">
        <f t="shared" si="52"/>
        <v>Winter</v>
      </c>
      <c r="X352" s="21">
        <f t="shared" si="53"/>
        <v>1</v>
      </c>
    </row>
    <row r="353" spans="1:24">
      <c r="A353" t="s">
        <v>366</v>
      </c>
      <c r="B353" s="3">
        <v>45306.625</v>
      </c>
      <c r="C353" t="s">
        <v>1368</v>
      </c>
      <c r="D353" t="s">
        <v>1366</v>
      </c>
      <c r="E353" t="s">
        <v>2018</v>
      </c>
      <c r="F353">
        <v>398</v>
      </c>
      <c r="G353">
        <v>976</v>
      </c>
      <c r="H353">
        <v>416</v>
      </c>
      <c r="I353">
        <v>24</v>
      </c>
      <c r="J353" s="21" t="str">
        <f t="shared" si="45"/>
        <v>OK</v>
      </c>
      <c r="K353" t="s">
        <v>2024</v>
      </c>
      <c r="L353" t="s">
        <v>2027</v>
      </c>
      <c r="M353" t="s">
        <v>2052</v>
      </c>
      <c r="N353" t="s">
        <v>2081</v>
      </c>
      <c r="O353" t="s">
        <v>2087</v>
      </c>
      <c r="P353">
        <v>3.8</v>
      </c>
      <c r="Q353" s="21" t="str">
        <f t="shared" si="46"/>
        <v>South_External</v>
      </c>
      <c r="R353" s="20">
        <f t="shared" si="47"/>
        <v>2.0000000000582077</v>
      </c>
      <c r="S353" s="21">
        <f t="shared" si="48"/>
        <v>0</v>
      </c>
      <c r="T353" s="21">
        <f t="shared" si="49"/>
        <v>12</v>
      </c>
      <c r="U353" s="21">
        <f t="shared" si="50"/>
        <v>0.20435510887772193</v>
      </c>
      <c r="V353" s="21">
        <f t="shared" si="51"/>
        <v>2.0000000000582077</v>
      </c>
      <c r="W353" s="21" t="str">
        <f t="shared" si="52"/>
        <v>Winter</v>
      </c>
      <c r="X353" s="21">
        <f t="shared" si="53"/>
        <v>1</v>
      </c>
    </row>
    <row r="354" spans="1:24">
      <c r="A354" t="s">
        <v>367</v>
      </c>
      <c r="B354" s="3">
        <v>45306.666666666664</v>
      </c>
      <c r="C354" t="s">
        <v>1369</v>
      </c>
      <c r="D354" t="s">
        <v>1367</v>
      </c>
      <c r="E354" t="s">
        <v>2022</v>
      </c>
      <c r="F354">
        <v>472</v>
      </c>
      <c r="G354">
        <v>2981</v>
      </c>
      <c r="H354">
        <v>585</v>
      </c>
      <c r="I354">
        <v>19</v>
      </c>
      <c r="J354" s="21" t="str">
        <f t="shared" si="45"/>
        <v>OK</v>
      </c>
      <c r="K354" t="s">
        <v>2024</v>
      </c>
      <c r="L354" t="s">
        <v>2028</v>
      </c>
      <c r="M354" t="s">
        <v>2047</v>
      </c>
      <c r="N354" t="s">
        <v>2085</v>
      </c>
      <c r="O354" t="s">
        <v>2087</v>
      </c>
      <c r="P354">
        <v>4.7</v>
      </c>
      <c r="Q354" s="21" t="str">
        <f t="shared" si="46"/>
        <v>North_External</v>
      </c>
      <c r="R354" s="20">
        <f t="shared" si="47"/>
        <v>1.9999999998835847</v>
      </c>
      <c r="S354" s="21">
        <f t="shared" si="48"/>
        <v>0</v>
      </c>
      <c r="T354" s="21">
        <f t="shared" si="49"/>
        <v>12</v>
      </c>
      <c r="U354" s="21">
        <f t="shared" si="50"/>
        <v>0.52630649717514122</v>
      </c>
      <c r="V354" s="21">
        <f t="shared" si="51"/>
        <v>1.9999999998835847</v>
      </c>
      <c r="W354" s="21" t="str">
        <f t="shared" si="52"/>
        <v>Winter</v>
      </c>
      <c r="X354" s="21">
        <f t="shared" si="53"/>
        <v>1</v>
      </c>
    </row>
    <row r="355" spans="1:24">
      <c r="A355" t="s">
        <v>368</v>
      </c>
      <c r="B355" s="3">
        <v>45306.708333333336</v>
      </c>
      <c r="C355" t="s">
        <v>1370</v>
      </c>
      <c r="D355" t="s">
        <v>1368</v>
      </c>
      <c r="E355" t="s">
        <v>2018</v>
      </c>
      <c r="F355">
        <v>675</v>
      </c>
      <c r="G355">
        <v>4430</v>
      </c>
      <c r="H355">
        <v>548</v>
      </c>
      <c r="I355">
        <v>2</v>
      </c>
      <c r="J355" s="21" t="str">
        <f t="shared" si="45"/>
        <v>OK</v>
      </c>
      <c r="K355" t="s">
        <v>2025</v>
      </c>
      <c r="L355" t="s">
        <v>2027</v>
      </c>
      <c r="M355" t="s">
        <v>2073</v>
      </c>
      <c r="N355" t="s">
        <v>2081</v>
      </c>
      <c r="O355" t="s">
        <v>2087</v>
      </c>
      <c r="P355">
        <v>3.8</v>
      </c>
      <c r="Q355" s="21" t="str">
        <f t="shared" si="46"/>
        <v>South_External</v>
      </c>
      <c r="R355" s="20">
        <f t="shared" si="47"/>
        <v>2.0000000000582077</v>
      </c>
      <c r="S355" s="21">
        <f t="shared" si="48"/>
        <v>0</v>
      </c>
      <c r="T355" s="21">
        <f t="shared" si="49"/>
        <v>12</v>
      </c>
      <c r="U355" s="21">
        <f t="shared" si="50"/>
        <v>0.54691358024691361</v>
      </c>
      <c r="V355" s="21">
        <f t="shared" si="51"/>
        <v>2.0000000000582077</v>
      </c>
      <c r="W355" s="21" t="str">
        <f t="shared" si="52"/>
        <v>Winter</v>
      </c>
      <c r="X355" s="21">
        <f t="shared" si="53"/>
        <v>1</v>
      </c>
    </row>
    <row r="356" spans="1:24">
      <c r="A356" t="s">
        <v>369</v>
      </c>
      <c r="B356" s="3">
        <v>45306.75</v>
      </c>
      <c r="C356" t="s">
        <v>1371</v>
      </c>
      <c r="D356" t="s">
        <v>1369</v>
      </c>
      <c r="E356" t="s">
        <v>2021</v>
      </c>
      <c r="F356">
        <v>744</v>
      </c>
      <c r="G356">
        <v>3303</v>
      </c>
      <c r="H356">
        <v>417</v>
      </c>
      <c r="I356">
        <v>18</v>
      </c>
      <c r="J356" s="21" t="str">
        <f t="shared" si="45"/>
        <v>OK</v>
      </c>
      <c r="K356" t="s">
        <v>2026</v>
      </c>
      <c r="L356" t="s">
        <v>2028</v>
      </c>
      <c r="M356" t="s">
        <v>2056</v>
      </c>
      <c r="N356" t="s">
        <v>2082</v>
      </c>
      <c r="O356" t="s">
        <v>2087</v>
      </c>
      <c r="P356">
        <v>4.2</v>
      </c>
      <c r="Q356" s="21" t="str">
        <f t="shared" si="46"/>
        <v>West_External</v>
      </c>
      <c r="R356" s="20">
        <f t="shared" si="47"/>
        <v>2.0000000000582077</v>
      </c>
      <c r="S356" s="21">
        <f t="shared" si="48"/>
        <v>0</v>
      </c>
      <c r="T356" s="21">
        <f t="shared" si="49"/>
        <v>12</v>
      </c>
      <c r="U356" s="21">
        <f t="shared" si="50"/>
        <v>0.36995967741935482</v>
      </c>
      <c r="V356" s="21">
        <f t="shared" si="51"/>
        <v>2.0000000000582077</v>
      </c>
      <c r="W356" s="21" t="str">
        <f t="shared" si="52"/>
        <v>Winter</v>
      </c>
      <c r="X356" s="21">
        <f t="shared" si="53"/>
        <v>1</v>
      </c>
    </row>
    <row r="357" spans="1:24">
      <c r="A357" t="s">
        <v>370</v>
      </c>
      <c r="B357" s="3">
        <v>45306.791666666664</v>
      </c>
      <c r="C357" t="s">
        <v>1372</v>
      </c>
      <c r="D357" t="s">
        <v>1370</v>
      </c>
      <c r="E357" t="s">
        <v>2022</v>
      </c>
      <c r="F357">
        <v>600</v>
      </c>
      <c r="G357">
        <v>2512</v>
      </c>
      <c r="H357">
        <v>652</v>
      </c>
      <c r="I357">
        <v>3</v>
      </c>
      <c r="J357" s="21" t="str">
        <f t="shared" si="45"/>
        <v>OK</v>
      </c>
      <c r="K357" t="s">
        <v>2023</v>
      </c>
      <c r="L357" t="s">
        <v>2030</v>
      </c>
      <c r="M357" t="s">
        <v>2040</v>
      </c>
      <c r="N357" t="s">
        <v>2081</v>
      </c>
      <c r="O357" t="s">
        <v>2086</v>
      </c>
      <c r="Q357" s="21" t="str">
        <f t="shared" si="46"/>
        <v>South_Internal</v>
      </c>
      <c r="R357" s="20">
        <f t="shared" si="47"/>
        <v>1.9999999998835847</v>
      </c>
      <c r="S357" s="21">
        <f t="shared" si="48"/>
        <v>0</v>
      </c>
      <c r="T357" s="21">
        <f t="shared" si="49"/>
        <v>12</v>
      </c>
      <c r="U357" s="21">
        <f t="shared" si="50"/>
        <v>0.34888888888888892</v>
      </c>
      <c r="V357" s="21">
        <f t="shared" si="51"/>
        <v>1.9999999998835847</v>
      </c>
      <c r="W357" s="21" t="str">
        <f t="shared" si="52"/>
        <v>Winter</v>
      </c>
      <c r="X357" s="21">
        <f t="shared" si="53"/>
        <v>1</v>
      </c>
    </row>
    <row r="358" spans="1:24">
      <c r="A358" t="s">
        <v>371</v>
      </c>
      <c r="B358" s="3">
        <v>45306.833333333336</v>
      </c>
      <c r="C358" t="s">
        <v>1373</v>
      </c>
      <c r="D358" t="s">
        <v>1371</v>
      </c>
      <c r="E358" t="s">
        <v>2022</v>
      </c>
      <c r="F358">
        <v>336</v>
      </c>
      <c r="G358">
        <v>2839</v>
      </c>
      <c r="H358">
        <v>181</v>
      </c>
      <c r="I358">
        <v>24</v>
      </c>
      <c r="J358" s="21" t="str">
        <f t="shared" si="45"/>
        <v>OK</v>
      </c>
      <c r="K358" t="s">
        <v>2023</v>
      </c>
      <c r="L358" t="s">
        <v>2027</v>
      </c>
      <c r="M358" t="s">
        <v>2059</v>
      </c>
      <c r="N358" t="s">
        <v>2083</v>
      </c>
      <c r="O358" t="s">
        <v>2087</v>
      </c>
      <c r="P358">
        <v>3.8</v>
      </c>
      <c r="Q358" s="21" t="str">
        <f t="shared" si="46"/>
        <v>East_External</v>
      </c>
      <c r="R358" s="20">
        <f t="shared" si="47"/>
        <v>2.0000000000582077</v>
      </c>
      <c r="S358" s="21">
        <f t="shared" si="48"/>
        <v>0</v>
      </c>
      <c r="T358" s="21">
        <f t="shared" si="49"/>
        <v>12</v>
      </c>
      <c r="U358" s="21">
        <f t="shared" si="50"/>
        <v>0.70411706349206349</v>
      </c>
      <c r="V358" s="21">
        <f t="shared" si="51"/>
        <v>2.0000000000582077</v>
      </c>
      <c r="W358" s="21" t="str">
        <f t="shared" si="52"/>
        <v>Winter</v>
      </c>
      <c r="X358" s="21">
        <f t="shared" si="53"/>
        <v>1</v>
      </c>
    </row>
    <row r="359" spans="1:24">
      <c r="A359" t="s">
        <v>372</v>
      </c>
      <c r="B359" s="3">
        <v>45306.875</v>
      </c>
      <c r="C359" t="s">
        <v>1374</v>
      </c>
      <c r="D359" t="s">
        <v>1372</v>
      </c>
      <c r="E359" t="s">
        <v>2020</v>
      </c>
      <c r="F359">
        <v>794</v>
      </c>
      <c r="G359">
        <v>3170</v>
      </c>
      <c r="H359">
        <v>524</v>
      </c>
      <c r="I359">
        <v>15</v>
      </c>
      <c r="J359" s="21" t="str">
        <f t="shared" si="45"/>
        <v>OK</v>
      </c>
      <c r="K359" t="s">
        <v>2026</v>
      </c>
      <c r="L359" t="s">
        <v>2029</v>
      </c>
      <c r="M359" t="s">
        <v>2066</v>
      </c>
      <c r="N359" t="s">
        <v>2083</v>
      </c>
      <c r="O359" t="s">
        <v>2086</v>
      </c>
      <c r="P359">
        <v>3.8</v>
      </c>
      <c r="Q359" s="21" t="str">
        <f t="shared" si="46"/>
        <v>East_Internal</v>
      </c>
      <c r="R359" s="20">
        <f t="shared" si="47"/>
        <v>2.0000000000582077</v>
      </c>
      <c r="S359" s="21">
        <f t="shared" si="48"/>
        <v>0</v>
      </c>
      <c r="T359" s="21">
        <f t="shared" si="49"/>
        <v>12</v>
      </c>
      <c r="U359" s="21">
        <f t="shared" si="50"/>
        <v>0.33270361041141899</v>
      </c>
      <c r="V359" s="21">
        <f t="shared" si="51"/>
        <v>2.0000000000582077</v>
      </c>
      <c r="W359" s="21" t="str">
        <f t="shared" si="52"/>
        <v>Winter</v>
      </c>
      <c r="X359" s="21">
        <f t="shared" si="53"/>
        <v>1</v>
      </c>
    </row>
    <row r="360" spans="1:24">
      <c r="A360" t="s">
        <v>373</v>
      </c>
      <c r="B360" s="3">
        <v>45306.916666666664</v>
      </c>
      <c r="C360" t="s">
        <v>1375</v>
      </c>
      <c r="D360" t="s">
        <v>1373</v>
      </c>
      <c r="E360" t="s">
        <v>2019</v>
      </c>
      <c r="F360">
        <v>579</v>
      </c>
      <c r="G360">
        <v>4315</v>
      </c>
      <c r="H360">
        <v>189</v>
      </c>
      <c r="I360">
        <v>3</v>
      </c>
      <c r="J360" s="21" t="str">
        <f t="shared" si="45"/>
        <v>OK</v>
      </c>
      <c r="K360" t="s">
        <v>2026</v>
      </c>
      <c r="L360" t="s">
        <v>2029</v>
      </c>
      <c r="M360" t="s">
        <v>2031</v>
      </c>
      <c r="N360" t="s">
        <v>2083</v>
      </c>
      <c r="O360" t="s">
        <v>2086</v>
      </c>
      <c r="P360">
        <v>4.2</v>
      </c>
      <c r="Q360" s="21" t="str">
        <f t="shared" si="46"/>
        <v>East_Internal</v>
      </c>
      <c r="R360" s="20">
        <f t="shared" si="47"/>
        <v>1.9999999998835847</v>
      </c>
      <c r="S360" s="21">
        <f t="shared" si="48"/>
        <v>0</v>
      </c>
      <c r="T360" s="21">
        <f t="shared" si="49"/>
        <v>12</v>
      </c>
      <c r="U360" s="21">
        <f t="shared" si="50"/>
        <v>0.621042026482441</v>
      </c>
      <c r="V360" s="21">
        <f t="shared" si="51"/>
        <v>1.9999999998835847</v>
      </c>
      <c r="W360" s="21" t="str">
        <f t="shared" si="52"/>
        <v>Winter</v>
      </c>
      <c r="X360" s="21">
        <f t="shared" si="53"/>
        <v>1</v>
      </c>
    </row>
    <row r="361" spans="1:24">
      <c r="A361" t="s">
        <v>374</v>
      </c>
      <c r="B361" s="3">
        <v>45306.958333333336</v>
      </c>
      <c r="C361" t="s">
        <v>1376</v>
      </c>
      <c r="D361" t="s">
        <v>1374</v>
      </c>
      <c r="E361" t="s">
        <v>2017</v>
      </c>
      <c r="F361">
        <v>203</v>
      </c>
      <c r="G361">
        <v>1181</v>
      </c>
      <c r="H361">
        <v>758</v>
      </c>
      <c r="I361">
        <v>29</v>
      </c>
      <c r="J361" s="21" t="str">
        <f t="shared" si="45"/>
        <v>OK</v>
      </c>
      <c r="K361" t="s">
        <v>2026</v>
      </c>
      <c r="L361" t="s">
        <v>2027</v>
      </c>
      <c r="M361" t="s">
        <v>2038</v>
      </c>
      <c r="N361" t="s">
        <v>2084</v>
      </c>
      <c r="O361" t="s">
        <v>2086</v>
      </c>
      <c r="P361">
        <v>3.8</v>
      </c>
      <c r="Q361" s="21" t="str">
        <f t="shared" si="46"/>
        <v>Central_Internal</v>
      </c>
      <c r="R361" s="20">
        <f t="shared" si="47"/>
        <v>2.0000000000582077</v>
      </c>
      <c r="S361" s="21">
        <f t="shared" si="48"/>
        <v>0</v>
      </c>
      <c r="T361" s="21">
        <f t="shared" si="49"/>
        <v>12</v>
      </c>
      <c r="U361" s="21">
        <f t="shared" si="50"/>
        <v>0.4848111658456486</v>
      </c>
      <c r="V361" s="21">
        <f t="shared" si="51"/>
        <v>2.0000000000582077</v>
      </c>
      <c r="W361" s="21" t="str">
        <f t="shared" si="52"/>
        <v>Winter</v>
      </c>
      <c r="X361" s="21">
        <f t="shared" si="53"/>
        <v>1</v>
      </c>
    </row>
    <row r="362" spans="1:24">
      <c r="A362" t="s">
        <v>375</v>
      </c>
      <c r="B362" s="3">
        <v>45307</v>
      </c>
      <c r="C362" t="s">
        <v>1377</v>
      </c>
      <c r="D362" t="s">
        <v>1375</v>
      </c>
      <c r="E362" t="s">
        <v>2018</v>
      </c>
      <c r="F362">
        <v>723</v>
      </c>
      <c r="G362">
        <v>3390</v>
      </c>
      <c r="H362">
        <v>685</v>
      </c>
      <c r="I362">
        <v>25</v>
      </c>
      <c r="J362" s="21" t="str">
        <f t="shared" si="45"/>
        <v>OK</v>
      </c>
      <c r="K362" t="s">
        <v>2026</v>
      </c>
      <c r="L362" t="s">
        <v>2030</v>
      </c>
      <c r="M362" t="s">
        <v>2043</v>
      </c>
      <c r="N362" t="s">
        <v>2081</v>
      </c>
      <c r="O362" t="s">
        <v>2086</v>
      </c>
      <c r="Q362" s="21" t="str">
        <f t="shared" si="46"/>
        <v>South_Internal</v>
      </c>
      <c r="R362" s="20">
        <f t="shared" si="47"/>
        <v>2.0000000000582077</v>
      </c>
      <c r="S362" s="21">
        <f t="shared" si="48"/>
        <v>0</v>
      </c>
      <c r="T362" s="21">
        <f t="shared" si="49"/>
        <v>12</v>
      </c>
      <c r="U362" s="21">
        <f t="shared" si="50"/>
        <v>0.39073305670816044</v>
      </c>
      <c r="V362" s="21">
        <f t="shared" si="51"/>
        <v>2.0000000000582077</v>
      </c>
      <c r="W362" s="21" t="str">
        <f t="shared" si="52"/>
        <v>Winter</v>
      </c>
      <c r="X362" s="21">
        <f t="shared" si="53"/>
        <v>1</v>
      </c>
    </row>
    <row r="363" spans="1:24">
      <c r="A363" t="s">
        <v>376</v>
      </c>
      <c r="B363" s="3">
        <v>45307.041666666664</v>
      </c>
      <c r="C363" t="s">
        <v>1378</v>
      </c>
      <c r="D363" t="s">
        <v>1376</v>
      </c>
      <c r="E363" t="s">
        <v>2019</v>
      </c>
      <c r="F363">
        <v>62</v>
      </c>
      <c r="G363">
        <v>1591</v>
      </c>
      <c r="H363">
        <v>448</v>
      </c>
      <c r="I363">
        <v>14</v>
      </c>
      <c r="J363" s="21" t="str">
        <f t="shared" si="45"/>
        <v>OK</v>
      </c>
      <c r="K363" t="s">
        <v>2026</v>
      </c>
      <c r="L363" t="s">
        <v>2028</v>
      </c>
      <c r="M363" t="s">
        <v>2055</v>
      </c>
      <c r="N363" t="s">
        <v>2085</v>
      </c>
      <c r="O363" t="s">
        <v>2086</v>
      </c>
      <c r="Q363" s="21" t="str">
        <f t="shared" si="46"/>
        <v>North_Internal</v>
      </c>
      <c r="R363" s="20">
        <f t="shared" si="47"/>
        <v>1.9999999998835847</v>
      </c>
      <c r="S363" s="21">
        <f t="shared" si="48"/>
        <v>0</v>
      </c>
      <c r="T363" s="21">
        <f t="shared" si="49"/>
        <v>12</v>
      </c>
      <c r="U363" s="21">
        <f t="shared" si="50"/>
        <v>2.138440860215054</v>
      </c>
      <c r="V363" s="21">
        <f t="shared" si="51"/>
        <v>1.9999999998835847</v>
      </c>
      <c r="W363" s="21" t="str">
        <f t="shared" si="52"/>
        <v>Winter</v>
      </c>
      <c r="X363" s="21">
        <f t="shared" si="53"/>
        <v>1</v>
      </c>
    </row>
    <row r="364" spans="1:24">
      <c r="A364" t="s">
        <v>377</v>
      </c>
      <c r="B364" s="3">
        <v>45307.083333333336</v>
      </c>
      <c r="C364" t="s">
        <v>1379</v>
      </c>
      <c r="D364" t="s">
        <v>1377</v>
      </c>
      <c r="E364" t="s">
        <v>2017</v>
      </c>
      <c r="F364">
        <v>983</v>
      </c>
      <c r="G364">
        <v>3466</v>
      </c>
      <c r="H364">
        <v>609</v>
      </c>
      <c r="I364">
        <v>28</v>
      </c>
      <c r="J364" s="21" t="str">
        <f t="shared" si="45"/>
        <v>OK</v>
      </c>
      <c r="K364" t="s">
        <v>2023</v>
      </c>
      <c r="L364" t="s">
        <v>2030</v>
      </c>
      <c r="M364" t="s">
        <v>2032</v>
      </c>
      <c r="N364" t="s">
        <v>2083</v>
      </c>
      <c r="O364" t="s">
        <v>2087</v>
      </c>
      <c r="P364">
        <v>3.8</v>
      </c>
      <c r="Q364" s="21" t="str">
        <f t="shared" si="46"/>
        <v>East_External</v>
      </c>
      <c r="R364" s="20">
        <f t="shared" si="47"/>
        <v>2.0000000000582077</v>
      </c>
      <c r="S364" s="21">
        <f t="shared" si="48"/>
        <v>0</v>
      </c>
      <c r="T364" s="21">
        <f t="shared" si="49"/>
        <v>12</v>
      </c>
      <c r="U364" s="21">
        <f t="shared" si="50"/>
        <v>0.29382841641234314</v>
      </c>
      <c r="V364" s="21">
        <f t="shared" si="51"/>
        <v>2.0000000000582077</v>
      </c>
      <c r="W364" s="21" t="str">
        <f t="shared" si="52"/>
        <v>Winter</v>
      </c>
      <c r="X364" s="21">
        <f t="shared" si="53"/>
        <v>1</v>
      </c>
    </row>
    <row r="365" spans="1:24">
      <c r="A365" t="s">
        <v>378</v>
      </c>
      <c r="B365" s="3">
        <v>45307.125</v>
      </c>
      <c r="C365" t="s">
        <v>1380</v>
      </c>
      <c r="D365" t="s">
        <v>1378</v>
      </c>
      <c r="E365" t="s">
        <v>2017</v>
      </c>
      <c r="F365">
        <v>776</v>
      </c>
      <c r="G365">
        <v>1056</v>
      </c>
      <c r="H365">
        <v>646</v>
      </c>
      <c r="I365">
        <v>11</v>
      </c>
      <c r="J365" s="21" t="str">
        <f t="shared" si="45"/>
        <v>OK</v>
      </c>
      <c r="K365" t="s">
        <v>2026</v>
      </c>
      <c r="L365" t="s">
        <v>2028</v>
      </c>
      <c r="M365" t="s">
        <v>2069</v>
      </c>
      <c r="N365" t="s">
        <v>2082</v>
      </c>
      <c r="O365" t="s">
        <v>2087</v>
      </c>
      <c r="P365">
        <v>4.7</v>
      </c>
      <c r="Q365" s="21" t="str">
        <f t="shared" si="46"/>
        <v>West_External</v>
      </c>
      <c r="R365" s="20">
        <f t="shared" si="47"/>
        <v>2.0000000000582077</v>
      </c>
      <c r="S365" s="21">
        <f t="shared" si="48"/>
        <v>0</v>
      </c>
      <c r="T365" s="21">
        <f t="shared" si="49"/>
        <v>12</v>
      </c>
      <c r="U365" s="21">
        <f t="shared" si="50"/>
        <v>0.1134020618556701</v>
      </c>
      <c r="V365" s="21">
        <f t="shared" si="51"/>
        <v>2.0000000000582077</v>
      </c>
      <c r="W365" s="21" t="str">
        <f t="shared" si="52"/>
        <v>Winter</v>
      </c>
      <c r="X365" s="21">
        <f t="shared" si="53"/>
        <v>1</v>
      </c>
    </row>
    <row r="366" spans="1:24">
      <c r="A366" t="s">
        <v>379</v>
      </c>
      <c r="B366" s="3">
        <v>45307.166666666664</v>
      </c>
      <c r="C366" t="s">
        <v>1381</v>
      </c>
      <c r="D366" t="s">
        <v>1379</v>
      </c>
      <c r="E366" t="s">
        <v>2018</v>
      </c>
      <c r="F366">
        <v>797</v>
      </c>
      <c r="G366">
        <v>3843</v>
      </c>
      <c r="H366">
        <v>427</v>
      </c>
      <c r="I366">
        <v>29</v>
      </c>
      <c r="J366" s="21" t="str">
        <f t="shared" si="45"/>
        <v>OK</v>
      </c>
      <c r="K366" t="s">
        <v>2023</v>
      </c>
      <c r="L366" t="s">
        <v>2027</v>
      </c>
      <c r="M366" t="s">
        <v>2076</v>
      </c>
      <c r="N366" t="s">
        <v>2081</v>
      </c>
      <c r="O366" t="s">
        <v>2086</v>
      </c>
      <c r="P366">
        <v>4.2</v>
      </c>
      <c r="Q366" s="21" t="str">
        <f t="shared" si="46"/>
        <v>South_Internal</v>
      </c>
      <c r="R366" s="20">
        <f t="shared" si="47"/>
        <v>1.9999999998835847</v>
      </c>
      <c r="S366" s="21">
        <f t="shared" si="48"/>
        <v>0</v>
      </c>
      <c r="T366" s="21">
        <f t="shared" si="49"/>
        <v>12</v>
      </c>
      <c r="U366" s="21">
        <f t="shared" si="50"/>
        <v>0.40181932245922208</v>
      </c>
      <c r="V366" s="21">
        <f t="shared" si="51"/>
        <v>1.9999999998835847</v>
      </c>
      <c r="W366" s="21" t="str">
        <f t="shared" si="52"/>
        <v>Winter</v>
      </c>
      <c r="X366" s="21">
        <f t="shared" si="53"/>
        <v>1</v>
      </c>
    </row>
    <row r="367" spans="1:24">
      <c r="A367" t="s">
        <v>380</v>
      </c>
      <c r="B367" s="3">
        <v>45307.208333333336</v>
      </c>
      <c r="C367" t="s">
        <v>1382</v>
      </c>
      <c r="D367" t="s">
        <v>1380</v>
      </c>
      <c r="E367" t="s">
        <v>2020</v>
      </c>
      <c r="F367">
        <v>686</v>
      </c>
      <c r="G367">
        <v>3785</v>
      </c>
      <c r="H367">
        <v>584</v>
      </c>
      <c r="I367">
        <v>16</v>
      </c>
      <c r="J367" s="21" t="str">
        <f t="shared" si="45"/>
        <v>OK</v>
      </c>
      <c r="K367" t="s">
        <v>2026</v>
      </c>
      <c r="L367" t="s">
        <v>2029</v>
      </c>
      <c r="M367" t="s">
        <v>2046</v>
      </c>
      <c r="N367" t="s">
        <v>2085</v>
      </c>
      <c r="O367" t="s">
        <v>2087</v>
      </c>
      <c r="P367">
        <v>4.7</v>
      </c>
      <c r="Q367" s="21" t="str">
        <f t="shared" si="46"/>
        <v>North_External</v>
      </c>
      <c r="R367" s="20">
        <f t="shared" si="47"/>
        <v>2.0000000000582077</v>
      </c>
      <c r="S367" s="21">
        <f t="shared" si="48"/>
        <v>0</v>
      </c>
      <c r="T367" s="21">
        <f t="shared" si="49"/>
        <v>12</v>
      </c>
      <c r="U367" s="21">
        <f t="shared" si="50"/>
        <v>0.45979105928085517</v>
      </c>
      <c r="V367" s="21">
        <f t="shared" si="51"/>
        <v>2.0000000000582077</v>
      </c>
      <c r="W367" s="21" t="str">
        <f t="shared" si="52"/>
        <v>Winter</v>
      </c>
      <c r="X367" s="21">
        <f t="shared" si="53"/>
        <v>1</v>
      </c>
    </row>
    <row r="368" spans="1:24">
      <c r="A368" t="s">
        <v>381</v>
      </c>
      <c r="B368" s="3">
        <v>45307.25</v>
      </c>
      <c r="C368" t="s">
        <v>1383</v>
      </c>
      <c r="D368" t="s">
        <v>1381</v>
      </c>
      <c r="E368" t="s">
        <v>2019</v>
      </c>
      <c r="F368">
        <v>434</v>
      </c>
      <c r="G368">
        <v>4390</v>
      </c>
      <c r="H368">
        <v>300</v>
      </c>
      <c r="I368">
        <v>7</v>
      </c>
      <c r="J368" s="21" t="str">
        <f t="shared" si="45"/>
        <v>OK</v>
      </c>
      <c r="K368" t="s">
        <v>2025</v>
      </c>
      <c r="L368" t="s">
        <v>2028</v>
      </c>
      <c r="M368" t="s">
        <v>2038</v>
      </c>
      <c r="N368" t="s">
        <v>2084</v>
      </c>
      <c r="O368" t="s">
        <v>2086</v>
      </c>
      <c r="Q368" s="21" t="str">
        <f t="shared" si="46"/>
        <v>Central_Internal</v>
      </c>
      <c r="R368" s="20">
        <f t="shared" si="47"/>
        <v>2.0000000000582077</v>
      </c>
      <c r="S368" s="21">
        <f t="shared" si="48"/>
        <v>0</v>
      </c>
      <c r="T368" s="21">
        <f t="shared" si="49"/>
        <v>12</v>
      </c>
      <c r="U368" s="21">
        <f t="shared" si="50"/>
        <v>0.8429339477726574</v>
      </c>
      <c r="V368" s="21">
        <f t="shared" si="51"/>
        <v>2.0000000000582077</v>
      </c>
      <c r="W368" s="21" t="str">
        <f t="shared" si="52"/>
        <v>Winter</v>
      </c>
      <c r="X368" s="21">
        <f t="shared" si="53"/>
        <v>1</v>
      </c>
    </row>
    <row r="369" spans="1:24">
      <c r="A369" t="s">
        <v>382</v>
      </c>
      <c r="B369" s="3">
        <v>45307.291666666664</v>
      </c>
      <c r="C369" t="s">
        <v>1384</v>
      </c>
      <c r="D369" t="s">
        <v>1382</v>
      </c>
      <c r="E369" t="s">
        <v>2018</v>
      </c>
      <c r="F369">
        <v>629</v>
      </c>
      <c r="G369">
        <v>1372</v>
      </c>
      <c r="H369">
        <v>280</v>
      </c>
      <c r="I369">
        <v>4</v>
      </c>
      <c r="J369" s="21" t="str">
        <f t="shared" si="45"/>
        <v>OK</v>
      </c>
      <c r="K369" t="s">
        <v>2025</v>
      </c>
      <c r="L369" t="s">
        <v>2027</v>
      </c>
      <c r="M369" t="s">
        <v>2075</v>
      </c>
      <c r="N369" t="s">
        <v>2083</v>
      </c>
      <c r="O369" t="s">
        <v>2086</v>
      </c>
      <c r="P369">
        <v>4</v>
      </c>
      <c r="Q369" s="21" t="str">
        <f t="shared" si="46"/>
        <v>East_Internal</v>
      </c>
      <c r="R369" s="20">
        <f t="shared" si="47"/>
        <v>1.9999999998835847</v>
      </c>
      <c r="S369" s="21">
        <f t="shared" si="48"/>
        <v>0</v>
      </c>
      <c r="T369" s="21">
        <f t="shared" si="49"/>
        <v>12</v>
      </c>
      <c r="U369" s="21">
        <f t="shared" si="50"/>
        <v>0.18177000529941706</v>
      </c>
      <c r="V369" s="21">
        <f t="shared" si="51"/>
        <v>1.9999999998835847</v>
      </c>
      <c r="W369" s="21" t="str">
        <f t="shared" si="52"/>
        <v>Winter</v>
      </c>
      <c r="X369" s="21">
        <f t="shared" si="53"/>
        <v>1</v>
      </c>
    </row>
    <row r="370" spans="1:24">
      <c r="A370" t="s">
        <v>383</v>
      </c>
      <c r="B370" s="3">
        <v>45307.333333333336</v>
      </c>
      <c r="C370" t="s">
        <v>1385</v>
      </c>
      <c r="D370" t="s">
        <v>1383</v>
      </c>
      <c r="E370" t="s">
        <v>2017</v>
      </c>
      <c r="F370">
        <v>334</v>
      </c>
      <c r="G370">
        <v>2384</v>
      </c>
      <c r="H370">
        <v>405</v>
      </c>
      <c r="I370">
        <v>16</v>
      </c>
      <c r="J370" s="21" t="str">
        <f t="shared" si="45"/>
        <v>OK</v>
      </c>
      <c r="K370" t="s">
        <v>2023</v>
      </c>
      <c r="L370" t="s">
        <v>2030</v>
      </c>
      <c r="M370" t="s">
        <v>2053</v>
      </c>
      <c r="N370" t="s">
        <v>2081</v>
      </c>
      <c r="O370" t="s">
        <v>2086</v>
      </c>
      <c r="P370">
        <v>3.8</v>
      </c>
      <c r="Q370" s="21" t="str">
        <f t="shared" si="46"/>
        <v>South_Internal</v>
      </c>
      <c r="R370" s="20">
        <f t="shared" si="47"/>
        <v>2.0000000000582077</v>
      </c>
      <c r="S370" s="21">
        <f t="shared" si="48"/>
        <v>0</v>
      </c>
      <c r="T370" s="21">
        <f t="shared" si="49"/>
        <v>12</v>
      </c>
      <c r="U370" s="21">
        <f t="shared" si="50"/>
        <v>0.59481037924151692</v>
      </c>
      <c r="V370" s="21">
        <f t="shared" si="51"/>
        <v>2.0000000000582077</v>
      </c>
      <c r="W370" s="21" t="str">
        <f t="shared" si="52"/>
        <v>Winter</v>
      </c>
      <c r="X370" s="21">
        <f t="shared" si="53"/>
        <v>1</v>
      </c>
    </row>
    <row r="371" spans="1:24">
      <c r="A371" t="s">
        <v>384</v>
      </c>
      <c r="B371" s="3">
        <v>45307.375</v>
      </c>
      <c r="C371" t="s">
        <v>1386</v>
      </c>
      <c r="D371" t="s">
        <v>1384</v>
      </c>
      <c r="E371" t="s">
        <v>2020</v>
      </c>
      <c r="F371">
        <v>793</v>
      </c>
      <c r="G371">
        <v>1950</v>
      </c>
      <c r="H371">
        <v>51</v>
      </c>
      <c r="I371">
        <v>27</v>
      </c>
      <c r="J371" s="21" t="str">
        <f t="shared" si="45"/>
        <v>OK</v>
      </c>
      <c r="K371" t="s">
        <v>2026</v>
      </c>
      <c r="L371" t="s">
        <v>2029</v>
      </c>
      <c r="M371" t="s">
        <v>2058</v>
      </c>
      <c r="N371" t="s">
        <v>2085</v>
      </c>
      <c r="O371" t="s">
        <v>2087</v>
      </c>
      <c r="P371">
        <v>4.7</v>
      </c>
      <c r="Q371" s="21" t="str">
        <f t="shared" si="46"/>
        <v>North_External</v>
      </c>
      <c r="R371" s="20">
        <f t="shared" si="47"/>
        <v>2.0000000000582077</v>
      </c>
      <c r="S371" s="21">
        <f t="shared" si="48"/>
        <v>0</v>
      </c>
      <c r="T371" s="21">
        <f t="shared" si="49"/>
        <v>12</v>
      </c>
      <c r="U371" s="21">
        <f t="shared" si="50"/>
        <v>0.20491803278688525</v>
      </c>
      <c r="V371" s="21">
        <f t="shared" si="51"/>
        <v>2.0000000000582077</v>
      </c>
      <c r="W371" s="21" t="str">
        <f t="shared" si="52"/>
        <v>Winter</v>
      </c>
      <c r="X371" s="21">
        <f t="shared" si="53"/>
        <v>1</v>
      </c>
    </row>
    <row r="372" spans="1:24">
      <c r="A372" t="s">
        <v>385</v>
      </c>
      <c r="B372" s="3">
        <v>45307.416666666664</v>
      </c>
      <c r="C372" t="s">
        <v>1387</v>
      </c>
      <c r="D372" t="s">
        <v>1385</v>
      </c>
      <c r="E372" t="s">
        <v>2022</v>
      </c>
      <c r="F372">
        <v>728</v>
      </c>
      <c r="G372">
        <v>657</v>
      </c>
      <c r="H372">
        <v>414</v>
      </c>
      <c r="I372">
        <v>5</v>
      </c>
      <c r="J372" s="21" t="str">
        <f t="shared" si="45"/>
        <v>OK</v>
      </c>
      <c r="K372" t="s">
        <v>2026</v>
      </c>
      <c r="L372" t="s">
        <v>2027</v>
      </c>
      <c r="M372" t="s">
        <v>2046</v>
      </c>
      <c r="N372" t="s">
        <v>2085</v>
      </c>
      <c r="O372" t="s">
        <v>2087</v>
      </c>
      <c r="P372">
        <v>4</v>
      </c>
      <c r="Q372" s="21" t="str">
        <f t="shared" si="46"/>
        <v>North_External</v>
      </c>
      <c r="R372" s="20">
        <f t="shared" si="47"/>
        <v>1.9999999998835847</v>
      </c>
      <c r="S372" s="21">
        <f t="shared" si="48"/>
        <v>0</v>
      </c>
      <c r="T372" s="21">
        <f t="shared" si="49"/>
        <v>12</v>
      </c>
      <c r="U372" s="21">
        <f t="shared" si="50"/>
        <v>7.5206043956043953E-2</v>
      </c>
      <c r="V372" s="21">
        <f t="shared" si="51"/>
        <v>1.9999999998835847</v>
      </c>
      <c r="W372" s="21" t="str">
        <f t="shared" si="52"/>
        <v>Winter</v>
      </c>
      <c r="X372" s="21">
        <f t="shared" si="53"/>
        <v>1</v>
      </c>
    </row>
    <row r="373" spans="1:24">
      <c r="A373" t="s">
        <v>386</v>
      </c>
      <c r="B373" s="3">
        <v>45307.458333333336</v>
      </c>
      <c r="C373" t="s">
        <v>1388</v>
      </c>
      <c r="D373" t="s">
        <v>1386</v>
      </c>
      <c r="E373" t="s">
        <v>2017</v>
      </c>
      <c r="F373">
        <v>862</v>
      </c>
      <c r="G373">
        <v>3737</v>
      </c>
      <c r="H373">
        <v>676</v>
      </c>
      <c r="I373">
        <v>22</v>
      </c>
      <c r="J373" s="21" t="str">
        <f t="shared" si="45"/>
        <v>OK</v>
      </c>
      <c r="K373" t="s">
        <v>2024</v>
      </c>
      <c r="L373" t="s">
        <v>2028</v>
      </c>
      <c r="M373" t="s">
        <v>2035</v>
      </c>
      <c r="N373" t="s">
        <v>2083</v>
      </c>
      <c r="O373" t="s">
        <v>2087</v>
      </c>
      <c r="P373">
        <v>4.5</v>
      </c>
      <c r="Q373" s="21" t="str">
        <f t="shared" si="46"/>
        <v>East_External</v>
      </c>
      <c r="R373" s="20">
        <f t="shared" si="47"/>
        <v>2.0000000000582077</v>
      </c>
      <c r="S373" s="21">
        <f t="shared" si="48"/>
        <v>0</v>
      </c>
      <c r="T373" s="21">
        <f t="shared" si="49"/>
        <v>12</v>
      </c>
      <c r="U373" s="21">
        <f t="shared" si="50"/>
        <v>0.36127223511214229</v>
      </c>
      <c r="V373" s="21">
        <f t="shared" si="51"/>
        <v>2.0000000000582077</v>
      </c>
      <c r="W373" s="21" t="str">
        <f t="shared" si="52"/>
        <v>Winter</v>
      </c>
      <c r="X373" s="21">
        <f t="shared" si="53"/>
        <v>1</v>
      </c>
    </row>
    <row r="374" spans="1:24">
      <c r="A374" t="s">
        <v>387</v>
      </c>
      <c r="B374" s="3">
        <v>45307.5</v>
      </c>
      <c r="C374" t="s">
        <v>1389</v>
      </c>
      <c r="D374" t="s">
        <v>1387</v>
      </c>
      <c r="E374" t="s">
        <v>2022</v>
      </c>
      <c r="F374">
        <v>521</v>
      </c>
      <c r="G374">
        <v>2156</v>
      </c>
      <c r="H374">
        <v>76</v>
      </c>
      <c r="I374">
        <v>27</v>
      </c>
      <c r="J374" s="21" t="str">
        <f t="shared" si="45"/>
        <v>OK</v>
      </c>
      <c r="K374" t="s">
        <v>2026</v>
      </c>
      <c r="L374" t="s">
        <v>2027</v>
      </c>
      <c r="M374" t="s">
        <v>2033</v>
      </c>
      <c r="N374" t="s">
        <v>2084</v>
      </c>
      <c r="O374" t="s">
        <v>2086</v>
      </c>
      <c r="P374">
        <v>4.7</v>
      </c>
      <c r="Q374" s="21" t="str">
        <f t="shared" si="46"/>
        <v>Central_Internal</v>
      </c>
      <c r="R374" s="20">
        <f t="shared" si="47"/>
        <v>2.0000000000582077</v>
      </c>
      <c r="S374" s="21">
        <f t="shared" si="48"/>
        <v>0</v>
      </c>
      <c r="T374" s="21">
        <f t="shared" si="49"/>
        <v>12</v>
      </c>
      <c r="U374" s="21">
        <f t="shared" si="50"/>
        <v>0.34484964811260399</v>
      </c>
      <c r="V374" s="21">
        <f t="shared" si="51"/>
        <v>2.0000000000582077</v>
      </c>
      <c r="W374" s="21" t="str">
        <f t="shared" si="52"/>
        <v>Winter</v>
      </c>
      <c r="X374" s="21">
        <f t="shared" si="53"/>
        <v>1</v>
      </c>
    </row>
    <row r="375" spans="1:24">
      <c r="A375" t="s">
        <v>388</v>
      </c>
      <c r="B375" s="3">
        <v>45307.541666666664</v>
      </c>
      <c r="C375" t="s">
        <v>1390</v>
      </c>
      <c r="D375" t="s">
        <v>1388</v>
      </c>
      <c r="E375" t="s">
        <v>2021</v>
      </c>
      <c r="F375">
        <v>545</v>
      </c>
      <c r="G375">
        <v>4903</v>
      </c>
      <c r="H375">
        <v>182</v>
      </c>
      <c r="I375">
        <v>1</v>
      </c>
      <c r="J375" s="21" t="str">
        <f t="shared" si="45"/>
        <v>OK</v>
      </c>
      <c r="K375" t="s">
        <v>2026</v>
      </c>
      <c r="L375" t="s">
        <v>2029</v>
      </c>
      <c r="M375" t="s">
        <v>2064</v>
      </c>
      <c r="N375" t="s">
        <v>2083</v>
      </c>
      <c r="O375" t="s">
        <v>2086</v>
      </c>
      <c r="P375">
        <v>4.2</v>
      </c>
      <c r="Q375" s="21" t="str">
        <f t="shared" si="46"/>
        <v>East_Internal</v>
      </c>
      <c r="R375" s="20">
        <f t="shared" si="47"/>
        <v>1.9999999998835847</v>
      </c>
      <c r="S375" s="21">
        <f t="shared" si="48"/>
        <v>0</v>
      </c>
      <c r="T375" s="21">
        <f t="shared" si="49"/>
        <v>12</v>
      </c>
      <c r="U375" s="21">
        <f t="shared" si="50"/>
        <v>0.74969418960244649</v>
      </c>
      <c r="V375" s="21">
        <f t="shared" si="51"/>
        <v>1.9999999998835847</v>
      </c>
      <c r="W375" s="21" t="str">
        <f t="shared" si="52"/>
        <v>Winter</v>
      </c>
      <c r="X375" s="21">
        <f t="shared" si="53"/>
        <v>1</v>
      </c>
    </row>
    <row r="376" spans="1:24">
      <c r="A376" t="s">
        <v>389</v>
      </c>
      <c r="B376" s="3">
        <v>45307.583333333336</v>
      </c>
      <c r="C376" t="s">
        <v>1391</v>
      </c>
      <c r="D376" t="s">
        <v>1389</v>
      </c>
      <c r="E376" t="s">
        <v>2021</v>
      </c>
      <c r="F376">
        <v>729</v>
      </c>
      <c r="G376">
        <v>2664</v>
      </c>
      <c r="H376">
        <v>520</v>
      </c>
      <c r="I376">
        <v>28</v>
      </c>
      <c r="J376" s="21" t="str">
        <f t="shared" si="45"/>
        <v>OK</v>
      </c>
      <c r="K376" t="s">
        <v>2026</v>
      </c>
      <c r="L376" t="s">
        <v>2027</v>
      </c>
      <c r="M376" t="s">
        <v>2071</v>
      </c>
      <c r="N376" t="s">
        <v>2085</v>
      </c>
      <c r="O376" t="s">
        <v>2086</v>
      </c>
      <c r="P376">
        <v>4</v>
      </c>
      <c r="Q376" s="21" t="str">
        <f t="shared" si="46"/>
        <v>North_Internal</v>
      </c>
      <c r="R376" s="20">
        <f t="shared" si="47"/>
        <v>2.0000000000582077</v>
      </c>
      <c r="S376" s="21">
        <f t="shared" si="48"/>
        <v>0</v>
      </c>
      <c r="T376" s="21">
        <f t="shared" si="49"/>
        <v>12</v>
      </c>
      <c r="U376" s="21">
        <f t="shared" si="50"/>
        <v>0.30452674897119342</v>
      </c>
      <c r="V376" s="21">
        <f t="shared" si="51"/>
        <v>2.0000000000582077</v>
      </c>
      <c r="W376" s="21" t="str">
        <f t="shared" si="52"/>
        <v>Winter</v>
      </c>
      <c r="X376" s="21">
        <f t="shared" si="53"/>
        <v>1</v>
      </c>
    </row>
    <row r="377" spans="1:24">
      <c r="A377" t="s">
        <v>390</v>
      </c>
      <c r="B377" s="3">
        <v>45307.625</v>
      </c>
      <c r="C377" t="s">
        <v>1392</v>
      </c>
      <c r="D377" t="s">
        <v>1390</v>
      </c>
      <c r="E377" t="s">
        <v>2019</v>
      </c>
      <c r="F377">
        <v>288</v>
      </c>
      <c r="G377">
        <v>2007</v>
      </c>
      <c r="H377">
        <v>108</v>
      </c>
      <c r="I377">
        <v>14</v>
      </c>
      <c r="J377" s="21" t="str">
        <f t="shared" si="45"/>
        <v>OK</v>
      </c>
      <c r="K377" t="s">
        <v>2024</v>
      </c>
      <c r="L377" t="s">
        <v>2027</v>
      </c>
      <c r="M377" t="s">
        <v>2039</v>
      </c>
      <c r="N377" t="s">
        <v>2085</v>
      </c>
      <c r="O377" t="s">
        <v>2086</v>
      </c>
      <c r="P377">
        <v>4.2</v>
      </c>
      <c r="Q377" s="21" t="str">
        <f t="shared" si="46"/>
        <v>North_Internal</v>
      </c>
      <c r="R377" s="20">
        <f t="shared" si="47"/>
        <v>2.0000000000582077</v>
      </c>
      <c r="S377" s="21">
        <f t="shared" si="48"/>
        <v>0</v>
      </c>
      <c r="T377" s="21">
        <f t="shared" si="49"/>
        <v>12</v>
      </c>
      <c r="U377" s="21">
        <f t="shared" si="50"/>
        <v>0.58072916666666663</v>
      </c>
      <c r="V377" s="21">
        <f t="shared" si="51"/>
        <v>2.0000000000582077</v>
      </c>
      <c r="W377" s="21" t="str">
        <f t="shared" si="52"/>
        <v>Winter</v>
      </c>
      <c r="X377" s="21">
        <f t="shared" si="53"/>
        <v>1</v>
      </c>
    </row>
    <row r="378" spans="1:24">
      <c r="A378" t="s">
        <v>391</v>
      </c>
      <c r="B378" s="3">
        <v>45307.666666666664</v>
      </c>
      <c r="C378" t="s">
        <v>1393</v>
      </c>
      <c r="D378" t="s">
        <v>1391</v>
      </c>
      <c r="E378" t="s">
        <v>2017</v>
      </c>
      <c r="F378">
        <v>340</v>
      </c>
      <c r="G378">
        <v>4617</v>
      </c>
      <c r="H378">
        <v>296</v>
      </c>
      <c r="I378">
        <v>4</v>
      </c>
      <c r="J378" s="21" t="str">
        <f t="shared" si="45"/>
        <v>OK</v>
      </c>
      <c r="K378" t="s">
        <v>2025</v>
      </c>
      <c r="L378" t="s">
        <v>2027</v>
      </c>
      <c r="M378" t="s">
        <v>2074</v>
      </c>
      <c r="N378" t="s">
        <v>2082</v>
      </c>
      <c r="O378" t="s">
        <v>2087</v>
      </c>
      <c r="P378">
        <v>4.5</v>
      </c>
      <c r="Q378" s="21" t="str">
        <f t="shared" si="46"/>
        <v>West_External</v>
      </c>
      <c r="R378" s="20">
        <f t="shared" si="47"/>
        <v>1.9999999998835847</v>
      </c>
      <c r="S378" s="21">
        <f t="shared" si="48"/>
        <v>0</v>
      </c>
      <c r="T378" s="21">
        <f t="shared" si="49"/>
        <v>12</v>
      </c>
      <c r="U378" s="21">
        <f t="shared" si="50"/>
        <v>1.1316176470588235</v>
      </c>
      <c r="V378" s="21">
        <f t="shared" si="51"/>
        <v>1.9999999998835847</v>
      </c>
      <c r="W378" s="21" t="str">
        <f t="shared" si="52"/>
        <v>Winter</v>
      </c>
      <c r="X378" s="21">
        <f t="shared" si="53"/>
        <v>1</v>
      </c>
    </row>
    <row r="379" spans="1:24">
      <c r="A379" t="s">
        <v>392</v>
      </c>
      <c r="B379" s="3">
        <v>45307.708333333336</v>
      </c>
      <c r="C379" t="s">
        <v>1394</v>
      </c>
      <c r="D379" t="s">
        <v>1392</v>
      </c>
      <c r="E379" t="s">
        <v>2019</v>
      </c>
      <c r="F379">
        <v>838</v>
      </c>
      <c r="G379">
        <v>4429</v>
      </c>
      <c r="H379">
        <v>125</v>
      </c>
      <c r="I379">
        <v>10</v>
      </c>
      <c r="J379" s="21" t="str">
        <f t="shared" si="45"/>
        <v>OK</v>
      </c>
      <c r="K379" t="s">
        <v>2025</v>
      </c>
      <c r="L379" t="s">
        <v>2028</v>
      </c>
      <c r="M379" t="s">
        <v>2079</v>
      </c>
      <c r="N379" t="s">
        <v>2085</v>
      </c>
      <c r="O379" t="s">
        <v>2086</v>
      </c>
      <c r="P379">
        <v>4</v>
      </c>
      <c r="Q379" s="21" t="str">
        <f t="shared" si="46"/>
        <v>North_Internal</v>
      </c>
      <c r="R379" s="20">
        <f t="shared" si="47"/>
        <v>2.0000000000582077</v>
      </c>
      <c r="S379" s="21">
        <f t="shared" si="48"/>
        <v>0</v>
      </c>
      <c r="T379" s="21">
        <f t="shared" si="49"/>
        <v>12</v>
      </c>
      <c r="U379" s="21">
        <f t="shared" si="50"/>
        <v>0.44043357199681782</v>
      </c>
      <c r="V379" s="21">
        <f t="shared" si="51"/>
        <v>2.0000000000582077</v>
      </c>
      <c r="W379" s="21" t="str">
        <f t="shared" si="52"/>
        <v>Winter</v>
      </c>
      <c r="X379" s="21">
        <f t="shared" si="53"/>
        <v>1</v>
      </c>
    </row>
    <row r="380" spans="1:24">
      <c r="A380" t="s">
        <v>393</v>
      </c>
      <c r="B380" s="3">
        <v>45307.75</v>
      </c>
      <c r="C380" t="s">
        <v>1395</v>
      </c>
      <c r="D380" t="s">
        <v>1393</v>
      </c>
      <c r="E380" t="s">
        <v>2019</v>
      </c>
      <c r="F380">
        <v>364</v>
      </c>
      <c r="G380">
        <v>1733</v>
      </c>
      <c r="H380">
        <v>90</v>
      </c>
      <c r="I380">
        <v>11</v>
      </c>
      <c r="J380" s="21" t="str">
        <f t="shared" si="45"/>
        <v>OK</v>
      </c>
      <c r="K380" t="s">
        <v>2024</v>
      </c>
      <c r="L380" t="s">
        <v>2029</v>
      </c>
      <c r="M380" t="s">
        <v>2054</v>
      </c>
      <c r="N380" t="s">
        <v>2083</v>
      </c>
      <c r="O380" t="s">
        <v>2087</v>
      </c>
      <c r="Q380" s="21" t="str">
        <f t="shared" si="46"/>
        <v>East_External</v>
      </c>
      <c r="R380" s="20">
        <f t="shared" si="47"/>
        <v>2.0000000000582077</v>
      </c>
      <c r="S380" s="21">
        <f t="shared" si="48"/>
        <v>0</v>
      </c>
      <c r="T380" s="21">
        <f t="shared" si="49"/>
        <v>12</v>
      </c>
      <c r="U380" s="21">
        <f t="shared" si="50"/>
        <v>0.39674908424908423</v>
      </c>
      <c r="V380" s="21">
        <f t="shared" si="51"/>
        <v>2.0000000000582077</v>
      </c>
      <c r="W380" s="21" t="str">
        <f t="shared" si="52"/>
        <v>Winter</v>
      </c>
      <c r="X380" s="21">
        <f t="shared" si="53"/>
        <v>1</v>
      </c>
    </row>
    <row r="381" spans="1:24">
      <c r="A381" t="s">
        <v>394</v>
      </c>
      <c r="B381" s="3">
        <v>45307.791666666664</v>
      </c>
      <c r="C381" t="s">
        <v>1396</v>
      </c>
      <c r="D381" t="s">
        <v>1394</v>
      </c>
      <c r="E381" t="s">
        <v>2021</v>
      </c>
      <c r="F381">
        <v>539</v>
      </c>
      <c r="G381">
        <v>2015</v>
      </c>
      <c r="H381">
        <v>788</v>
      </c>
      <c r="I381">
        <v>21</v>
      </c>
      <c r="J381" s="21" t="str">
        <f t="shared" si="45"/>
        <v>OK</v>
      </c>
      <c r="K381" t="s">
        <v>2026</v>
      </c>
      <c r="L381" t="s">
        <v>2028</v>
      </c>
      <c r="M381" t="s">
        <v>2044</v>
      </c>
      <c r="N381" t="s">
        <v>2082</v>
      </c>
      <c r="O381" t="s">
        <v>2086</v>
      </c>
      <c r="P381">
        <v>4.7</v>
      </c>
      <c r="Q381" s="21" t="str">
        <f t="shared" si="46"/>
        <v>West_Internal</v>
      </c>
      <c r="R381" s="20">
        <f t="shared" si="47"/>
        <v>1.9999999998835847</v>
      </c>
      <c r="S381" s="21">
        <f t="shared" si="48"/>
        <v>0</v>
      </c>
      <c r="T381" s="21">
        <f t="shared" si="49"/>
        <v>12</v>
      </c>
      <c r="U381" s="21">
        <f t="shared" si="50"/>
        <v>0.31153370439084727</v>
      </c>
      <c r="V381" s="21">
        <f t="shared" si="51"/>
        <v>1.9999999998835847</v>
      </c>
      <c r="W381" s="21" t="str">
        <f t="shared" si="52"/>
        <v>Winter</v>
      </c>
      <c r="X381" s="21">
        <f t="shared" si="53"/>
        <v>1</v>
      </c>
    </row>
    <row r="382" spans="1:24">
      <c r="A382" t="s">
        <v>395</v>
      </c>
      <c r="B382" s="3">
        <v>45307.833333333336</v>
      </c>
      <c r="C382" t="s">
        <v>1397</v>
      </c>
      <c r="D382" t="s">
        <v>1395</v>
      </c>
      <c r="E382" t="s">
        <v>2018</v>
      </c>
      <c r="F382">
        <v>207</v>
      </c>
      <c r="G382">
        <v>2942</v>
      </c>
      <c r="H382">
        <v>134</v>
      </c>
      <c r="I382">
        <v>6</v>
      </c>
      <c r="J382" s="21" t="str">
        <f t="shared" si="45"/>
        <v>OK</v>
      </c>
      <c r="K382" t="s">
        <v>2026</v>
      </c>
      <c r="L382" t="s">
        <v>2028</v>
      </c>
      <c r="M382" t="s">
        <v>2074</v>
      </c>
      <c r="N382" t="s">
        <v>2082</v>
      </c>
      <c r="O382" t="s">
        <v>2086</v>
      </c>
      <c r="Q382" s="21" t="str">
        <f t="shared" si="46"/>
        <v>West_Internal</v>
      </c>
      <c r="R382" s="20">
        <f t="shared" si="47"/>
        <v>2.0000000000582077</v>
      </c>
      <c r="S382" s="21">
        <f t="shared" si="48"/>
        <v>0</v>
      </c>
      <c r="T382" s="21">
        <f t="shared" si="49"/>
        <v>12</v>
      </c>
      <c r="U382" s="21">
        <f t="shared" si="50"/>
        <v>1.1843800322061191</v>
      </c>
      <c r="V382" s="21">
        <f t="shared" si="51"/>
        <v>2.0000000000582077</v>
      </c>
      <c r="W382" s="21" t="str">
        <f t="shared" si="52"/>
        <v>Winter</v>
      </c>
      <c r="X382" s="21">
        <f t="shared" si="53"/>
        <v>1</v>
      </c>
    </row>
    <row r="383" spans="1:24">
      <c r="A383" t="s">
        <v>396</v>
      </c>
      <c r="B383" s="3">
        <v>45307.875</v>
      </c>
      <c r="C383" t="s">
        <v>1398</v>
      </c>
      <c r="D383" t="s">
        <v>1396</v>
      </c>
      <c r="E383" t="s">
        <v>2021</v>
      </c>
      <c r="F383">
        <v>435</v>
      </c>
      <c r="G383">
        <v>4276</v>
      </c>
      <c r="H383">
        <v>311</v>
      </c>
      <c r="I383">
        <v>25</v>
      </c>
      <c r="J383" s="21" t="str">
        <f t="shared" si="45"/>
        <v>OK</v>
      </c>
      <c r="K383" t="s">
        <v>2025</v>
      </c>
      <c r="L383" t="s">
        <v>2027</v>
      </c>
      <c r="M383" t="s">
        <v>2066</v>
      </c>
      <c r="N383" t="s">
        <v>2081</v>
      </c>
      <c r="O383" t="s">
        <v>2087</v>
      </c>
      <c r="P383">
        <v>3.8</v>
      </c>
      <c r="Q383" s="21" t="str">
        <f t="shared" si="46"/>
        <v>South_External</v>
      </c>
      <c r="R383" s="20">
        <f t="shared" si="47"/>
        <v>2.0000000000582077</v>
      </c>
      <c r="S383" s="21">
        <f t="shared" si="48"/>
        <v>0</v>
      </c>
      <c r="T383" s="21">
        <f t="shared" si="49"/>
        <v>12</v>
      </c>
      <c r="U383" s="21">
        <f t="shared" si="50"/>
        <v>0.81915708812260535</v>
      </c>
      <c r="V383" s="21">
        <f t="shared" si="51"/>
        <v>2.0000000000582077</v>
      </c>
      <c r="W383" s="21" t="str">
        <f t="shared" si="52"/>
        <v>Winter</v>
      </c>
      <c r="X383" s="21">
        <f t="shared" si="53"/>
        <v>1</v>
      </c>
    </row>
    <row r="384" spans="1:24">
      <c r="A384" t="s">
        <v>397</v>
      </c>
      <c r="B384" s="3">
        <v>45307.916666666664</v>
      </c>
      <c r="C384" t="s">
        <v>1399</v>
      </c>
      <c r="D384" t="s">
        <v>1397</v>
      </c>
      <c r="E384" t="s">
        <v>2019</v>
      </c>
      <c r="F384">
        <v>332</v>
      </c>
      <c r="G384">
        <v>2200</v>
      </c>
      <c r="H384">
        <v>464</v>
      </c>
      <c r="I384">
        <v>7</v>
      </c>
      <c r="J384" s="21" t="str">
        <f t="shared" si="45"/>
        <v>OK</v>
      </c>
      <c r="K384" t="s">
        <v>2025</v>
      </c>
      <c r="L384" t="s">
        <v>2029</v>
      </c>
      <c r="M384" t="s">
        <v>2041</v>
      </c>
      <c r="N384" t="s">
        <v>2085</v>
      </c>
      <c r="O384" t="s">
        <v>2086</v>
      </c>
      <c r="Q384" s="21" t="str">
        <f t="shared" si="46"/>
        <v>North_Internal</v>
      </c>
      <c r="R384" s="20">
        <f t="shared" si="47"/>
        <v>1.9999999998835847</v>
      </c>
      <c r="S384" s="21">
        <f t="shared" si="48"/>
        <v>0</v>
      </c>
      <c r="T384" s="21">
        <f t="shared" si="49"/>
        <v>12</v>
      </c>
      <c r="U384" s="21">
        <f t="shared" si="50"/>
        <v>0.55220883534136544</v>
      </c>
      <c r="V384" s="21">
        <f t="shared" si="51"/>
        <v>1.9999999998835847</v>
      </c>
      <c r="W384" s="21" t="str">
        <f t="shared" si="52"/>
        <v>Winter</v>
      </c>
      <c r="X384" s="21">
        <f t="shared" si="53"/>
        <v>1</v>
      </c>
    </row>
    <row r="385" spans="1:24">
      <c r="A385" t="s">
        <v>398</v>
      </c>
      <c r="B385" s="3">
        <v>45307.958333333336</v>
      </c>
      <c r="C385" t="s">
        <v>1400</v>
      </c>
      <c r="D385" t="s">
        <v>1398</v>
      </c>
      <c r="E385" t="s">
        <v>2021</v>
      </c>
      <c r="F385">
        <v>556</v>
      </c>
      <c r="G385">
        <v>3547</v>
      </c>
      <c r="H385">
        <v>561</v>
      </c>
      <c r="I385">
        <v>4</v>
      </c>
      <c r="J385" s="21" t="str">
        <f t="shared" si="45"/>
        <v>OK</v>
      </c>
      <c r="K385" t="s">
        <v>2024</v>
      </c>
      <c r="L385" t="s">
        <v>2027</v>
      </c>
      <c r="M385" t="s">
        <v>2041</v>
      </c>
      <c r="N385" t="s">
        <v>2084</v>
      </c>
      <c r="O385" t="s">
        <v>2086</v>
      </c>
      <c r="P385">
        <v>4.7</v>
      </c>
      <c r="Q385" s="21" t="str">
        <f t="shared" si="46"/>
        <v>Central_Internal</v>
      </c>
      <c r="R385" s="20">
        <f t="shared" si="47"/>
        <v>2.0000000000582077</v>
      </c>
      <c r="S385" s="21">
        <f t="shared" si="48"/>
        <v>0</v>
      </c>
      <c r="T385" s="21">
        <f t="shared" si="49"/>
        <v>12</v>
      </c>
      <c r="U385" s="21">
        <f t="shared" si="50"/>
        <v>0.53162470023980812</v>
      </c>
      <c r="V385" s="21">
        <f t="shared" si="51"/>
        <v>2.0000000000582077</v>
      </c>
      <c r="W385" s="21" t="str">
        <f t="shared" si="52"/>
        <v>Winter</v>
      </c>
      <c r="X385" s="21">
        <f t="shared" si="53"/>
        <v>1</v>
      </c>
    </row>
    <row r="386" spans="1:24">
      <c r="A386" t="s">
        <v>399</v>
      </c>
      <c r="B386" s="3">
        <v>45308</v>
      </c>
      <c r="C386" t="s">
        <v>1401</v>
      </c>
      <c r="D386" t="s">
        <v>1399</v>
      </c>
      <c r="E386" t="s">
        <v>2020</v>
      </c>
      <c r="F386">
        <v>272</v>
      </c>
      <c r="G386">
        <v>821</v>
      </c>
      <c r="H386">
        <v>271</v>
      </c>
      <c r="I386">
        <v>7</v>
      </c>
      <c r="J386" s="21" t="str">
        <f t="shared" si="45"/>
        <v>OK</v>
      </c>
      <c r="K386" t="s">
        <v>2024</v>
      </c>
      <c r="L386" t="s">
        <v>2028</v>
      </c>
      <c r="M386" t="s">
        <v>2052</v>
      </c>
      <c r="N386" t="s">
        <v>2084</v>
      </c>
      <c r="O386" t="s">
        <v>2087</v>
      </c>
      <c r="P386">
        <v>3.8</v>
      </c>
      <c r="Q386" s="21" t="str">
        <f t="shared" si="46"/>
        <v>Central_External</v>
      </c>
      <c r="R386" s="20">
        <f t="shared" si="47"/>
        <v>2.0000000000582077</v>
      </c>
      <c r="S386" s="21">
        <f t="shared" si="48"/>
        <v>0</v>
      </c>
      <c r="T386" s="21">
        <f t="shared" si="49"/>
        <v>12</v>
      </c>
      <c r="U386" s="21">
        <f t="shared" si="50"/>
        <v>0.25153186274509803</v>
      </c>
      <c r="V386" s="21">
        <f t="shared" si="51"/>
        <v>2.0000000000582077</v>
      </c>
      <c r="W386" s="21" t="str">
        <f t="shared" si="52"/>
        <v>Winter</v>
      </c>
      <c r="X386" s="21">
        <f t="shared" si="53"/>
        <v>1</v>
      </c>
    </row>
    <row r="387" spans="1:24">
      <c r="A387" t="s">
        <v>400</v>
      </c>
      <c r="B387" s="3">
        <v>45308.041666666664</v>
      </c>
      <c r="C387" t="s">
        <v>1402</v>
      </c>
      <c r="D387" t="s">
        <v>1400</v>
      </c>
      <c r="E387" t="s">
        <v>2022</v>
      </c>
      <c r="F387">
        <v>729</v>
      </c>
      <c r="G387">
        <v>1785</v>
      </c>
      <c r="H387">
        <v>197</v>
      </c>
      <c r="I387">
        <v>27</v>
      </c>
      <c r="J387" s="21" t="str">
        <f t="shared" ref="J387:J450" si="54">IF(OR(I387&lt;=0, I387&gt;50), "Flag", "OK")</f>
        <v>OK</v>
      </c>
      <c r="K387" t="s">
        <v>2026</v>
      </c>
      <c r="L387" t="s">
        <v>2029</v>
      </c>
      <c r="M387" t="s">
        <v>2037</v>
      </c>
      <c r="N387" t="s">
        <v>2083</v>
      </c>
      <c r="O387" t="s">
        <v>2086</v>
      </c>
      <c r="P387">
        <v>3.8</v>
      </c>
      <c r="Q387" s="21" t="str">
        <f t="shared" ref="Q387:Q450" si="55">N387 &amp; "_" &amp; O387</f>
        <v>East_Internal</v>
      </c>
      <c r="R387" s="20">
        <f t="shared" ref="R387:R450" si="56">(C387-D387)*24</f>
        <v>1.9999999998835847</v>
      </c>
      <c r="S387" s="21">
        <f t="shared" ref="S387:S450" si="57">IF(C387&lt;=D387, 1, 0)</f>
        <v>0</v>
      </c>
      <c r="T387" s="21">
        <f t="shared" ref="T387:T450" si="58">(C387-B387)*24</f>
        <v>12</v>
      </c>
      <c r="U387" s="21">
        <f t="shared" ref="U387:U450" si="59">G387/(F387*T387)</f>
        <v>0.20404663923182442</v>
      </c>
      <c r="V387" s="21">
        <f t="shared" ref="V387:V450" si="60">(C387-D387)*24</f>
        <v>1.9999999998835847</v>
      </c>
      <c r="W387" s="21" t="str">
        <f t="shared" ref="W387:W450" si="61">IF(OR(MONTH(B387)=12,MONTH(B387)=1,MONTH(B387)=2),"Winter",IF(AND(MONTH(B387)&gt;=7,MONTH(B387)&lt;=9),"Monsoon","Other"))</f>
        <v>Winter</v>
      </c>
      <c r="X387" s="21">
        <f t="shared" ref="X387:X450" si="62">IF(V387&gt;0,1,0)</f>
        <v>1</v>
      </c>
    </row>
    <row r="388" spans="1:24">
      <c r="A388" t="s">
        <v>401</v>
      </c>
      <c r="B388" s="3">
        <v>45308.083333333336</v>
      </c>
      <c r="C388" t="s">
        <v>1403</v>
      </c>
      <c r="D388" t="s">
        <v>1401</v>
      </c>
      <c r="E388" t="s">
        <v>2019</v>
      </c>
      <c r="F388">
        <v>368</v>
      </c>
      <c r="G388">
        <v>3473</v>
      </c>
      <c r="H388">
        <v>186</v>
      </c>
      <c r="I388">
        <v>21</v>
      </c>
      <c r="J388" s="21" t="str">
        <f t="shared" si="54"/>
        <v>OK</v>
      </c>
      <c r="K388" t="s">
        <v>2023</v>
      </c>
      <c r="L388" t="s">
        <v>2028</v>
      </c>
      <c r="M388" t="s">
        <v>2064</v>
      </c>
      <c r="N388" t="s">
        <v>2083</v>
      </c>
      <c r="O388" t="s">
        <v>2087</v>
      </c>
      <c r="Q388" s="21" t="str">
        <f t="shared" si="55"/>
        <v>East_External</v>
      </c>
      <c r="R388" s="20">
        <f t="shared" si="56"/>
        <v>2.0000000000582077</v>
      </c>
      <c r="S388" s="21">
        <f t="shared" si="57"/>
        <v>0</v>
      </c>
      <c r="T388" s="21">
        <f t="shared" si="58"/>
        <v>12</v>
      </c>
      <c r="U388" s="21">
        <f t="shared" si="59"/>
        <v>0.78645833333333337</v>
      </c>
      <c r="V388" s="21">
        <f t="shared" si="60"/>
        <v>2.0000000000582077</v>
      </c>
      <c r="W388" s="21" t="str">
        <f t="shared" si="61"/>
        <v>Winter</v>
      </c>
      <c r="X388" s="21">
        <f t="shared" si="62"/>
        <v>1</v>
      </c>
    </row>
    <row r="389" spans="1:24">
      <c r="A389" t="s">
        <v>402</v>
      </c>
      <c r="B389" s="3">
        <v>45308.125</v>
      </c>
      <c r="C389" t="s">
        <v>1404</v>
      </c>
      <c r="D389" t="s">
        <v>1402</v>
      </c>
      <c r="E389" t="s">
        <v>2017</v>
      </c>
      <c r="F389">
        <v>255</v>
      </c>
      <c r="G389">
        <v>2719</v>
      </c>
      <c r="H389">
        <v>326</v>
      </c>
      <c r="I389">
        <v>19</v>
      </c>
      <c r="J389" s="21" t="str">
        <f t="shared" si="54"/>
        <v>OK</v>
      </c>
      <c r="K389" t="s">
        <v>2026</v>
      </c>
      <c r="L389" t="s">
        <v>2028</v>
      </c>
      <c r="M389" t="s">
        <v>2039</v>
      </c>
      <c r="N389" t="s">
        <v>2085</v>
      </c>
      <c r="O389" t="s">
        <v>2087</v>
      </c>
      <c r="P389">
        <v>3.8</v>
      </c>
      <c r="Q389" s="21" t="str">
        <f t="shared" si="55"/>
        <v>North_External</v>
      </c>
      <c r="R389" s="20">
        <f t="shared" si="56"/>
        <v>2.0000000000582077</v>
      </c>
      <c r="S389" s="21">
        <f t="shared" si="57"/>
        <v>0</v>
      </c>
      <c r="T389" s="21">
        <f t="shared" si="58"/>
        <v>12</v>
      </c>
      <c r="U389" s="21">
        <f t="shared" si="59"/>
        <v>0.88856209150326793</v>
      </c>
      <c r="V389" s="21">
        <f t="shared" si="60"/>
        <v>2.0000000000582077</v>
      </c>
      <c r="W389" s="21" t="str">
        <f t="shared" si="61"/>
        <v>Winter</v>
      </c>
      <c r="X389" s="21">
        <f t="shared" si="62"/>
        <v>1</v>
      </c>
    </row>
    <row r="390" spans="1:24">
      <c r="A390" t="s">
        <v>403</v>
      </c>
      <c r="B390" s="3">
        <v>45308.166666666664</v>
      </c>
      <c r="C390" t="s">
        <v>1405</v>
      </c>
      <c r="D390" t="s">
        <v>1403</v>
      </c>
      <c r="E390" t="s">
        <v>2017</v>
      </c>
      <c r="F390">
        <v>211</v>
      </c>
      <c r="G390">
        <v>2675</v>
      </c>
      <c r="H390">
        <v>794</v>
      </c>
      <c r="I390">
        <v>28</v>
      </c>
      <c r="J390" s="21" t="str">
        <f t="shared" si="54"/>
        <v>OK</v>
      </c>
      <c r="K390" t="s">
        <v>2024</v>
      </c>
      <c r="L390" t="s">
        <v>2027</v>
      </c>
      <c r="M390" t="s">
        <v>2079</v>
      </c>
      <c r="N390" t="s">
        <v>2085</v>
      </c>
      <c r="O390" t="s">
        <v>2086</v>
      </c>
      <c r="P390">
        <v>4.5</v>
      </c>
      <c r="Q390" s="21" t="str">
        <f t="shared" si="55"/>
        <v>North_Internal</v>
      </c>
      <c r="R390" s="20">
        <f t="shared" si="56"/>
        <v>1.9999999998835847</v>
      </c>
      <c r="S390" s="21">
        <f t="shared" si="57"/>
        <v>0</v>
      </c>
      <c r="T390" s="21">
        <f t="shared" si="58"/>
        <v>12</v>
      </c>
      <c r="U390" s="21">
        <f t="shared" si="59"/>
        <v>1.0564770932069509</v>
      </c>
      <c r="V390" s="21">
        <f t="shared" si="60"/>
        <v>1.9999999998835847</v>
      </c>
      <c r="W390" s="21" t="str">
        <f t="shared" si="61"/>
        <v>Winter</v>
      </c>
      <c r="X390" s="21">
        <f t="shared" si="62"/>
        <v>1</v>
      </c>
    </row>
    <row r="391" spans="1:24">
      <c r="A391" t="s">
        <v>404</v>
      </c>
      <c r="B391" s="3">
        <v>45308.208333333336</v>
      </c>
      <c r="C391" t="s">
        <v>1406</v>
      </c>
      <c r="D391" t="s">
        <v>1404</v>
      </c>
      <c r="E391" t="s">
        <v>2019</v>
      </c>
      <c r="F391">
        <v>233</v>
      </c>
      <c r="G391">
        <v>1759</v>
      </c>
      <c r="H391">
        <v>241</v>
      </c>
      <c r="I391">
        <v>18</v>
      </c>
      <c r="J391" s="21" t="str">
        <f t="shared" si="54"/>
        <v>OK</v>
      </c>
      <c r="K391" t="s">
        <v>2023</v>
      </c>
      <c r="L391" t="s">
        <v>2027</v>
      </c>
      <c r="M391" t="s">
        <v>2035</v>
      </c>
      <c r="N391" t="s">
        <v>2083</v>
      </c>
      <c r="O391" t="s">
        <v>2086</v>
      </c>
      <c r="P391">
        <v>4.5</v>
      </c>
      <c r="Q391" s="21" t="str">
        <f t="shared" si="55"/>
        <v>East_Internal</v>
      </c>
      <c r="R391" s="20">
        <f t="shared" si="56"/>
        <v>2.0000000000582077</v>
      </c>
      <c r="S391" s="21">
        <f t="shared" si="57"/>
        <v>0</v>
      </c>
      <c r="T391" s="21">
        <f t="shared" si="58"/>
        <v>12</v>
      </c>
      <c r="U391" s="21">
        <f t="shared" si="59"/>
        <v>0.62911301859799718</v>
      </c>
      <c r="V391" s="21">
        <f t="shared" si="60"/>
        <v>2.0000000000582077</v>
      </c>
      <c r="W391" s="21" t="str">
        <f t="shared" si="61"/>
        <v>Winter</v>
      </c>
      <c r="X391" s="21">
        <f t="shared" si="62"/>
        <v>1</v>
      </c>
    </row>
    <row r="392" spans="1:24">
      <c r="A392" t="s">
        <v>405</v>
      </c>
      <c r="B392" s="3">
        <v>45308.25</v>
      </c>
      <c r="C392" t="s">
        <v>1407</v>
      </c>
      <c r="D392" t="s">
        <v>1405</v>
      </c>
      <c r="E392" t="s">
        <v>2020</v>
      </c>
      <c r="F392">
        <v>922</v>
      </c>
      <c r="G392">
        <v>2949</v>
      </c>
      <c r="H392">
        <v>466</v>
      </c>
      <c r="I392">
        <v>7</v>
      </c>
      <c r="J392" s="21" t="str">
        <f t="shared" si="54"/>
        <v>OK</v>
      </c>
      <c r="K392" t="s">
        <v>2026</v>
      </c>
      <c r="L392" t="s">
        <v>2029</v>
      </c>
      <c r="M392" t="s">
        <v>2078</v>
      </c>
      <c r="N392" t="s">
        <v>2085</v>
      </c>
      <c r="O392" t="s">
        <v>2087</v>
      </c>
      <c r="P392">
        <v>3.8</v>
      </c>
      <c r="Q392" s="21" t="str">
        <f t="shared" si="55"/>
        <v>North_External</v>
      </c>
      <c r="R392" s="20">
        <f t="shared" si="56"/>
        <v>2.0000000000582077</v>
      </c>
      <c r="S392" s="21">
        <f t="shared" si="57"/>
        <v>0</v>
      </c>
      <c r="T392" s="21">
        <f t="shared" si="58"/>
        <v>12</v>
      </c>
      <c r="U392" s="21">
        <f t="shared" si="59"/>
        <v>0.2665401301518438</v>
      </c>
      <c r="V392" s="21">
        <f t="shared" si="60"/>
        <v>2.0000000000582077</v>
      </c>
      <c r="W392" s="21" t="str">
        <f t="shared" si="61"/>
        <v>Winter</v>
      </c>
      <c r="X392" s="21">
        <f t="shared" si="62"/>
        <v>1</v>
      </c>
    </row>
    <row r="393" spans="1:24">
      <c r="A393" t="s">
        <v>406</v>
      </c>
      <c r="B393" s="3">
        <v>45308.291666666664</v>
      </c>
      <c r="C393" t="s">
        <v>1408</v>
      </c>
      <c r="D393" t="s">
        <v>1406</v>
      </c>
      <c r="E393" t="s">
        <v>2021</v>
      </c>
      <c r="F393">
        <v>574</v>
      </c>
      <c r="G393">
        <v>3065</v>
      </c>
      <c r="H393">
        <v>353</v>
      </c>
      <c r="I393">
        <v>3</v>
      </c>
      <c r="J393" s="21" t="str">
        <f t="shared" si="54"/>
        <v>OK</v>
      </c>
      <c r="K393" t="s">
        <v>2023</v>
      </c>
      <c r="L393" t="s">
        <v>2029</v>
      </c>
      <c r="M393" t="s">
        <v>2065</v>
      </c>
      <c r="N393" t="s">
        <v>2081</v>
      </c>
      <c r="O393" t="s">
        <v>2087</v>
      </c>
      <c r="P393">
        <v>4</v>
      </c>
      <c r="Q393" s="21" t="str">
        <f t="shared" si="55"/>
        <v>South_External</v>
      </c>
      <c r="R393" s="20">
        <f t="shared" si="56"/>
        <v>1.9999999998835847</v>
      </c>
      <c r="S393" s="21">
        <f t="shared" si="57"/>
        <v>0</v>
      </c>
      <c r="T393" s="21">
        <f t="shared" si="58"/>
        <v>12</v>
      </c>
      <c r="U393" s="21">
        <f t="shared" si="59"/>
        <v>0.44497677119628337</v>
      </c>
      <c r="V393" s="21">
        <f t="shared" si="60"/>
        <v>1.9999999998835847</v>
      </c>
      <c r="W393" s="21" t="str">
        <f t="shared" si="61"/>
        <v>Winter</v>
      </c>
      <c r="X393" s="21">
        <f t="shared" si="62"/>
        <v>1</v>
      </c>
    </row>
    <row r="394" spans="1:24">
      <c r="A394" t="s">
        <v>407</v>
      </c>
      <c r="B394" s="3">
        <v>45308.333333333336</v>
      </c>
      <c r="C394" t="s">
        <v>1409</v>
      </c>
      <c r="D394" t="s">
        <v>1407</v>
      </c>
      <c r="E394" t="s">
        <v>2018</v>
      </c>
      <c r="F394">
        <v>142</v>
      </c>
      <c r="G394">
        <v>3527</v>
      </c>
      <c r="H394">
        <v>779</v>
      </c>
      <c r="I394">
        <v>6</v>
      </c>
      <c r="J394" s="21" t="str">
        <f t="shared" si="54"/>
        <v>OK</v>
      </c>
      <c r="K394" t="s">
        <v>2025</v>
      </c>
      <c r="L394" t="s">
        <v>2029</v>
      </c>
      <c r="M394" t="s">
        <v>2052</v>
      </c>
      <c r="N394" t="s">
        <v>2081</v>
      </c>
      <c r="O394" t="s">
        <v>2086</v>
      </c>
      <c r="Q394" s="21" t="str">
        <f t="shared" si="55"/>
        <v>South_Internal</v>
      </c>
      <c r="R394" s="20">
        <f t="shared" si="56"/>
        <v>2.0000000000582077</v>
      </c>
      <c r="S394" s="21">
        <f t="shared" si="57"/>
        <v>0</v>
      </c>
      <c r="T394" s="21">
        <f t="shared" si="58"/>
        <v>12</v>
      </c>
      <c r="U394" s="21">
        <f t="shared" si="59"/>
        <v>2.0698356807511735</v>
      </c>
      <c r="V394" s="21">
        <f t="shared" si="60"/>
        <v>2.0000000000582077</v>
      </c>
      <c r="W394" s="21" t="str">
        <f t="shared" si="61"/>
        <v>Winter</v>
      </c>
      <c r="X394" s="21">
        <f t="shared" si="62"/>
        <v>1</v>
      </c>
    </row>
    <row r="395" spans="1:24">
      <c r="A395" t="s">
        <v>408</v>
      </c>
      <c r="B395" s="3">
        <v>45308.375</v>
      </c>
      <c r="C395" t="s">
        <v>1410</v>
      </c>
      <c r="D395" t="s">
        <v>1408</v>
      </c>
      <c r="E395" t="s">
        <v>2017</v>
      </c>
      <c r="F395">
        <v>509</v>
      </c>
      <c r="G395">
        <v>1979</v>
      </c>
      <c r="H395">
        <v>499</v>
      </c>
      <c r="I395">
        <v>6</v>
      </c>
      <c r="J395" s="21" t="str">
        <f t="shared" si="54"/>
        <v>OK</v>
      </c>
      <c r="K395" t="s">
        <v>2023</v>
      </c>
      <c r="L395" t="s">
        <v>2027</v>
      </c>
      <c r="M395" t="s">
        <v>2043</v>
      </c>
      <c r="N395" t="s">
        <v>2081</v>
      </c>
      <c r="O395" t="s">
        <v>2087</v>
      </c>
      <c r="P395">
        <v>4</v>
      </c>
      <c r="Q395" s="21" t="str">
        <f t="shared" si="55"/>
        <v>South_External</v>
      </c>
      <c r="R395" s="20">
        <f t="shared" si="56"/>
        <v>2.0000000000582077</v>
      </c>
      <c r="S395" s="21">
        <f t="shared" si="57"/>
        <v>0</v>
      </c>
      <c r="T395" s="21">
        <f t="shared" si="58"/>
        <v>12</v>
      </c>
      <c r="U395" s="21">
        <f t="shared" si="59"/>
        <v>0.32400130975769481</v>
      </c>
      <c r="V395" s="21">
        <f t="shared" si="60"/>
        <v>2.0000000000582077</v>
      </c>
      <c r="W395" s="21" t="str">
        <f t="shared" si="61"/>
        <v>Winter</v>
      </c>
      <c r="X395" s="21">
        <f t="shared" si="62"/>
        <v>1</v>
      </c>
    </row>
    <row r="396" spans="1:24">
      <c r="A396" t="s">
        <v>409</v>
      </c>
      <c r="B396" s="3">
        <v>45308.416666666664</v>
      </c>
      <c r="C396" t="s">
        <v>1411</v>
      </c>
      <c r="D396" t="s">
        <v>1409</v>
      </c>
      <c r="E396" t="s">
        <v>2022</v>
      </c>
      <c r="F396">
        <v>966</v>
      </c>
      <c r="G396">
        <v>2074</v>
      </c>
      <c r="H396">
        <v>340</v>
      </c>
      <c r="I396">
        <v>19</v>
      </c>
      <c r="J396" s="21" t="str">
        <f t="shared" si="54"/>
        <v>OK</v>
      </c>
      <c r="K396" t="s">
        <v>2025</v>
      </c>
      <c r="L396" t="s">
        <v>2027</v>
      </c>
      <c r="M396" t="s">
        <v>2079</v>
      </c>
      <c r="N396" t="s">
        <v>2085</v>
      </c>
      <c r="O396" t="s">
        <v>2087</v>
      </c>
      <c r="P396">
        <v>4.5</v>
      </c>
      <c r="Q396" s="21" t="str">
        <f t="shared" si="55"/>
        <v>North_External</v>
      </c>
      <c r="R396" s="20">
        <f t="shared" si="56"/>
        <v>1.9999999998835847</v>
      </c>
      <c r="S396" s="21">
        <f t="shared" si="57"/>
        <v>0</v>
      </c>
      <c r="T396" s="21">
        <f t="shared" si="58"/>
        <v>12</v>
      </c>
      <c r="U396" s="21">
        <f t="shared" si="59"/>
        <v>0.17891649413388544</v>
      </c>
      <c r="V396" s="21">
        <f t="shared" si="60"/>
        <v>1.9999999998835847</v>
      </c>
      <c r="W396" s="21" t="str">
        <f t="shared" si="61"/>
        <v>Winter</v>
      </c>
      <c r="X396" s="21">
        <f t="shared" si="62"/>
        <v>1</v>
      </c>
    </row>
    <row r="397" spans="1:24">
      <c r="A397" t="s">
        <v>410</v>
      </c>
      <c r="B397" s="3">
        <v>45308.458333333336</v>
      </c>
      <c r="C397" t="s">
        <v>1412</v>
      </c>
      <c r="D397" t="s">
        <v>1410</v>
      </c>
      <c r="E397" t="s">
        <v>2021</v>
      </c>
      <c r="F397">
        <v>135</v>
      </c>
      <c r="G397">
        <v>4787</v>
      </c>
      <c r="H397">
        <v>325</v>
      </c>
      <c r="I397">
        <v>6</v>
      </c>
      <c r="J397" s="21" t="str">
        <f t="shared" si="54"/>
        <v>OK</v>
      </c>
      <c r="K397" t="s">
        <v>2024</v>
      </c>
      <c r="L397" t="s">
        <v>2027</v>
      </c>
      <c r="M397" t="s">
        <v>2073</v>
      </c>
      <c r="N397" t="s">
        <v>2081</v>
      </c>
      <c r="O397" t="s">
        <v>2086</v>
      </c>
      <c r="P397">
        <v>4</v>
      </c>
      <c r="Q397" s="21" t="str">
        <f t="shared" si="55"/>
        <v>South_Internal</v>
      </c>
      <c r="R397" s="20">
        <f t="shared" si="56"/>
        <v>2.0000000000582077</v>
      </c>
      <c r="S397" s="21">
        <f t="shared" si="57"/>
        <v>0</v>
      </c>
      <c r="T397" s="21">
        <f t="shared" si="58"/>
        <v>12</v>
      </c>
      <c r="U397" s="21">
        <f t="shared" si="59"/>
        <v>2.9549382716049384</v>
      </c>
      <c r="V397" s="21">
        <f t="shared" si="60"/>
        <v>2.0000000000582077</v>
      </c>
      <c r="W397" s="21" t="str">
        <f t="shared" si="61"/>
        <v>Winter</v>
      </c>
      <c r="X397" s="21">
        <f t="shared" si="62"/>
        <v>1</v>
      </c>
    </row>
    <row r="398" spans="1:24">
      <c r="A398" t="s">
        <v>411</v>
      </c>
      <c r="B398" s="3">
        <v>45308.5</v>
      </c>
      <c r="C398" t="s">
        <v>1413</v>
      </c>
      <c r="D398" t="s">
        <v>1411</v>
      </c>
      <c r="E398" t="s">
        <v>2021</v>
      </c>
      <c r="F398">
        <v>117</v>
      </c>
      <c r="G398">
        <v>4968</v>
      </c>
      <c r="H398">
        <v>153</v>
      </c>
      <c r="I398">
        <v>20</v>
      </c>
      <c r="J398" s="21" t="str">
        <f t="shared" si="54"/>
        <v>OK</v>
      </c>
      <c r="K398" t="s">
        <v>2023</v>
      </c>
      <c r="L398" t="s">
        <v>2027</v>
      </c>
      <c r="M398" t="s">
        <v>2055</v>
      </c>
      <c r="N398" t="s">
        <v>2085</v>
      </c>
      <c r="O398" t="s">
        <v>2086</v>
      </c>
      <c r="P398">
        <v>4.5</v>
      </c>
      <c r="Q398" s="21" t="str">
        <f t="shared" si="55"/>
        <v>North_Internal</v>
      </c>
      <c r="R398" s="20">
        <f t="shared" si="56"/>
        <v>2.0000000000582077</v>
      </c>
      <c r="S398" s="21">
        <f t="shared" si="57"/>
        <v>0</v>
      </c>
      <c r="T398" s="21">
        <f t="shared" si="58"/>
        <v>12</v>
      </c>
      <c r="U398" s="21">
        <f t="shared" si="59"/>
        <v>3.5384615384615383</v>
      </c>
      <c r="V398" s="21">
        <f t="shared" si="60"/>
        <v>2.0000000000582077</v>
      </c>
      <c r="W398" s="21" t="str">
        <f t="shared" si="61"/>
        <v>Winter</v>
      </c>
      <c r="X398" s="21">
        <f t="shared" si="62"/>
        <v>1</v>
      </c>
    </row>
    <row r="399" spans="1:24">
      <c r="A399" t="s">
        <v>412</v>
      </c>
      <c r="B399" s="3">
        <v>45308.541666666664</v>
      </c>
      <c r="C399" t="s">
        <v>1414</v>
      </c>
      <c r="D399" t="s">
        <v>1412</v>
      </c>
      <c r="E399" t="s">
        <v>2017</v>
      </c>
      <c r="F399">
        <v>876</v>
      </c>
      <c r="G399">
        <v>506</v>
      </c>
      <c r="H399">
        <v>174</v>
      </c>
      <c r="I399">
        <v>10</v>
      </c>
      <c r="J399" s="21" t="str">
        <f t="shared" si="54"/>
        <v>OK</v>
      </c>
      <c r="K399" t="s">
        <v>2026</v>
      </c>
      <c r="L399" t="s">
        <v>2028</v>
      </c>
      <c r="M399" t="s">
        <v>2045</v>
      </c>
      <c r="N399" t="s">
        <v>2085</v>
      </c>
      <c r="O399" t="s">
        <v>2087</v>
      </c>
      <c r="P399">
        <v>4.2</v>
      </c>
      <c r="Q399" s="21" t="str">
        <f t="shared" si="55"/>
        <v>North_External</v>
      </c>
      <c r="R399" s="20">
        <f t="shared" si="56"/>
        <v>1.9999999998835847</v>
      </c>
      <c r="S399" s="21">
        <f t="shared" si="57"/>
        <v>0</v>
      </c>
      <c r="T399" s="21">
        <f t="shared" si="58"/>
        <v>12</v>
      </c>
      <c r="U399" s="21">
        <f t="shared" si="59"/>
        <v>4.813546423135464E-2</v>
      </c>
      <c r="V399" s="21">
        <f t="shared" si="60"/>
        <v>1.9999999998835847</v>
      </c>
      <c r="W399" s="21" t="str">
        <f t="shared" si="61"/>
        <v>Winter</v>
      </c>
      <c r="X399" s="21">
        <f t="shared" si="62"/>
        <v>1</v>
      </c>
    </row>
    <row r="400" spans="1:24">
      <c r="A400" t="s">
        <v>413</v>
      </c>
      <c r="B400" s="3">
        <v>45308.583333333336</v>
      </c>
      <c r="C400" t="s">
        <v>1415</v>
      </c>
      <c r="D400" t="s">
        <v>1413</v>
      </c>
      <c r="E400" t="s">
        <v>2018</v>
      </c>
      <c r="F400">
        <v>696</v>
      </c>
      <c r="G400">
        <v>644</v>
      </c>
      <c r="H400">
        <v>442</v>
      </c>
      <c r="I400">
        <v>19</v>
      </c>
      <c r="J400" s="21" t="str">
        <f t="shared" si="54"/>
        <v>OK</v>
      </c>
      <c r="K400" t="s">
        <v>2026</v>
      </c>
      <c r="L400" t="s">
        <v>2028</v>
      </c>
      <c r="M400" t="s">
        <v>2038</v>
      </c>
      <c r="N400" t="s">
        <v>2083</v>
      </c>
      <c r="O400" t="s">
        <v>2086</v>
      </c>
      <c r="P400">
        <v>3.8</v>
      </c>
      <c r="Q400" s="21" t="str">
        <f t="shared" si="55"/>
        <v>East_Internal</v>
      </c>
      <c r="R400" s="20">
        <f t="shared" si="56"/>
        <v>2.0000000000582077</v>
      </c>
      <c r="S400" s="21">
        <f t="shared" si="57"/>
        <v>0</v>
      </c>
      <c r="T400" s="21">
        <f t="shared" si="58"/>
        <v>12</v>
      </c>
      <c r="U400" s="21">
        <f t="shared" si="59"/>
        <v>7.7107279693486588E-2</v>
      </c>
      <c r="V400" s="21">
        <f t="shared" si="60"/>
        <v>2.0000000000582077</v>
      </c>
      <c r="W400" s="21" t="str">
        <f t="shared" si="61"/>
        <v>Winter</v>
      </c>
      <c r="X400" s="21">
        <f t="shared" si="62"/>
        <v>1</v>
      </c>
    </row>
    <row r="401" spans="1:24">
      <c r="A401" t="s">
        <v>414</v>
      </c>
      <c r="B401" s="3">
        <v>45308.625</v>
      </c>
      <c r="C401" t="s">
        <v>1416</v>
      </c>
      <c r="D401" t="s">
        <v>1414</v>
      </c>
      <c r="E401" t="s">
        <v>2017</v>
      </c>
      <c r="F401">
        <v>220</v>
      </c>
      <c r="G401">
        <v>3946</v>
      </c>
      <c r="H401">
        <v>256</v>
      </c>
      <c r="I401">
        <v>26</v>
      </c>
      <c r="J401" s="21" t="str">
        <f t="shared" si="54"/>
        <v>OK</v>
      </c>
      <c r="K401" t="s">
        <v>2024</v>
      </c>
      <c r="L401" t="s">
        <v>2028</v>
      </c>
      <c r="M401" t="s">
        <v>2065</v>
      </c>
      <c r="N401" t="s">
        <v>2084</v>
      </c>
      <c r="O401" t="s">
        <v>2086</v>
      </c>
      <c r="P401">
        <v>4.7</v>
      </c>
      <c r="Q401" s="21" t="str">
        <f t="shared" si="55"/>
        <v>Central_Internal</v>
      </c>
      <c r="R401" s="20">
        <f t="shared" si="56"/>
        <v>2.0000000000582077</v>
      </c>
      <c r="S401" s="21">
        <f t="shared" si="57"/>
        <v>0</v>
      </c>
      <c r="T401" s="21">
        <f t="shared" si="58"/>
        <v>12</v>
      </c>
      <c r="U401" s="21">
        <f t="shared" si="59"/>
        <v>1.4946969696969696</v>
      </c>
      <c r="V401" s="21">
        <f t="shared" si="60"/>
        <v>2.0000000000582077</v>
      </c>
      <c r="W401" s="21" t="str">
        <f t="shared" si="61"/>
        <v>Winter</v>
      </c>
      <c r="X401" s="21">
        <f t="shared" si="62"/>
        <v>1</v>
      </c>
    </row>
    <row r="402" spans="1:24">
      <c r="A402" t="s">
        <v>415</v>
      </c>
      <c r="B402" s="3">
        <v>45308.666666666664</v>
      </c>
      <c r="C402" t="s">
        <v>1417</v>
      </c>
      <c r="D402" t="s">
        <v>1415</v>
      </c>
      <c r="E402" t="s">
        <v>2021</v>
      </c>
      <c r="F402">
        <v>495</v>
      </c>
      <c r="G402">
        <v>2943</v>
      </c>
      <c r="H402">
        <v>115</v>
      </c>
      <c r="I402">
        <v>21</v>
      </c>
      <c r="J402" s="21" t="str">
        <f t="shared" si="54"/>
        <v>OK</v>
      </c>
      <c r="K402" t="s">
        <v>2023</v>
      </c>
      <c r="L402" t="s">
        <v>2029</v>
      </c>
      <c r="M402" t="s">
        <v>2068</v>
      </c>
      <c r="N402" t="s">
        <v>2081</v>
      </c>
      <c r="O402" t="s">
        <v>2087</v>
      </c>
      <c r="P402">
        <v>4</v>
      </c>
      <c r="Q402" s="21" t="str">
        <f t="shared" si="55"/>
        <v>South_External</v>
      </c>
      <c r="R402" s="20">
        <f t="shared" si="56"/>
        <v>1.9999999998835847</v>
      </c>
      <c r="S402" s="21">
        <f t="shared" si="57"/>
        <v>0</v>
      </c>
      <c r="T402" s="21">
        <f t="shared" si="58"/>
        <v>12</v>
      </c>
      <c r="U402" s="21">
        <f t="shared" si="59"/>
        <v>0.49545454545454548</v>
      </c>
      <c r="V402" s="21">
        <f t="shared" si="60"/>
        <v>1.9999999998835847</v>
      </c>
      <c r="W402" s="21" t="str">
        <f t="shared" si="61"/>
        <v>Winter</v>
      </c>
      <c r="X402" s="21">
        <f t="shared" si="62"/>
        <v>1</v>
      </c>
    </row>
    <row r="403" spans="1:24">
      <c r="A403" t="s">
        <v>416</v>
      </c>
      <c r="B403" s="3">
        <v>45308.708333333336</v>
      </c>
      <c r="C403" t="s">
        <v>1418</v>
      </c>
      <c r="D403" t="s">
        <v>1416</v>
      </c>
      <c r="E403" t="s">
        <v>2021</v>
      </c>
      <c r="F403">
        <v>385</v>
      </c>
      <c r="G403">
        <v>1820</v>
      </c>
      <c r="H403">
        <v>90</v>
      </c>
      <c r="I403">
        <v>19</v>
      </c>
      <c r="J403" s="21" t="str">
        <f t="shared" si="54"/>
        <v>OK</v>
      </c>
      <c r="K403" t="s">
        <v>2026</v>
      </c>
      <c r="L403" t="s">
        <v>2030</v>
      </c>
      <c r="M403" t="s">
        <v>2050</v>
      </c>
      <c r="N403" t="s">
        <v>2084</v>
      </c>
      <c r="O403" t="s">
        <v>2086</v>
      </c>
      <c r="Q403" s="21" t="str">
        <f t="shared" si="55"/>
        <v>Central_Internal</v>
      </c>
      <c r="R403" s="20">
        <f t="shared" si="56"/>
        <v>2.0000000000582077</v>
      </c>
      <c r="S403" s="21">
        <f t="shared" si="57"/>
        <v>0</v>
      </c>
      <c r="T403" s="21">
        <f t="shared" si="58"/>
        <v>12</v>
      </c>
      <c r="U403" s="21">
        <f t="shared" si="59"/>
        <v>0.39393939393939392</v>
      </c>
      <c r="V403" s="21">
        <f t="shared" si="60"/>
        <v>2.0000000000582077</v>
      </c>
      <c r="W403" s="21" t="str">
        <f t="shared" si="61"/>
        <v>Winter</v>
      </c>
      <c r="X403" s="21">
        <f t="shared" si="62"/>
        <v>1</v>
      </c>
    </row>
    <row r="404" spans="1:24">
      <c r="A404" t="s">
        <v>417</v>
      </c>
      <c r="B404" s="3">
        <v>45308.75</v>
      </c>
      <c r="C404" t="s">
        <v>1419</v>
      </c>
      <c r="D404" t="s">
        <v>1417</v>
      </c>
      <c r="E404" t="s">
        <v>2022</v>
      </c>
      <c r="F404">
        <v>354</v>
      </c>
      <c r="G404">
        <v>4386</v>
      </c>
      <c r="H404">
        <v>535</v>
      </c>
      <c r="I404">
        <v>27</v>
      </c>
      <c r="J404" s="21" t="str">
        <f t="shared" si="54"/>
        <v>OK</v>
      </c>
      <c r="K404" t="s">
        <v>2023</v>
      </c>
      <c r="L404" t="s">
        <v>2028</v>
      </c>
      <c r="M404" t="s">
        <v>2058</v>
      </c>
      <c r="N404" t="s">
        <v>2085</v>
      </c>
      <c r="O404" t="s">
        <v>2086</v>
      </c>
      <c r="P404">
        <v>4.7</v>
      </c>
      <c r="Q404" s="21" t="str">
        <f t="shared" si="55"/>
        <v>North_Internal</v>
      </c>
      <c r="R404" s="20">
        <f t="shared" si="56"/>
        <v>2.0000000000582077</v>
      </c>
      <c r="S404" s="21">
        <f t="shared" si="57"/>
        <v>0</v>
      </c>
      <c r="T404" s="21">
        <f t="shared" si="58"/>
        <v>12</v>
      </c>
      <c r="U404" s="21">
        <f t="shared" si="59"/>
        <v>1.0324858757062148</v>
      </c>
      <c r="V404" s="21">
        <f t="shared" si="60"/>
        <v>2.0000000000582077</v>
      </c>
      <c r="W404" s="21" t="str">
        <f t="shared" si="61"/>
        <v>Winter</v>
      </c>
      <c r="X404" s="21">
        <f t="shared" si="62"/>
        <v>1</v>
      </c>
    </row>
    <row r="405" spans="1:24">
      <c r="A405" t="s">
        <v>418</v>
      </c>
      <c r="B405" s="3">
        <v>45308.791666666664</v>
      </c>
      <c r="C405" t="s">
        <v>1420</v>
      </c>
      <c r="D405" t="s">
        <v>1418</v>
      </c>
      <c r="E405" t="s">
        <v>2021</v>
      </c>
      <c r="F405">
        <v>987</v>
      </c>
      <c r="G405">
        <v>785</v>
      </c>
      <c r="H405">
        <v>513</v>
      </c>
      <c r="I405">
        <v>19</v>
      </c>
      <c r="J405" s="21" t="str">
        <f t="shared" si="54"/>
        <v>OK</v>
      </c>
      <c r="K405" t="s">
        <v>2023</v>
      </c>
      <c r="L405" t="s">
        <v>2030</v>
      </c>
      <c r="M405" t="s">
        <v>2041</v>
      </c>
      <c r="N405" t="s">
        <v>2084</v>
      </c>
      <c r="O405" t="s">
        <v>2087</v>
      </c>
      <c r="P405">
        <v>4.7</v>
      </c>
      <c r="Q405" s="21" t="str">
        <f t="shared" si="55"/>
        <v>Central_External</v>
      </c>
      <c r="R405" s="20">
        <f t="shared" si="56"/>
        <v>1.9999999998835847</v>
      </c>
      <c r="S405" s="21">
        <f t="shared" si="57"/>
        <v>0</v>
      </c>
      <c r="T405" s="21">
        <f t="shared" si="58"/>
        <v>12</v>
      </c>
      <c r="U405" s="21">
        <f t="shared" si="59"/>
        <v>6.6278284363390741E-2</v>
      </c>
      <c r="V405" s="21">
        <f t="shared" si="60"/>
        <v>1.9999999998835847</v>
      </c>
      <c r="W405" s="21" t="str">
        <f t="shared" si="61"/>
        <v>Winter</v>
      </c>
      <c r="X405" s="21">
        <f t="shared" si="62"/>
        <v>1</v>
      </c>
    </row>
    <row r="406" spans="1:24">
      <c r="A406" t="s">
        <v>419</v>
      </c>
      <c r="B406" s="3">
        <v>45308.833333333336</v>
      </c>
      <c r="C406" t="s">
        <v>1421</v>
      </c>
      <c r="D406" t="s">
        <v>1419</v>
      </c>
      <c r="E406" t="s">
        <v>2021</v>
      </c>
      <c r="F406">
        <v>490</v>
      </c>
      <c r="G406">
        <v>552</v>
      </c>
      <c r="H406">
        <v>647</v>
      </c>
      <c r="I406">
        <v>14</v>
      </c>
      <c r="J406" s="21" t="str">
        <f t="shared" si="54"/>
        <v>OK</v>
      </c>
      <c r="K406" t="s">
        <v>2023</v>
      </c>
      <c r="L406" t="s">
        <v>2027</v>
      </c>
      <c r="M406" t="s">
        <v>2077</v>
      </c>
      <c r="N406" t="s">
        <v>2083</v>
      </c>
      <c r="O406" t="s">
        <v>2087</v>
      </c>
      <c r="P406">
        <v>3.8</v>
      </c>
      <c r="Q406" s="21" t="str">
        <f t="shared" si="55"/>
        <v>East_External</v>
      </c>
      <c r="R406" s="20">
        <f t="shared" si="56"/>
        <v>2.0000000000582077</v>
      </c>
      <c r="S406" s="21">
        <f t="shared" si="57"/>
        <v>0</v>
      </c>
      <c r="T406" s="21">
        <f t="shared" si="58"/>
        <v>12</v>
      </c>
      <c r="U406" s="21">
        <f t="shared" si="59"/>
        <v>9.3877551020408165E-2</v>
      </c>
      <c r="V406" s="21">
        <f t="shared" si="60"/>
        <v>2.0000000000582077</v>
      </c>
      <c r="W406" s="21" t="str">
        <f t="shared" si="61"/>
        <v>Winter</v>
      </c>
      <c r="X406" s="21">
        <f t="shared" si="62"/>
        <v>1</v>
      </c>
    </row>
    <row r="407" spans="1:24">
      <c r="A407" t="s">
        <v>420</v>
      </c>
      <c r="B407" s="3">
        <v>45308.875</v>
      </c>
      <c r="C407" t="s">
        <v>1422</v>
      </c>
      <c r="D407" t="s">
        <v>1420</v>
      </c>
      <c r="E407" t="s">
        <v>2020</v>
      </c>
      <c r="F407">
        <v>668</v>
      </c>
      <c r="G407">
        <v>4408</v>
      </c>
      <c r="H407">
        <v>619</v>
      </c>
      <c r="I407">
        <v>18</v>
      </c>
      <c r="J407" s="21" t="str">
        <f t="shared" si="54"/>
        <v>OK</v>
      </c>
      <c r="K407" t="s">
        <v>2024</v>
      </c>
      <c r="L407" t="s">
        <v>2029</v>
      </c>
      <c r="M407" t="s">
        <v>2034</v>
      </c>
      <c r="N407" t="s">
        <v>2084</v>
      </c>
      <c r="O407" t="s">
        <v>2086</v>
      </c>
      <c r="P407">
        <v>4</v>
      </c>
      <c r="Q407" s="21" t="str">
        <f t="shared" si="55"/>
        <v>Central_Internal</v>
      </c>
      <c r="R407" s="20">
        <f t="shared" si="56"/>
        <v>2.0000000000582077</v>
      </c>
      <c r="S407" s="21">
        <f t="shared" si="57"/>
        <v>0</v>
      </c>
      <c r="T407" s="21">
        <f t="shared" si="58"/>
        <v>12</v>
      </c>
      <c r="U407" s="21">
        <f t="shared" si="59"/>
        <v>0.54990019960079839</v>
      </c>
      <c r="V407" s="21">
        <f t="shared" si="60"/>
        <v>2.0000000000582077</v>
      </c>
      <c r="W407" s="21" t="str">
        <f t="shared" si="61"/>
        <v>Winter</v>
      </c>
      <c r="X407" s="21">
        <f t="shared" si="62"/>
        <v>1</v>
      </c>
    </row>
    <row r="408" spans="1:24">
      <c r="A408" t="s">
        <v>421</v>
      </c>
      <c r="B408" s="3">
        <v>45308.916666666664</v>
      </c>
      <c r="C408" t="s">
        <v>1423</v>
      </c>
      <c r="D408" t="s">
        <v>1421</v>
      </c>
      <c r="E408" t="s">
        <v>2020</v>
      </c>
      <c r="F408">
        <v>492</v>
      </c>
      <c r="G408">
        <v>1967</v>
      </c>
      <c r="H408">
        <v>342</v>
      </c>
      <c r="I408">
        <v>28</v>
      </c>
      <c r="J408" s="21" t="str">
        <f t="shared" si="54"/>
        <v>OK</v>
      </c>
      <c r="K408" t="s">
        <v>2024</v>
      </c>
      <c r="L408" t="s">
        <v>2029</v>
      </c>
      <c r="M408" t="s">
        <v>2071</v>
      </c>
      <c r="N408" t="s">
        <v>2084</v>
      </c>
      <c r="O408" t="s">
        <v>2087</v>
      </c>
      <c r="P408">
        <v>4.2</v>
      </c>
      <c r="Q408" s="21" t="str">
        <f t="shared" si="55"/>
        <v>Central_External</v>
      </c>
      <c r="R408" s="20">
        <f t="shared" si="56"/>
        <v>1.9999999998835847</v>
      </c>
      <c r="S408" s="21">
        <f t="shared" si="57"/>
        <v>0</v>
      </c>
      <c r="T408" s="21">
        <f t="shared" si="58"/>
        <v>12</v>
      </c>
      <c r="U408" s="21">
        <f t="shared" si="59"/>
        <v>0.33316395663956638</v>
      </c>
      <c r="V408" s="21">
        <f t="shared" si="60"/>
        <v>1.9999999998835847</v>
      </c>
      <c r="W408" s="21" t="str">
        <f t="shared" si="61"/>
        <v>Winter</v>
      </c>
      <c r="X408" s="21">
        <f t="shared" si="62"/>
        <v>1</v>
      </c>
    </row>
    <row r="409" spans="1:24">
      <c r="A409" t="s">
        <v>422</v>
      </c>
      <c r="B409" s="3">
        <v>45308.958333333336</v>
      </c>
      <c r="C409" t="s">
        <v>1424</v>
      </c>
      <c r="D409" t="s">
        <v>1422</v>
      </c>
      <c r="E409" t="s">
        <v>2018</v>
      </c>
      <c r="F409">
        <v>190</v>
      </c>
      <c r="G409">
        <v>3232</v>
      </c>
      <c r="H409">
        <v>436</v>
      </c>
      <c r="I409">
        <v>13</v>
      </c>
      <c r="J409" s="21" t="str">
        <f t="shared" si="54"/>
        <v>OK</v>
      </c>
      <c r="K409" t="s">
        <v>2024</v>
      </c>
      <c r="L409" t="s">
        <v>2030</v>
      </c>
      <c r="M409" t="s">
        <v>2078</v>
      </c>
      <c r="N409" t="s">
        <v>2084</v>
      </c>
      <c r="O409" t="s">
        <v>2086</v>
      </c>
      <c r="Q409" s="21" t="str">
        <f t="shared" si="55"/>
        <v>Central_Internal</v>
      </c>
      <c r="R409" s="20">
        <f t="shared" si="56"/>
        <v>2.0000000000582077</v>
      </c>
      <c r="S409" s="21">
        <f t="shared" si="57"/>
        <v>0</v>
      </c>
      <c r="T409" s="21">
        <f t="shared" si="58"/>
        <v>12</v>
      </c>
      <c r="U409" s="21">
        <f t="shared" si="59"/>
        <v>1.4175438596491228</v>
      </c>
      <c r="V409" s="21">
        <f t="shared" si="60"/>
        <v>2.0000000000582077</v>
      </c>
      <c r="W409" s="21" t="str">
        <f t="shared" si="61"/>
        <v>Winter</v>
      </c>
      <c r="X409" s="21">
        <f t="shared" si="62"/>
        <v>1</v>
      </c>
    </row>
    <row r="410" spans="1:24">
      <c r="A410" t="s">
        <v>423</v>
      </c>
      <c r="B410" s="3">
        <v>45309</v>
      </c>
      <c r="C410" t="s">
        <v>1425</v>
      </c>
      <c r="D410" t="s">
        <v>1423</v>
      </c>
      <c r="E410" t="s">
        <v>2019</v>
      </c>
      <c r="F410">
        <v>633</v>
      </c>
      <c r="G410">
        <v>2269</v>
      </c>
      <c r="H410">
        <v>460</v>
      </c>
      <c r="I410">
        <v>2</v>
      </c>
      <c r="J410" s="21" t="str">
        <f t="shared" si="54"/>
        <v>OK</v>
      </c>
      <c r="K410" t="s">
        <v>2025</v>
      </c>
      <c r="L410" t="s">
        <v>2027</v>
      </c>
      <c r="M410" t="s">
        <v>2057</v>
      </c>
      <c r="N410" t="s">
        <v>2085</v>
      </c>
      <c r="O410" t="s">
        <v>2087</v>
      </c>
      <c r="P410">
        <v>4.2</v>
      </c>
      <c r="Q410" s="21" t="str">
        <f t="shared" si="55"/>
        <v>North_External</v>
      </c>
      <c r="R410" s="20">
        <f t="shared" si="56"/>
        <v>2.0000000000582077</v>
      </c>
      <c r="S410" s="21">
        <f t="shared" si="57"/>
        <v>0</v>
      </c>
      <c r="T410" s="21">
        <f t="shared" si="58"/>
        <v>12</v>
      </c>
      <c r="U410" s="21">
        <f t="shared" si="59"/>
        <v>0.29870984728804634</v>
      </c>
      <c r="V410" s="21">
        <f t="shared" si="60"/>
        <v>2.0000000000582077</v>
      </c>
      <c r="W410" s="21" t="str">
        <f t="shared" si="61"/>
        <v>Winter</v>
      </c>
      <c r="X410" s="21">
        <f t="shared" si="62"/>
        <v>1</v>
      </c>
    </row>
    <row r="411" spans="1:24">
      <c r="A411" t="s">
        <v>424</v>
      </c>
      <c r="B411" s="3">
        <v>45309.041666666664</v>
      </c>
      <c r="C411" t="s">
        <v>1426</v>
      </c>
      <c r="D411" t="s">
        <v>1424</v>
      </c>
      <c r="E411" t="s">
        <v>2021</v>
      </c>
      <c r="F411">
        <v>698</v>
      </c>
      <c r="G411">
        <v>3289</v>
      </c>
      <c r="H411">
        <v>380</v>
      </c>
      <c r="I411">
        <v>22</v>
      </c>
      <c r="J411" s="21" t="str">
        <f t="shared" si="54"/>
        <v>OK</v>
      </c>
      <c r="K411" t="s">
        <v>2024</v>
      </c>
      <c r="L411" t="s">
        <v>2029</v>
      </c>
      <c r="M411" t="s">
        <v>2074</v>
      </c>
      <c r="N411" t="s">
        <v>2081</v>
      </c>
      <c r="O411" t="s">
        <v>2086</v>
      </c>
      <c r="P411">
        <v>4.7</v>
      </c>
      <c r="Q411" s="21" t="str">
        <f t="shared" si="55"/>
        <v>South_Internal</v>
      </c>
      <c r="R411" s="20">
        <f t="shared" si="56"/>
        <v>1.9999999998835847</v>
      </c>
      <c r="S411" s="21">
        <f t="shared" si="57"/>
        <v>0</v>
      </c>
      <c r="T411" s="21">
        <f t="shared" si="58"/>
        <v>12</v>
      </c>
      <c r="U411" s="21">
        <f t="shared" si="59"/>
        <v>0.39266953199617954</v>
      </c>
      <c r="V411" s="21">
        <f t="shared" si="60"/>
        <v>1.9999999998835847</v>
      </c>
      <c r="W411" s="21" t="str">
        <f t="shared" si="61"/>
        <v>Winter</v>
      </c>
      <c r="X411" s="21">
        <f t="shared" si="62"/>
        <v>1</v>
      </c>
    </row>
    <row r="412" spans="1:24">
      <c r="A412" t="s">
        <v>425</v>
      </c>
      <c r="B412" s="3">
        <v>45309.083333333336</v>
      </c>
      <c r="C412" t="s">
        <v>1427</v>
      </c>
      <c r="D412" t="s">
        <v>1425</v>
      </c>
      <c r="E412" t="s">
        <v>2022</v>
      </c>
      <c r="F412">
        <v>733</v>
      </c>
      <c r="G412">
        <v>2493</v>
      </c>
      <c r="H412">
        <v>139</v>
      </c>
      <c r="I412">
        <v>18</v>
      </c>
      <c r="J412" s="21" t="str">
        <f t="shared" si="54"/>
        <v>OK</v>
      </c>
      <c r="K412" t="s">
        <v>2023</v>
      </c>
      <c r="L412" t="s">
        <v>2030</v>
      </c>
      <c r="M412" t="s">
        <v>2057</v>
      </c>
      <c r="N412" t="s">
        <v>2083</v>
      </c>
      <c r="O412" t="s">
        <v>2087</v>
      </c>
      <c r="P412">
        <v>4.7</v>
      </c>
      <c r="Q412" s="21" t="str">
        <f t="shared" si="55"/>
        <v>East_External</v>
      </c>
      <c r="R412" s="20">
        <f t="shared" si="56"/>
        <v>2.0000000000582077</v>
      </c>
      <c r="S412" s="21">
        <f t="shared" si="57"/>
        <v>0</v>
      </c>
      <c r="T412" s="21">
        <f t="shared" si="58"/>
        <v>12</v>
      </c>
      <c r="U412" s="21">
        <f t="shared" si="59"/>
        <v>0.2834242837653479</v>
      </c>
      <c r="V412" s="21">
        <f t="shared" si="60"/>
        <v>2.0000000000582077</v>
      </c>
      <c r="W412" s="21" t="str">
        <f t="shared" si="61"/>
        <v>Winter</v>
      </c>
      <c r="X412" s="21">
        <f t="shared" si="62"/>
        <v>1</v>
      </c>
    </row>
    <row r="413" spans="1:24">
      <c r="A413" t="s">
        <v>426</v>
      </c>
      <c r="B413" s="3">
        <v>45309.125</v>
      </c>
      <c r="C413" t="s">
        <v>1428</v>
      </c>
      <c r="D413" t="s">
        <v>1426</v>
      </c>
      <c r="E413" t="s">
        <v>2018</v>
      </c>
      <c r="F413">
        <v>447</v>
      </c>
      <c r="G413">
        <v>4670</v>
      </c>
      <c r="H413">
        <v>227</v>
      </c>
      <c r="I413">
        <v>10</v>
      </c>
      <c r="J413" s="21" t="str">
        <f t="shared" si="54"/>
        <v>OK</v>
      </c>
      <c r="K413" t="s">
        <v>2025</v>
      </c>
      <c r="L413" t="s">
        <v>2028</v>
      </c>
      <c r="M413" t="s">
        <v>2069</v>
      </c>
      <c r="N413" t="s">
        <v>2083</v>
      </c>
      <c r="O413" t="s">
        <v>2087</v>
      </c>
      <c r="P413">
        <v>4.2</v>
      </c>
      <c r="Q413" s="21" t="str">
        <f t="shared" si="55"/>
        <v>East_External</v>
      </c>
      <c r="R413" s="20">
        <f t="shared" si="56"/>
        <v>2.0000000000582077</v>
      </c>
      <c r="S413" s="21">
        <f t="shared" si="57"/>
        <v>0</v>
      </c>
      <c r="T413" s="21">
        <f t="shared" si="58"/>
        <v>12</v>
      </c>
      <c r="U413" s="21">
        <f t="shared" si="59"/>
        <v>0.87061894108873972</v>
      </c>
      <c r="V413" s="21">
        <f t="shared" si="60"/>
        <v>2.0000000000582077</v>
      </c>
      <c r="W413" s="21" t="str">
        <f t="shared" si="61"/>
        <v>Winter</v>
      </c>
      <c r="X413" s="21">
        <f t="shared" si="62"/>
        <v>1</v>
      </c>
    </row>
    <row r="414" spans="1:24">
      <c r="A414" t="s">
        <v>427</v>
      </c>
      <c r="B414" s="3">
        <v>45309.166666666664</v>
      </c>
      <c r="C414" t="s">
        <v>1429</v>
      </c>
      <c r="D414" t="s">
        <v>1427</v>
      </c>
      <c r="E414" t="s">
        <v>2017</v>
      </c>
      <c r="F414">
        <v>937</v>
      </c>
      <c r="G414">
        <v>1358</v>
      </c>
      <c r="H414">
        <v>623</v>
      </c>
      <c r="I414">
        <v>4</v>
      </c>
      <c r="J414" s="21" t="str">
        <f t="shared" si="54"/>
        <v>OK</v>
      </c>
      <c r="K414" t="s">
        <v>2025</v>
      </c>
      <c r="L414" t="s">
        <v>2027</v>
      </c>
      <c r="M414" t="s">
        <v>2061</v>
      </c>
      <c r="N414" t="s">
        <v>2085</v>
      </c>
      <c r="O414" t="s">
        <v>2086</v>
      </c>
      <c r="P414">
        <v>4.2</v>
      </c>
      <c r="Q414" s="21" t="str">
        <f t="shared" si="55"/>
        <v>North_Internal</v>
      </c>
      <c r="R414" s="20">
        <f t="shared" si="56"/>
        <v>1.9999999998835847</v>
      </c>
      <c r="S414" s="21">
        <f t="shared" si="57"/>
        <v>0</v>
      </c>
      <c r="T414" s="21">
        <f t="shared" si="58"/>
        <v>12</v>
      </c>
      <c r="U414" s="21">
        <f t="shared" si="59"/>
        <v>0.12077552472429741</v>
      </c>
      <c r="V414" s="21">
        <f t="shared" si="60"/>
        <v>1.9999999998835847</v>
      </c>
      <c r="W414" s="21" t="str">
        <f t="shared" si="61"/>
        <v>Winter</v>
      </c>
      <c r="X414" s="21">
        <f t="shared" si="62"/>
        <v>1</v>
      </c>
    </row>
    <row r="415" spans="1:24">
      <c r="A415" t="s">
        <v>428</v>
      </c>
      <c r="B415" s="3">
        <v>45309.208333333336</v>
      </c>
      <c r="C415" t="s">
        <v>1430</v>
      </c>
      <c r="D415" t="s">
        <v>1428</v>
      </c>
      <c r="E415" t="s">
        <v>2017</v>
      </c>
      <c r="F415">
        <v>975</v>
      </c>
      <c r="G415">
        <v>2433</v>
      </c>
      <c r="H415">
        <v>65</v>
      </c>
      <c r="I415">
        <v>26</v>
      </c>
      <c r="J415" s="21" t="str">
        <f t="shared" si="54"/>
        <v>OK</v>
      </c>
      <c r="K415" t="s">
        <v>2025</v>
      </c>
      <c r="L415" t="s">
        <v>2030</v>
      </c>
      <c r="M415" t="s">
        <v>2067</v>
      </c>
      <c r="N415" t="s">
        <v>2084</v>
      </c>
      <c r="O415" t="s">
        <v>2086</v>
      </c>
      <c r="P415">
        <v>3.8</v>
      </c>
      <c r="Q415" s="21" t="str">
        <f t="shared" si="55"/>
        <v>Central_Internal</v>
      </c>
      <c r="R415" s="20">
        <f t="shared" si="56"/>
        <v>2.0000000000582077</v>
      </c>
      <c r="S415" s="21">
        <f t="shared" si="57"/>
        <v>0</v>
      </c>
      <c r="T415" s="21">
        <f t="shared" si="58"/>
        <v>12</v>
      </c>
      <c r="U415" s="21">
        <f t="shared" si="59"/>
        <v>0.20794871794871794</v>
      </c>
      <c r="V415" s="21">
        <f t="shared" si="60"/>
        <v>2.0000000000582077</v>
      </c>
      <c r="W415" s="21" t="str">
        <f t="shared" si="61"/>
        <v>Winter</v>
      </c>
      <c r="X415" s="21">
        <f t="shared" si="62"/>
        <v>1</v>
      </c>
    </row>
    <row r="416" spans="1:24">
      <c r="A416" t="s">
        <v>429</v>
      </c>
      <c r="B416" s="3">
        <v>45309.25</v>
      </c>
      <c r="C416" t="s">
        <v>1431</v>
      </c>
      <c r="D416" t="s">
        <v>1429</v>
      </c>
      <c r="E416" t="s">
        <v>2017</v>
      </c>
      <c r="F416">
        <v>208</v>
      </c>
      <c r="G416">
        <v>4476</v>
      </c>
      <c r="H416">
        <v>583</v>
      </c>
      <c r="I416">
        <v>15</v>
      </c>
      <c r="J416" s="21" t="str">
        <f t="shared" si="54"/>
        <v>OK</v>
      </c>
      <c r="K416" t="s">
        <v>2025</v>
      </c>
      <c r="L416" t="s">
        <v>2029</v>
      </c>
      <c r="M416" t="s">
        <v>2077</v>
      </c>
      <c r="N416" t="s">
        <v>2085</v>
      </c>
      <c r="O416" t="s">
        <v>2087</v>
      </c>
      <c r="Q416" s="21" t="str">
        <f t="shared" si="55"/>
        <v>North_External</v>
      </c>
      <c r="R416" s="20">
        <f t="shared" si="56"/>
        <v>2.0000000000582077</v>
      </c>
      <c r="S416" s="21">
        <f t="shared" si="57"/>
        <v>0</v>
      </c>
      <c r="T416" s="21">
        <f t="shared" si="58"/>
        <v>12</v>
      </c>
      <c r="U416" s="21">
        <f t="shared" si="59"/>
        <v>1.7932692307692308</v>
      </c>
      <c r="V416" s="21">
        <f t="shared" si="60"/>
        <v>2.0000000000582077</v>
      </c>
      <c r="W416" s="21" t="str">
        <f t="shared" si="61"/>
        <v>Winter</v>
      </c>
      <c r="X416" s="21">
        <f t="shared" si="62"/>
        <v>1</v>
      </c>
    </row>
    <row r="417" spans="1:24">
      <c r="A417" t="s">
        <v>430</v>
      </c>
      <c r="B417" s="3">
        <v>45309.291666666664</v>
      </c>
      <c r="C417" t="s">
        <v>1432</v>
      </c>
      <c r="D417" t="s">
        <v>1430</v>
      </c>
      <c r="E417" t="s">
        <v>2019</v>
      </c>
      <c r="F417">
        <v>260</v>
      </c>
      <c r="G417">
        <v>2740</v>
      </c>
      <c r="H417">
        <v>169</v>
      </c>
      <c r="I417">
        <v>20</v>
      </c>
      <c r="J417" s="21" t="str">
        <f t="shared" si="54"/>
        <v>OK</v>
      </c>
      <c r="K417" t="s">
        <v>2024</v>
      </c>
      <c r="L417" t="s">
        <v>2030</v>
      </c>
      <c r="M417" t="s">
        <v>2070</v>
      </c>
      <c r="N417" t="s">
        <v>2082</v>
      </c>
      <c r="O417" t="s">
        <v>2086</v>
      </c>
      <c r="P417">
        <v>4.7</v>
      </c>
      <c r="Q417" s="21" t="str">
        <f t="shared" si="55"/>
        <v>West_Internal</v>
      </c>
      <c r="R417" s="20">
        <f t="shared" si="56"/>
        <v>1.9999999998835847</v>
      </c>
      <c r="S417" s="21">
        <f t="shared" si="57"/>
        <v>0</v>
      </c>
      <c r="T417" s="21">
        <f t="shared" si="58"/>
        <v>12</v>
      </c>
      <c r="U417" s="21">
        <f t="shared" si="59"/>
        <v>0.87820512820512819</v>
      </c>
      <c r="V417" s="21">
        <f t="shared" si="60"/>
        <v>1.9999999998835847</v>
      </c>
      <c r="W417" s="21" t="str">
        <f t="shared" si="61"/>
        <v>Winter</v>
      </c>
      <c r="X417" s="21">
        <f t="shared" si="62"/>
        <v>1</v>
      </c>
    </row>
    <row r="418" spans="1:24">
      <c r="A418" t="s">
        <v>431</v>
      </c>
      <c r="B418" s="3">
        <v>45309.333333333336</v>
      </c>
      <c r="C418" t="s">
        <v>1433</v>
      </c>
      <c r="D418" t="s">
        <v>1431</v>
      </c>
      <c r="E418" t="s">
        <v>2020</v>
      </c>
      <c r="F418">
        <v>165</v>
      </c>
      <c r="G418">
        <v>1687</v>
      </c>
      <c r="H418">
        <v>335</v>
      </c>
      <c r="I418">
        <v>18</v>
      </c>
      <c r="J418" s="21" t="str">
        <f t="shared" si="54"/>
        <v>OK</v>
      </c>
      <c r="K418" t="s">
        <v>2025</v>
      </c>
      <c r="L418" t="s">
        <v>2030</v>
      </c>
      <c r="M418" t="s">
        <v>2073</v>
      </c>
      <c r="N418" t="s">
        <v>2084</v>
      </c>
      <c r="O418" t="s">
        <v>2086</v>
      </c>
      <c r="P418">
        <v>4.7</v>
      </c>
      <c r="Q418" s="21" t="str">
        <f t="shared" si="55"/>
        <v>Central_Internal</v>
      </c>
      <c r="R418" s="20">
        <f t="shared" si="56"/>
        <v>2.0000000000582077</v>
      </c>
      <c r="S418" s="21">
        <f t="shared" si="57"/>
        <v>0</v>
      </c>
      <c r="T418" s="21">
        <f t="shared" si="58"/>
        <v>12</v>
      </c>
      <c r="U418" s="21">
        <f t="shared" si="59"/>
        <v>0.85202020202020201</v>
      </c>
      <c r="V418" s="21">
        <f t="shared" si="60"/>
        <v>2.0000000000582077</v>
      </c>
      <c r="W418" s="21" t="str">
        <f t="shared" si="61"/>
        <v>Winter</v>
      </c>
      <c r="X418" s="21">
        <f t="shared" si="62"/>
        <v>1</v>
      </c>
    </row>
    <row r="419" spans="1:24">
      <c r="A419" t="s">
        <v>432</v>
      </c>
      <c r="B419" s="3">
        <v>45309.375</v>
      </c>
      <c r="C419" t="s">
        <v>1434</v>
      </c>
      <c r="D419" t="s">
        <v>1432</v>
      </c>
      <c r="E419" t="s">
        <v>2021</v>
      </c>
      <c r="F419">
        <v>779</v>
      </c>
      <c r="G419">
        <v>4258</v>
      </c>
      <c r="H419">
        <v>488</v>
      </c>
      <c r="I419">
        <v>13</v>
      </c>
      <c r="J419" s="21" t="str">
        <f t="shared" si="54"/>
        <v>OK</v>
      </c>
      <c r="K419" t="s">
        <v>2026</v>
      </c>
      <c r="L419" t="s">
        <v>2029</v>
      </c>
      <c r="M419" t="s">
        <v>2052</v>
      </c>
      <c r="N419" t="s">
        <v>2085</v>
      </c>
      <c r="O419" t="s">
        <v>2086</v>
      </c>
      <c r="P419">
        <v>4</v>
      </c>
      <c r="Q419" s="21" t="str">
        <f t="shared" si="55"/>
        <v>North_Internal</v>
      </c>
      <c r="R419" s="20">
        <f t="shared" si="56"/>
        <v>2.0000000000582077</v>
      </c>
      <c r="S419" s="21">
        <f t="shared" si="57"/>
        <v>0</v>
      </c>
      <c r="T419" s="21">
        <f t="shared" si="58"/>
        <v>12</v>
      </c>
      <c r="U419" s="21">
        <f t="shared" si="59"/>
        <v>0.45549850235344458</v>
      </c>
      <c r="V419" s="21">
        <f t="shared" si="60"/>
        <v>2.0000000000582077</v>
      </c>
      <c r="W419" s="21" t="str">
        <f t="shared" si="61"/>
        <v>Winter</v>
      </c>
      <c r="X419" s="21">
        <f t="shared" si="62"/>
        <v>1</v>
      </c>
    </row>
    <row r="420" spans="1:24">
      <c r="A420" t="s">
        <v>433</v>
      </c>
      <c r="B420" s="3">
        <v>45309.416666666664</v>
      </c>
      <c r="C420" t="s">
        <v>1435</v>
      </c>
      <c r="D420" t="s">
        <v>1433</v>
      </c>
      <c r="E420" t="s">
        <v>2022</v>
      </c>
      <c r="F420">
        <v>173</v>
      </c>
      <c r="G420">
        <v>4400</v>
      </c>
      <c r="H420">
        <v>221</v>
      </c>
      <c r="I420">
        <v>27</v>
      </c>
      <c r="J420" s="21" t="str">
        <f t="shared" si="54"/>
        <v>OK</v>
      </c>
      <c r="K420" t="s">
        <v>2025</v>
      </c>
      <c r="L420" t="s">
        <v>2029</v>
      </c>
      <c r="M420" t="s">
        <v>2043</v>
      </c>
      <c r="N420" t="s">
        <v>2081</v>
      </c>
      <c r="O420" t="s">
        <v>2087</v>
      </c>
      <c r="P420">
        <v>4</v>
      </c>
      <c r="Q420" s="21" t="str">
        <f t="shared" si="55"/>
        <v>South_External</v>
      </c>
      <c r="R420" s="20">
        <f t="shared" si="56"/>
        <v>1.9999999998835847</v>
      </c>
      <c r="S420" s="21">
        <f t="shared" si="57"/>
        <v>0</v>
      </c>
      <c r="T420" s="21">
        <f t="shared" si="58"/>
        <v>12</v>
      </c>
      <c r="U420" s="21">
        <f t="shared" si="59"/>
        <v>2.1194605009633913</v>
      </c>
      <c r="V420" s="21">
        <f t="shared" si="60"/>
        <v>1.9999999998835847</v>
      </c>
      <c r="W420" s="21" t="str">
        <f t="shared" si="61"/>
        <v>Winter</v>
      </c>
      <c r="X420" s="21">
        <f t="shared" si="62"/>
        <v>1</v>
      </c>
    </row>
    <row r="421" spans="1:24">
      <c r="A421" t="s">
        <v>434</v>
      </c>
      <c r="B421" s="3">
        <v>45309.458333333336</v>
      </c>
      <c r="C421" t="s">
        <v>1436</v>
      </c>
      <c r="D421" t="s">
        <v>1434</v>
      </c>
      <c r="E421" t="s">
        <v>2019</v>
      </c>
      <c r="F421">
        <v>141</v>
      </c>
      <c r="G421">
        <v>4177</v>
      </c>
      <c r="H421">
        <v>91</v>
      </c>
      <c r="I421">
        <v>14</v>
      </c>
      <c r="J421" s="21" t="str">
        <f t="shared" si="54"/>
        <v>OK</v>
      </c>
      <c r="K421" t="s">
        <v>2023</v>
      </c>
      <c r="L421" t="s">
        <v>2027</v>
      </c>
      <c r="M421" t="s">
        <v>2054</v>
      </c>
      <c r="N421" t="s">
        <v>2081</v>
      </c>
      <c r="O421" t="s">
        <v>2086</v>
      </c>
      <c r="P421">
        <v>4.7</v>
      </c>
      <c r="Q421" s="21" t="str">
        <f t="shared" si="55"/>
        <v>South_Internal</v>
      </c>
      <c r="R421" s="20">
        <f t="shared" si="56"/>
        <v>2.0000000000582077</v>
      </c>
      <c r="S421" s="21">
        <f t="shared" si="57"/>
        <v>0</v>
      </c>
      <c r="T421" s="21">
        <f t="shared" si="58"/>
        <v>12</v>
      </c>
      <c r="U421" s="21">
        <f t="shared" si="59"/>
        <v>2.4686761229314422</v>
      </c>
      <c r="V421" s="21">
        <f t="shared" si="60"/>
        <v>2.0000000000582077</v>
      </c>
      <c r="W421" s="21" t="str">
        <f t="shared" si="61"/>
        <v>Winter</v>
      </c>
      <c r="X421" s="21">
        <f t="shared" si="62"/>
        <v>1</v>
      </c>
    </row>
    <row r="422" spans="1:24">
      <c r="A422" t="s">
        <v>435</v>
      </c>
      <c r="B422" s="3">
        <v>45309.5</v>
      </c>
      <c r="C422" t="s">
        <v>1437</v>
      </c>
      <c r="D422" t="s">
        <v>1435</v>
      </c>
      <c r="E422" t="s">
        <v>2021</v>
      </c>
      <c r="F422">
        <v>536</v>
      </c>
      <c r="G422">
        <v>4657</v>
      </c>
      <c r="H422">
        <v>225</v>
      </c>
      <c r="I422">
        <v>25</v>
      </c>
      <c r="J422" s="21" t="str">
        <f t="shared" si="54"/>
        <v>OK</v>
      </c>
      <c r="K422" t="s">
        <v>2023</v>
      </c>
      <c r="L422" t="s">
        <v>2028</v>
      </c>
      <c r="M422" t="s">
        <v>2080</v>
      </c>
      <c r="N422" t="s">
        <v>2083</v>
      </c>
      <c r="O422" t="s">
        <v>2086</v>
      </c>
      <c r="P422">
        <v>3.8</v>
      </c>
      <c r="Q422" s="21" t="str">
        <f t="shared" si="55"/>
        <v>East_Internal</v>
      </c>
      <c r="R422" s="20">
        <f t="shared" si="56"/>
        <v>2.0000000000582077</v>
      </c>
      <c r="S422" s="21">
        <f t="shared" si="57"/>
        <v>0</v>
      </c>
      <c r="T422" s="21">
        <f t="shared" si="58"/>
        <v>12</v>
      </c>
      <c r="U422" s="21">
        <f t="shared" si="59"/>
        <v>0.72403606965174128</v>
      </c>
      <c r="V422" s="21">
        <f t="shared" si="60"/>
        <v>2.0000000000582077</v>
      </c>
      <c r="W422" s="21" t="str">
        <f t="shared" si="61"/>
        <v>Winter</v>
      </c>
      <c r="X422" s="21">
        <f t="shared" si="62"/>
        <v>1</v>
      </c>
    </row>
    <row r="423" spans="1:24">
      <c r="A423" t="s">
        <v>436</v>
      </c>
      <c r="B423" s="3">
        <v>45309.541666666664</v>
      </c>
      <c r="C423" t="s">
        <v>1438</v>
      </c>
      <c r="D423" t="s">
        <v>1436</v>
      </c>
      <c r="E423" t="s">
        <v>2018</v>
      </c>
      <c r="F423">
        <v>771</v>
      </c>
      <c r="G423">
        <v>4851</v>
      </c>
      <c r="H423">
        <v>492</v>
      </c>
      <c r="I423">
        <v>10</v>
      </c>
      <c r="J423" s="21" t="str">
        <f t="shared" si="54"/>
        <v>OK</v>
      </c>
      <c r="K423" t="s">
        <v>2025</v>
      </c>
      <c r="L423" t="s">
        <v>2028</v>
      </c>
      <c r="M423" t="s">
        <v>2060</v>
      </c>
      <c r="N423" t="s">
        <v>2082</v>
      </c>
      <c r="O423" t="s">
        <v>2086</v>
      </c>
      <c r="P423">
        <v>4.7</v>
      </c>
      <c r="Q423" s="21" t="str">
        <f t="shared" si="55"/>
        <v>West_Internal</v>
      </c>
      <c r="R423" s="20">
        <f t="shared" si="56"/>
        <v>1.9999999998835847</v>
      </c>
      <c r="S423" s="21">
        <f t="shared" si="57"/>
        <v>0</v>
      </c>
      <c r="T423" s="21">
        <f t="shared" si="58"/>
        <v>12</v>
      </c>
      <c r="U423" s="21">
        <f t="shared" si="59"/>
        <v>0.52431906614785995</v>
      </c>
      <c r="V423" s="21">
        <f t="shared" si="60"/>
        <v>1.9999999998835847</v>
      </c>
      <c r="W423" s="21" t="str">
        <f t="shared" si="61"/>
        <v>Winter</v>
      </c>
      <c r="X423" s="21">
        <f t="shared" si="62"/>
        <v>1</v>
      </c>
    </row>
    <row r="424" spans="1:24">
      <c r="A424" t="s">
        <v>437</v>
      </c>
      <c r="B424" s="3">
        <v>45309.583333333336</v>
      </c>
      <c r="C424" t="s">
        <v>1439</v>
      </c>
      <c r="D424" t="s">
        <v>1437</v>
      </c>
      <c r="E424" t="s">
        <v>2017</v>
      </c>
      <c r="F424">
        <v>493</v>
      </c>
      <c r="G424">
        <v>4008</v>
      </c>
      <c r="H424">
        <v>631</v>
      </c>
      <c r="I424">
        <v>19</v>
      </c>
      <c r="J424" s="21" t="str">
        <f t="shared" si="54"/>
        <v>OK</v>
      </c>
      <c r="K424" t="s">
        <v>2024</v>
      </c>
      <c r="L424" t="s">
        <v>2028</v>
      </c>
      <c r="M424" t="s">
        <v>2035</v>
      </c>
      <c r="N424" t="s">
        <v>2082</v>
      </c>
      <c r="O424" t="s">
        <v>2087</v>
      </c>
      <c r="P424">
        <v>3.8</v>
      </c>
      <c r="Q424" s="21" t="str">
        <f t="shared" si="55"/>
        <v>West_External</v>
      </c>
      <c r="R424" s="20">
        <f t="shared" si="56"/>
        <v>2.0000000000582077</v>
      </c>
      <c r="S424" s="21">
        <f t="shared" si="57"/>
        <v>0</v>
      </c>
      <c r="T424" s="21">
        <f t="shared" si="58"/>
        <v>12</v>
      </c>
      <c r="U424" s="21">
        <f t="shared" si="59"/>
        <v>0.67748478701825554</v>
      </c>
      <c r="V424" s="21">
        <f t="shared" si="60"/>
        <v>2.0000000000582077</v>
      </c>
      <c r="W424" s="21" t="str">
        <f t="shared" si="61"/>
        <v>Winter</v>
      </c>
      <c r="X424" s="21">
        <f t="shared" si="62"/>
        <v>1</v>
      </c>
    </row>
    <row r="425" spans="1:24">
      <c r="A425" t="s">
        <v>438</v>
      </c>
      <c r="B425" s="3">
        <v>45309.625</v>
      </c>
      <c r="C425" t="s">
        <v>1440</v>
      </c>
      <c r="D425" t="s">
        <v>1438</v>
      </c>
      <c r="E425" t="s">
        <v>2019</v>
      </c>
      <c r="F425">
        <v>981</v>
      </c>
      <c r="G425">
        <v>1500</v>
      </c>
      <c r="H425">
        <v>600</v>
      </c>
      <c r="I425">
        <v>5</v>
      </c>
      <c r="J425" s="21" t="str">
        <f t="shared" si="54"/>
        <v>OK</v>
      </c>
      <c r="K425" t="s">
        <v>2023</v>
      </c>
      <c r="L425" t="s">
        <v>2030</v>
      </c>
      <c r="M425" t="s">
        <v>2060</v>
      </c>
      <c r="N425" t="s">
        <v>2082</v>
      </c>
      <c r="O425" t="s">
        <v>2086</v>
      </c>
      <c r="P425">
        <v>4.5</v>
      </c>
      <c r="Q425" s="21" t="str">
        <f t="shared" si="55"/>
        <v>West_Internal</v>
      </c>
      <c r="R425" s="20">
        <f t="shared" si="56"/>
        <v>2.0000000000582077</v>
      </c>
      <c r="S425" s="21">
        <f t="shared" si="57"/>
        <v>0</v>
      </c>
      <c r="T425" s="21">
        <f t="shared" si="58"/>
        <v>12</v>
      </c>
      <c r="U425" s="21">
        <f t="shared" si="59"/>
        <v>0.127420998980632</v>
      </c>
      <c r="V425" s="21">
        <f t="shared" si="60"/>
        <v>2.0000000000582077</v>
      </c>
      <c r="W425" s="21" t="str">
        <f t="shared" si="61"/>
        <v>Winter</v>
      </c>
      <c r="X425" s="21">
        <f t="shared" si="62"/>
        <v>1</v>
      </c>
    </row>
    <row r="426" spans="1:24">
      <c r="A426" t="s">
        <v>439</v>
      </c>
      <c r="B426" s="3">
        <v>45309.666666666664</v>
      </c>
      <c r="C426" t="s">
        <v>1441</v>
      </c>
      <c r="D426" t="s">
        <v>1439</v>
      </c>
      <c r="E426" t="s">
        <v>2019</v>
      </c>
      <c r="F426">
        <v>779</v>
      </c>
      <c r="G426">
        <v>4017</v>
      </c>
      <c r="H426">
        <v>583</v>
      </c>
      <c r="I426">
        <v>12</v>
      </c>
      <c r="J426" s="21" t="str">
        <f t="shared" si="54"/>
        <v>OK</v>
      </c>
      <c r="K426" t="s">
        <v>2023</v>
      </c>
      <c r="L426" t="s">
        <v>2029</v>
      </c>
      <c r="M426" t="s">
        <v>2059</v>
      </c>
      <c r="N426" t="s">
        <v>2085</v>
      </c>
      <c r="O426" t="s">
        <v>2086</v>
      </c>
      <c r="P426">
        <v>4.5</v>
      </c>
      <c r="Q426" s="21" t="str">
        <f t="shared" si="55"/>
        <v>North_Internal</v>
      </c>
      <c r="R426" s="20">
        <f t="shared" si="56"/>
        <v>1.9999999998835847</v>
      </c>
      <c r="S426" s="21">
        <f t="shared" si="57"/>
        <v>0</v>
      </c>
      <c r="T426" s="21">
        <f t="shared" si="58"/>
        <v>12</v>
      </c>
      <c r="U426" s="21">
        <f t="shared" si="59"/>
        <v>0.42971758664955073</v>
      </c>
      <c r="V426" s="21">
        <f t="shared" si="60"/>
        <v>1.9999999998835847</v>
      </c>
      <c r="W426" s="21" t="str">
        <f t="shared" si="61"/>
        <v>Winter</v>
      </c>
      <c r="X426" s="21">
        <f t="shared" si="62"/>
        <v>1</v>
      </c>
    </row>
    <row r="427" spans="1:24">
      <c r="A427" t="s">
        <v>440</v>
      </c>
      <c r="B427" s="3">
        <v>45309.708333333336</v>
      </c>
      <c r="C427" t="s">
        <v>1442</v>
      </c>
      <c r="D427" t="s">
        <v>1440</v>
      </c>
      <c r="E427" t="s">
        <v>2017</v>
      </c>
      <c r="F427">
        <v>135</v>
      </c>
      <c r="G427">
        <v>604</v>
      </c>
      <c r="H427">
        <v>242</v>
      </c>
      <c r="I427">
        <v>6</v>
      </c>
      <c r="J427" s="21" t="str">
        <f t="shared" si="54"/>
        <v>OK</v>
      </c>
      <c r="K427" t="s">
        <v>2023</v>
      </c>
      <c r="L427" t="s">
        <v>2028</v>
      </c>
      <c r="M427" t="s">
        <v>2044</v>
      </c>
      <c r="N427" t="s">
        <v>2081</v>
      </c>
      <c r="O427" t="s">
        <v>2087</v>
      </c>
      <c r="P427">
        <v>4.2</v>
      </c>
      <c r="Q427" s="21" t="str">
        <f t="shared" si="55"/>
        <v>South_External</v>
      </c>
      <c r="R427" s="20">
        <f t="shared" si="56"/>
        <v>2.0000000000582077</v>
      </c>
      <c r="S427" s="21">
        <f t="shared" si="57"/>
        <v>0</v>
      </c>
      <c r="T427" s="21">
        <f t="shared" si="58"/>
        <v>12</v>
      </c>
      <c r="U427" s="21">
        <f t="shared" si="59"/>
        <v>0.37283950617283951</v>
      </c>
      <c r="V427" s="21">
        <f t="shared" si="60"/>
        <v>2.0000000000582077</v>
      </c>
      <c r="W427" s="21" t="str">
        <f t="shared" si="61"/>
        <v>Winter</v>
      </c>
      <c r="X427" s="21">
        <f t="shared" si="62"/>
        <v>1</v>
      </c>
    </row>
    <row r="428" spans="1:24">
      <c r="A428" t="s">
        <v>441</v>
      </c>
      <c r="B428" s="3">
        <v>45309.75</v>
      </c>
      <c r="C428" t="s">
        <v>1443</v>
      </c>
      <c r="D428" t="s">
        <v>1441</v>
      </c>
      <c r="E428" t="s">
        <v>2018</v>
      </c>
      <c r="F428">
        <v>571</v>
      </c>
      <c r="G428">
        <v>2890</v>
      </c>
      <c r="H428">
        <v>290</v>
      </c>
      <c r="I428">
        <v>7</v>
      </c>
      <c r="J428" s="21" t="str">
        <f t="shared" si="54"/>
        <v>OK</v>
      </c>
      <c r="K428" t="s">
        <v>2024</v>
      </c>
      <c r="L428" t="s">
        <v>2027</v>
      </c>
      <c r="M428" t="s">
        <v>2049</v>
      </c>
      <c r="N428" t="s">
        <v>2084</v>
      </c>
      <c r="O428" t="s">
        <v>2086</v>
      </c>
      <c r="P428">
        <v>4</v>
      </c>
      <c r="Q428" s="21" t="str">
        <f t="shared" si="55"/>
        <v>Central_Internal</v>
      </c>
      <c r="R428" s="20">
        <f t="shared" si="56"/>
        <v>2.0000000000582077</v>
      </c>
      <c r="S428" s="21">
        <f t="shared" si="57"/>
        <v>0</v>
      </c>
      <c r="T428" s="21">
        <f t="shared" si="58"/>
        <v>12</v>
      </c>
      <c r="U428" s="21">
        <f t="shared" si="59"/>
        <v>0.42177466433158201</v>
      </c>
      <c r="V428" s="21">
        <f t="shared" si="60"/>
        <v>2.0000000000582077</v>
      </c>
      <c r="W428" s="21" t="str">
        <f t="shared" si="61"/>
        <v>Winter</v>
      </c>
      <c r="X428" s="21">
        <f t="shared" si="62"/>
        <v>1</v>
      </c>
    </row>
    <row r="429" spans="1:24">
      <c r="A429" t="s">
        <v>442</v>
      </c>
      <c r="B429" s="3">
        <v>45309.791666666664</v>
      </c>
      <c r="C429" t="s">
        <v>1444</v>
      </c>
      <c r="D429" t="s">
        <v>1442</v>
      </c>
      <c r="E429" t="s">
        <v>2022</v>
      </c>
      <c r="F429">
        <v>620</v>
      </c>
      <c r="G429">
        <v>2683</v>
      </c>
      <c r="H429">
        <v>309</v>
      </c>
      <c r="I429">
        <v>23</v>
      </c>
      <c r="J429" s="21" t="str">
        <f t="shared" si="54"/>
        <v>OK</v>
      </c>
      <c r="K429" t="s">
        <v>2024</v>
      </c>
      <c r="L429" t="s">
        <v>2028</v>
      </c>
      <c r="M429" t="s">
        <v>2041</v>
      </c>
      <c r="N429" t="s">
        <v>2081</v>
      </c>
      <c r="O429" t="s">
        <v>2086</v>
      </c>
      <c r="Q429" s="21" t="str">
        <f t="shared" si="55"/>
        <v>South_Internal</v>
      </c>
      <c r="R429" s="20">
        <f t="shared" si="56"/>
        <v>1.9999999998835847</v>
      </c>
      <c r="S429" s="21">
        <f t="shared" si="57"/>
        <v>0</v>
      </c>
      <c r="T429" s="21">
        <f t="shared" si="58"/>
        <v>12</v>
      </c>
      <c r="U429" s="21">
        <f t="shared" si="59"/>
        <v>0.36061827956989245</v>
      </c>
      <c r="V429" s="21">
        <f t="shared" si="60"/>
        <v>1.9999999998835847</v>
      </c>
      <c r="W429" s="21" t="str">
        <f t="shared" si="61"/>
        <v>Winter</v>
      </c>
      <c r="X429" s="21">
        <f t="shared" si="62"/>
        <v>1</v>
      </c>
    </row>
    <row r="430" spans="1:24">
      <c r="A430" t="s">
        <v>443</v>
      </c>
      <c r="B430" s="3">
        <v>45309.833333333336</v>
      </c>
      <c r="C430" t="s">
        <v>1445</v>
      </c>
      <c r="D430" t="s">
        <v>1443</v>
      </c>
      <c r="E430" t="s">
        <v>2020</v>
      </c>
      <c r="F430">
        <v>889</v>
      </c>
      <c r="G430">
        <v>4073</v>
      </c>
      <c r="H430">
        <v>221</v>
      </c>
      <c r="I430">
        <v>22</v>
      </c>
      <c r="J430" s="21" t="str">
        <f t="shared" si="54"/>
        <v>OK</v>
      </c>
      <c r="K430" t="s">
        <v>2024</v>
      </c>
      <c r="L430" t="s">
        <v>2028</v>
      </c>
      <c r="M430" t="s">
        <v>2057</v>
      </c>
      <c r="N430" t="s">
        <v>2085</v>
      </c>
      <c r="O430" t="s">
        <v>2087</v>
      </c>
      <c r="P430">
        <v>4.5</v>
      </c>
      <c r="Q430" s="21" t="str">
        <f t="shared" si="55"/>
        <v>North_External</v>
      </c>
      <c r="R430" s="20">
        <f t="shared" si="56"/>
        <v>2.0000000000582077</v>
      </c>
      <c r="S430" s="21">
        <f t="shared" si="57"/>
        <v>0</v>
      </c>
      <c r="T430" s="21">
        <f t="shared" si="58"/>
        <v>12</v>
      </c>
      <c r="U430" s="21">
        <f t="shared" si="59"/>
        <v>0.38179602549681291</v>
      </c>
      <c r="V430" s="21">
        <f t="shared" si="60"/>
        <v>2.0000000000582077</v>
      </c>
      <c r="W430" s="21" t="str">
        <f t="shared" si="61"/>
        <v>Winter</v>
      </c>
      <c r="X430" s="21">
        <f t="shared" si="62"/>
        <v>1</v>
      </c>
    </row>
    <row r="431" spans="1:24">
      <c r="A431" t="s">
        <v>444</v>
      </c>
      <c r="B431" s="3">
        <v>45309.875</v>
      </c>
      <c r="C431" t="s">
        <v>1446</v>
      </c>
      <c r="D431" t="s">
        <v>1444</v>
      </c>
      <c r="E431" t="s">
        <v>2020</v>
      </c>
      <c r="F431">
        <v>523</v>
      </c>
      <c r="G431">
        <v>4485</v>
      </c>
      <c r="H431">
        <v>244</v>
      </c>
      <c r="I431">
        <v>4</v>
      </c>
      <c r="J431" s="21" t="str">
        <f t="shared" si="54"/>
        <v>OK</v>
      </c>
      <c r="K431" t="s">
        <v>2025</v>
      </c>
      <c r="L431" t="s">
        <v>2029</v>
      </c>
      <c r="M431" t="s">
        <v>2065</v>
      </c>
      <c r="N431" t="s">
        <v>2082</v>
      </c>
      <c r="O431" t="s">
        <v>2087</v>
      </c>
      <c r="P431">
        <v>3.8</v>
      </c>
      <c r="Q431" s="21" t="str">
        <f t="shared" si="55"/>
        <v>West_External</v>
      </c>
      <c r="R431" s="20">
        <f t="shared" si="56"/>
        <v>2.0000000000582077</v>
      </c>
      <c r="S431" s="21">
        <f t="shared" si="57"/>
        <v>0</v>
      </c>
      <c r="T431" s="21">
        <f t="shared" si="58"/>
        <v>12</v>
      </c>
      <c r="U431" s="21">
        <f t="shared" si="59"/>
        <v>0.71462715105162522</v>
      </c>
      <c r="V431" s="21">
        <f t="shared" si="60"/>
        <v>2.0000000000582077</v>
      </c>
      <c r="W431" s="21" t="str">
        <f t="shared" si="61"/>
        <v>Winter</v>
      </c>
      <c r="X431" s="21">
        <f t="shared" si="62"/>
        <v>1</v>
      </c>
    </row>
    <row r="432" spans="1:24">
      <c r="A432" t="s">
        <v>445</v>
      </c>
      <c r="B432" s="3">
        <v>45309.916666666664</v>
      </c>
      <c r="C432" t="s">
        <v>1447</v>
      </c>
      <c r="D432" t="s">
        <v>1445</v>
      </c>
      <c r="E432" t="s">
        <v>2020</v>
      </c>
      <c r="F432">
        <v>546</v>
      </c>
      <c r="G432">
        <v>4429</v>
      </c>
      <c r="H432">
        <v>426</v>
      </c>
      <c r="I432">
        <v>26</v>
      </c>
      <c r="J432" s="21" t="str">
        <f t="shared" si="54"/>
        <v>OK</v>
      </c>
      <c r="K432" t="s">
        <v>2024</v>
      </c>
      <c r="L432" t="s">
        <v>2030</v>
      </c>
      <c r="M432" t="s">
        <v>2037</v>
      </c>
      <c r="N432" t="s">
        <v>2084</v>
      </c>
      <c r="O432" t="s">
        <v>2086</v>
      </c>
      <c r="P432">
        <v>3.8</v>
      </c>
      <c r="Q432" s="21" t="str">
        <f t="shared" si="55"/>
        <v>Central_Internal</v>
      </c>
      <c r="R432" s="20">
        <f t="shared" si="56"/>
        <v>1.9999999998835847</v>
      </c>
      <c r="S432" s="21">
        <f t="shared" si="57"/>
        <v>0</v>
      </c>
      <c r="T432" s="21">
        <f t="shared" si="58"/>
        <v>12</v>
      </c>
      <c r="U432" s="21">
        <f t="shared" si="59"/>
        <v>0.67597680097680102</v>
      </c>
      <c r="V432" s="21">
        <f t="shared" si="60"/>
        <v>1.9999999998835847</v>
      </c>
      <c r="W432" s="21" t="str">
        <f t="shared" si="61"/>
        <v>Winter</v>
      </c>
      <c r="X432" s="21">
        <f t="shared" si="62"/>
        <v>1</v>
      </c>
    </row>
    <row r="433" spans="1:24">
      <c r="A433" t="s">
        <v>446</v>
      </c>
      <c r="B433" s="3">
        <v>45309.958333333336</v>
      </c>
      <c r="C433" t="s">
        <v>1448</v>
      </c>
      <c r="D433" t="s">
        <v>1446</v>
      </c>
      <c r="E433" t="s">
        <v>2021</v>
      </c>
      <c r="F433">
        <v>303</v>
      </c>
      <c r="G433">
        <v>4497</v>
      </c>
      <c r="H433">
        <v>663</v>
      </c>
      <c r="I433">
        <v>20</v>
      </c>
      <c r="J433" s="21" t="str">
        <f t="shared" si="54"/>
        <v>OK</v>
      </c>
      <c r="K433" t="s">
        <v>2024</v>
      </c>
      <c r="L433" t="s">
        <v>2029</v>
      </c>
      <c r="M433" t="s">
        <v>2056</v>
      </c>
      <c r="N433" t="s">
        <v>2084</v>
      </c>
      <c r="O433" t="s">
        <v>2087</v>
      </c>
      <c r="P433">
        <v>4.7</v>
      </c>
      <c r="Q433" s="21" t="str">
        <f t="shared" si="55"/>
        <v>Central_External</v>
      </c>
      <c r="R433" s="20">
        <f t="shared" si="56"/>
        <v>2.0000000000582077</v>
      </c>
      <c r="S433" s="21">
        <f t="shared" si="57"/>
        <v>0</v>
      </c>
      <c r="T433" s="21">
        <f t="shared" si="58"/>
        <v>12</v>
      </c>
      <c r="U433" s="21">
        <f t="shared" si="59"/>
        <v>1.2367986798679869</v>
      </c>
      <c r="V433" s="21">
        <f t="shared" si="60"/>
        <v>2.0000000000582077</v>
      </c>
      <c r="W433" s="21" t="str">
        <f t="shared" si="61"/>
        <v>Winter</v>
      </c>
      <c r="X433" s="21">
        <f t="shared" si="62"/>
        <v>1</v>
      </c>
    </row>
    <row r="434" spans="1:24">
      <c r="A434" t="s">
        <v>447</v>
      </c>
      <c r="B434" s="3">
        <v>45310</v>
      </c>
      <c r="C434" t="s">
        <v>1449</v>
      </c>
      <c r="D434" t="s">
        <v>1447</v>
      </c>
      <c r="E434" t="s">
        <v>2022</v>
      </c>
      <c r="F434">
        <v>294</v>
      </c>
      <c r="G434">
        <v>1803</v>
      </c>
      <c r="H434">
        <v>463</v>
      </c>
      <c r="I434">
        <v>11</v>
      </c>
      <c r="J434" s="21" t="str">
        <f t="shared" si="54"/>
        <v>OK</v>
      </c>
      <c r="K434" t="s">
        <v>2026</v>
      </c>
      <c r="L434" t="s">
        <v>2028</v>
      </c>
      <c r="M434" t="s">
        <v>2058</v>
      </c>
      <c r="N434" t="s">
        <v>2084</v>
      </c>
      <c r="O434" t="s">
        <v>2086</v>
      </c>
      <c r="Q434" s="21" t="str">
        <f t="shared" si="55"/>
        <v>Central_Internal</v>
      </c>
      <c r="R434" s="20">
        <f t="shared" si="56"/>
        <v>2.0000000000582077</v>
      </c>
      <c r="S434" s="21">
        <f t="shared" si="57"/>
        <v>0</v>
      </c>
      <c r="T434" s="21">
        <f t="shared" si="58"/>
        <v>12</v>
      </c>
      <c r="U434" s="21">
        <f t="shared" si="59"/>
        <v>0.51105442176870752</v>
      </c>
      <c r="V434" s="21">
        <f t="shared" si="60"/>
        <v>2.0000000000582077</v>
      </c>
      <c r="W434" s="21" t="str">
        <f t="shared" si="61"/>
        <v>Winter</v>
      </c>
      <c r="X434" s="21">
        <f t="shared" si="62"/>
        <v>1</v>
      </c>
    </row>
    <row r="435" spans="1:24">
      <c r="A435" t="s">
        <v>448</v>
      </c>
      <c r="B435" s="3">
        <v>45310.041666666664</v>
      </c>
      <c r="C435" t="s">
        <v>1450</v>
      </c>
      <c r="D435" t="s">
        <v>1448</v>
      </c>
      <c r="E435" t="s">
        <v>2018</v>
      </c>
      <c r="F435">
        <v>186</v>
      </c>
      <c r="G435">
        <v>1890</v>
      </c>
      <c r="H435">
        <v>501</v>
      </c>
      <c r="I435">
        <v>25</v>
      </c>
      <c r="J435" s="21" t="str">
        <f t="shared" si="54"/>
        <v>OK</v>
      </c>
      <c r="K435" t="s">
        <v>2023</v>
      </c>
      <c r="L435" t="s">
        <v>2030</v>
      </c>
      <c r="M435" t="s">
        <v>2078</v>
      </c>
      <c r="N435" t="s">
        <v>2081</v>
      </c>
      <c r="O435" t="s">
        <v>2086</v>
      </c>
      <c r="P435">
        <v>4.7</v>
      </c>
      <c r="Q435" s="21" t="str">
        <f t="shared" si="55"/>
        <v>South_Internal</v>
      </c>
      <c r="R435" s="20">
        <f t="shared" si="56"/>
        <v>1.9999999998835847</v>
      </c>
      <c r="S435" s="21">
        <f t="shared" si="57"/>
        <v>0</v>
      </c>
      <c r="T435" s="21">
        <f t="shared" si="58"/>
        <v>12</v>
      </c>
      <c r="U435" s="21">
        <f t="shared" si="59"/>
        <v>0.84677419354838712</v>
      </c>
      <c r="V435" s="21">
        <f t="shared" si="60"/>
        <v>1.9999999998835847</v>
      </c>
      <c r="W435" s="21" t="str">
        <f t="shared" si="61"/>
        <v>Winter</v>
      </c>
      <c r="X435" s="21">
        <f t="shared" si="62"/>
        <v>1</v>
      </c>
    </row>
    <row r="436" spans="1:24">
      <c r="A436" t="s">
        <v>449</v>
      </c>
      <c r="B436" s="3">
        <v>45310.083333333336</v>
      </c>
      <c r="C436" t="s">
        <v>1451</v>
      </c>
      <c r="D436" t="s">
        <v>1449</v>
      </c>
      <c r="E436" t="s">
        <v>2020</v>
      </c>
      <c r="F436">
        <v>718</v>
      </c>
      <c r="G436">
        <v>2311</v>
      </c>
      <c r="H436">
        <v>123</v>
      </c>
      <c r="I436">
        <v>20</v>
      </c>
      <c r="J436" s="21" t="str">
        <f t="shared" si="54"/>
        <v>OK</v>
      </c>
      <c r="K436" t="s">
        <v>2025</v>
      </c>
      <c r="L436" t="s">
        <v>2029</v>
      </c>
      <c r="M436" t="s">
        <v>2069</v>
      </c>
      <c r="N436" t="s">
        <v>2082</v>
      </c>
      <c r="O436" t="s">
        <v>2086</v>
      </c>
      <c r="Q436" s="21" t="str">
        <f t="shared" si="55"/>
        <v>West_Internal</v>
      </c>
      <c r="R436" s="20">
        <f t="shared" si="56"/>
        <v>2.0000000000582077</v>
      </c>
      <c r="S436" s="21">
        <f t="shared" si="57"/>
        <v>0</v>
      </c>
      <c r="T436" s="21">
        <f t="shared" si="58"/>
        <v>12</v>
      </c>
      <c r="U436" s="21">
        <f t="shared" si="59"/>
        <v>0.26822191272051998</v>
      </c>
      <c r="V436" s="21">
        <f t="shared" si="60"/>
        <v>2.0000000000582077</v>
      </c>
      <c r="W436" s="21" t="str">
        <f t="shared" si="61"/>
        <v>Winter</v>
      </c>
      <c r="X436" s="21">
        <f t="shared" si="62"/>
        <v>1</v>
      </c>
    </row>
    <row r="437" spans="1:24">
      <c r="A437" t="s">
        <v>450</v>
      </c>
      <c r="B437" s="3">
        <v>45310.125</v>
      </c>
      <c r="C437" t="s">
        <v>1452</v>
      </c>
      <c r="D437" t="s">
        <v>1450</v>
      </c>
      <c r="E437" t="s">
        <v>2021</v>
      </c>
      <c r="F437">
        <v>505</v>
      </c>
      <c r="G437">
        <v>630</v>
      </c>
      <c r="H437">
        <v>620</v>
      </c>
      <c r="I437">
        <v>27</v>
      </c>
      <c r="J437" s="21" t="str">
        <f t="shared" si="54"/>
        <v>OK</v>
      </c>
      <c r="K437" t="s">
        <v>2023</v>
      </c>
      <c r="L437" t="s">
        <v>2029</v>
      </c>
      <c r="M437" t="s">
        <v>2037</v>
      </c>
      <c r="N437" t="s">
        <v>2082</v>
      </c>
      <c r="O437" t="s">
        <v>2086</v>
      </c>
      <c r="P437">
        <v>4</v>
      </c>
      <c r="Q437" s="21" t="str">
        <f t="shared" si="55"/>
        <v>West_Internal</v>
      </c>
      <c r="R437" s="20">
        <f t="shared" si="56"/>
        <v>2.0000000000582077</v>
      </c>
      <c r="S437" s="21">
        <f t="shared" si="57"/>
        <v>0</v>
      </c>
      <c r="T437" s="21">
        <f t="shared" si="58"/>
        <v>12</v>
      </c>
      <c r="U437" s="21">
        <f t="shared" si="59"/>
        <v>0.10396039603960396</v>
      </c>
      <c r="V437" s="21">
        <f t="shared" si="60"/>
        <v>2.0000000000582077</v>
      </c>
      <c r="W437" s="21" t="str">
        <f t="shared" si="61"/>
        <v>Winter</v>
      </c>
      <c r="X437" s="21">
        <f t="shared" si="62"/>
        <v>1</v>
      </c>
    </row>
    <row r="438" spans="1:24">
      <c r="A438" t="s">
        <v>451</v>
      </c>
      <c r="B438" s="3">
        <v>45310.166666666664</v>
      </c>
      <c r="C438" t="s">
        <v>1453</v>
      </c>
      <c r="D438" t="s">
        <v>1451</v>
      </c>
      <c r="E438" t="s">
        <v>2021</v>
      </c>
      <c r="F438">
        <v>968</v>
      </c>
      <c r="G438">
        <v>1146</v>
      </c>
      <c r="H438">
        <v>568</v>
      </c>
      <c r="I438">
        <v>17</v>
      </c>
      <c r="J438" s="21" t="str">
        <f t="shared" si="54"/>
        <v>OK</v>
      </c>
      <c r="K438" t="s">
        <v>2025</v>
      </c>
      <c r="L438" t="s">
        <v>2028</v>
      </c>
      <c r="M438" t="s">
        <v>2042</v>
      </c>
      <c r="N438" t="s">
        <v>2085</v>
      </c>
      <c r="O438" t="s">
        <v>2087</v>
      </c>
      <c r="P438">
        <v>4.7</v>
      </c>
      <c r="Q438" s="21" t="str">
        <f t="shared" si="55"/>
        <v>North_External</v>
      </c>
      <c r="R438" s="20">
        <f t="shared" si="56"/>
        <v>1.9999999998835847</v>
      </c>
      <c r="S438" s="21">
        <f t="shared" si="57"/>
        <v>0</v>
      </c>
      <c r="T438" s="21">
        <f t="shared" si="58"/>
        <v>12</v>
      </c>
      <c r="U438" s="21">
        <f t="shared" si="59"/>
        <v>9.8657024793388434E-2</v>
      </c>
      <c r="V438" s="21">
        <f t="shared" si="60"/>
        <v>1.9999999998835847</v>
      </c>
      <c r="W438" s="21" t="str">
        <f t="shared" si="61"/>
        <v>Winter</v>
      </c>
      <c r="X438" s="21">
        <f t="shared" si="62"/>
        <v>1</v>
      </c>
    </row>
    <row r="439" spans="1:24">
      <c r="A439" t="s">
        <v>452</v>
      </c>
      <c r="B439" s="3">
        <v>45310.208333333336</v>
      </c>
      <c r="C439" t="s">
        <v>1454</v>
      </c>
      <c r="D439" t="s">
        <v>1452</v>
      </c>
      <c r="E439" t="s">
        <v>2020</v>
      </c>
      <c r="F439">
        <v>309</v>
      </c>
      <c r="G439">
        <v>4213</v>
      </c>
      <c r="H439">
        <v>273</v>
      </c>
      <c r="I439">
        <v>8</v>
      </c>
      <c r="J439" s="21" t="str">
        <f t="shared" si="54"/>
        <v>OK</v>
      </c>
      <c r="K439" t="s">
        <v>2023</v>
      </c>
      <c r="L439" t="s">
        <v>2028</v>
      </c>
      <c r="M439" t="s">
        <v>2053</v>
      </c>
      <c r="N439" t="s">
        <v>2084</v>
      </c>
      <c r="O439" t="s">
        <v>2086</v>
      </c>
      <c r="P439">
        <v>3.8</v>
      </c>
      <c r="Q439" s="21" t="str">
        <f t="shared" si="55"/>
        <v>Central_Internal</v>
      </c>
      <c r="R439" s="20">
        <f t="shared" si="56"/>
        <v>2.0000000000582077</v>
      </c>
      <c r="S439" s="21">
        <f t="shared" si="57"/>
        <v>0</v>
      </c>
      <c r="T439" s="21">
        <f t="shared" si="58"/>
        <v>12</v>
      </c>
      <c r="U439" s="21">
        <f t="shared" si="59"/>
        <v>1.1361920172599784</v>
      </c>
      <c r="V439" s="21">
        <f t="shared" si="60"/>
        <v>2.0000000000582077</v>
      </c>
      <c r="W439" s="21" t="str">
        <f t="shared" si="61"/>
        <v>Winter</v>
      </c>
      <c r="X439" s="21">
        <f t="shared" si="62"/>
        <v>1</v>
      </c>
    </row>
    <row r="440" spans="1:24">
      <c r="A440" t="s">
        <v>453</v>
      </c>
      <c r="B440" s="3">
        <v>45310.25</v>
      </c>
      <c r="C440" t="s">
        <v>1455</v>
      </c>
      <c r="D440" t="s">
        <v>1453</v>
      </c>
      <c r="E440" t="s">
        <v>2018</v>
      </c>
      <c r="F440">
        <v>293</v>
      </c>
      <c r="G440">
        <v>3622</v>
      </c>
      <c r="H440">
        <v>747</v>
      </c>
      <c r="I440">
        <v>23</v>
      </c>
      <c r="J440" s="21" t="str">
        <f t="shared" si="54"/>
        <v>OK</v>
      </c>
      <c r="K440" t="s">
        <v>2024</v>
      </c>
      <c r="L440" t="s">
        <v>2029</v>
      </c>
      <c r="M440" t="s">
        <v>2033</v>
      </c>
      <c r="N440" t="s">
        <v>2084</v>
      </c>
      <c r="O440" t="s">
        <v>2087</v>
      </c>
      <c r="Q440" s="21" t="str">
        <f t="shared" si="55"/>
        <v>Central_External</v>
      </c>
      <c r="R440" s="20">
        <f t="shared" si="56"/>
        <v>2.0000000000582077</v>
      </c>
      <c r="S440" s="21">
        <f t="shared" si="57"/>
        <v>0</v>
      </c>
      <c r="T440" s="21">
        <f t="shared" si="58"/>
        <v>12</v>
      </c>
      <c r="U440" s="21">
        <f t="shared" si="59"/>
        <v>1.0301478953356087</v>
      </c>
      <c r="V440" s="21">
        <f t="shared" si="60"/>
        <v>2.0000000000582077</v>
      </c>
      <c r="W440" s="21" t="str">
        <f t="shared" si="61"/>
        <v>Winter</v>
      </c>
      <c r="X440" s="21">
        <f t="shared" si="62"/>
        <v>1</v>
      </c>
    </row>
    <row r="441" spans="1:24">
      <c r="A441" t="s">
        <v>454</v>
      </c>
      <c r="B441" s="3">
        <v>45310.291666666664</v>
      </c>
      <c r="C441" t="s">
        <v>1456</v>
      </c>
      <c r="D441" t="s">
        <v>1454</v>
      </c>
      <c r="E441" t="s">
        <v>2019</v>
      </c>
      <c r="F441">
        <v>202</v>
      </c>
      <c r="G441">
        <v>2822</v>
      </c>
      <c r="H441">
        <v>326</v>
      </c>
      <c r="I441">
        <v>12</v>
      </c>
      <c r="J441" s="21" t="str">
        <f t="shared" si="54"/>
        <v>OK</v>
      </c>
      <c r="K441" t="s">
        <v>2026</v>
      </c>
      <c r="L441" t="s">
        <v>2030</v>
      </c>
      <c r="M441" t="s">
        <v>2047</v>
      </c>
      <c r="N441" t="s">
        <v>2083</v>
      </c>
      <c r="O441" t="s">
        <v>2086</v>
      </c>
      <c r="P441">
        <v>4.5</v>
      </c>
      <c r="Q441" s="21" t="str">
        <f t="shared" si="55"/>
        <v>East_Internal</v>
      </c>
      <c r="R441" s="20">
        <f t="shared" si="56"/>
        <v>1.9999999998835847</v>
      </c>
      <c r="S441" s="21">
        <f t="shared" si="57"/>
        <v>0</v>
      </c>
      <c r="T441" s="21">
        <f t="shared" si="58"/>
        <v>12</v>
      </c>
      <c r="U441" s="21">
        <f t="shared" si="59"/>
        <v>1.1641914191419143</v>
      </c>
      <c r="V441" s="21">
        <f t="shared" si="60"/>
        <v>1.9999999998835847</v>
      </c>
      <c r="W441" s="21" t="str">
        <f t="shared" si="61"/>
        <v>Winter</v>
      </c>
      <c r="X441" s="21">
        <f t="shared" si="62"/>
        <v>1</v>
      </c>
    </row>
    <row r="442" spans="1:24">
      <c r="A442" t="s">
        <v>455</v>
      </c>
      <c r="B442" s="3">
        <v>45310.333333333336</v>
      </c>
      <c r="C442" t="s">
        <v>1457</v>
      </c>
      <c r="D442" t="s">
        <v>1455</v>
      </c>
      <c r="E442" t="s">
        <v>2022</v>
      </c>
      <c r="F442">
        <v>908</v>
      </c>
      <c r="G442">
        <v>4377</v>
      </c>
      <c r="H442">
        <v>475</v>
      </c>
      <c r="I442">
        <v>29</v>
      </c>
      <c r="J442" s="21" t="str">
        <f t="shared" si="54"/>
        <v>OK</v>
      </c>
      <c r="K442" t="s">
        <v>2025</v>
      </c>
      <c r="L442" t="s">
        <v>2028</v>
      </c>
      <c r="M442" t="s">
        <v>2062</v>
      </c>
      <c r="N442" t="s">
        <v>2084</v>
      </c>
      <c r="O442" t="s">
        <v>2087</v>
      </c>
      <c r="P442">
        <v>4</v>
      </c>
      <c r="Q442" s="21" t="str">
        <f t="shared" si="55"/>
        <v>Central_External</v>
      </c>
      <c r="R442" s="20">
        <f t="shared" si="56"/>
        <v>2.0000000000582077</v>
      </c>
      <c r="S442" s="21">
        <f t="shared" si="57"/>
        <v>0</v>
      </c>
      <c r="T442" s="21">
        <f t="shared" si="58"/>
        <v>12</v>
      </c>
      <c r="U442" s="21">
        <f t="shared" si="59"/>
        <v>0.40170704845814981</v>
      </c>
      <c r="V442" s="21">
        <f t="shared" si="60"/>
        <v>2.0000000000582077</v>
      </c>
      <c r="W442" s="21" t="str">
        <f t="shared" si="61"/>
        <v>Winter</v>
      </c>
      <c r="X442" s="21">
        <f t="shared" si="62"/>
        <v>1</v>
      </c>
    </row>
    <row r="443" spans="1:24">
      <c r="A443" t="s">
        <v>456</v>
      </c>
      <c r="B443" s="3">
        <v>45310.375</v>
      </c>
      <c r="C443" t="s">
        <v>1458</v>
      </c>
      <c r="D443" t="s">
        <v>1456</v>
      </c>
      <c r="E443" t="s">
        <v>2018</v>
      </c>
      <c r="F443">
        <v>981</v>
      </c>
      <c r="G443">
        <v>1742</v>
      </c>
      <c r="H443">
        <v>624</v>
      </c>
      <c r="I443">
        <v>29</v>
      </c>
      <c r="J443" s="21" t="str">
        <f t="shared" si="54"/>
        <v>OK</v>
      </c>
      <c r="K443" t="s">
        <v>2026</v>
      </c>
      <c r="L443" t="s">
        <v>2030</v>
      </c>
      <c r="M443" t="s">
        <v>2074</v>
      </c>
      <c r="N443" t="s">
        <v>2081</v>
      </c>
      <c r="O443" t="s">
        <v>2086</v>
      </c>
      <c r="P443">
        <v>4.7</v>
      </c>
      <c r="Q443" s="21" t="str">
        <f t="shared" si="55"/>
        <v>South_Internal</v>
      </c>
      <c r="R443" s="20">
        <f t="shared" si="56"/>
        <v>2.0000000000582077</v>
      </c>
      <c r="S443" s="21">
        <f t="shared" si="57"/>
        <v>0</v>
      </c>
      <c r="T443" s="21">
        <f t="shared" si="58"/>
        <v>12</v>
      </c>
      <c r="U443" s="21">
        <f t="shared" si="59"/>
        <v>0.14797825348284063</v>
      </c>
      <c r="V443" s="21">
        <f t="shared" si="60"/>
        <v>2.0000000000582077</v>
      </c>
      <c r="W443" s="21" t="str">
        <f t="shared" si="61"/>
        <v>Winter</v>
      </c>
      <c r="X443" s="21">
        <f t="shared" si="62"/>
        <v>1</v>
      </c>
    </row>
    <row r="444" spans="1:24">
      <c r="A444" t="s">
        <v>457</v>
      </c>
      <c r="B444" s="3">
        <v>45310.416666666664</v>
      </c>
      <c r="C444" t="s">
        <v>1459</v>
      </c>
      <c r="D444" t="s">
        <v>1457</v>
      </c>
      <c r="E444" t="s">
        <v>2021</v>
      </c>
      <c r="F444">
        <v>616</v>
      </c>
      <c r="G444">
        <v>1917</v>
      </c>
      <c r="H444">
        <v>348</v>
      </c>
      <c r="I444">
        <v>7</v>
      </c>
      <c r="J444" s="21" t="str">
        <f t="shared" si="54"/>
        <v>OK</v>
      </c>
      <c r="K444" t="s">
        <v>2023</v>
      </c>
      <c r="L444" t="s">
        <v>2030</v>
      </c>
      <c r="M444" t="s">
        <v>2045</v>
      </c>
      <c r="N444" t="s">
        <v>2083</v>
      </c>
      <c r="O444" t="s">
        <v>2087</v>
      </c>
      <c r="P444">
        <v>4</v>
      </c>
      <c r="Q444" s="21" t="str">
        <f t="shared" si="55"/>
        <v>East_External</v>
      </c>
      <c r="R444" s="20">
        <f t="shared" si="56"/>
        <v>1.9999999998835847</v>
      </c>
      <c r="S444" s="21">
        <f t="shared" si="57"/>
        <v>0</v>
      </c>
      <c r="T444" s="21">
        <f t="shared" si="58"/>
        <v>12</v>
      </c>
      <c r="U444" s="21">
        <f t="shared" si="59"/>
        <v>0.25933441558441561</v>
      </c>
      <c r="V444" s="21">
        <f t="shared" si="60"/>
        <v>1.9999999998835847</v>
      </c>
      <c r="W444" s="21" t="str">
        <f t="shared" si="61"/>
        <v>Winter</v>
      </c>
      <c r="X444" s="21">
        <f t="shared" si="62"/>
        <v>1</v>
      </c>
    </row>
    <row r="445" spans="1:24">
      <c r="A445" t="s">
        <v>458</v>
      </c>
      <c r="B445" s="3">
        <v>45310.458333333336</v>
      </c>
      <c r="C445" t="s">
        <v>1460</v>
      </c>
      <c r="D445" t="s">
        <v>1458</v>
      </c>
      <c r="E445" t="s">
        <v>2022</v>
      </c>
      <c r="F445">
        <v>392</v>
      </c>
      <c r="G445">
        <v>2425</v>
      </c>
      <c r="H445">
        <v>150</v>
      </c>
      <c r="I445">
        <v>5</v>
      </c>
      <c r="J445" s="21" t="str">
        <f t="shared" si="54"/>
        <v>OK</v>
      </c>
      <c r="K445" t="s">
        <v>2026</v>
      </c>
      <c r="L445" t="s">
        <v>2027</v>
      </c>
      <c r="M445" t="s">
        <v>2036</v>
      </c>
      <c r="N445" t="s">
        <v>2083</v>
      </c>
      <c r="O445" t="s">
        <v>2087</v>
      </c>
      <c r="P445">
        <v>4</v>
      </c>
      <c r="Q445" s="21" t="str">
        <f t="shared" si="55"/>
        <v>East_External</v>
      </c>
      <c r="R445" s="20">
        <f t="shared" si="56"/>
        <v>2.0000000000582077</v>
      </c>
      <c r="S445" s="21">
        <f t="shared" si="57"/>
        <v>0</v>
      </c>
      <c r="T445" s="21">
        <f t="shared" si="58"/>
        <v>12</v>
      </c>
      <c r="U445" s="21">
        <f t="shared" si="59"/>
        <v>0.51551870748299322</v>
      </c>
      <c r="V445" s="21">
        <f t="shared" si="60"/>
        <v>2.0000000000582077</v>
      </c>
      <c r="W445" s="21" t="str">
        <f t="shared" si="61"/>
        <v>Winter</v>
      </c>
      <c r="X445" s="21">
        <f t="shared" si="62"/>
        <v>1</v>
      </c>
    </row>
    <row r="446" spans="1:24">
      <c r="A446" t="s">
        <v>459</v>
      </c>
      <c r="B446" s="3">
        <v>45310.5</v>
      </c>
      <c r="C446" t="s">
        <v>1461</v>
      </c>
      <c r="D446" t="s">
        <v>1459</v>
      </c>
      <c r="E446" t="s">
        <v>2022</v>
      </c>
      <c r="F446">
        <v>329</v>
      </c>
      <c r="G446">
        <v>697</v>
      </c>
      <c r="H446">
        <v>57</v>
      </c>
      <c r="I446">
        <v>26</v>
      </c>
      <c r="J446" s="21" t="str">
        <f t="shared" si="54"/>
        <v>OK</v>
      </c>
      <c r="K446" t="s">
        <v>2023</v>
      </c>
      <c r="L446" t="s">
        <v>2028</v>
      </c>
      <c r="M446" t="s">
        <v>2077</v>
      </c>
      <c r="N446" t="s">
        <v>2084</v>
      </c>
      <c r="O446" t="s">
        <v>2087</v>
      </c>
      <c r="P446">
        <v>4</v>
      </c>
      <c r="Q446" s="21" t="str">
        <f t="shared" si="55"/>
        <v>Central_External</v>
      </c>
      <c r="R446" s="20">
        <f t="shared" si="56"/>
        <v>2.0000000000582077</v>
      </c>
      <c r="S446" s="21">
        <f t="shared" si="57"/>
        <v>0</v>
      </c>
      <c r="T446" s="21">
        <f t="shared" si="58"/>
        <v>12</v>
      </c>
      <c r="U446" s="21">
        <f t="shared" si="59"/>
        <v>0.17654508611955422</v>
      </c>
      <c r="V446" s="21">
        <f t="shared" si="60"/>
        <v>2.0000000000582077</v>
      </c>
      <c r="W446" s="21" t="str">
        <f t="shared" si="61"/>
        <v>Winter</v>
      </c>
      <c r="X446" s="21">
        <f t="shared" si="62"/>
        <v>1</v>
      </c>
    </row>
    <row r="447" spans="1:24">
      <c r="A447" t="s">
        <v>460</v>
      </c>
      <c r="B447" s="3">
        <v>45310.541666666664</v>
      </c>
      <c r="C447" t="s">
        <v>1462</v>
      </c>
      <c r="D447" t="s">
        <v>1460</v>
      </c>
      <c r="E447" t="s">
        <v>2021</v>
      </c>
      <c r="F447">
        <v>168</v>
      </c>
      <c r="G447">
        <v>1692</v>
      </c>
      <c r="H447">
        <v>464</v>
      </c>
      <c r="I447">
        <v>14</v>
      </c>
      <c r="J447" s="21" t="str">
        <f t="shared" si="54"/>
        <v>OK</v>
      </c>
      <c r="K447" t="s">
        <v>2023</v>
      </c>
      <c r="L447" t="s">
        <v>2030</v>
      </c>
      <c r="M447" t="s">
        <v>2074</v>
      </c>
      <c r="N447" t="s">
        <v>2083</v>
      </c>
      <c r="O447" t="s">
        <v>2087</v>
      </c>
      <c r="P447">
        <v>4</v>
      </c>
      <c r="Q447" s="21" t="str">
        <f t="shared" si="55"/>
        <v>East_External</v>
      </c>
      <c r="R447" s="20">
        <f t="shared" si="56"/>
        <v>1.9999999998835847</v>
      </c>
      <c r="S447" s="21">
        <f t="shared" si="57"/>
        <v>0</v>
      </c>
      <c r="T447" s="21">
        <f t="shared" si="58"/>
        <v>12</v>
      </c>
      <c r="U447" s="21">
        <f t="shared" si="59"/>
        <v>0.8392857142857143</v>
      </c>
      <c r="V447" s="21">
        <f t="shared" si="60"/>
        <v>1.9999999998835847</v>
      </c>
      <c r="W447" s="21" t="str">
        <f t="shared" si="61"/>
        <v>Winter</v>
      </c>
      <c r="X447" s="21">
        <f t="shared" si="62"/>
        <v>1</v>
      </c>
    </row>
    <row r="448" spans="1:24">
      <c r="A448" t="s">
        <v>461</v>
      </c>
      <c r="B448" s="3">
        <v>45310.583333333336</v>
      </c>
      <c r="C448" t="s">
        <v>1463</v>
      </c>
      <c r="D448" t="s">
        <v>1461</v>
      </c>
      <c r="E448" t="s">
        <v>2018</v>
      </c>
      <c r="F448">
        <v>206</v>
      </c>
      <c r="G448">
        <v>3376</v>
      </c>
      <c r="H448">
        <v>558</v>
      </c>
      <c r="I448">
        <v>2</v>
      </c>
      <c r="J448" s="21" t="str">
        <f t="shared" si="54"/>
        <v>OK</v>
      </c>
      <c r="K448" t="s">
        <v>2026</v>
      </c>
      <c r="L448" t="s">
        <v>2029</v>
      </c>
      <c r="M448" t="s">
        <v>2062</v>
      </c>
      <c r="N448" t="s">
        <v>2082</v>
      </c>
      <c r="O448" t="s">
        <v>2087</v>
      </c>
      <c r="P448">
        <v>4.2</v>
      </c>
      <c r="Q448" s="21" t="str">
        <f t="shared" si="55"/>
        <v>West_External</v>
      </c>
      <c r="R448" s="20">
        <f t="shared" si="56"/>
        <v>2.0000000000582077</v>
      </c>
      <c r="S448" s="21">
        <f t="shared" si="57"/>
        <v>0</v>
      </c>
      <c r="T448" s="21">
        <f t="shared" si="58"/>
        <v>12</v>
      </c>
      <c r="U448" s="21">
        <f t="shared" si="59"/>
        <v>1.3656957928802589</v>
      </c>
      <c r="V448" s="21">
        <f t="shared" si="60"/>
        <v>2.0000000000582077</v>
      </c>
      <c r="W448" s="21" t="str">
        <f t="shared" si="61"/>
        <v>Winter</v>
      </c>
      <c r="X448" s="21">
        <f t="shared" si="62"/>
        <v>1</v>
      </c>
    </row>
    <row r="449" spans="1:24">
      <c r="A449" t="s">
        <v>462</v>
      </c>
      <c r="B449" s="3">
        <v>45310.625</v>
      </c>
      <c r="C449" t="s">
        <v>1464</v>
      </c>
      <c r="D449" t="s">
        <v>1462</v>
      </c>
      <c r="E449" t="s">
        <v>2019</v>
      </c>
      <c r="F449">
        <v>812</v>
      </c>
      <c r="G449">
        <v>3463</v>
      </c>
      <c r="H449">
        <v>409</v>
      </c>
      <c r="I449">
        <v>18</v>
      </c>
      <c r="J449" s="21" t="str">
        <f t="shared" si="54"/>
        <v>OK</v>
      </c>
      <c r="K449" t="s">
        <v>2026</v>
      </c>
      <c r="L449" t="s">
        <v>2027</v>
      </c>
      <c r="M449" t="s">
        <v>2051</v>
      </c>
      <c r="N449" t="s">
        <v>2081</v>
      </c>
      <c r="O449" t="s">
        <v>2087</v>
      </c>
      <c r="P449">
        <v>3.8</v>
      </c>
      <c r="Q449" s="21" t="str">
        <f t="shared" si="55"/>
        <v>South_External</v>
      </c>
      <c r="R449" s="20">
        <f t="shared" si="56"/>
        <v>2.0000000000582077</v>
      </c>
      <c r="S449" s="21">
        <f t="shared" si="57"/>
        <v>0</v>
      </c>
      <c r="T449" s="21">
        <f t="shared" si="58"/>
        <v>12</v>
      </c>
      <c r="U449" s="21">
        <f t="shared" si="59"/>
        <v>0.35539819376026272</v>
      </c>
      <c r="V449" s="21">
        <f t="shared" si="60"/>
        <v>2.0000000000582077</v>
      </c>
      <c r="W449" s="21" t="str">
        <f t="shared" si="61"/>
        <v>Winter</v>
      </c>
      <c r="X449" s="21">
        <f t="shared" si="62"/>
        <v>1</v>
      </c>
    </row>
    <row r="450" spans="1:24">
      <c r="A450" t="s">
        <v>463</v>
      </c>
      <c r="B450" s="3">
        <v>45310.666666666664</v>
      </c>
      <c r="C450" t="s">
        <v>1465</v>
      </c>
      <c r="D450" t="s">
        <v>1463</v>
      </c>
      <c r="E450" t="s">
        <v>2022</v>
      </c>
      <c r="F450">
        <v>826</v>
      </c>
      <c r="G450">
        <v>3220</v>
      </c>
      <c r="H450">
        <v>183</v>
      </c>
      <c r="I450">
        <v>21</v>
      </c>
      <c r="J450" s="21" t="str">
        <f t="shared" si="54"/>
        <v>OK</v>
      </c>
      <c r="K450" t="s">
        <v>2026</v>
      </c>
      <c r="L450" t="s">
        <v>2030</v>
      </c>
      <c r="M450" t="s">
        <v>2058</v>
      </c>
      <c r="N450" t="s">
        <v>2085</v>
      </c>
      <c r="O450" t="s">
        <v>2087</v>
      </c>
      <c r="P450">
        <v>4</v>
      </c>
      <c r="Q450" s="21" t="str">
        <f t="shared" si="55"/>
        <v>North_External</v>
      </c>
      <c r="R450" s="20">
        <f t="shared" si="56"/>
        <v>1.9999999998835847</v>
      </c>
      <c r="S450" s="21">
        <f t="shared" si="57"/>
        <v>0</v>
      </c>
      <c r="T450" s="21">
        <f t="shared" si="58"/>
        <v>12</v>
      </c>
      <c r="U450" s="21">
        <f t="shared" si="59"/>
        <v>0.3248587570621469</v>
      </c>
      <c r="V450" s="21">
        <f t="shared" si="60"/>
        <v>1.9999999998835847</v>
      </c>
      <c r="W450" s="21" t="str">
        <f t="shared" si="61"/>
        <v>Winter</v>
      </c>
      <c r="X450" s="21">
        <f t="shared" si="62"/>
        <v>1</v>
      </c>
    </row>
    <row r="451" spans="1:24">
      <c r="A451" t="s">
        <v>464</v>
      </c>
      <c r="B451" s="3">
        <v>45310.708333333336</v>
      </c>
      <c r="C451" t="s">
        <v>1466</v>
      </c>
      <c r="D451" t="s">
        <v>1464</v>
      </c>
      <c r="E451" t="s">
        <v>2022</v>
      </c>
      <c r="F451">
        <v>339</v>
      </c>
      <c r="G451">
        <v>1448</v>
      </c>
      <c r="H451">
        <v>796</v>
      </c>
      <c r="I451">
        <v>29</v>
      </c>
      <c r="J451" s="21" t="str">
        <f t="shared" ref="J451:J514" si="63">IF(OR(I451&lt;=0, I451&gt;50), "Flag", "OK")</f>
        <v>OK</v>
      </c>
      <c r="K451" t="s">
        <v>2026</v>
      </c>
      <c r="L451" t="s">
        <v>2030</v>
      </c>
      <c r="M451" t="s">
        <v>2054</v>
      </c>
      <c r="N451" t="s">
        <v>2083</v>
      </c>
      <c r="O451" t="s">
        <v>2087</v>
      </c>
      <c r="P451">
        <v>3.8</v>
      </c>
      <c r="Q451" s="21" t="str">
        <f t="shared" ref="Q451:Q514" si="64">N451 &amp; "_" &amp; O451</f>
        <v>East_External</v>
      </c>
      <c r="R451" s="20">
        <f t="shared" ref="R451:R514" si="65">(C451-D451)*24</f>
        <v>2.0000000000582077</v>
      </c>
      <c r="S451" s="21">
        <f t="shared" ref="S451:S514" si="66">IF(C451&lt;=D451, 1, 0)</f>
        <v>0</v>
      </c>
      <c r="T451" s="21">
        <f t="shared" ref="T451:T514" si="67">(C451-B451)*24</f>
        <v>12</v>
      </c>
      <c r="U451" s="21">
        <f t="shared" ref="U451:U514" si="68">G451/(F451*T451)</f>
        <v>0.35594886922320551</v>
      </c>
      <c r="V451" s="21">
        <f t="shared" ref="V451:V514" si="69">(C451-D451)*24</f>
        <v>2.0000000000582077</v>
      </c>
      <c r="W451" s="21" t="str">
        <f t="shared" ref="W451:W514" si="70">IF(OR(MONTH(B451)=12,MONTH(B451)=1,MONTH(B451)=2),"Winter",IF(AND(MONTH(B451)&gt;=7,MONTH(B451)&lt;=9),"Monsoon","Other"))</f>
        <v>Winter</v>
      </c>
      <c r="X451" s="21">
        <f t="shared" ref="X451:X514" si="71">IF(V451&gt;0,1,0)</f>
        <v>1</v>
      </c>
    </row>
    <row r="452" spans="1:24">
      <c r="A452" t="s">
        <v>465</v>
      </c>
      <c r="B452" s="3">
        <v>45310.75</v>
      </c>
      <c r="C452" t="s">
        <v>1467</v>
      </c>
      <c r="D452" t="s">
        <v>1465</v>
      </c>
      <c r="E452" t="s">
        <v>2017</v>
      </c>
      <c r="F452">
        <v>142</v>
      </c>
      <c r="G452">
        <v>3997</v>
      </c>
      <c r="H452">
        <v>756</v>
      </c>
      <c r="I452">
        <v>20</v>
      </c>
      <c r="J452" s="21" t="str">
        <f t="shared" si="63"/>
        <v>OK</v>
      </c>
      <c r="K452" t="s">
        <v>2025</v>
      </c>
      <c r="L452" t="s">
        <v>2029</v>
      </c>
      <c r="M452" t="s">
        <v>2050</v>
      </c>
      <c r="N452" t="s">
        <v>2081</v>
      </c>
      <c r="O452" t="s">
        <v>2087</v>
      </c>
      <c r="P452">
        <v>4.5</v>
      </c>
      <c r="Q452" s="21" t="str">
        <f t="shared" si="64"/>
        <v>South_External</v>
      </c>
      <c r="R452" s="20">
        <f t="shared" si="65"/>
        <v>2.0000000000582077</v>
      </c>
      <c r="S452" s="21">
        <f t="shared" si="66"/>
        <v>0</v>
      </c>
      <c r="T452" s="21">
        <f t="shared" si="67"/>
        <v>12</v>
      </c>
      <c r="U452" s="21">
        <f t="shared" si="68"/>
        <v>2.345657276995305</v>
      </c>
      <c r="V452" s="21">
        <f t="shared" si="69"/>
        <v>2.0000000000582077</v>
      </c>
      <c r="W452" s="21" t="str">
        <f t="shared" si="70"/>
        <v>Winter</v>
      </c>
      <c r="X452" s="21">
        <f t="shared" si="71"/>
        <v>1</v>
      </c>
    </row>
    <row r="453" spans="1:24">
      <c r="A453" t="s">
        <v>466</v>
      </c>
      <c r="B453" s="3">
        <v>45310.791666666664</v>
      </c>
      <c r="C453" t="s">
        <v>1468</v>
      </c>
      <c r="D453" t="s">
        <v>1466</v>
      </c>
      <c r="E453" t="s">
        <v>2022</v>
      </c>
      <c r="F453">
        <v>451</v>
      </c>
      <c r="G453">
        <v>2927</v>
      </c>
      <c r="H453">
        <v>760</v>
      </c>
      <c r="I453">
        <v>2</v>
      </c>
      <c r="J453" s="21" t="str">
        <f t="shared" si="63"/>
        <v>OK</v>
      </c>
      <c r="K453" t="s">
        <v>2026</v>
      </c>
      <c r="L453" t="s">
        <v>2028</v>
      </c>
      <c r="M453" t="s">
        <v>2078</v>
      </c>
      <c r="N453" t="s">
        <v>2084</v>
      </c>
      <c r="O453" t="s">
        <v>2087</v>
      </c>
      <c r="P453">
        <v>4.2</v>
      </c>
      <c r="Q453" s="21" t="str">
        <f t="shared" si="64"/>
        <v>Central_External</v>
      </c>
      <c r="R453" s="20">
        <f t="shared" si="65"/>
        <v>1.9999999998835847</v>
      </c>
      <c r="S453" s="21">
        <f t="shared" si="66"/>
        <v>0</v>
      </c>
      <c r="T453" s="21">
        <f t="shared" si="67"/>
        <v>12</v>
      </c>
      <c r="U453" s="21">
        <f t="shared" si="68"/>
        <v>0.54083518107908357</v>
      </c>
      <c r="V453" s="21">
        <f t="shared" si="69"/>
        <v>1.9999999998835847</v>
      </c>
      <c r="W453" s="21" t="str">
        <f t="shared" si="70"/>
        <v>Winter</v>
      </c>
      <c r="X453" s="21">
        <f t="shared" si="71"/>
        <v>1</v>
      </c>
    </row>
    <row r="454" spans="1:24">
      <c r="A454" t="s">
        <v>467</v>
      </c>
      <c r="B454" s="3">
        <v>45310.833333333336</v>
      </c>
      <c r="C454" t="s">
        <v>1469</v>
      </c>
      <c r="D454" t="s">
        <v>1467</v>
      </c>
      <c r="E454" t="s">
        <v>2017</v>
      </c>
      <c r="F454">
        <v>115</v>
      </c>
      <c r="G454">
        <v>4850</v>
      </c>
      <c r="H454">
        <v>692</v>
      </c>
      <c r="I454">
        <v>27</v>
      </c>
      <c r="J454" s="21" t="str">
        <f t="shared" si="63"/>
        <v>OK</v>
      </c>
      <c r="K454" t="s">
        <v>2023</v>
      </c>
      <c r="L454" t="s">
        <v>2030</v>
      </c>
      <c r="M454" t="s">
        <v>2079</v>
      </c>
      <c r="N454" t="s">
        <v>2083</v>
      </c>
      <c r="O454" t="s">
        <v>2086</v>
      </c>
      <c r="P454">
        <v>4.5</v>
      </c>
      <c r="Q454" s="21" t="str">
        <f t="shared" si="64"/>
        <v>East_Internal</v>
      </c>
      <c r="R454" s="20">
        <f t="shared" si="65"/>
        <v>2.0000000000582077</v>
      </c>
      <c r="S454" s="21">
        <f t="shared" si="66"/>
        <v>0</v>
      </c>
      <c r="T454" s="21">
        <f t="shared" si="67"/>
        <v>12</v>
      </c>
      <c r="U454" s="21">
        <f t="shared" si="68"/>
        <v>3.5144927536231885</v>
      </c>
      <c r="V454" s="21">
        <f t="shared" si="69"/>
        <v>2.0000000000582077</v>
      </c>
      <c r="W454" s="21" t="str">
        <f t="shared" si="70"/>
        <v>Winter</v>
      </c>
      <c r="X454" s="21">
        <f t="shared" si="71"/>
        <v>1</v>
      </c>
    </row>
    <row r="455" spans="1:24">
      <c r="A455" t="s">
        <v>468</v>
      </c>
      <c r="B455" s="3">
        <v>45310.875</v>
      </c>
      <c r="C455" t="s">
        <v>1470</v>
      </c>
      <c r="D455" t="s">
        <v>1468</v>
      </c>
      <c r="E455" t="s">
        <v>2019</v>
      </c>
      <c r="F455">
        <v>918</v>
      </c>
      <c r="G455">
        <v>1873</v>
      </c>
      <c r="H455">
        <v>620</v>
      </c>
      <c r="I455">
        <v>5</v>
      </c>
      <c r="J455" s="21" t="str">
        <f t="shared" si="63"/>
        <v>OK</v>
      </c>
      <c r="K455" t="s">
        <v>2024</v>
      </c>
      <c r="L455" t="s">
        <v>2029</v>
      </c>
      <c r="M455" t="s">
        <v>2061</v>
      </c>
      <c r="N455" t="s">
        <v>2081</v>
      </c>
      <c r="O455" t="s">
        <v>2087</v>
      </c>
      <c r="Q455" s="21" t="str">
        <f t="shared" si="64"/>
        <v>South_External</v>
      </c>
      <c r="R455" s="20">
        <f t="shared" si="65"/>
        <v>2.0000000000582077</v>
      </c>
      <c r="S455" s="21">
        <f t="shared" si="66"/>
        <v>0</v>
      </c>
      <c r="T455" s="21">
        <f t="shared" si="67"/>
        <v>12</v>
      </c>
      <c r="U455" s="21">
        <f t="shared" si="68"/>
        <v>0.17002541757443718</v>
      </c>
      <c r="V455" s="21">
        <f t="shared" si="69"/>
        <v>2.0000000000582077</v>
      </c>
      <c r="W455" s="21" t="str">
        <f t="shared" si="70"/>
        <v>Winter</v>
      </c>
      <c r="X455" s="21">
        <f t="shared" si="71"/>
        <v>1</v>
      </c>
    </row>
    <row r="456" spans="1:24">
      <c r="A456" t="s">
        <v>469</v>
      </c>
      <c r="B456" s="3">
        <v>45310.916666666664</v>
      </c>
      <c r="C456" t="s">
        <v>1471</v>
      </c>
      <c r="D456" t="s">
        <v>1469</v>
      </c>
      <c r="E456" t="s">
        <v>2021</v>
      </c>
      <c r="F456">
        <v>245</v>
      </c>
      <c r="G456">
        <v>3824</v>
      </c>
      <c r="H456">
        <v>209</v>
      </c>
      <c r="I456">
        <v>18</v>
      </c>
      <c r="J456" s="21" t="str">
        <f t="shared" si="63"/>
        <v>OK</v>
      </c>
      <c r="K456" t="s">
        <v>2025</v>
      </c>
      <c r="L456" t="s">
        <v>2028</v>
      </c>
      <c r="M456" t="s">
        <v>2033</v>
      </c>
      <c r="N456" t="s">
        <v>2084</v>
      </c>
      <c r="O456" t="s">
        <v>2087</v>
      </c>
      <c r="P456">
        <v>4</v>
      </c>
      <c r="Q456" s="21" t="str">
        <f t="shared" si="64"/>
        <v>Central_External</v>
      </c>
      <c r="R456" s="20">
        <f t="shared" si="65"/>
        <v>1.9999999998835847</v>
      </c>
      <c r="S456" s="21">
        <f t="shared" si="66"/>
        <v>0</v>
      </c>
      <c r="T456" s="21">
        <f t="shared" si="67"/>
        <v>12</v>
      </c>
      <c r="U456" s="21">
        <f t="shared" si="68"/>
        <v>1.3006802721088435</v>
      </c>
      <c r="V456" s="21">
        <f t="shared" si="69"/>
        <v>1.9999999998835847</v>
      </c>
      <c r="W456" s="21" t="str">
        <f t="shared" si="70"/>
        <v>Winter</v>
      </c>
      <c r="X456" s="21">
        <f t="shared" si="71"/>
        <v>1</v>
      </c>
    </row>
    <row r="457" spans="1:24">
      <c r="A457" t="s">
        <v>470</v>
      </c>
      <c r="B457" s="3">
        <v>45310.958333333336</v>
      </c>
      <c r="C457" t="s">
        <v>1472</v>
      </c>
      <c r="D457" t="s">
        <v>1470</v>
      </c>
      <c r="E457" t="s">
        <v>2020</v>
      </c>
      <c r="F457">
        <v>83</v>
      </c>
      <c r="G457">
        <v>865</v>
      </c>
      <c r="H457">
        <v>444</v>
      </c>
      <c r="I457">
        <v>5</v>
      </c>
      <c r="J457" s="21" t="str">
        <f t="shared" si="63"/>
        <v>OK</v>
      </c>
      <c r="K457" t="s">
        <v>2025</v>
      </c>
      <c r="L457" t="s">
        <v>2027</v>
      </c>
      <c r="M457" t="s">
        <v>2080</v>
      </c>
      <c r="N457" t="s">
        <v>2083</v>
      </c>
      <c r="O457" t="s">
        <v>2087</v>
      </c>
      <c r="P457">
        <v>4.2</v>
      </c>
      <c r="Q457" s="21" t="str">
        <f t="shared" si="64"/>
        <v>East_External</v>
      </c>
      <c r="R457" s="20">
        <f t="shared" si="65"/>
        <v>2.0000000000582077</v>
      </c>
      <c r="S457" s="21">
        <f t="shared" si="66"/>
        <v>0</v>
      </c>
      <c r="T457" s="21">
        <f t="shared" si="67"/>
        <v>12</v>
      </c>
      <c r="U457" s="21">
        <f t="shared" si="68"/>
        <v>0.86847389558232935</v>
      </c>
      <c r="V457" s="21">
        <f t="shared" si="69"/>
        <v>2.0000000000582077</v>
      </c>
      <c r="W457" s="21" t="str">
        <f t="shared" si="70"/>
        <v>Winter</v>
      </c>
      <c r="X457" s="21">
        <f t="shared" si="71"/>
        <v>1</v>
      </c>
    </row>
    <row r="458" spans="1:24">
      <c r="A458" t="s">
        <v>471</v>
      </c>
      <c r="B458" s="3">
        <v>45311</v>
      </c>
      <c r="C458" t="s">
        <v>1473</v>
      </c>
      <c r="D458" t="s">
        <v>1471</v>
      </c>
      <c r="E458" t="s">
        <v>2018</v>
      </c>
      <c r="F458">
        <v>896</v>
      </c>
      <c r="G458">
        <v>2495</v>
      </c>
      <c r="H458">
        <v>317</v>
      </c>
      <c r="I458">
        <v>26</v>
      </c>
      <c r="J458" s="21" t="str">
        <f t="shared" si="63"/>
        <v>OK</v>
      </c>
      <c r="K458" t="s">
        <v>2024</v>
      </c>
      <c r="L458" t="s">
        <v>2030</v>
      </c>
      <c r="M458" t="s">
        <v>2039</v>
      </c>
      <c r="N458" t="s">
        <v>2083</v>
      </c>
      <c r="O458" t="s">
        <v>2087</v>
      </c>
      <c r="Q458" s="21" t="str">
        <f t="shared" si="64"/>
        <v>East_External</v>
      </c>
      <c r="R458" s="20">
        <f t="shared" si="65"/>
        <v>2.0000000000582077</v>
      </c>
      <c r="S458" s="21">
        <f t="shared" si="66"/>
        <v>0</v>
      </c>
      <c r="T458" s="21">
        <f t="shared" si="67"/>
        <v>12</v>
      </c>
      <c r="U458" s="21">
        <f t="shared" si="68"/>
        <v>0.23204985119047619</v>
      </c>
      <c r="V458" s="21">
        <f t="shared" si="69"/>
        <v>2.0000000000582077</v>
      </c>
      <c r="W458" s="21" t="str">
        <f t="shared" si="70"/>
        <v>Winter</v>
      </c>
      <c r="X458" s="21">
        <f t="shared" si="71"/>
        <v>1</v>
      </c>
    </row>
    <row r="459" spans="1:24">
      <c r="A459" t="s">
        <v>472</v>
      </c>
      <c r="B459" s="3">
        <v>45311.041666666664</v>
      </c>
      <c r="C459" t="s">
        <v>1474</v>
      </c>
      <c r="D459" t="s">
        <v>1472</v>
      </c>
      <c r="E459" t="s">
        <v>2017</v>
      </c>
      <c r="F459">
        <v>826</v>
      </c>
      <c r="G459">
        <v>2106</v>
      </c>
      <c r="H459">
        <v>424</v>
      </c>
      <c r="I459">
        <v>4</v>
      </c>
      <c r="J459" s="21" t="str">
        <f t="shared" si="63"/>
        <v>OK</v>
      </c>
      <c r="K459" t="s">
        <v>2026</v>
      </c>
      <c r="L459" t="s">
        <v>2029</v>
      </c>
      <c r="M459" t="s">
        <v>2071</v>
      </c>
      <c r="N459" t="s">
        <v>2082</v>
      </c>
      <c r="O459" t="s">
        <v>2087</v>
      </c>
      <c r="Q459" s="21" t="str">
        <f t="shared" si="64"/>
        <v>West_External</v>
      </c>
      <c r="R459" s="20">
        <f t="shared" si="65"/>
        <v>1.9999999998835847</v>
      </c>
      <c r="S459" s="21">
        <f t="shared" si="66"/>
        <v>0</v>
      </c>
      <c r="T459" s="21">
        <f t="shared" si="67"/>
        <v>12</v>
      </c>
      <c r="U459" s="21">
        <f t="shared" si="68"/>
        <v>0.21246973365617433</v>
      </c>
      <c r="V459" s="21">
        <f t="shared" si="69"/>
        <v>1.9999999998835847</v>
      </c>
      <c r="W459" s="21" t="str">
        <f t="shared" si="70"/>
        <v>Winter</v>
      </c>
      <c r="X459" s="21">
        <f t="shared" si="71"/>
        <v>1</v>
      </c>
    </row>
    <row r="460" spans="1:24">
      <c r="A460" t="s">
        <v>473</v>
      </c>
      <c r="B460" s="3">
        <v>45311.083333333336</v>
      </c>
      <c r="C460" t="s">
        <v>1475</v>
      </c>
      <c r="D460" t="s">
        <v>1473</v>
      </c>
      <c r="E460" t="s">
        <v>2019</v>
      </c>
      <c r="F460">
        <v>324</v>
      </c>
      <c r="G460">
        <v>3941</v>
      </c>
      <c r="H460">
        <v>398</v>
      </c>
      <c r="I460">
        <v>5</v>
      </c>
      <c r="J460" s="21" t="str">
        <f t="shared" si="63"/>
        <v>OK</v>
      </c>
      <c r="K460" t="s">
        <v>2024</v>
      </c>
      <c r="L460" t="s">
        <v>2029</v>
      </c>
      <c r="M460" t="s">
        <v>2074</v>
      </c>
      <c r="N460" t="s">
        <v>2085</v>
      </c>
      <c r="O460" t="s">
        <v>2086</v>
      </c>
      <c r="P460">
        <v>4.7</v>
      </c>
      <c r="Q460" s="21" t="str">
        <f t="shared" si="64"/>
        <v>North_Internal</v>
      </c>
      <c r="R460" s="20">
        <f t="shared" si="65"/>
        <v>2.0000000000582077</v>
      </c>
      <c r="S460" s="21">
        <f t="shared" si="66"/>
        <v>0</v>
      </c>
      <c r="T460" s="21">
        <f t="shared" si="67"/>
        <v>12</v>
      </c>
      <c r="U460" s="21">
        <f t="shared" si="68"/>
        <v>1.0136316872427984</v>
      </c>
      <c r="V460" s="21">
        <f t="shared" si="69"/>
        <v>2.0000000000582077</v>
      </c>
      <c r="W460" s="21" t="str">
        <f t="shared" si="70"/>
        <v>Winter</v>
      </c>
      <c r="X460" s="21">
        <f t="shared" si="71"/>
        <v>1</v>
      </c>
    </row>
    <row r="461" spans="1:24">
      <c r="A461" t="s">
        <v>474</v>
      </c>
      <c r="B461" s="3">
        <v>45311.125</v>
      </c>
      <c r="C461" t="s">
        <v>1476</v>
      </c>
      <c r="D461" t="s">
        <v>1474</v>
      </c>
      <c r="E461" t="s">
        <v>2018</v>
      </c>
      <c r="F461">
        <v>206</v>
      </c>
      <c r="G461">
        <v>595</v>
      </c>
      <c r="H461">
        <v>112</v>
      </c>
      <c r="I461">
        <v>21</v>
      </c>
      <c r="J461" s="21" t="str">
        <f t="shared" si="63"/>
        <v>OK</v>
      </c>
      <c r="K461" t="s">
        <v>2025</v>
      </c>
      <c r="L461" t="s">
        <v>2028</v>
      </c>
      <c r="M461" t="s">
        <v>2061</v>
      </c>
      <c r="N461" t="s">
        <v>2085</v>
      </c>
      <c r="O461" t="s">
        <v>2086</v>
      </c>
      <c r="Q461" s="21" t="str">
        <f t="shared" si="64"/>
        <v>North_Internal</v>
      </c>
      <c r="R461" s="20">
        <f t="shared" si="65"/>
        <v>2.0000000000582077</v>
      </c>
      <c r="S461" s="21">
        <f t="shared" si="66"/>
        <v>0</v>
      </c>
      <c r="T461" s="21">
        <f t="shared" si="67"/>
        <v>12</v>
      </c>
      <c r="U461" s="21">
        <f t="shared" si="68"/>
        <v>0.24069579288025891</v>
      </c>
      <c r="V461" s="21">
        <f t="shared" si="69"/>
        <v>2.0000000000582077</v>
      </c>
      <c r="W461" s="21" t="str">
        <f t="shared" si="70"/>
        <v>Winter</v>
      </c>
      <c r="X461" s="21">
        <f t="shared" si="71"/>
        <v>1</v>
      </c>
    </row>
    <row r="462" spans="1:24">
      <c r="A462" t="s">
        <v>475</v>
      </c>
      <c r="B462" s="3">
        <v>45311.166666666664</v>
      </c>
      <c r="C462" t="s">
        <v>1477</v>
      </c>
      <c r="D462" t="s">
        <v>1475</v>
      </c>
      <c r="E462" t="s">
        <v>2021</v>
      </c>
      <c r="F462">
        <v>290</v>
      </c>
      <c r="G462">
        <v>3135</v>
      </c>
      <c r="H462">
        <v>230</v>
      </c>
      <c r="I462">
        <v>4</v>
      </c>
      <c r="J462" s="21" t="str">
        <f t="shared" si="63"/>
        <v>OK</v>
      </c>
      <c r="K462" t="s">
        <v>2025</v>
      </c>
      <c r="L462" t="s">
        <v>2029</v>
      </c>
      <c r="M462" t="s">
        <v>2051</v>
      </c>
      <c r="N462" t="s">
        <v>2085</v>
      </c>
      <c r="O462" t="s">
        <v>2086</v>
      </c>
      <c r="P462">
        <v>4.7</v>
      </c>
      <c r="Q462" s="21" t="str">
        <f t="shared" si="64"/>
        <v>North_Internal</v>
      </c>
      <c r="R462" s="20">
        <f t="shared" si="65"/>
        <v>1.9999999998835847</v>
      </c>
      <c r="S462" s="21">
        <f t="shared" si="66"/>
        <v>0</v>
      </c>
      <c r="T462" s="21">
        <f t="shared" si="67"/>
        <v>12</v>
      </c>
      <c r="U462" s="21">
        <f t="shared" si="68"/>
        <v>0.90086206896551724</v>
      </c>
      <c r="V462" s="21">
        <f t="shared" si="69"/>
        <v>1.9999999998835847</v>
      </c>
      <c r="W462" s="21" t="str">
        <f t="shared" si="70"/>
        <v>Winter</v>
      </c>
      <c r="X462" s="21">
        <f t="shared" si="71"/>
        <v>1</v>
      </c>
    </row>
    <row r="463" spans="1:24">
      <c r="A463" t="s">
        <v>476</v>
      </c>
      <c r="B463" s="3">
        <v>45311.208333333336</v>
      </c>
      <c r="C463" t="s">
        <v>1478</v>
      </c>
      <c r="D463" t="s">
        <v>1476</v>
      </c>
      <c r="E463" t="s">
        <v>2021</v>
      </c>
      <c r="F463">
        <v>537</v>
      </c>
      <c r="G463">
        <v>571</v>
      </c>
      <c r="H463">
        <v>190</v>
      </c>
      <c r="I463">
        <v>5</v>
      </c>
      <c r="J463" s="21" t="str">
        <f t="shared" si="63"/>
        <v>OK</v>
      </c>
      <c r="K463" t="s">
        <v>2026</v>
      </c>
      <c r="L463" t="s">
        <v>2027</v>
      </c>
      <c r="M463" t="s">
        <v>2043</v>
      </c>
      <c r="N463" t="s">
        <v>2082</v>
      </c>
      <c r="O463" t="s">
        <v>2086</v>
      </c>
      <c r="P463">
        <v>3.8</v>
      </c>
      <c r="Q463" s="21" t="str">
        <f t="shared" si="64"/>
        <v>West_Internal</v>
      </c>
      <c r="R463" s="20">
        <f t="shared" si="65"/>
        <v>2.0000000000582077</v>
      </c>
      <c r="S463" s="21">
        <f t="shared" si="66"/>
        <v>0</v>
      </c>
      <c r="T463" s="21">
        <f t="shared" si="67"/>
        <v>12</v>
      </c>
      <c r="U463" s="21">
        <f t="shared" si="68"/>
        <v>8.8609559279950345E-2</v>
      </c>
      <c r="V463" s="21">
        <f t="shared" si="69"/>
        <v>2.0000000000582077</v>
      </c>
      <c r="W463" s="21" t="str">
        <f t="shared" si="70"/>
        <v>Winter</v>
      </c>
      <c r="X463" s="21">
        <f t="shared" si="71"/>
        <v>1</v>
      </c>
    </row>
    <row r="464" spans="1:24">
      <c r="A464" t="s">
        <v>477</v>
      </c>
      <c r="B464" s="3">
        <v>45311.25</v>
      </c>
      <c r="C464" t="s">
        <v>1479</v>
      </c>
      <c r="D464" t="s">
        <v>1477</v>
      </c>
      <c r="E464" t="s">
        <v>2017</v>
      </c>
      <c r="F464">
        <v>144</v>
      </c>
      <c r="G464">
        <v>3086</v>
      </c>
      <c r="H464">
        <v>677</v>
      </c>
      <c r="I464">
        <v>25</v>
      </c>
      <c r="J464" s="21" t="str">
        <f t="shared" si="63"/>
        <v>OK</v>
      </c>
      <c r="K464" t="s">
        <v>2023</v>
      </c>
      <c r="L464" t="s">
        <v>2029</v>
      </c>
      <c r="M464" t="s">
        <v>2033</v>
      </c>
      <c r="N464" t="s">
        <v>2085</v>
      </c>
      <c r="O464" t="s">
        <v>2087</v>
      </c>
      <c r="P464">
        <v>4.2</v>
      </c>
      <c r="Q464" s="21" t="str">
        <f t="shared" si="64"/>
        <v>North_External</v>
      </c>
      <c r="R464" s="20">
        <f t="shared" si="65"/>
        <v>2.0000000000582077</v>
      </c>
      <c r="S464" s="21">
        <f t="shared" si="66"/>
        <v>0</v>
      </c>
      <c r="T464" s="21">
        <f t="shared" si="67"/>
        <v>12</v>
      </c>
      <c r="U464" s="21">
        <f t="shared" si="68"/>
        <v>1.7858796296296295</v>
      </c>
      <c r="V464" s="21">
        <f t="shared" si="69"/>
        <v>2.0000000000582077</v>
      </c>
      <c r="W464" s="21" t="str">
        <f t="shared" si="70"/>
        <v>Winter</v>
      </c>
      <c r="X464" s="21">
        <f t="shared" si="71"/>
        <v>1</v>
      </c>
    </row>
    <row r="465" spans="1:24">
      <c r="A465" t="s">
        <v>478</v>
      </c>
      <c r="B465" s="3">
        <v>45311.291666666664</v>
      </c>
      <c r="C465" t="s">
        <v>1480</v>
      </c>
      <c r="D465" t="s">
        <v>1478</v>
      </c>
      <c r="E465" t="s">
        <v>2021</v>
      </c>
      <c r="F465">
        <v>326</v>
      </c>
      <c r="G465">
        <v>3765</v>
      </c>
      <c r="H465">
        <v>178</v>
      </c>
      <c r="I465">
        <v>21</v>
      </c>
      <c r="J465" s="21" t="str">
        <f t="shared" si="63"/>
        <v>OK</v>
      </c>
      <c r="K465" t="s">
        <v>2024</v>
      </c>
      <c r="L465" t="s">
        <v>2029</v>
      </c>
      <c r="M465" t="s">
        <v>2073</v>
      </c>
      <c r="N465" t="s">
        <v>2083</v>
      </c>
      <c r="O465" t="s">
        <v>2087</v>
      </c>
      <c r="P465">
        <v>3.8</v>
      </c>
      <c r="Q465" s="21" t="str">
        <f t="shared" si="64"/>
        <v>East_External</v>
      </c>
      <c r="R465" s="20">
        <f t="shared" si="65"/>
        <v>1.9999999998835847</v>
      </c>
      <c r="S465" s="21">
        <f t="shared" si="66"/>
        <v>0</v>
      </c>
      <c r="T465" s="21">
        <f t="shared" si="67"/>
        <v>12</v>
      </c>
      <c r="U465" s="21">
        <f t="shared" si="68"/>
        <v>0.96242331288343563</v>
      </c>
      <c r="V465" s="21">
        <f t="shared" si="69"/>
        <v>1.9999999998835847</v>
      </c>
      <c r="W465" s="21" t="str">
        <f t="shared" si="70"/>
        <v>Winter</v>
      </c>
      <c r="X465" s="21">
        <f t="shared" si="71"/>
        <v>1</v>
      </c>
    </row>
    <row r="466" spans="1:24">
      <c r="A466" t="s">
        <v>479</v>
      </c>
      <c r="B466" s="3">
        <v>45311.333333333336</v>
      </c>
      <c r="C466" t="s">
        <v>1481</v>
      </c>
      <c r="D466" t="s">
        <v>1479</v>
      </c>
      <c r="E466" t="s">
        <v>2019</v>
      </c>
      <c r="F466">
        <v>313</v>
      </c>
      <c r="G466">
        <v>1549</v>
      </c>
      <c r="H466">
        <v>314</v>
      </c>
      <c r="I466">
        <v>12</v>
      </c>
      <c r="J466" s="21" t="str">
        <f t="shared" si="63"/>
        <v>OK</v>
      </c>
      <c r="K466" t="s">
        <v>2024</v>
      </c>
      <c r="L466" t="s">
        <v>2029</v>
      </c>
      <c r="M466" t="s">
        <v>2042</v>
      </c>
      <c r="N466" t="s">
        <v>2083</v>
      </c>
      <c r="O466" t="s">
        <v>2087</v>
      </c>
      <c r="P466">
        <v>4</v>
      </c>
      <c r="Q466" s="21" t="str">
        <f t="shared" si="64"/>
        <v>East_External</v>
      </c>
      <c r="R466" s="20">
        <f t="shared" si="65"/>
        <v>2.0000000000582077</v>
      </c>
      <c r="S466" s="21">
        <f t="shared" si="66"/>
        <v>0</v>
      </c>
      <c r="T466" s="21">
        <f t="shared" si="67"/>
        <v>12</v>
      </c>
      <c r="U466" s="21">
        <f t="shared" si="68"/>
        <v>0.41240681576144833</v>
      </c>
      <c r="V466" s="21">
        <f t="shared" si="69"/>
        <v>2.0000000000582077</v>
      </c>
      <c r="W466" s="21" t="str">
        <f t="shared" si="70"/>
        <v>Winter</v>
      </c>
      <c r="X466" s="21">
        <f t="shared" si="71"/>
        <v>1</v>
      </c>
    </row>
    <row r="467" spans="1:24">
      <c r="A467" t="s">
        <v>480</v>
      </c>
      <c r="B467" s="3">
        <v>45311.375</v>
      </c>
      <c r="C467" t="s">
        <v>1482</v>
      </c>
      <c r="D467" t="s">
        <v>1480</v>
      </c>
      <c r="E467" t="s">
        <v>2022</v>
      </c>
      <c r="F467">
        <v>776</v>
      </c>
      <c r="G467">
        <v>2170</v>
      </c>
      <c r="H467">
        <v>55</v>
      </c>
      <c r="I467">
        <v>16</v>
      </c>
      <c r="J467" s="21" t="str">
        <f t="shared" si="63"/>
        <v>OK</v>
      </c>
      <c r="K467" t="s">
        <v>2024</v>
      </c>
      <c r="L467" t="s">
        <v>2030</v>
      </c>
      <c r="M467" t="s">
        <v>2035</v>
      </c>
      <c r="N467" t="s">
        <v>2083</v>
      </c>
      <c r="O467" t="s">
        <v>2086</v>
      </c>
      <c r="P467">
        <v>4.7</v>
      </c>
      <c r="Q467" s="21" t="str">
        <f t="shared" si="64"/>
        <v>East_Internal</v>
      </c>
      <c r="R467" s="20">
        <f t="shared" si="65"/>
        <v>2.0000000000582077</v>
      </c>
      <c r="S467" s="21">
        <f t="shared" si="66"/>
        <v>0</v>
      </c>
      <c r="T467" s="21">
        <f t="shared" si="67"/>
        <v>12</v>
      </c>
      <c r="U467" s="21">
        <f t="shared" si="68"/>
        <v>0.23303264604810997</v>
      </c>
      <c r="V467" s="21">
        <f t="shared" si="69"/>
        <v>2.0000000000582077</v>
      </c>
      <c r="W467" s="21" t="str">
        <f t="shared" si="70"/>
        <v>Winter</v>
      </c>
      <c r="X467" s="21">
        <f t="shared" si="71"/>
        <v>1</v>
      </c>
    </row>
    <row r="468" spans="1:24">
      <c r="A468" t="s">
        <v>481</v>
      </c>
      <c r="B468" s="3">
        <v>45311.416666666664</v>
      </c>
      <c r="C468" t="s">
        <v>1483</v>
      </c>
      <c r="D468" t="s">
        <v>1481</v>
      </c>
      <c r="E468" t="s">
        <v>2019</v>
      </c>
      <c r="F468">
        <v>916</v>
      </c>
      <c r="G468">
        <v>3341</v>
      </c>
      <c r="H468">
        <v>228</v>
      </c>
      <c r="I468">
        <v>1</v>
      </c>
      <c r="J468" s="21" t="str">
        <f t="shared" si="63"/>
        <v>OK</v>
      </c>
      <c r="K468" t="s">
        <v>2024</v>
      </c>
      <c r="L468" t="s">
        <v>2028</v>
      </c>
      <c r="M468" t="s">
        <v>2078</v>
      </c>
      <c r="N468" t="s">
        <v>2085</v>
      </c>
      <c r="O468" t="s">
        <v>2086</v>
      </c>
      <c r="P468">
        <v>4.2</v>
      </c>
      <c r="Q468" s="21" t="str">
        <f t="shared" si="64"/>
        <v>North_Internal</v>
      </c>
      <c r="R468" s="20">
        <f t="shared" si="65"/>
        <v>1.9999999998835847</v>
      </c>
      <c r="S468" s="21">
        <f t="shared" si="66"/>
        <v>0</v>
      </c>
      <c r="T468" s="21">
        <f t="shared" si="67"/>
        <v>12</v>
      </c>
      <c r="U468" s="21">
        <f t="shared" si="68"/>
        <v>0.30394832605531297</v>
      </c>
      <c r="V468" s="21">
        <f t="shared" si="69"/>
        <v>1.9999999998835847</v>
      </c>
      <c r="W468" s="21" t="str">
        <f t="shared" si="70"/>
        <v>Winter</v>
      </c>
      <c r="X468" s="21">
        <f t="shared" si="71"/>
        <v>1</v>
      </c>
    </row>
    <row r="469" spans="1:24">
      <c r="A469" t="s">
        <v>482</v>
      </c>
      <c r="B469" s="3">
        <v>45311.458333333336</v>
      </c>
      <c r="C469" t="s">
        <v>1484</v>
      </c>
      <c r="D469" t="s">
        <v>1482</v>
      </c>
      <c r="E469" t="s">
        <v>2021</v>
      </c>
      <c r="F469">
        <v>857</v>
      </c>
      <c r="G469">
        <v>1625</v>
      </c>
      <c r="H469">
        <v>667</v>
      </c>
      <c r="I469">
        <v>10</v>
      </c>
      <c r="J469" s="21" t="str">
        <f t="shared" si="63"/>
        <v>OK</v>
      </c>
      <c r="K469" t="s">
        <v>2025</v>
      </c>
      <c r="L469" t="s">
        <v>2027</v>
      </c>
      <c r="M469" t="s">
        <v>2076</v>
      </c>
      <c r="N469" t="s">
        <v>2083</v>
      </c>
      <c r="O469" t="s">
        <v>2087</v>
      </c>
      <c r="P469">
        <v>4.5</v>
      </c>
      <c r="Q469" s="21" t="str">
        <f t="shared" si="64"/>
        <v>East_External</v>
      </c>
      <c r="R469" s="20">
        <f t="shared" si="65"/>
        <v>2.0000000000582077</v>
      </c>
      <c r="S469" s="21">
        <f t="shared" si="66"/>
        <v>0</v>
      </c>
      <c r="T469" s="21">
        <f t="shared" si="67"/>
        <v>12</v>
      </c>
      <c r="U469" s="21">
        <f t="shared" si="68"/>
        <v>0.15801244651886426</v>
      </c>
      <c r="V469" s="21">
        <f t="shared" si="69"/>
        <v>2.0000000000582077</v>
      </c>
      <c r="W469" s="21" t="str">
        <f t="shared" si="70"/>
        <v>Winter</v>
      </c>
      <c r="X469" s="21">
        <f t="shared" si="71"/>
        <v>1</v>
      </c>
    </row>
    <row r="470" spans="1:24">
      <c r="A470" t="s">
        <v>483</v>
      </c>
      <c r="B470" s="3">
        <v>45311.5</v>
      </c>
      <c r="C470" t="s">
        <v>1485</v>
      </c>
      <c r="D470" t="s">
        <v>1483</v>
      </c>
      <c r="E470" t="s">
        <v>2019</v>
      </c>
      <c r="F470">
        <v>971</v>
      </c>
      <c r="G470">
        <v>1272</v>
      </c>
      <c r="H470">
        <v>212</v>
      </c>
      <c r="I470">
        <v>28</v>
      </c>
      <c r="J470" s="21" t="str">
        <f t="shared" si="63"/>
        <v>OK</v>
      </c>
      <c r="K470" t="s">
        <v>2026</v>
      </c>
      <c r="L470" t="s">
        <v>2028</v>
      </c>
      <c r="M470" t="s">
        <v>2031</v>
      </c>
      <c r="N470" t="s">
        <v>2081</v>
      </c>
      <c r="O470" t="s">
        <v>2086</v>
      </c>
      <c r="Q470" s="21" t="str">
        <f t="shared" si="64"/>
        <v>South_Internal</v>
      </c>
      <c r="R470" s="20">
        <f t="shared" si="65"/>
        <v>2.0000000000582077</v>
      </c>
      <c r="S470" s="21">
        <f t="shared" si="66"/>
        <v>0</v>
      </c>
      <c r="T470" s="21">
        <f t="shared" si="67"/>
        <v>12</v>
      </c>
      <c r="U470" s="21">
        <f t="shared" si="68"/>
        <v>0.10916580844490216</v>
      </c>
      <c r="V470" s="21">
        <f t="shared" si="69"/>
        <v>2.0000000000582077</v>
      </c>
      <c r="W470" s="21" t="str">
        <f t="shared" si="70"/>
        <v>Winter</v>
      </c>
      <c r="X470" s="21">
        <f t="shared" si="71"/>
        <v>1</v>
      </c>
    </row>
    <row r="471" spans="1:24">
      <c r="A471" t="s">
        <v>484</v>
      </c>
      <c r="B471" s="3">
        <v>45311.541666666664</v>
      </c>
      <c r="C471" t="s">
        <v>1486</v>
      </c>
      <c r="D471" t="s">
        <v>1484</v>
      </c>
      <c r="E471" t="s">
        <v>2021</v>
      </c>
      <c r="F471">
        <v>740</v>
      </c>
      <c r="G471">
        <v>1867</v>
      </c>
      <c r="H471">
        <v>242</v>
      </c>
      <c r="I471">
        <v>4</v>
      </c>
      <c r="J471" s="21" t="str">
        <f t="shared" si="63"/>
        <v>OK</v>
      </c>
      <c r="K471" t="s">
        <v>2025</v>
      </c>
      <c r="L471" t="s">
        <v>2027</v>
      </c>
      <c r="M471" t="s">
        <v>2063</v>
      </c>
      <c r="N471" t="s">
        <v>2084</v>
      </c>
      <c r="O471" t="s">
        <v>2086</v>
      </c>
      <c r="P471">
        <v>3.8</v>
      </c>
      <c r="Q471" s="21" t="str">
        <f t="shared" si="64"/>
        <v>Central_Internal</v>
      </c>
      <c r="R471" s="20">
        <f t="shared" si="65"/>
        <v>1.9999999998835847</v>
      </c>
      <c r="S471" s="21">
        <f t="shared" si="66"/>
        <v>0</v>
      </c>
      <c r="T471" s="21">
        <f t="shared" si="67"/>
        <v>12</v>
      </c>
      <c r="U471" s="21">
        <f t="shared" si="68"/>
        <v>0.21024774774774774</v>
      </c>
      <c r="V471" s="21">
        <f t="shared" si="69"/>
        <v>1.9999999998835847</v>
      </c>
      <c r="W471" s="21" t="str">
        <f t="shared" si="70"/>
        <v>Winter</v>
      </c>
      <c r="X471" s="21">
        <f t="shared" si="71"/>
        <v>1</v>
      </c>
    </row>
    <row r="472" spans="1:24">
      <c r="A472" t="s">
        <v>485</v>
      </c>
      <c r="B472" s="3">
        <v>45311.583333333336</v>
      </c>
      <c r="C472" t="s">
        <v>1487</v>
      </c>
      <c r="D472" t="s">
        <v>1485</v>
      </c>
      <c r="E472" t="s">
        <v>2021</v>
      </c>
      <c r="F472">
        <v>631</v>
      </c>
      <c r="G472">
        <v>2411</v>
      </c>
      <c r="H472">
        <v>408</v>
      </c>
      <c r="I472">
        <v>14</v>
      </c>
      <c r="J472" s="21" t="str">
        <f t="shared" si="63"/>
        <v>OK</v>
      </c>
      <c r="K472" t="s">
        <v>2025</v>
      </c>
      <c r="L472" t="s">
        <v>2029</v>
      </c>
      <c r="M472" t="s">
        <v>2040</v>
      </c>
      <c r="N472" t="s">
        <v>2081</v>
      </c>
      <c r="O472" t="s">
        <v>2087</v>
      </c>
      <c r="P472">
        <v>4</v>
      </c>
      <c r="Q472" s="21" t="str">
        <f t="shared" si="64"/>
        <v>South_External</v>
      </c>
      <c r="R472" s="20">
        <f t="shared" si="65"/>
        <v>2.0000000000582077</v>
      </c>
      <c r="S472" s="21">
        <f t="shared" si="66"/>
        <v>0</v>
      </c>
      <c r="T472" s="21">
        <f t="shared" si="67"/>
        <v>12</v>
      </c>
      <c r="U472" s="21">
        <f t="shared" si="68"/>
        <v>0.31840993132593765</v>
      </c>
      <c r="V472" s="21">
        <f t="shared" si="69"/>
        <v>2.0000000000582077</v>
      </c>
      <c r="W472" s="21" t="str">
        <f t="shared" si="70"/>
        <v>Winter</v>
      </c>
      <c r="X472" s="21">
        <f t="shared" si="71"/>
        <v>1</v>
      </c>
    </row>
    <row r="473" spans="1:24">
      <c r="A473" t="s">
        <v>486</v>
      </c>
      <c r="B473" s="3">
        <v>45311.625</v>
      </c>
      <c r="C473" t="s">
        <v>1488</v>
      </c>
      <c r="D473" t="s">
        <v>1486</v>
      </c>
      <c r="E473" t="s">
        <v>2020</v>
      </c>
      <c r="F473">
        <v>207</v>
      </c>
      <c r="G473">
        <v>3658</v>
      </c>
      <c r="H473">
        <v>249</v>
      </c>
      <c r="I473">
        <v>17</v>
      </c>
      <c r="J473" s="21" t="str">
        <f t="shared" si="63"/>
        <v>OK</v>
      </c>
      <c r="K473" t="s">
        <v>2025</v>
      </c>
      <c r="L473" t="s">
        <v>2029</v>
      </c>
      <c r="M473" t="s">
        <v>2048</v>
      </c>
      <c r="N473" t="s">
        <v>2081</v>
      </c>
      <c r="O473" t="s">
        <v>2086</v>
      </c>
      <c r="Q473" s="21" t="str">
        <f t="shared" si="64"/>
        <v>South_Internal</v>
      </c>
      <c r="R473" s="20">
        <f t="shared" si="65"/>
        <v>2.0000000000582077</v>
      </c>
      <c r="S473" s="21">
        <f t="shared" si="66"/>
        <v>0</v>
      </c>
      <c r="T473" s="21">
        <f t="shared" si="67"/>
        <v>12</v>
      </c>
      <c r="U473" s="21">
        <f t="shared" si="68"/>
        <v>1.4726247987117553</v>
      </c>
      <c r="V473" s="21">
        <f t="shared" si="69"/>
        <v>2.0000000000582077</v>
      </c>
      <c r="W473" s="21" t="str">
        <f t="shared" si="70"/>
        <v>Winter</v>
      </c>
      <c r="X473" s="21">
        <f t="shared" si="71"/>
        <v>1</v>
      </c>
    </row>
    <row r="474" spans="1:24">
      <c r="A474" t="s">
        <v>487</v>
      </c>
      <c r="B474" s="3">
        <v>45311.666666666664</v>
      </c>
      <c r="C474" t="s">
        <v>1489</v>
      </c>
      <c r="D474" t="s">
        <v>1487</v>
      </c>
      <c r="E474" t="s">
        <v>2021</v>
      </c>
      <c r="F474">
        <v>380</v>
      </c>
      <c r="G474">
        <v>2077</v>
      </c>
      <c r="H474">
        <v>395</v>
      </c>
      <c r="I474">
        <v>19</v>
      </c>
      <c r="J474" s="21" t="str">
        <f t="shared" si="63"/>
        <v>OK</v>
      </c>
      <c r="K474" t="s">
        <v>2024</v>
      </c>
      <c r="L474" t="s">
        <v>2030</v>
      </c>
      <c r="M474" t="s">
        <v>2068</v>
      </c>
      <c r="N474" t="s">
        <v>2085</v>
      </c>
      <c r="O474" t="s">
        <v>2086</v>
      </c>
      <c r="P474">
        <v>4.7</v>
      </c>
      <c r="Q474" s="21" t="str">
        <f t="shared" si="64"/>
        <v>North_Internal</v>
      </c>
      <c r="R474" s="20">
        <f t="shared" si="65"/>
        <v>1.9999999998835847</v>
      </c>
      <c r="S474" s="21">
        <f t="shared" si="66"/>
        <v>0</v>
      </c>
      <c r="T474" s="21">
        <f t="shared" si="67"/>
        <v>12</v>
      </c>
      <c r="U474" s="21">
        <f t="shared" si="68"/>
        <v>0.45548245614035088</v>
      </c>
      <c r="V474" s="21">
        <f t="shared" si="69"/>
        <v>1.9999999998835847</v>
      </c>
      <c r="W474" s="21" t="str">
        <f t="shared" si="70"/>
        <v>Winter</v>
      </c>
      <c r="X474" s="21">
        <f t="shared" si="71"/>
        <v>1</v>
      </c>
    </row>
    <row r="475" spans="1:24">
      <c r="A475" t="s">
        <v>488</v>
      </c>
      <c r="B475" s="3">
        <v>45311.708333333336</v>
      </c>
      <c r="C475" t="s">
        <v>1490</v>
      </c>
      <c r="D475" t="s">
        <v>1488</v>
      </c>
      <c r="E475" t="s">
        <v>2020</v>
      </c>
      <c r="F475">
        <v>301</v>
      </c>
      <c r="G475">
        <v>3502</v>
      </c>
      <c r="H475">
        <v>492</v>
      </c>
      <c r="I475">
        <v>26</v>
      </c>
      <c r="J475" s="21" t="str">
        <f t="shared" si="63"/>
        <v>OK</v>
      </c>
      <c r="K475" t="s">
        <v>2026</v>
      </c>
      <c r="L475" t="s">
        <v>2028</v>
      </c>
      <c r="M475" t="s">
        <v>2060</v>
      </c>
      <c r="N475" t="s">
        <v>2083</v>
      </c>
      <c r="O475" t="s">
        <v>2086</v>
      </c>
      <c r="Q475" s="21" t="str">
        <f t="shared" si="64"/>
        <v>East_Internal</v>
      </c>
      <c r="R475" s="20">
        <f t="shared" si="65"/>
        <v>2.0000000000582077</v>
      </c>
      <c r="S475" s="21">
        <f t="shared" si="66"/>
        <v>0</v>
      </c>
      <c r="T475" s="21">
        <f t="shared" si="67"/>
        <v>12</v>
      </c>
      <c r="U475" s="21">
        <f t="shared" si="68"/>
        <v>0.96954595791805098</v>
      </c>
      <c r="V475" s="21">
        <f t="shared" si="69"/>
        <v>2.0000000000582077</v>
      </c>
      <c r="W475" s="21" t="str">
        <f t="shared" si="70"/>
        <v>Winter</v>
      </c>
      <c r="X475" s="21">
        <f t="shared" si="71"/>
        <v>1</v>
      </c>
    </row>
    <row r="476" spans="1:24">
      <c r="A476" t="s">
        <v>489</v>
      </c>
      <c r="B476" s="3">
        <v>45311.75</v>
      </c>
      <c r="C476" t="s">
        <v>1491</v>
      </c>
      <c r="D476" t="s">
        <v>1489</v>
      </c>
      <c r="E476" t="s">
        <v>2019</v>
      </c>
      <c r="F476">
        <v>522</v>
      </c>
      <c r="G476">
        <v>3650</v>
      </c>
      <c r="H476">
        <v>159</v>
      </c>
      <c r="I476">
        <v>15</v>
      </c>
      <c r="J476" s="21" t="str">
        <f t="shared" si="63"/>
        <v>OK</v>
      </c>
      <c r="K476" t="s">
        <v>2024</v>
      </c>
      <c r="L476" t="s">
        <v>2029</v>
      </c>
      <c r="M476" t="s">
        <v>2058</v>
      </c>
      <c r="N476" t="s">
        <v>2082</v>
      </c>
      <c r="O476" t="s">
        <v>2087</v>
      </c>
      <c r="Q476" s="21" t="str">
        <f t="shared" si="64"/>
        <v>West_External</v>
      </c>
      <c r="R476" s="20">
        <f t="shared" si="65"/>
        <v>2.0000000000582077</v>
      </c>
      <c r="S476" s="21">
        <f t="shared" si="66"/>
        <v>0</v>
      </c>
      <c r="T476" s="21">
        <f t="shared" si="67"/>
        <v>12</v>
      </c>
      <c r="U476" s="21">
        <f t="shared" si="68"/>
        <v>0.58269476372924645</v>
      </c>
      <c r="V476" s="21">
        <f t="shared" si="69"/>
        <v>2.0000000000582077</v>
      </c>
      <c r="W476" s="21" t="str">
        <f t="shared" si="70"/>
        <v>Winter</v>
      </c>
      <c r="X476" s="21">
        <f t="shared" si="71"/>
        <v>1</v>
      </c>
    </row>
    <row r="477" spans="1:24">
      <c r="A477" t="s">
        <v>490</v>
      </c>
      <c r="B477" s="3">
        <v>45311.791666666664</v>
      </c>
      <c r="C477" t="s">
        <v>1492</v>
      </c>
      <c r="D477" t="s">
        <v>1490</v>
      </c>
      <c r="E477" t="s">
        <v>2020</v>
      </c>
      <c r="F477">
        <v>255</v>
      </c>
      <c r="G477">
        <v>1692</v>
      </c>
      <c r="H477">
        <v>286</v>
      </c>
      <c r="I477">
        <v>23</v>
      </c>
      <c r="J477" s="21" t="str">
        <f t="shared" si="63"/>
        <v>OK</v>
      </c>
      <c r="K477" t="s">
        <v>2023</v>
      </c>
      <c r="L477" t="s">
        <v>2028</v>
      </c>
      <c r="M477" t="s">
        <v>2061</v>
      </c>
      <c r="N477" t="s">
        <v>2082</v>
      </c>
      <c r="O477" t="s">
        <v>2086</v>
      </c>
      <c r="Q477" s="21" t="str">
        <f t="shared" si="64"/>
        <v>West_Internal</v>
      </c>
      <c r="R477" s="20">
        <f t="shared" si="65"/>
        <v>1.9999999998835847</v>
      </c>
      <c r="S477" s="21">
        <f t="shared" si="66"/>
        <v>0</v>
      </c>
      <c r="T477" s="21">
        <f t="shared" si="67"/>
        <v>12</v>
      </c>
      <c r="U477" s="21">
        <f t="shared" si="68"/>
        <v>0.55294117647058827</v>
      </c>
      <c r="V477" s="21">
        <f t="shared" si="69"/>
        <v>1.9999999998835847</v>
      </c>
      <c r="W477" s="21" t="str">
        <f t="shared" si="70"/>
        <v>Winter</v>
      </c>
      <c r="X477" s="21">
        <f t="shared" si="71"/>
        <v>1</v>
      </c>
    </row>
    <row r="478" spans="1:24">
      <c r="A478" t="s">
        <v>491</v>
      </c>
      <c r="B478" s="3">
        <v>45311.833333333336</v>
      </c>
      <c r="C478" t="s">
        <v>1493</v>
      </c>
      <c r="D478" t="s">
        <v>1491</v>
      </c>
      <c r="E478" t="s">
        <v>2019</v>
      </c>
      <c r="F478">
        <v>255</v>
      </c>
      <c r="G478">
        <v>2090</v>
      </c>
      <c r="H478">
        <v>155</v>
      </c>
      <c r="I478">
        <v>17</v>
      </c>
      <c r="J478" s="21" t="str">
        <f t="shared" si="63"/>
        <v>OK</v>
      </c>
      <c r="K478" t="s">
        <v>2025</v>
      </c>
      <c r="L478" t="s">
        <v>2028</v>
      </c>
      <c r="M478" t="s">
        <v>2049</v>
      </c>
      <c r="N478" t="s">
        <v>2084</v>
      </c>
      <c r="O478" t="s">
        <v>2086</v>
      </c>
      <c r="P478">
        <v>4.7</v>
      </c>
      <c r="Q478" s="21" t="str">
        <f t="shared" si="64"/>
        <v>Central_Internal</v>
      </c>
      <c r="R478" s="20">
        <f t="shared" si="65"/>
        <v>2.0000000000582077</v>
      </c>
      <c r="S478" s="21">
        <f t="shared" si="66"/>
        <v>0</v>
      </c>
      <c r="T478" s="21">
        <f t="shared" si="67"/>
        <v>12</v>
      </c>
      <c r="U478" s="21">
        <f t="shared" si="68"/>
        <v>0.68300653594771243</v>
      </c>
      <c r="V478" s="21">
        <f t="shared" si="69"/>
        <v>2.0000000000582077</v>
      </c>
      <c r="W478" s="21" t="str">
        <f t="shared" si="70"/>
        <v>Winter</v>
      </c>
      <c r="X478" s="21">
        <f t="shared" si="71"/>
        <v>1</v>
      </c>
    </row>
    <row r="479" spans="1:24">
      <c r="A479" t="s">
        <v>492</v>
      </c>
      <c r="B479" s="3">
        <v>45311.875</v>
      </c>
      <c r="C479" t="s">
        <v>1494</v>
      </c>
      <c r="D479" t="s">
        <v>1492</v>
      </c>
      <c r="E479" t="s">
        <v>2020</v>
      </c>
      <c r="F479">
        <v>607</v>
      </c>
      <c r="G479">
        <v>2734</v>
      </c>
      <c r="H479">
        <v>393</v>
      </c>
      <c r="I479">
        <v>29</v>
      </c>
      <c r="J479" s="21" t="str">
        <f t="shared" si="63"/>
        <v>OK</v>
      </c>
      <c r="K479" t="s">
        <v>2026</v>
      </c>
      <c r="L479" t="s">
        <v>2030</v>
      </c>
      <c r="M479" t="s">
        <v>2073</v>
      </c>
      <c r="N479" t="s">
        <v>2085</v>
      </c>
      <c r="O479" t="s">
        <v>2087</v>
      </c>
      <c r="Q479" s="21" t="str">
        <f t="shared" si="64"/>
        <v>North_External</v>
      </c>
      <c r="R479" s="20">
        <f t="shared" si="65"/>
        <v>2.0000000000582077</v>
      </c>
      <c r="S479" s="21">
        <f t="shared" si="66"/>
        <v>0</v>
      </c>
      <c r="T479" s="21">
        <f t="shared" si="67"/>
        <v>12</v>
      </c>
      <c r="U479" s="21">
        <f t="shared" si="68"/>
        <v>0.37534321801208126</v>
      </c>
      <c r="V479" s="21">
        <f t="shared" si="69"/>
        <v>2.0000000000582077</v>
      </c>
      <c r="W479" s="21" t="str">
        <f t="shared" si="70"/>
        <v>Winter</v>
      </c>
      <c r="X479" s="21">
        <f t="shared" si="71"/>
        <v>1</v>
      </c>
    </row>
    <row r="480" spans="1:24">
      <c r="A480" t="s">
        <v>493</v>
      </c>
      <c r="B480" s="3">
        <v>45311.916666666664</v>
      </c>
      <c r="C480" t="s">
        <v>1495</v>
      </c>
      <c r="D480" t="s">
        <v>1493</v>
      </c>
      <c r="E480" t="s">
        <v>2021</v>
      </c>
      <c r="F480">
        <v>710</v>
      </c>
      <c r="G480">
        <v>2793</v>
      </c>
      <c r="H480">
        <v>479</v>
      </c>
      <c r="I480">
        <v>18</v>
      </c>
      <c r="J480" s="21" t="str">
        <f t="shared" si="63"/>
        <v>OK</v>
      </c>
      <c r="K480" t="s">
        <v>2024</v>
      </c>
      <c r="L480" t="s">
        <v>2030</v>
      </c>
      <c r="M480" t="s">
        <v>2055</v>
      </c>
      <c r="N480" t="s">
        <v>2084</v>
      </c>
      <c r="O480" t="s">
        <v>2087</v>
      </c>
      <c r="P480">
        <v>4.5</v>
      </c>
      <c r="Q480" s="21" t="str">
        <f t="shared" si="64"/>
        <v>Central_External</v>
      </c>
      <c r="R480" s="20">
        <f t="shared" si="65"/>
        <v>1.9999999998835847</v>
      </c>
      <c r="S480" s="21">
        <f t="shared" si="66"/>
        <v>0</v>
      </c>
      <c r="T480" s="21">
        <f t="shared" si="67"/>
        <v>12</v>
      </c>
      <c r="U480" s="21">
        <f t="shared" si="68"/>
        <v>0.32781690140845071</v>
      </c>
      <c r="V480" s="21">
        <f t="shared" si="69"/>
        <v>1.9999999998835847</v>
      </c>
      <c r="W480" s="21" t="str">
        <f t="shared" si="70"/>
        <v>Winter</v>
      </c>
      <c r="X480" s="21">
        <f t="shared" si="71"/>
        <v>1</v>
      </c>
    </row>
    <row r="481" spans="1:24">
      <c r="A481" t="s">
        <v>494</v>
      </c>
      <c r="B481" s="3">
        <v>45311.958333333336</v>
      </c>
      <c r="C481" t="s">
        <v>1496</v>
      </c>
      <c r="D481" t="s">
        <v>1494</v>
      </c>
      <c r="E481" t="s">
        <v>2022</v>
      </c>
      <c r="F481">
        <v>468</v>
      </c>
      <c r="G481">
        <v>2585</v>
      </c>
      <c r="H481">
        <v>100</v>
      </c>
      <c r="I481">
        <v>17</v>
      </c>
      <c r="J481" s="21" t="str">
        <f t="shared" si="63"/>
        <v>OK</v>
      </c>
      <c r="K481" t="s">
        <v>2025</v>
      </c>
      <c r="L481" t="s">
        <v>2030</v>
      </c>
      <c r="M481" t="s">
        <v>2038</v>
      </c>
      <c r="N481" t="s">
        <v>2081</v>
      </c>
      <c r="O481" t="s">
        <v>2087</v>
      </c>
      <c r="P481">
        <v>4.5</v>
      </c>
      <c r="Q481" s="21" t="str">
        <f t="shared" si="64"/>
        <v>South_External</v>
      </c>
      <c r="R481" s="20">
        <f t="shared" si="65"/>
        <v>2.0000000000582077</v>
      </c>
      <c r="S481" s="21">
        <f t="shared" si="66"/>
        <v>0</v>
      </c>
      <c r="T481" s="21">
        <f t="shared" si="67"/>
        <v>12</v>
      </c>
      <c r="U481" s="21">
        <f t="shared" si="68"/>
        <v>0.4602920227920228</v>
      </c>
      <c r="V481" s="21">
        <f t="shared" si="69"/>
        <v>2.0000000000582077</v>
      </c>
      <c r="W481" s="21" t="str">
        <f t="shared" si="70"/>
        <v>Winter</v>
      </c>
      <c r="X481" s="21">
        <f t="shared" si="71"/>
        <v>1</v>
      </c>
    </row>
    <row r="482" spans="1:24">
      <c r="A482" t="s">
        <v>495</v>
      </c>
      <c r="B482" s="3">
        <v>45312</v>
      </c>
      <c r="C482" t="s">
        <v>1497</v>
      </c>
      <c r="D482" t="s">
        <v>1495</v>
      </c>
      <c r="E482" t="s">
        <v>2020</v>
      </c>
      <c r="F482">
        <v>358</v>
      </c>
      <c r="G482">
        <v>2634</v>
      </c>
      <c r="H482">
        <v>167</v>
      </c>
      <c r="I482">
        <v>11</v>
      </c>
      <c r="J482" s="21" t="str">
        <f t="shared" si="63"/>
        <v>OK</v>
      </c>
      <c r="K482" t="s">
        <v>2026</v>
      </c>
      <c r="L482" t="s">
        <v>2027</v>
      </c>
      <c r="M482" t="s">
        <v>2051</v>
      </c>
      <c r="N482" t="s">
        <v>2084</v>
      </c>
      <c r="O482" t="s">
        <v>2087</v>
      </c>
      <c r="P482">
        <v>4</v>
      </c>
      <c r="Q482" s="21" t="str">
        <f t="shared" si="64"/>
        <v>Central_External</v>
      </c>
      <c r="R482" s="20">
        <f t="shared" si="65"/>
        <v>2.0000000000582077</v>
      </c>
      <c r="S482" s="21">
        <f t="shared" si="66"/>
        <v>0</v>
      </c>
      <c r="T482" s="21">
        <f t="shared" si="67"/>
        <v>12</v>
      </c>
      <c r="U482" s="21">
        <f t="shared" si="68"/>
        <v>0.61312849162011174</v>
      </c>
      <c r="V482" s="21">
        <f t="shared" si="69"/>
        <v>2.0000000000582077</v>
      </c>
      <c r="W482" s="21" t="str">
        <f t="shared" si="70"/>
        <v>Winter</v>
      </c>
      <c r="X482" s="21">
        <f t="shared" si="71"/>
        <v>1</v>
      </c>
    </row>
    <row r="483" spans="1:24">
      <c r="A483" t="s">
        <v>496</v>
      </c>
      <c r="B483" s="3">
        <v>45312.041666666664</v>
      </c>
      <c r="C483" t="s">
        <v>1498</v>
      </c>
      <c r="D483" t="s">
        <v>1496</v>
      </c>
      <c r="E483" t="s">
        <v>2022</v>
      </c>
      <c r="F483">
        <v>219</v>
      </c>
      <c r="G483">
        <v>2573</v>
      </c>
      <c r="H483">
        <v>446</v>
      </c>
      <c r="I483">
        <v>6</v>
      </c>
      <c r="J483" s="21" t="str">
        <f t="shared" si="63"/>
        <v>OK</v>
      </c>
      <c r="K483" t="s">
        <v>2024</v>
      </c>
      <c r="L483" t="s">
        <v>2030</v>
      </c>
      <c r="M483" t="s">
        <v>2036</v>
      </c>
      <c r="N483" t="s">
        <v>2083</v>
      </c>
      <c r="O483" t="s">
        <v>2087</v>
      </c>
      <c r="P483">
        <v>4.2</v>
      </c>
      <c r="Q483" s="21" t="str">
        <f t="shared" si="64"/>
        <v>East_External</v>
      </c>
      <c r="R483" s="20">
        <f t="shared" si="65"/>
        <v>1.9999999998835847</v>
      </c>
      <c r="S483" s="21">
        <f t="shared" si="66"/>
        <v>0</v>
      </c>
      <c r="T483" s="21">
        <f t="shared" si="67"/>
        <v>12</v>
      </c>
      <c r="U483" s="21">
        <f t="shared" si="68"/>
        <v>0.97907153729071539</v>
      </c>
      <c r="V483" s="21">
        <f t="shared" si="69"/>
        <v>1.9999999998835847</v>
      </c>
      <c r="W483" s="21" t="str">
        <f t="shared" si="70"/>
        <v>Winter</v>
      </c>
      <c r="X483" s="21">
        <f t="shared" si="71"/>
        <v>1</v>
      </c>
    </row>
    <row r="484" spans="1:24">
      <c r="A484" t="s">
        <v>497</v>
      </c>
      <c r="B484" s="3">
        <v>45312.083333333336</v>
      </c>
      <c r="C484" t="s">
        <v>1499</v>
      </c>
      <c r="D484" t="s">
        <v>1497</v>
      </c>
      <c r="E484" t="s">
        <v>2019</v>
      </c>
      <c r="F484">
        <v>693</v>
      </c>
      <c r="G484">
        <v>1382</v>
      </c>
      <c r="H484">
        <v>150</v>
      </c>
      <c r="I484">
        <v>20</v>
      </c>
      <c r="J484" s="21" t="str">
        <f t="shared" si="63"/>
        <v>OK</v>
      </c>
      <c r="K484" t="s">
        <v>2025</v>
      </c>
      <c r="L484" t="s">
        <v>2030</v>
      </c>
      <c r="M484" t="s">
        <v>2061</v>
      </c>
      <c r="N484" t="s">
        <v>2084</v>
      </c>
      <c r="O484" t="s">
        <v>2086</v>
      </c>
      <c r="Q484" s="21" t="str">
        <f t="shared" si="64"/>
        <v>Central_Internal</v>
      </c>
      <c r="R484" s="20">
        <f t="shared" si="65"/>
        <v>2.0000000000582077</v>
      </c>
      <c r="S484" s="21">
        <f t="shared" si="66"/>
        <v>0</v>
      </c>
      <c r="T484" s="21">
        <f t="shared" si="67"/>
        <v>12</v>
      </c>
      <c r="U484" s="21">
        <f t="shared" si="68"/>
        <v>0.16618566618566619</v>
      </c>
      <c r="V484" s="21">
        <f t="shared" si="69"/>
        <v>2.0000000000582077</v>
      </c>
      <c r="W484" s="21" t="str">
        <f t="shared" si="70"/>
        <v>Winter</v>
      </c>
      <c r="X484" s="21">
        <f t="shared" si="71"/>
        <v>1</v>
      </c>
    </row>
    <row r="485" spans="1:24">
      <c r="A485" t="s">
        <v>498</v>
      </c>
      <c r="B485" s="3">
        <v>45312.125</v>
      </c>
      <c r="C485" t="s">
        <v>1500</v>
      </c>
      <c r="D485" t="s">
        <v>1498</v>
      </c>
      <c r="E485" t="s">
        <v>2020</v>
      </c>
      <c r="F485">
        <v>193</v>
      </c>
      <c r="G485">
        <v>2984</v>
      </c>
      <c r="H485">
        <v>538</v>
      </c>
      <c r="I485">
        <v>15</v>
      </c>
      <c r="J485" s="21" t="str">
        <f t="shared" si="63"/>
        <v>OK</v>
      </c>
      <c r="K485" t="s">
        <v>2026</v>
      </c>
      <c r="L485" t="s">
        <v>2029</v>
      </c>
      <c r="M485" t="s">
        <v>2075</v>
      </c>
      <c r="N485" t="s">
        <v>2081</v>
      </c>
      <c r="O485" t="s">
        <v>2087</v>
      </c>
      <c r="P485">
        <v>4.2</v>
      </c>
      <c r="Q485" s="21" t="str">
        <f t="shared" si="64"/>
        <v>South_External</v>
      </c>
      <c r="R485" s="20">
        <f t="shared" si="65"/>
        <v>2.0000000000582077</v>
      </c>
      <c r="S485" s="21">
        <f t="shared" si="66"/>
        <v>0</v>
      </c>
      <c r="T485" s="21">
        <f t="shared" si="67"/>
        <v>12</v>
      </c>
      <c r="U485" s="21">
        <f t="shared" si="68"/>
        <v>1.2884283246977548</v>
      </c>
      <c r="V485" s="21">
        <f t="shared" si="69"/>
        <v>2.0000000000582077</v>
      </c>
      <c r="W485" s="21" t="str">
        <f t="shared" si="70"/>
        <v>Winter</v>
      </c>
      <c r="X485" s="21">
        <f t="shared" si="71"/>
        <v>1</v>
      </c>
    </row>
    <row r="486" spans="1:24">
      <c r="A486" t="s">
        <v>499</v>
      </c>
      <c r="B486" s="3">
        <v>45312.166666666664</v>
      </c>
      <c r="C486" t="s">
        <v>1501</v>
      </c>
      <c r="D486" t="s">
        <v>1499</v>
      </c>
      <c r="E486" t="s">
        <v>2019</v>
      </c>
      <c r="F486">
        <v>370</v>
      </c>
      <c r="G486">
        <v>1984</v>
      </c>
      <c r="H486">
        <v>326</v>
      </c>
      <c r="I486">
        <v>18</v>
      </c>
      <c r="J486" s="21" t="str">
        <f t="shared" si="63"/>
        <v>OK</v>
      </c>
      <c r="K486" t="s">
        <v>2025</v>
      </c>
      <c r="L486" t="s">
        <v>2029</v>
      </c>
      <c r="M486" t="s">
        <v>2078</v>
      </c>
      <c r="N486" t="s">
        <v>2085</v>
      </c>
      <c r="O486" t="s">
        <v>2086</v>
      </c>
      <c r="P486">
        <v>4.5</v>
      </c>
      <c r="Q486" s="21" t="str">
        <f t="shared" si="64"/>
        <v>North_Internal</v>
      </c>
      <c r="R486" s="20">
        <f t="shared" si="65"/>
        <v>1.9999999998835847</v>
      </c>
      <c r="S486" s="21">
        <f t="shared" si="66"/>
        <v>0</v>
      </c>
      <c r="T486" s="21">
        <f t="shared" si="67"/>
        <v>12</v>
      </c>
      <c r="U486" s="21">
        <f t="shared" si="68"/>
        <v>0.44684684684684683</v>
      </c>
      <c r="V486" s="21">
        <f t="shared" si="69"/>
        <v>1.9999999998835847</v>
      </c>
      <c r="W486" s="21" t="str">
        <f t="shared" si="70"/>
        <v>Winter</v>
      </c>
      <c r="X486" s="21">
        <f t="shared" si="71"/>
        <v>1</v>
      </c>
    </row>
    <row r="487" spans="1:24">
      <c r="A487" t="s">
        <v>500</v>
      </c>
      <c r="B487" s="3">
        <v>45312.208333333336</v>
      </c>
      <c r="C487" t="s">
        <v>1502</v>
      </c>
      <c r="D487" t="s">
        <v>1500</v>
      </c>
      <c r="E487" t="s">
        <v>2021</v>
      </c>
      <c r="F487">
        <v>138</v>
      </c>
      <c r="G487">
        <v>995</v>
      </c>
      <c r="H487">
        <v>573</v>
      </c>
      <c r="I487">
        <v>16</v>
      </c>
      <c r="J487" s="21" t="str">
        <f t="shared" si="63"/>
        <v>OK</v>
      </c>
      <c r="K487" t="s">
        <v>2024</v>
      </c>
      <c r="L487" t="s">
        <v>2027</v>
      </c>
      <c r="M487" t="s">
        <v>2049</v>
      </c>
      <c r="N487" t="s">
        <v>2081</v>
      </c>
      <c r="O487" t="s">
        <v>2086</v>
      </c>
      <c r="P487">
        <v>4.5</v>
      </c>
      <c r="Q487" s="21" t="str">
        <f t="shared" si="64"/>
        <v>South_Internal</v>
      </c>
      <c r="R487" s="20">
        <f t="shared" si="65"/>
        <v>2.0000000000582077</v>
      </c>
      <c r="S487" s="21">
        <f t="shared" si="66"/>
        <v>0</v>
      </c>
      <c r="T487" s="21">
        <f t="shared" si="67"/>
        <v>12</v>
      </c>
      <c r="U487" s="21">
        <f t="shared" si="68"/>
        <v>0.60084541062801933</v>
      </c>
      <c r="V487" s="21">
        <f t="shared" si="69"/>
        <v>2.0000000000582077</v>
      </c>
      <c r="W487" s="21" t="str">
        <f t="shared" si="70"/>
        <v>Winter</v>
      </c>
      <c r="X487" s="21">
        <f t="shared" si="71"/>
        <v>1</v>
      </c>
    </row>
    <row r="488" spans="1:24">
      <c r="A488" t="s">
        <v>501</v>
      </c>
      <c r="B488" s="3">
        <v>45312.25</v>
      </c>
      <c r="C488" t="s">
        <v>1503</v>
      </c>
      <c r="D488" t="s">
        <v>1501</v>
      </c>
      <c r="E488" t="s">
        <v>2019</v>
      </c>
      <c r="F488">
        <v>401</v>
      </c>
      <c r="G488">
        <v>4580</v>
      </c>
      <c r="H488">
        <v>617</v>
      </c>
      <c r="I488">
        <v>5</v>
      </c>
      <c r="J488" s="21" t="str">
        <f t="shared" si="63"/>
        <v>OK</v>
      </c>
      <c r="K488" t="s">
        <v>2023</v>
      </c>
      <c r="L488" t="s">
        <v>2027</v>
      </c>
      <c r="M488" t="s">
        <v>2050</v>
      </c>
      <c r="N488" t="s">
        <v>2081</v>
      </c>
      <c r="O488" t="s">
        <v>2087</v>
      </c>
      <c r="P488">
        <v>4.2</v>
      </c>
      <c r="Q488" s="21" t="str">
        <f t="shared" si="64"/>
        <v>South_External</v>
      </c>
      <c r="R488" s="20">
        <f t="shared" si="65"/>
        <v>2.0000000000582077</v>
      </c>
      <c r="S488" s="21">
        <f t="shared" si="66"/>
        <v>0</v>
      </c>
      <c r="T488" s="21">
        <f t="shared" si="67"/>
        <v>12</v>
      </c>
      <c r="U488" s="21">
        <f t="shared" si="68"/>
        <v>0.95178719866999173</v>
      </c>
      <c r="V488" s="21">
        <f t="shared" si="69"/>
        <v>2.0000000000582077</v>
      </c>
      <c r="W488" s="21" t="str">
        <f t="shared" si="70"/>
        <v>Winter</v>
      </c>
      <c r="X488" s="21">
        <f t="shared" si="71"/>
        <v>1</v>
      </c>
    </row>
    <row r="489" spans="1:24">
      <c r="A489" t="s">
        <v>502</v>
      </c>
      <c r="B489" s="3">
        <v>45312.291666666664</v>
      </c>
      <c r="C489" t="s">
        <v>1504</v>
      </c>
      <c r="D489" t="s">
        <v>1502</v>
      </c>
      <c r="E489" t="s">
        <v>2017</v>
      </c>
      <c r="F489">
        <v>93</v>
      </c>
      <c r="G489">
        <v>3055</v>
      </c>
      <c r="H489">
        <v>575</v>
      </c>
      <c r="I489">
        <v>25</v>
      </c>
      <c r="J489" s="21" t="str">
        <f t="shared" si="63"/>
        <v>OK</v>
      </c>
      <c r="K489" t="s">
        <v>2024</v>
      </c>
      <c r="L489" t="s">
        <v>2029</v>
      </c>
      <c r="M489" t="s">
        <v>2063</v>
      </c>
      <c r="N489" t="s">
        <v>2083</v>
      </c>
      <c r="O489" t="s">
        <v>2087</v>
      </c>
      <c r="P489">
        <v>3.8</v>
      </c>
      <c r="Q489" s="21" t="str">
        <f t="shared" si="64"/>
        <v>East_External</v>
      </c>
      <c r="R489" s="20">
        <f t="shared" si="65"/>
        <v>1.9999999998835847</v>
      </c>
      <c r="S489" s="21">
        <f t="shared" si="66"/>
        <v>0</v>
      </c>
      <c r="T489" s="21">
        <f t="shared" si="67"/>
        <v>12</v>
      </c>
      <c r="U489" s="21">
        <f t="shared" si="68"/>
        <v>2.7374551971326166</v>
      </c>
      <c r="V489" s="21">
        <f t="shared" si="69"/>
        <v>1.9999999998835847</v>
      </c>
      <c r="W489" s="21" t="str">
        <f t="shared" si="70"/>
        <v>Winter</v>
      </c>
      <c r="X489" s="21">
        <f t="shared" si="71"/>
        <v>1</v>
      </c>
    </row>
    <row r="490" spans="1:24">
      <c r="A490" t="s">
        <v>503</v>
      </c>
      <c r="B490" s="3">
        <v>45312.333333333336</v>
      </c>
      <c r="C490" t="s">
        <v>1505</v>
      </c>
      <c r="D490" t="s">
        <v>1503</v>
      </c>
      <c r="E490" t="s">
        <v>2018</v>
      </c>
      <c r="F490">
        <v>479</v>
      </c>
      <c r="G490">
        <v>2040</v>
      </c>
      <c r="H490">
        <v>312</v>
      </c>
      <c r="I490">
        <v>9</v>
      </c>
      <c r="J490" s="21" t="str">
        <f t="shared" si="63"/>
        <v>OK</v>
      </c>
      <c r="K490" t="s">
        <v>2025</v>
      </c>
      <c r="L490" t="s">
        <v>2027</v>
      </c>
      <c r="M490" t="s">
        <v>2034</v>
      </c>
      <c r="N490" t="s">
        <v>2085</v>
      </c>
      <c r="O490" t="s">
        <v>2087</v>
      </c>
      <c r="P490">
        <v>4.2</v>
      </c>
      <c r="Q490" s="21" t="str">
        <f t="shared" si="64"/>
        <v>North_External</v>
      </c>
      <c r="R490" s="20">
        <f t="shared" si="65"/>
        <v>2.0000000000582077</v>
      </c>
      <c r="S490" s="21">
        <f t="shared" si="66"/>
        <v>0</v>
      </c>
      <c r="T490" s="21">
        <f t="shared" si="67"/>
        <v>12</v>
      </c>
      <c r="U490" s="21">
        <f t="shared" si="68"/>
        <v>0.35490605427974947</v>
      </c>
      <c r="V490" s="21">
        <f t="shared" si="69"/>
        <v>2.0000000000582077</v>
      </c>
      <c r="W490" s="21" t="str">
        <f t="shared" si="70"/>
        <v>Winter</v>
      </c>
      <c r="X490" s="21">
        <f t="shared" si="71"/>
        <v>1</v>
      </c>
    </row>
    <row r="491" spans="1:24">
      <c r="A491" t="s">
        <v>504</v>
      </c>
      <c r="B491" s="3">
        <v>45312.375</v>
      </c>
      <c r="C491" t="s">
        <v>1506</v>
      </c>
      <c r="D491" t="s">
        <v>1504</v>
      </c>
      <c r="E491" t="s">
        <v>2019</v>
      </c>
      <c r="F491">
        <v>413</v>
      </c>
      <c r="G491">
        <v>1248</v>
      </c>
      <c r="H491">
        <v>257</v>
      </c>
      <c r="I491">
        <v>12</v>
      </c>
      <c r="J491" s="21" t="str">
        <f t="shared" si="63"/>
        <v>OK</v>
      </c>
      <c r="K491" t="s">
        <v>2024</v>
      </c>
      <c r="L491" t="s">
        <v>2030</v>
      </c>
      <c r="M491" t="s">
        <v>2058</v>
      </c>
      <c r="N491" t="s">
        <v>2085</v>
      </c>
      <c r="O491" t="s">
        <v>2086</v>
      </c>
      <c r="P491">
        <v>3.8</v>
      </c>
      <c r="Q491" s="21" t="str">
        <f t="shared" si="64"/>
        <v>North_Internal</v>
      </c>
      <c r="R491" s="20">
        <f t="shared" si="65"/>
        <v>2.0000000000582077</v>
      </c>
      <c r="S491" s="21">
        <f t="shared" si="66"/>
        <v>0</v>
      </c>
      <c r="T491" s="21">
        <f t="shared" si="67"/>
        <v>12</v>
      </c>
      <c r="U491" s="21">
        <f t="shared" si="68"/>
        <v>0.25181598062953997</v>
      </c>
      <c r="V491" s="21">
        <f t="shared" si="69"/>
        <v>2.0000000000582077</v>
      </c>
      <c r="W491" s="21" t="str">
        <f t="shared" si="70"/>
        <v>Winter</v>
      </c>
      <c r="X491" s="21">
        <f t="shared" si="71"/>
        <v>1</v>
      </c>
    </row>
    <row r="492" spans="1:24">
      <c r="A492" t="s">
        <v>505</v>
      </c>
      <c r="B492" s="3">
        <v>45312.416666666664</v>
      </c>
      <c r="C492" t="s">
        <v>1507</v>
      </c>
      <c r="D492" t="s">
        <v>1505</v>
      </c>
      <c r="E492" t="s">
        <v>2018</v>
      </c>
      <c r="F492">
        <v>257</v>
      </c>
      <c r="G492">
        <v>2932</v>
      </c>
      <c r="H492">
        <v>523</v>
      </c>
      <c r="I492">
        <v>18</v>
      </c>
      <c r="J492" s="21" t="str">
        <f t="shared" si="63"/>
        <v>OK</v>
      </c>
      <c r="K492" t="s">
        <v>2023</v>
      </c>
      <c r="L492" t="s">
        <v>2027</v>
      </c>
      <c r="M492" t="s">
        <v>2068</v>
      </c>
      <c r="N492" t="s">
        <v>2082</v>
      </c>
      <c r="O492" t="s">
        <v>2086</v>
      </c>
      <c r="Q492" s="21" t="str">
        <f t="shared" si="64"/>
        <v>West_Internal</v>
      </c>
      <c r="R492" s="20">
        <f t="shared" si="65"/>
        <v>1.9999999998835847</v>
      </c>
      <c r="S492" s="21">
        <f t="shared" si="66"/>
        <v>0</v>
      </c>
      <c r="T492" s="21">
        <f t="shared" si="67"/>
        <v>12</v>
      </c>
      <c r="U492" s="21">
        <f t="shared" si="68"/>
        <v>0.95071335927367051</v>
      </c>
      <c r="V492" s="21">
        <f t="shared" si="69"/>
        <v>1.9999999998835847</v>
      </c>
      <c r="W492" s="21" t="str">
        <f t="shared" si="70"/>
        <v>Winter</v>
      </c>
      <c r="X492" s="21">
        <f t="shared" si="71"/>
        <v>1</v>
      </c>
    </row>
    <row r="493" spans="1:24">
      <c r="A493" t="s">
        <v>506</v>
      </c>
      <c r="B493" s="3">
        <v>45312.458333333336</v>
      </c>
      <c r="C493" t="s">
        <v>1508</v>
      </c>
      <c r="D493" t="s">
        <v>1506</v>
      </c>
      <c r="E493" t="s">
        <v>2020</v>
      </c>
      <c r="F493">
        <v>450</v>
      </c>
      <c r="G493">
        <v>2663</v>
      </c>
      <c r="H493">
        <v>340</v>
      </c>
      <c r="I493">
        <v>21</v>
      </c>
      <c r="J493" s="21" t="str">
        <f t="shared" si="63"/>
        <v>OK</v>
      </c>
      <c r="K493" t="s">
        <v>2024</v>
      </c>
      <c r="L493" t="s">
        <v>2029</v>
      </c>
      <c r="M493" t="s">
        <v>2071</v>
      </c>
      <c r="N493" t="s">
        <v>2081</v>
      </c>
      <c r="O493" t="s">
        <v>2086</v>
      </c>
      <c r="Q493" s="21" t="str">
        <f t="shared" si="64"/>
        <v>South_Internal</v>
      </c>
      <c r="R493" s="20">
        <f t="shared" si="65"/>
        <v>2.0000000000582077</v>
      </c>
      <c r="S493" s="21">
        <f t="shared" si="66"/>
        <v>0</v>
      </c>
      <c r="T493" s="21">
        <f t="shared" si="67"/>
        <v>12</v>
      </c>
      <c r="U493" s="21">
        <f t="shared" si="68"/>
        <v>0.49314814814814817</v>
      </c>
      <c r="V493" s="21">
        <f t="shared" si="69"/>
        <v>2.0000000000582077</v>
      </c>
      <c r="W493" s="21" t="str">
        <f t="shared" si="70"/>
        <v>Winter</v>
      </c>
      <c r="X493" s="21">
        <f t="shared" si="71"/>
        <v>1</v>
      </c>
    </row>
    <row r="494" spans="1:24">
      <c r="A494" t="s">
        <v>507</v>
      </c>
      <c r="B494" s="3">
        <v>45312.5</v>
      </c>
      <c r="C494" t="s">
        <v>1509</v>
      </c>
      <c r="D494" t="s">
        <v>1507</v>
      </c>
      <c r="E494" t="s">
        <v>2020</v>
      </c>
      <c r="F494">
        <v>126</v>
      </c>
      <c r="G494">
        <v>2971</v>
      </c>
      <c r="H494">
        <v>238</v>
      </c>
      <c r="I494">
        <v>3</v>
      </c>
      <c r="J494" s="21" t="str">
        <f t="shared" si="63"/>
        <v>OK</v>
      </c>
      <c r="K494" t="s">
        <v>2023</v>
      </c>
      <c r="L494" t="s">
        <v>2028</v>
      </c>
      <c r="M494" t="s">
        <v>2035</v>
      </c>
      <c r="N494" t="s">
        <v>2083</v>
      </c>
      <c r="O494" t="s">
        <v>2086</v>
      </c>
      <c r="P494">
        <v>4</v>
      </c>
      <c r="Q494" s="21" t="str">
        <f t="shared" si="64"/>
        <v>East_Internal</v>
      </c>
      <c r="R494" s="20">
        <f t="shared" si="65"/>
        <v>2.0000000000582077</v>
      </c>
      <c r="S494" s="21">
        <f t="shared" si="66"/>
        <v>0</v>
      </c>
      <c r="T494" s="21">
        <f t="shared" si="67"/>
        <v>12</v>
      </c>
      <c r="U494" s="21">
        <f t="shared" si="68"/>
        <v>1.96494708994709</v>
      </c>
      <c r="V494" s="21">
        <f t="shared" si="69"/>
        <v>2.0000000000582077</v>
      </c>
      <c r="W494" s="21" t="str">
        <f t="shared" si="70"/>
        <v>Winter</v>
      </c>
      <c r="X494" s="21">
        <f t="shared" si="71"/>
        <v>1</v>
      </c>
    </row>
    <row r="495" spans="1:24">
      <c r="A495" t="s">
        <v>508</v>
      </c>
      <c r="B495" s="3">
        <v>45312.541666666664</v>
      </c>
      <c r="C495" t="s">
        <v>1510</v>
      </c>
      <c r="D495" t="s">
        <v>1508</v>
      </c>
      <c r="E495" t="s">
        <v>2018</v>
      </c>
      <c r="F495">
        <v>852</v>
      </c>
      <c r="G495">
        <v>989</v>
      </c>
      <c r="H495">
        <v>476</v>
      </c>
      <c r="I495">
        <v>11</v>
      </c>
      <c r="J495" s="21" t="str">
        <f t="shared" si="63"/>
        <v>OK</v>
      </c>
      <c r="K495" t="s">
        <v>2026</v>
      </c>
      <c r="L495" t="s">
        <v>2027</v>
      </c>
      <c r="M495" t="s">
        <v>2071</v>
      </c>
      <c r="N495" t="s">
        <v>2085</v>
      </c>
      <c r="O495" t="s">
        <v>2086</v>
      </c>
      <c r="Q495" s="21" t="str">
        <f t="shared" si="64"/>
        <v>North_Internal</v>
      </c>
      <c r="R495" s="20">
        <f t="shared" si="65"/>
        <v>1.9999999998835847</v>
      </c>
      <c r="S495" s="21">
        <f t="shared" si="66"/>
        <v>0</v>
      </c>
      <c r="T495" s="21">
        <f t="shared" si="67"/>
        <v>12</v>
      </c>
      <c r="U495" s="21">
        <f t="shared" si="68"/>
        <v>9.6733176838810636E-2</v>
      </c>
      <c r="V495" s="21">
        <f t="shared" si="69"/>
        <v>1.9999999998835847</v>
      </c>
      <c r="W495" s="21" t="str">
        <f t="shared" si="70"/>
        <v>Winter</v>
      </c>
      <c r="X495" s="21">
        <f t="shared" si="71"/>
        <v>1</v>
      </c>
    </row>
    <row r="496" spans="1:24">
      <c r="A496" t="s">
        <v>509</v>
      </c>
      <c r="B496" s="3">
        <v>45312.583333333336</v>
      </c>
      <c r="C496" t="s">
        <v>1511</v>
      </c>
      <c r="D496" t="s">
        <v>1509</v>
      </c>
      <c r="E496" t="s">
        <v>2019</v>
      </c>
      <c r="F496">
        <v>708</v>
      </c>
      <c r="G496">
        <v>4608</v>
      </c>
      <c r="H496">
        <v>162</v>
      </c>
      <c r="I496">
        <v>18</v>
      </c>
      <c r="J496" s="21" t="str">
        <f t="shared" si="63"/>
        <v>OK</v>
      </c>
      <c r="K496" t="s">
        <v>2024</v>
      </c>
      <c r="L496" t="s">
        <v>2029</v>
      </c>
      <c r="M496" t="s">
        <v>2058</v>
      </c>
      <c r="N496" t="s">
        <v>2084</v>
      </c>
      <c r="O496" t="s">
        <v>2086</v>
      </c>
      <c r="P496">
        <v>3.8</v>
      </c>
      <c r="Q496" s="21" t="str">
        <f t="shared" si="64"/>
        <v>Central_Internal</v>
      </c>
      <c r="R496" s="20">
        <f t="shared" si="65"/>
        <v>2.0000000000582077</v>
      </c>
      <c r="S496" s="21">
        <f t="shared" si="66"/>
        <v>0</v>
      </c>
      <c r="T496" s="21">
        <f t="shared" si="67"/>
        <v>12</v>
      </c>
      <c r="U496" s="21">
        <f t="shared" si="68"/>
        <v>0.5423728813559322</v>
      </c>
      <c r="V496" s="21">
        <f t="shared" si="69"/>
        <v>2.0000000000582077</v>
      </c>
      <c r="W496" s="21" t="str">
        <f t="shared" si="70"/>
        <v>Winter</v>
      </c>
      <c r="X496" s="21">
        <f t="shared" si="71"/>
        <v>1</v>
      </c>
    </row>
    <row r="497" spans="1:24">
      <c r="A497" t="s">
        <v>510</v>
      </c>
      <c r="B497" s="3">
        <v>45312.625</v>
      </c>
      <c r="C497" t="s">
        <v>1512</v>
      </c>
      <c r="D497" t="s">
        <v>1510</v>
      </c>
      <c r="E497" t="s">
        <v>2020</v>
      </c>
      <c r="F497">
        <v>56</v>
      </c>
      <c r="G497">
        <v>2561</v>
      </c>
      <c r="H497">
        <v>147</v>
      </c>
      <c r="I497">
        <v>15</v>
      </c>
      <c r="J497" s="21" t="str">
        <f t="shared" si="63"/>
        <v>OK</v>
      </c>
      <c r="K497" t="s">
        <v>2024</v>
      </c>
      <c r="L497" t="s">
        <v>2030</v>
      </c>
      <c r="M497" t="s">
        <v>2034</v>
      </c>
      <c r="N497" t="s">
        <v>2082</v>
      </c>
      <c r="O497" t="s">
        <v>2086</v>
      </c>
      <c r="Q497" s="21" t="str">
        <f t="shared" si="64"/>
        <v>West_Internal</v>
      </c>
      <c r="R497" s="20">
        <f t="shared" si="65"/>
        <v>2.0000000000582077</v>
      </c>
      <c r="S497" s="21">
        <f t="shared" si="66"/>
        <v>0</v>
      </c>
      <c r="T497" s="21">
        <f t="shared" si="67"/>
        <v>12</v>
      </c>
      <c r="U497" s="21">
        <f t="shared" si="68"/>
        <v>3.8110119047619047</v>
      </c>
      <c r="V497" s="21">
        <f t="shared" si="69"/>
        <v>2.0000000000582077</v>
      </c>
      <c r="W497" s="21" t="str">
        <f t="shared" si="70"/>
        <v>Winter</v>
      </c>
      <c r="X497" s="21">
        <f t="shared" si="71"/>
        <v>1</v>
      </c>
    </row>
    <row r="498" spans="1:24">
      <c r="A498" t="s">
        <v>511</v>
      </c>
      <c r="B498" s="3">
        <v>45312.666666666664</v>
      </c>
      <c r="C498" t="s">
        <v>1513</v>
      </c>
      <c r="D498" t="s">
        <v>1511</v>
      </c>
      <c r="E498" t="s">
        <v>2018</v>
      </c>
      <c r="F498">
        <v>141</v>
      </c>
      <c r="G498">
        <v>2042</v>
      </c>
      <c r="H498">
        <v>162</v>
      </c>
      <c r="I498">
        <v>11</v>
      </c>
      <c r="J498" s="21" t="str">
        <f t="shared" si="63"/>
        <v>OK</v>
      </c>
      <c r="K498" t="s">
        <v>2025</v>
      </c>
      <c r="L498" t="s">
        <v>2027</v>
      </c>
      <c r="M498" t="s">
        <v>2069</v>
      </c>
      <c r="N498" t="s">
        <v>2084</v>
      </c>
      <c r="O498" t="s">
        <v>2087</v>
      </c>
      <c r="Q498" s="21" t="str">
        <f t="shared" si="64"/>
        <v>Central_External</v>
      </c>
      <c r="R498" s="20">
        <f t="shared" si="65"/>
        <v>1.9999999998835847</v>
      </c>
      <c r="S498" s="21">
        <f t="shared" si="66"/>
        <v>0</v>
      </c>
      <c r="T498" s="21">
        <f t="shared" si="67"/>
        <v>12</v>
      </c>
      <c r="U498" s="21">
        <f t="shared" si="68"/>
        <v>1.206855791962175</v>
      </c>
      <c r="V498" s="21">
        <f t="shared" si="69"/>
        <v>1.9999999998835847</v>
      </c>
      <c r="W498" s="21" t="str">
        <f t="shared" si="70"/>
        <v>Winter</v>
      </c>
      <c r="X498" s="21">
        <f t="shared" si="71"/>
        <v>1</v>
      </c>
    </row>
    <row r="499" spans="1:24">
      <c r="A499" t="s">
        <v>512</v>
      </c>
      <c r="B499" s="3">
        <v>45312.708333333336</v>
      </c>
      <c r="C499" t="s">
        <v>1514</v>
      </c>
      <c r="D499" t="s">
        <v>1512</v>
      </c>
      <c r="E499" t="s">
        <v>2019</v>
      </c>
      <c r="F499">
        <v>876</v>
      </c>
      <c r="G499">
        <v>711</v>
      </c>
      <c r="H499">
        <v>393</v>
      </c>
      <c r="I499">
        <v>21</v>
      </c>
      <c r="J499" s="21" t="str">
        <f t="shared" si="63"/>
        <v>OK</v>
      </c>
      <c r="K499" t="s">
        <v>2023</v>
      </c>
      <c r="L499" t="s">
        <v>2027</v>
      </c>
      <c r="M499" t="s">
        <v>2048</v>
      </c>
      <c r="N499" t="s">
        <v>2085</v>
      </c>
      <c r="O499" t="s">
        <v>2087</v>
      </c>
      <c r="Q499" s="21" t="str">
        <f t="shared" si="64"/>
        <v>North_External</v>
      </c>
      <c r="R499" s="20">
        <f t="shared" si="65"/>
        <v>2.0000000000582077</v>
      </c>
      <c r="S499" s="21">
        <f t="shared" si="66"/>
        <v>0</v>
      </c>
      <c r="T499" s="21">
        <f t="shared" si="67"/>
        <v>12</v>
      </c>
      <c r="U499" s="21">
        <f t="shared" si="68"/>
        <v>6.763698630136987E-2</v>
      </c>
      <c r="V499" s="21">
        <f t="shared" si="69"/>
        <v>2.0000000000582077</v>
      </c>
      <c r="W499" s="21" t="str">
        <f t="shared" si="70"/>
        <v>Winter</v>
      </c>
      <c r="X499" s="21">
        <f t="shared" si="71"/>
        <v>1</v>
      </c>
    </row>
    <row r="500" spans="1:24">
      <c r="A500" t="s">
        <v>513</v>
      </c>
      <c r="B500" s="3">
        <v>45312.75</v>
      </c>
      <c r="C500" t="s">
        <v>1515</v>
      </c>
      <c r="D500" t="s">
        <v>1513</v>
      </c>
      <c r="E500" t="s">
        <v>2018</v>
      </c>
      <c r="F500">
        <v>423</v>
      </c>
      <c r="G500">
        <v>2992</v>
      </c>
      <c r="H500">
        <v>335</v>
      </c>
      <c r="I500">
        <v>16</v>
      </c>
      <c r="J500" s="21" t="str">
        <f t="shared" si="63"/>
        <v>OK</v>
      </c>
      <c r="K500" t="s">
        <v>2023</v>
      </c>
      <c r="L500" t="s">
        <v>2030</v>
      </c>
      <c r="M500" t="s">
        <v>2032</v>
      </c>
      <c r="N500" t="s">
        <v>2083</v>
      </c>
      <c r="O500" t="s">
        <v>2086</v>
      </c>
      <c r="P500">
        <v>4.5</v>
      </c>
      <c r="Q500" s="21" t="str">
        <f t="shared" si="64"/>
        <v>East_Internal</v>
      </c>
      <c r="R500" s="20">
        <f t="shared" si="65"/>
        <v>2.0000000000582077</v>
      </c>
      <c r="S500" s="21">
        <f t="shared" si="66"/>
        <v>0</v>
      </c>
      <c r="T500" s="21">
        <f t="shared" si="67"/>
        <v>12</v>
      </c>
      <c r="U500" s="21">
        <f t="shared" si="68"/>
        <v>0.58944050433412132</v>
      </c>
      <c r="V500" s="21">
        <f t="shared" si="69"/>
        <v>2.0000000000582077</v>
      </c>
      <c r="W500" s="21" t="str">
        <f t="shared" si="70"/>
        <v>Winter</v>
      </c>
      <c r="X500" s="21">
        <f t="shared" si="71"/>
        <v>1</v>
      </c>
    </row>
    <row r="501" spans="1:24">
      <c r="A501" t="s">
        <v>514</v>
      </c>
      <c r="B501" s="3">
        <v>45312.791666666664</v>
      </c>
      <c r="C501" t="s">
        <v>1516</v>
      </c>
      <c r="D501" t="s">
        <v>1514</v>
      </c>
      <c r="E501" t="s">
        <v>2019</v>
      </c>
      <c r="F501">
        <v>840</v>
      </c>
      <c r="G501">
        <v>3357</v>
      </c>
      <c r="H501">
        <v>277</v>
      </c>
      <c r="I501">
        <v>8</v>
      </c>
      <c r="J501" s="21" t="str">
        <f t="shared" si="63"/>
        <v>OK</v>
      </c>
      <c r="K501" t="s">
        <v>2026</v>
      </c>
      <c r="L501" t="s">
        <v>2028</v>
      </c>
      <c r="M501" t="s">
        <v>2077</v>
      </c>
      <c r="N501" t="s">
        <v>2083</v>
      </c>
      <c r="O501" t="s">
        <v>2086</v>
      </c>
      <c r="Q501" s="21" t="str">
        <f t="shared" si="64"/>
        <v>East_Internal</v>
      </c>
      <c r="R501" s="20">
        <f t="shared" si="65"/>
        <v>1.9999999998835847</v>
      </c>
      <c r="S501" s="21">
        <f t="shared" si="66"/>
        <v>0</v>
      </c>
      <c r="T501" s="21">
        <f t="shared" si="67"/>
        <v>12</v>
      </c>
      <c r="U501" s="21">
        <f t="shared" si="68"/>
        <v>0.33303571428571427</v>
      </c>
      <c r="V501" s="21">
        <f t="shared" si="69"/>
        <v>1.9999999998835847</v>
      </c>
      <c r="W501" s="21" t="str">
        <f t="shared" si="70"/>
        <v>Winter</v>
      </c>
      <c r="X501" s="21">
        <f t="shared" si="71"/>
        <v>1</v>
      </c>
    </row>
    <row r="502" spans="1:24">
      <c r="A502" t="s">
        <v>515</v>
      </c>
      <c r="B502" s="3">
        <v>45312.833333333336</v>
      </c>
      <c r="C502" t="s">
        <v>1517</v>
      </c>
      <c r="D502" t="s">
        <v>1515</v>
      </c>
      <c r="E502" t="s">
        <v>2020</v>
      </c>
      <c r="F502">
        <v>818</v>
      </c>
      <c r="G502">
        <v>4871</v>
      </c>
      <c r="H502">
        <v>768</v>
      </c>
      <c r="I502">
        <v>8</v>
      </c>
      <c r="J502" s="21" t="str">
        <f t="shared" si="63"/>
        <v>OK</v>
      </c>
      <c r="K502" t="s">
        <v>2024</v>
      </c>
      <c r="L502" t="s">
        <v>2028</v>
      </c>
      <c r="M502" t="s">
        <v>2059</v>
      </c>
      <c r="N502" t="s">
        <v>2085</v>
      </c>
      <c r="O502" t="s">
        <v>2086</v>
      </c>
      <c r="P502">
        <v>3.8</v>
      </c>
      <c r="Q502" s="21" t="str">
        <f t="shared" si="64"/>
        <v>North_Internal</v>
      </c>
      <c r="R502" s="20">
        <f t="shared" si="65"/>
        <v>2.0000000000582077</v>
      </c>
      <c r="S502" s="21">
        <f t="shared" si="66"/>
        <v>0</v>
      </c>
      <c r="T502" s="21">
        <f t="shared" si="67"/>
        <v>12</v>
      </c>
      <c r="U502" s="21">
        <f t="shared" si="68"/>
        <v>0.49623064384678078</v>
      </c>
      <c r="V502" s="21">
        <f t="shared" si="69"/>
        <v>2.0000000000582077</v>
      </c>
      <c r="W502" s="21" t="str">
        <f t="shared" si="70"/>
        <v>Winter</v>
      </c>
      <c r="X502" s="21">
        <f t="shared" si="71"/>
        <v>1</v>
      </c>
    </row>
    <row r="503" spans="1:24">
      <c r="A503" t="s">
        <v>516</v>
      </c>
      <c r="B503" s="3">
        <v>45312.875</v>
      </c>
      <c r="C503" t="s">
        <v>1518</v>
      </c>
      <c r="D503" t="s">
        <v>1516</v>
      </c>
      <c r="E503" t="s">
        <v>2018</v>
      </c>
      <c r="F503">
        <v>346</v>
      </c>
      <c r="G503">
        <v>1057</v>
      </c>
      <c r="H503">
        <v>670</v>
      </c>
      <c r="I503">
        <v>9</v>
      </c>
      <c r="J503" s="21" t="str">
        <f t="shared" si="63"/>
        <v>OK</v>
      </c>
      <c r="K503" t="s">
        <v>2024</v>
      </c>
      <c r="L503" t="s">
        <v>2029</v>
      </c>
      <c r="M503" t="s">
        <v>2044</v>
      </c>
      <c r="N503" t="s">
        <v>2083</v>
      </c>
      <c r="O503" t="s">
        <v>2087</v>
      </c>
      <c r="P503">
        <v>4.7</v>
      </c>
      <c r="Q503" s="21" t="str">
        <f t="shared" si="64"/>
        <v>East_External</v>
      </c>
      <c r="R503" s="20">
        <f t="shared" si="65"/>
        <v>2.0000000000582077</v>
      </c>
      <c r="S503" s="21">
        <f t="shared" si="66"/>
        <v>0</v>
      </c>
      <c r="T503" s="21">
        <f t="shared" si="67"/>
        <v>12</v>
      </c>
      <c r="U503" s="21">
        <f t="shared" si="68"/>
        <v>0.25457610789980734</v>
      </c>
      <c r="V503" s="21">
        <f t="shared" si="69"/>
        <v>2.0000000000582077</v>
      </c>
      <c r="W503" s="21" t="str">
        <f t="shared" si="70"/>
        <v>Winter</v>
      </c>
      <c r="X503" s="21">
        <f t="shared" si="71"/>
        <v>1</v>
      </c>
    </row>
    <row r="504" spans="1:24">
      <c r="A504" t="s">
        <v>517</v>
      </c>
      <c r="B504" s="3">
        <v>45312.916666666664</v>
      </c>
      <c r="C504" t="s">
        <v>1519</v>
      </c>
      <c r="D504" t="s">
        <v>1517</v>
      </c>
      <c r="E504" t="s">
        <v>2020</v>
      </c>
      <c r="F504">
        <v>416</v>
      </c>
      <c r="G504">
        <v>3351</v>
      </c>
      <c r="H504">
        <v>97</v>
      </c>
      <c r="I504">
        <v>6</v>
      </c>
      <c r="J504" s="21" t="str">
        <f t="shared" si="63"/>
        <v>OK</v>
      </c>
      <c r="K504" t="s">
        <v>2026</v>
      </c>
      <c r="L504" t="s">
        <v>2027</v>
      </c>
      <c r="M504" t="s">
        <v>2050</v>
      </c>
      <c r="N504" t="s">
        <v>2082</v>
      </c>
      <c r="O504" t="s">
        <v>2087</v>
      </c>
      <c r="Q504" s="21" t="str">
        <f t="shared" si="64"/>
        <v>West_External</v>
      </c>
      <c r="R504" s="20">
        <f t="shared" si="65"/>
        <v>1.9999999998835847</v>
      </c>
      <c r="S504" s="21">
        <f t="shared" si="66"/>
        <v>0</v>
      </c>
      <c r="T504" s="21">
        <f t="shared" si="67"/>
        <v>12</v>
      </c>
      <c r="U504" s="21">
        <f t="shared" si="68"/>
        <v>0.67127403846153844</v>
      </c>
      <c r="V504" s="21">
        <f t="shared" si="69"/>
        <v>1.9999999998835847</v>
      </c>
      <c r="W504" s="21" t="str">
        <f t="shared" si="70"/>
        <v>Winter</v>
      </c>
      <c r="X504" s="21">
        <f t="shared" si="71"/>
        <v>1</v>
      </c>
    </row>
    <row r="505" spans="1:24">
      <c r="A505" t="s">
        <v>518</v>
      </c>
      <c r="B505" s="3">
        <v>45312.958333333336</v>
      </c>
      <c r="C505" t="s">
        <v>1520</v>
      </c>
      <c r="D505" t="s">
        <v>1518</v>
      </c>
      <c r="E505" t="s">
        <v>2022</v>
      </c>
      <c r="F505">
        <v>443</v>
      </c>
      <c r="G505">
        <v>4178</v>
      </c>
      <c r="H505">
        <v>649</v>
      </c>
      <c r="I505">
        <v>16</v>
      </c>
      <c r="J505" s="21" t="str">
        <f t="shared" si="63"/>
        <v>OK</v>
      </c>
      <c r="K505" t="s">
        <v>2024</v>
      </c>
      <c r="L505" t="s">
        <v>2029</v>
      </c>
      <c r="M505" t="s">
        <v>2059</v>
      </c>
      <c r="N505" t="s">
        <v>2082</v>
      </c>
      <c r="O505" t="s">
        <v>2087</v>
      </c>
      <c r="P505">
        <v>4.5</v>
      </c>
      <c r="Q505" s="21" t="str">
        <f t="shared" si="64"/>
        <v>West_External</v>
      </c>
      <c r="R505" s="20">
        <f t="shared" si="65"/>
        <v>2.0000000000582077</v>
      </c>
      <c r="S505" s="21">
        <f t="shared" si="66"/>
        <v>0</v>
      </c>
      <c r="T505" s="21">
        <f t="shared" si="67"/>
        <v>12</v>
      </c>
      <c r="U505" s="21">
        <f t="shared" si="68"/>
        <v>0.78592927012791569</v>
      </c>
      <c r="V505" s="21">
        <f t="shared" si="69"/>
        <v>2.0000000000582077</v>
      </c>
      <c r="W505" s="21" t="str">
        <f t="shared" si="70"/>
        <v>Winter</v>
      </c>
      <c r="X505" s="21">
        <f t="shared" si="71"/>
        <v>1</v>
      </c>
    </row>
    <row r="506" spans="1:24">
      <c r="A506" t="s">
        <v>519</v>
      </c>
      <c r="B506" s="3">
        <v>45313</v>
      </c>
      <c r="C506" t="s">
        <v>1521</v>
      </c>
      <c r="D506" t="s">
        <v>1519</v>
      </c>
      <c r="E506" t="s">
        <v>2017</v>
      </c>
      <c r="F506">
        <v>51</v>
      </c>
      <c r="G506">
        <v>1991</v>
      </c>
      <c r="H506">
        <v>381</v>
      </c>
      <c r="I506">
        <v>2</v>
      </c>
      <c r="J506" s="21" t="str">
        <f t="shared" si="63"/>
        <v>OK</v>
      </c>
      <c r="K506" t="s">
        <v>2024</v>
      </c>
      <c r="L506" t="s">
        <v>2030</v>
      </c>
      <c r="M506" t="s">
        <v>2057</v>
      </c>
      <c r="N506" t="s">
        <v>2083</v>
      </c>
      <c r="O506" t="s">
        <v>2086</v>
      </c>
      <c r="P506">
        <v>3.8</v>
      </c>
      <c r="Q506" s="21" t="str">
        <f t="shared" si="64"/>
        <v>East_Internal</v>
      </c>
      <c r="R506" s="20">
        <f t="shared" si="65"/>
        <v>2.0000000000582077</v>
      </c>
      <c r="S506" s="21">
        <f t="shared" si="66"/>
        <v>0</v>
      </c>
      <c r="T506" s="21">
        <f t="shared" si="67"/>
        <v>12</v>
      </c>
      <c r="U506" s="21">
        <f t="shared" si="68"/>
        <v>3.2532679738562091</v>
      </c>
      <c r="V506" s="21">
        <f t="shared" si="69"/>
        <v>2.0000000000582077</v>
      </c>
      <c r="W506" s="21" t="str">
        <f t="shared" si="70"/>
        <v>Winter</v>
      </c>
      <c r="X506" s="21">
        <f t="shared" si="71"/>
        <v>1</v>
      </c>
    </row>
    <row r="507" spans="1:24">
      <c r="A507" t="s">
        <v>520</v>
      </c>
      <c r="B507" s="3">
        <v>45313.041666666664</v>
      </c>
      <c r="C507" t="s">
        <v>1522</v>
      </c>
      <c r="D507" t="s">
        <v>1520</v>
      </c>
      <c r="E507" t="s">
        <v>2019</v>
      </c>
      <c r="F507">
        <v>155</v>
      </c>
      <c r="G507">
        <v>4287</v>
      </c>
      <c r="H507">
        <v>509</v>
      </c>
      <c r="I507">
        <v>23</v>
      </c>
      <c r="J507" s="21" t="str">
        <f t="shared" si="63"/>
        <v>OK</v>
      </c>
      <c r="K507" t="s">
        <v>2023</v>
      </c>
      <c r="L507" t="s">
        <v>2028</v>
      </c>
      <c r="M507" t="s">
        <v>2063</v>
      </c>
      <c r="N507" t="s">
        <v>2081</v>
      </c>
      <c r="O507" t="s">
        <v>2086</v>
      </c>
      <c r="Q507" s="21" t="str">
        <f t="shared" si="64"/>
        <v>South_Internal</v>
      </c>
      <c r="R507" s="20">
        <f t="shared" si="65"/>
        <v>1.9999999998835847</v>
      </c>
      <c r="S507" s="21">
        <f t="shared" si="66"/>
        <v>0</v>
      </c>
      <c r="T507" s="21">
        <f t="shared" si="67"/>
        <v>12</v>
      </c>
      <c r="U507" s="21">
        <f t="shared" si="68"/>
        <v>2.3048387096774192</v>
      </c>
      <c r="V507" s="21">
        <f t="shared" si="69"/>
        <v>1.9999999998835847</v>
      </c>
      <c r="W507" s="21" t="str">
        <f t="shared" si="70"/>
        <v>Winter</v>
      </c>
      <c r="X507" s="21">
        <f t="shared" si="71"/>
        <v>1</v>
      </c>
    </row>
    <row r="508" spans="1:24">
      <c r="A508" t="s">
        <v>521</v>
      </c>
      <c r="B508" s="3">
        <v>45313.083333333336</v>
      </c>
      <c r="C508" t="s">
        <v>1523</v>
      </c>
      <c r="D508" t="s">
        <v>1521</v>
      </c>
      <c r="E508" t="s">
        <v>2019</v>
      </c>
      <c r="F508">
        <v>930</v>
      </c>
      <c r="G508">
        <v>3082</v>
      </c>
      <c r="H508">
        <v>257</v>
      </c>
      <c r="I508">
        <v>28</v>
      </c>
      <c r="J508" s="21" t="str">
        <f t="shared" si="63"/>
        <v>OK</v>
      </c>
      <c r="K508" t="s">
        <v>2024</v>
      </c>
      <c r="L508" t="s">
        <v>2029</v>
      </c>
      <c r="M508" t="s">
        <v>2067</v>
      </c>
      <c r="N508" t="s">
        <v>2083</v>
      </c>
      <c r="O508" t="s">
        <v>2086</v>
      </c>
      <c r="P508">
        <v>4.7</v>
      </c>
      <c r="Q508" s="21" t="str">
        <f t="shared" si="64"/>
        <v>East_Internal</v>
      </c>
      <c r="R508" s="20">
        <f t="shared" si="65"/>
        <v>2.0000000000582077</v>
      </c>
      <c r="S508" s="21">
        <f t="shared" si="66"/>
        <v>0</v>
      </c>
      <c r="T508" s="21">
        <f t="shared" si="67"/>
        <v>12</v>
      </c>
      <c r="U508" s="21">
        <f t="shared" si="68"/>
        <v>0.27616487455197131</v>
      </c>
      <c r="V508" s="21">
        <f t="shared" si="69"/>
        <v>2.0000000000582077</v>
      </c>
      <c r="W508" s="21" t="str">
        <f t="shared" si="70"/>
        <v>Winter</v>
      </c>
      <c r="X508" s="21">
        <f t="shared" si="71"/>
        <v>1</v>
      </c>
    </row>
    <row r="509" spans="1:24">
      <c r="A509" t="s">
        <v>522</v>
      </c>
      <c r="B509" s="3">
        <v>45313.125</v>
      </c>
      <c r="C509" t="s">
        <v>1524</v>
      </c>
      <c r="D509" t="s">
        <v>1522</v>
      </c>
      <c r="E509" t="s">
        <v>2019</v>
      </c>
      <c r="F509">
        <v>620</v>
      </c>
      <c r="G509">
        <v>953</v>
      </c>
      <c r="H509">
        <v>251</v>
      </c>
      <c r="I509">
        <v>11</v>
      </c>
      <c r="J509" s="21" t="str">
        <f t="shared" si="63"/>
        <v>OK</v>
      </c>
      <c r="K509" t="s">
        <v>2023</v>
      </c>
      <c r="L509" t="s">
        <v>2028</v>
      </c>
      <c r="M509" t="s">
        <v>2049</v>
      </c>
      <c r="N509" t="s">
        <v>2085</v>
      </c>
      <c r="O509" t="s">
        <v>2087</v>
      </c>
      <c r="Q509" s="21" t="str">
        <f t="shared" si="64"/>
        <v>North_External</v>
      </c>
      <c r="R509" s="20">
        <f t="shared" si="65"/>
        <v>2.0000000000582077</v>
      </c>
      <c r="S509" s="21">
        <f t="shared" si="66"/>
        <v>0</v>
      </c>
      <c r="T509" s="21">
        <f t="shared" si="67"/>
        <v>12</v>
      </c>
      <c r="U509" s="21">
        <f t="shared" si="68"/>
        <v>0.12809139784946236</v>
      </c>
      <c r="V509" s="21">
        <f t="shared" si="69"/>
        <v>2.0000000000582077</v>
      </c>
      <c r="W509" s="21" t="str">
        <f t="shared" si="70"/>
        <v>Winter</v>
      </c>
      <c r="X509" s="21">
        <f t="shared" si="71"/>
        <v>1</v>
      </c>
    </row>
    <row r="510" spans="1:24">
      <c r="A510" t="s">
        <v>523</v>
      </c>
      <c r="B510" s="3">
        <v>45313.166666666664</v>
      </c>
      <c r="C510" t="s">
        <v>1525</v>
      </c>
      <c r="D510" t="s">
        <v>1523</v>
      </c>
      <c r="E510" t="s">
        <v>2017</v>
      </c>
      <c r="F510">
        <v>723</v>
      </c>
      <c r="G510">
        <v>3169</v>
      </c>
      <c r="H510">
        <v>233</v>
      </c>
      <c r="I510">
        <v>6</v>
      </c>
      <c r="J510" s="21" t="str">
        <f t="shared" si="63"/>
        <v>OK</v>
      </c>
      <c r="K510" t="s">
        <v>2025</v>
      </c>
      <c r="L510" t="s">
        <v>2027</v>
      </c>
      <c r="M510" t="s">
        <v>2058</v>
      </c>
      <c r="N510" t="s">
        <v>2081</v>
      </c>
      <c r="O510" t="s">
        <v>2087</v>
      </c>
      <c r="Q510" s="21" t="str">
        <f t="shared" si="64"/>
        <v>South_External</v>
      </c>
      <c r="R510" s="20">
        <f t="shared" si="65"/>
        <v>1.9999999998835847</v>
      </c>
      <c r="S510" s="21">
        <f t="shared" si="66"/>
        <v>0</v>
      </c>
      <c r="T510" s="21">
        <f t="shared" si="67"/>
        <v>12</v>
      </c>
      <c r="U510" s="21">
        <f t="shared" si="68"/>
        <v>0.36526048870447209</v>
      </c>
      <c r="V510" s="21">
        <f t="shared" si="69"/>
        <v>1.9999999998835847</v>
      </c>
      <c r="W510" s="21" t="str">
        <f t="shared" si="70"/>
        <v>Winter</v>
      </c>
      <c r="X510" s="21">
        <f t="shared" si="71"/>
        <v>1</v>
      </c>
    </row>
    <row r="511" spans="1:24">
      <c r="A511" t="s">
        <v>524</v>
      </c>
      <c r="B511" s="3">
        <v>45313.208333333336</v>
      </c>
      <c r="C511" t="s">
        <v>1526</v>
      </c>
      <c r="D511" t="s">
        <v>1524</v>
      </c>
      <c r="E511" t="s">
        <v>2020</v>
      </c>
      <c r="F511">
        <v>888</v>
      </c>
      <c r="G511">
        <v>1431</v>
      </c>
      <c r="H511">
        <v>65</v>
      </c>
      <c r="I511">
        <v>26</v>
      </c>
      <c r="J511" s="21" t="str">
        <f t="shared" si="63"/>
        <v>OK</v>
      </c>
      <c r="K511" t="s">
        <v>2023</v>
      </c>
      <c r="L511" t="s">
        <v>2028</v>
      </c>
      <c r="M511" t="s">
        <v>2066</v>
      </c>
      <c r="N511" t="s">
        <v>2084</v>
      </c>
      <c r="O511" t="s">
        <v>2086</v>
      </c>
      <c r="Q511" s="21" t="str">
        <f t="shared" si="64"/>
        <v>Central_Internal</v>
      </c>
      <c r="R511" s="20">
        <f t="shared" si="65"/>
        <v>2.0000000000582077</v>
      </c>
      <c r="S511" s="21">
        <f t="shared" si="66"/>
        <v>0</v>
      </c>
      <c r="T511" s="21">
        <f t="shared" si="67"/>
        <v>12</v>
      </c>
      <c r="U511" s="21">
        <f t="shared" si="68"/>
        <v>0.13429054054054054</v>
      </c>
      <c r="V511" s="21">
        <f t="shared" si="69"/>
        <v>2.0000000000582077</v>
      </c>
      <c r="W511" s="21" t="str">
        <f t="shared" si="70"/>
        <v>Winter</v>
      </c>
      <c r="X511" s="21">
        <f t="shared" si="71"/>
        <v>1</v>
      </c>
    </row>
    <row r="512" spans="1:24">
      <c r="A512" t="s">
        <v>525</v>
      </c>
      <c r="B512" s="3">
        <v>45313.25</v>
      </c>
      <c r="C512" t="s">
        <v>1527</v>
      </c>
      <c r="D512" t="s">
        <v>1525</v>
      </c>
      <c r="E512" t="s">
        <v>2020</v>
      </c>
      <c r="F512">
        <v>971</v>
      </c>
      <c r="G512">
        <v>1950</v>
      </c>
      <c r="H512">
        <v>688</v>
      </c>
      <c r="I512">
        <v>17</v>
      </c>
      <c r="J512" s="21" t="str">
        <f t="shared" si="63"/>
        <v>OK</v>
      </c>
      <c r="K512" t="s">
        <v>2026</v>
      </c>
      <c r="L512" t="s">
        <v>2029</v>
      </c>
      <c r="M512" t="s">
        <v>2070</v>
      </c>
      <c r="N512" t="s">
        <v>2082</v>
      </c>
      <c r="O512" t="s">
        <v>2086</v>
      </c>
      <c r="P512">
        <v>4</v>
      </c>
      <c r="Q512" s="21" t="str">
        <f t="shared" si="64"/>
        <v>West_Internal</v>
      </c>
      <c r="R512" s="20">
        <f t="shared" si="65"/>
        <v>2.0000000000582077</v>
      </c>
      <c r="S512" s="21">
        <f t="shared" si="66"/>
        <v>0</v>
      </c>
      <c r="T512" s="21">
        <f t="shared" si="67"/>
        <v>12</v>
      </c>
      <c r="U512" s="21">
        <f t="shared" si="68"/>
        <v>0.16735324407826982</v>
      </c>
      <c r="V512" s="21">
        <f t="shared" si="69"/>
        <v>2.0000000000582077</v>
      </c>
      <c r="W512" s="21" t="str">
        <f t="shared" si="70"/>
        <v>Winter</v>
      </c>
      <c r="X512" s="21">
        <f t="shared" si="71"/>
        <v>1</v>
      </c>
    </row>
    <row r="513" spans="1:24">
      <c r="A513" t="s">
        <v>526</v>
      </c>
      <c r="B513" s="3">
        <v>45313.291666666664</v>
      </c>
      <c r="C513" t="s">
        <v>1528</v>
      </c>
      <c r="D513" t="s">
        <v>1526</v>
      </c>
      <c r="E513" t="s">
        <v>2020</v>
      </c>
      <c r="F513">
        <v>407</v>
      </c>
      <c r="G513">
        <v>753</v>
      </c>
      <c r="H513">
        <v>86</v>
      </c>
      <c r="I513">
        <v>3</v>
      </c>
      <c r="J513" s="21" t="str">
        <f t="shared" si="63"/>
        <v>OK</v>
      </c>
      <c r="K513" t="s">
        <v>2024</v>
      </c>
      <c r="L513" t="s">
        <v>2027</v>
      </c>
      <c r="M513" t="s">
        <v>2049</v>
      </c>
      <c r="N513" t="s">
        <v>2084</v>
      </c>
      <c r="O513" t="s">
        <v>2087</v>
      </c>
      <c r="Q513" s="21" t="str">
        <f t="shared" si="64"/>
        <v>Central_External</v>
      </c>
      <c r="R513" s="20">
        <f t="shared" si="65"/>
        <v>1.9999999998835847</v>
      </c>
      <c r="S513" s="21">
        <f t="shared" si="66"/>
        <v>0</v>
      </c>
      <c r="T513" s="21">
        <f t="shared" si="67"/>
        <v>12</v>
      </c>
      <c r="U513" s="21">
        <f t="shared" si="68"/>
        <v>0.15417690417690419</v>
      </c>
      <c r="V513" s="21">
        <f t="shared" si="69"/>
        <v>1.9999999998835847</v>
      </c>
      <c r="W513" s="21" t="str">
        <f t="shared" si="70"/>
        <v>Winter</v>
      </c>
      <c r="X513" s="21">
        <f t="shared" si="71"/>
        <v>1</v>
      </c>
    </row>
    <row r="514" spans="1:24">
      <c r="A514" t="s">
        <v>527</v>
      </c>
      <c r="B514" s="3">
        <v>45313.333333333336</v>
      </c>
      <c r="C514" t="s">
        <v>1529</v>
      </c>
      <c r="D514" t="s">
        <v>1527</v>
      </c>
      <c r="E514" t="s">
        <v>2018</v>
      </c>
      <c r="F514">
        <v>714</v>
      </c>
      <c r="G514">
        <v>1385</v>
      </c>
      <c r="H514">
        <v>262</v>
      </c>
      <c r="I514">
        <v>27</v>
      </c>
      <c r="J514" s="21" t="str">
        <f t="shared" si="63"/>
        <v>OK</v>
      </c>
      <c r="K514" t="s">
        <v>2026</v>
      </c>
      <c r="L514" t="s">
        <v>2029</v>
      </c>
      <c r="M514" t="s">
        <v>2070</v>
      </c>
      <c r="N514" t="s">
        <v>2083</v>
      </c>
      <c r="O514" t="s">
        <v>2086</v>
      </c>
      <c r="P514">
        <v>4.5</v>
      </c>
      <c r="Q514" s="21" t="str">
        <f t="shared" si="64"/>
        <v>East_Internal</v>
      </c>
      <c r="R514" s="20">
        <f t="shared" si="65"/>
        <v>2.0000000000582077</v>
      </c>
      <c r="S514" s="21">
        <f t="shared" si="66"/>
        <v>0</v>
      </c>
      <c r="T514" s="21">
        <f t="shared" si="67"/>
        <v>12</v>
      </c>
      <c r="U514" s="21">
        <f t="shared" si="68"/>
        <v>0.16164799253034548</v>
      </c>
      <c r="V514" s="21">
        <f t="shared" si="69"/>
        <v>2.0000000000582077</v>
      </c>
      <c r="W514" s="21" t="str">
        <f t="shared" si="70"/>
        <v>Winter</v>
      </c>
      <c r="X514" s="21">
        <f t="shared" si="71"/>
        <v>1</v>
      </c>
    </row>
    <row r="515" spans="1:24">
      <c r="A515" t="s">
        <v>528</v>
      </c>
      <c r="B515" s="3">
        <v>45313.375</v>
      </c>
      <c r="C515" t="s">
        <v>1530</v>
      </c>
      <c r="D515" t="s">
        <v>1528</v>
      </c>
      <c r="E515" t="s">
        <v>2019</v>
      </c>
      <c r="F515">
        <v>331</v>
      </c>
      <c r="G515">
        <v>3136</v>
      </c>
      <c r="H515">
        <v>328</v>
      </c>
      <c r="I515">
        <v>19</v>
      </c>
      <c r="J515" s="21" t="str">
        <f t="shared" ref="J515:J578" si="72">IF(OR(I515&lt;=0, I515&gt;50), "Flag", "OK")</f>
        <v>OK</v>
      </c>
      <c r="K515" t="s">
        <v>2024</v>
      </c>
      <c r="L515" t="s">
        <v>2029</v>
      </c>
      <c r="M515" t="s">
        <v>2049</v>
      </c>
      <c r="N515" t="s">
        <v>2082</v>
      </c>
      <c r="O515" t="s">
        <v>2086</v>
      </c>
      <c r="P515">
        <v>4.5</v>
      </c>
      <c r="Q515" s="21" t="str">
        <f t="shared" ref="Q515:Q578" si="73">N515 &amp; "_" &amp; O515</f>
        <v>West_Internal</v>
      </c>
      <c r="R515" s="20">
        <f t="shared" ref="R515:R578" si="74">(C515-D515)*24</f>
        <v>2.0000000000582077</v>
      </c>
      <c r="S515" s="21">
        <f t="shared" ref="S515:S578" si="75">IF(C515&lt;=D515, 1, 0)</f>
        <v>0</v>
      </c>
      <c r="T515" s="21">
        <f t="shared" ref="T515:T578" si="76">(C515-B515)*24</f>
        <v>12</v>
      </c>
      <c r="U515" s="21">
        <f t="shared" ref="U515:U578" si="77">G515/(F515*T515)</f>
        <v>0.78952668680765359</v>
      </c>
      <c r="V515" s="21">
        <f t="shared" ref="V515:V578" si="78">(C515-D515)*24</f>
        <v>2.0000000000582077</v>
      </c>
      <c r="W515" s="21" t="str">
        <f t="shared" ref="W515:W578" si="79">IF(OR(MONTH(B515)=12,MONTH(B515)=1,MONTH(B515)=2),"Winter",IF(AND(MONTH(B515)&gt;=7,MONTH(B515)&lt;=9),"Monsoon","Other"))</f>
        <v>Winter</v>
      </c>
      <c r="X515" s="21">
        <f t="shared" ref="X515:X578" si="80">IF(V515&gt;0,1,0)</f>
        <v>1</v>
      </c>
    </row>
    <row r="516" spans="1:24">
      <c r="A516" t="s">
        <v>529</v>
      </c>
      <c r="B516" s="3">
        <v>45313.416666666664</v>
      </c>
      <c r="C516" t="s">
        <v>1531</v>
      </c>
      <c r="D516" t="s">
        <v>1529</v>
      </c>
      <c r="E516" t="s">
        <v>2022</v>
      </c>
      <c r="F516">
        <v>574</v>
      </c>
      <c r="G516">
        <v>4494</v>
      </c>
      <c r="H516">
        <v>416</v>
      </c>
      <c r="I516">
        <v>17</v>
      </c>
      <c r="J516" s="21" t="str">
        <f t="shared" si="72"/>
        <v>OK</v>
      </c>
      <c r="K516" t="s">
        <v>2024</v>
      </c>
      <c r="L516" t="s">
        <v>2028</v>
      </c>
      <c r="M516" t="s">
        <v>2070</v>
      </c>
      <c r="N516" t="s">
        <v>2081</v>
      </c>
      <c r="O516" t="s">
        <v>2087</v>
      </c>
      <c r="P516">
        <v>4.2</v>
      </c>
      <c r="Q516" s="21" t="str">
        <f t="shared" si="73"/>
        <v>South_External</v>
      </c>
      <c r="R516" s="20">
        <f t="shared" si="74"/>
        <v>1.9999999998835847</v>
      </c>
      <c r="S516" s="21">
        <f t="shared" si="75"/>
        <v>0</v>
      </c>
      <c r="T516" s="21">
        <f t="shared" si="76"/>
        <v>12</v>
      </c>
      <c r="U516" s="21">
        <f t="shared" si="77"/>
        <v>0.65243902439024393</v>
      </c>
      <c r="V516" s="21">
        <f t="shared" si="78"/>
        <v>1.9999999998835847</v>
      </c>
      <c r="W516" s="21" t="str">
        <f t="shared" si="79"/>
        <v>Winter</v>
      </c>
      <c r="X516" s="21">
        <f t="shared" si="80"/>
        <v>1</v>
      </c>
    </row>
    <row r="517" spans="1:24">
      <c r="A517" t="s">
        <v>530</v>
      </c>
      <c r="B517" s="3">
        <v>45313.458333333336</v>
      </c>
      <c r="C517" t="s">
        <v>1532</v>
      </c>
      <c r="D517" t="s">
        <v>1530</v>
      </c>
      <c r="E517" t="s">
        <v>2021</v>
      </c>
      <c r="F517">
        <v>451</v>
      </c>
      <c r="G517">
        <v>955</v>
      </c>
      <c r="H517">
        <v>708</v>
      </c>
      <c r="I517">
        <v>28</v>
      </c>
      <c r="J517" s="21" t="str">
        <f t="shared" si="72"/>
        <v>OK</v>
      </c>
      <c r="K517" t="s">
        <v>2023</v>
      </c>
      <c r="L517" t="s">
        <v>2030</v>
      </c>
      <c r="M517" t="s">
        <v>2076</v>
      </c>
      <c r="N517" t="s">
        <v>2084</v>
      </c>
      <c r="O517" t="s">
        <v>2087</v>
      </c>
      <c r="P517">
        <v>4.5</v>
      </c>
      <c r="Q517" s="21" t="str">
        <f t="shared" si="73"/>
        <v>Central_External</v>
      </c>
      <c r="R517" s="20">
        <f t="shared" si="74"/>
        <v>2.0000000000582077</v>
      </c>
      <c r="S517" s="21">
        <f t="shared" si="75"/>
        <v>0</v>
      </c>
      <c r="T517" s="21">
        <f t="shared" si="76"/>
        <v>12</v>
      </c>
      <c r="U517" s="21">
        <f t="shared" si="77"/>
        <v>0.17645971914264597</v>
      </c>
      <c r="V517" s="21">
        <f t="shared" si="78"/>
        <v>2.0000000000582077</v>
      </c>
      <c r="W517" s="21" t="str">
        <f t="shared" si="79"/>
        <v>Winter</v>
      </c>
      <c r="X517" s="21">
        <f t="shared" si="80"/>
        <v>1</v>
      </c>
    </row>
    <row r="518" spans="1:24">
      <c r="A518" t="s">
        <v>531</v>
      </c>
      <c r="B518" s="3">
        <v>45313.5</v>
      </c>
      <c r="C518" t="s">
        <v>1533</v>
      </c>
      <c r="D518" t="s">
        <v>1531</v>
      </c>
      <c r="E518" t="s">
        <v>2021</v>
      </c>
      <c r="F518">
        <v>752</v>
      </c>
      <c r="G518">
        <v>1040</v>
      </c>
      <c r="H518">
        <v>489</v>
      </c>
      <c r="I518">
        <v>21</v>
      </c>
      <c r="J518" s="21" t="str">
        <f t="shared" si="72"/>
        <v>OK</v>
      </c>
      <c r="K518" t="s">
        <v>2025</v>
      </c>
      <c r="L518" t="s">
        <v>2029</v>
      </c>
      <c r="M518" t="s">
        <v>2071</v>
      </c>
      <c r="N518" t="s">
        <v>2084</v>
      </c>
      <c r="O518" t="s">
        <v>2087</v>
      </c>
      <c r="P518">
        <v>4.7</v>
      </c>
      <c r="Q518" s="21" t="str">
        <f t="shared" si="73"/>
        <v>Central_External</v>
      </c>
      <c r="R518" s="20">
        <f t="shared" si="74"/>
        <v>2.0000000000582077</v>
      </c>
      <c r="S518" s="21">
        <f t="shared" si="75"/>
        <v>0</v>
      </c>
      <c r="T518" s="21">
        <f t="shared" si="76"/>
        <v>12</v>
      </c>
      <c r="U518" s="21">
        <f t="shared" si="77"/>
        <v>0.11524822695035461</v>
      </c>
      <c r="V518" s="21">
        <f t="shared" si="78"/>
        <v>2.0000000000582077</v>
      </c>
      <c r="W518" s="21" t="str">
        <f t="shared" si="79"/>
        <v>Winter</v>
      </c>
      <c r="X518" s="21">
        <f t="shared" si="80"/>
        <v>1</v>
      </c>
    </row>
    <row r="519" spans="1:24">
      <c r="A519" t="s">
        <v>532</v>
      </c>
      <c r="B519" s="3">
        <v>45313.541666666664</v>
      </c>
      <c r="C519" t="s">
        <v>1534</v>
      </c>
      <c r="D519" t="s">
        <v>1532</v>
      </c>
      <c r="E519" t="s">
        <v>2020</v>
      </c>
      <c r="F519">
        <v>974</v>
      </c>
      <c r="G519">
        <v>2919</v>
      </c>
      <c r="H519">
        <v>254</v>
      </c>
      <c r="I519">
        <v>26</v>
      </c>
      <c r="J519" s="21" t="str">
        <f t="shared" si="72"/>
        <v>OK</v>
      </c>
      <c r="K519" t="s">
        <v>2026</v>
      </c>
      <c r="L519" t="s">
        <v>2030</v>
      </c>
      <c r="M519" t="s">
        <v>2057</v>
      </c>
      <c r="N519" t="s">
        <v>2085</v>
      </c>
      <c r="O519" t="s">
        <v>2086</v>
      </c>
      <c r="P519">
        <v>4.2</v>
      </c>
      <c r="Q519" s="21" t="str">
        <f t="shared" si="73"/>
        <v>North_Internal</v>
      </c>
      <c r="R519" s="20">
        <f t="shared" si="74"/>
        <v>1.9999999998835847</v>
      </c>
      <c r="S519" s="21">
        <f t="shared" si="75"/>
        <v>0</v>
      </c>
      <c r="T519" s="21">
        <f t="shared" si="76"/>
        <v>12</v>
      </c>
      <c r="U519" s="21">
        <f t="shared" si="77"/>
        <v>0.24974332648870637</v>
      </c>
      <c r="V519" s="21">
        <f t="shared" si="78"/>
        <v>1.9999999998835847</v>
      </c>
      <c r="W519" s="21" t="str">
        <f t="shared" si="79"/>
        <v>Winter</v>
      </c>
      <c r="X519" s="21">
        <f t="shared" si="80"/>
        <v>1</v>
      </c>
    </row>
    <row r="520" spans="1:24">
      <c r="A520" t="s">
        <v>533</v>
      </c>
      <c r="B520" s="3">
        <v>45313.583333333336</v>
      </c>
      <c r="C520" t="s">
        <v>1535</v>
      </c>
      <c r="D520" t="s">
        <v>1533</v>
      </c>
      <c r="E520" t="s">
        <v>2020</v>
      </c>
      <c r="F520">
        <v>371</v>
      </c>
      <c r="G520">
        <v>2403</v>
      </c>
      <c r="H520">
        <v>749</v>
      </c>
      <c r="I520">
        <v>2</v>
      </c>
      <c r="J520" s="21" t="str">
        <f t="shared" si="72"/>
        <v>OK</v>
      </c>
      <c r="K520" t="s">
        <v>2023</v>
      </c>
      <c r="L520" t="s">
        <v>2030</v>
      </c>
      <c r="M520" t="s">
        <v>2063</v>
      </c>
      <c r="N520" t="s">
        <v>2083</v>
      </c>
      <c r="O520" t="s">
        <v>2087</v>
      </c>
      <c r="P520">
        <v>4.2</v>
      </c>
      <c r="Q520" s="21" t="str">
        <f t="shared" si="73"/>
        <v>East_External</v>
      </c>
      <c r="R520" s="20">
        <f t="shared" si="74"/>
        <v>2.0000000000582077</v>
      </c>
      <c r="S520" s="21">
        <f t="shared" si="75"/>
        <v>0</v>
      </c>
      <c r="T520" s="21">
        <f t="shared" si="76"/>
        <v>12</v>
      </c>
      <c r="U520" s="21">
        <f t="shared" si="77"/>
        <v>0.53975741239892183</v>
      </c>
      <c r="V520" s="21">
        <f t="shared" si="78"/>
        <v>2.0000000000582077</v>
      </c>
      <c r="W520" s="21" t="str">
        <f t="shared" si="79"/>
        <v>Winter</v>
      </c>
      <c r="X520" s="21">
        <f t="shared" si="80"/>
        <v>1</v>
      </c>
    </row>
    <row r="521" spans="1:24">
      <c r="A521" t="s">
        <v>534</v>
      </c>
      <c r="B521" s="3">
        <v>45313.625</v>
      </c>
      <c r="C521" t="s">
        <v>1536</v>
      </c>
      <c r="D521" t="s">
        <v>1534</v>
      </c>
      <c r="E521" t="s">
        <v>2020</v>
      </c>
      <c r="F521">
        <v>237</v>
      </c>
      <c r="G521">
        <v>2774</v>
      </c>
      <c r="H521">
        <v>641</v>
      </c>
      <c r="I521">
        <v>13</v>
      </c>
      <c r="J521" s="21" t="str">
        <f t="shared" si="72"/>
        <v>OK</v>
      </c>
      <c r="K521" t="s">
        <v>2026</v>
      </c>
      <c r="L521" t="s">
        <v>2027</v>
      </c>
      <c r="M521" t="s">
        <v>2034</v>
      </c>
      <c r="N521" t="s">
        <v>2084</v>
      </c>
      <c r="O521" t="s">
        <v>2086</v>
      </c>
      <c r="P521">
        <v>4.7</v>
      </c>
      <c r="Q521" s="21" t="str">
        <f t="shared" si="73"/>
        <v>Central_Internal</v>
      </c>
      <c r="R521" s="20">
        <f t="shared" si="74"/>
        <v>2.0000000000582077</v>
      </c>
      <c r="S521" s="21">
        <f t="shared" si="75"/>
        <v>0</v>
      </c>
      <c r="T521" s="21">
        <f t="shared" si="76"/>
        <v>12</v>
      </c>
      <c r="U521" s="21">
        <f t="shared" si="77"/>
        <v>0.97538677918424754</v>
      </c>
      <c r="V521" s="21">
        <f t="shared" si="78"/>
        <v>2.0000000000582077</v>
      </c>
      <c r="W521" s="21" t="str">
        <f t="shared" si="79"/>
        <v>Winter</v>
      </c>
      <c r="X521" s="21">
        <f t="shared" si="80"/>
        <v>1</v>
      </c>
    </row>
    <row r="522" spans="1:24">
      <c r="A522" t="s">
        <v>535</v>
      </c>
      <c r="B522" s="3">
        <v>45313.666666666664</v>
      </c>
      <c r="C522" t="s">
        <v>1537</v>
      </c>
      <c r="D522" t="s">
        <v>1535</v>
      </c>
      <c r="E522" t="s">
        <v>2022</v>
      </c>
      <c r="F522">
        <v>716</v>
      </c>
      <c r="G522">
        <v>2727</v>
      </c>
      <c r="H522">
        <v>463</v>
      </c>
      <c r="I522">
        <v>21</v>
      </c>
      <c r="J522" s="21" t="str">
        <f t="shared" si="72"/>
        <v>OK</v>
      </c>
      <c r="K522" t="s">
        <v>2026</v>
      </c>
      <c r="L522" t="s">
        <v>2030</v>
      </c>
      <c r="M522" t="s">
        <v>2045</v>
      </c>
      <c r="N522" t="s">
        <v>2081</v>
      </c>
      <c r="O522" t="s">
        <v>2086</v>
      </c>
      <c r="P522">
        <v>4.7</v>
      </c>
      <c r="Q522" s="21" t="str">
        <f t="shared" si="73"/>
        <v>South_Internal</v>
      </c>
      <c r="R522" s="20">
        <f t="shared" si="74"/>
        <v>1.9999999998835847</v>
      </c>
      <c r="S522" s="21">
        <f t="shared" si="75"/>
        <v>0</v>
      </c>
      <c r="T522" s="21">
        <f t="shared" si="76"/>
        <v>12</v>
      </c>
      <c r="U522" s="21">
        <f t="shared" si="77"/>
        <v>0.31738826815642457</v>
      </c>
      <c r="V522" s="21">
        <f t="shared" si="78"/>
        <v>1.9999999998835847</v>
      </c>
      <c r="W522" s="21" t="str">
        <f t="shared" si="79"/>
        <v>Winter</v>
      </c>
      <c r="X522" s="21">
        <f t="shared" si="80"/>
        <v>1</v>
      </c>
    </row>
    <row r="523" spans="1:24">
      <c r="A523" t="s">
        <v>536</v>
      </c>
      <c r="B523" s="3">
        <v>45313.708333333336</v>
      </c>
      <c r="C523" t="s">
        <v>1538</v>
      </c>
      <c r="D523" t="s">
        <v>1536</v>
      </c>
      <c r="E523" t="s">
        <v>2021</v>
      </c>
      <c r="F523">
        <v>509</v>
      </c>
      <c r="G523">
        <v>3886</v>
      </c>
      <c r="H523">
        <v>453</v>
      </c>
      <c r="I523">
        <v>24</v>
      </c>
      <c r="J523" s="21" t="str">
        <f t="shared" si="72"/>
        <v>OK</v>
      </c>
      <c r="K523" t="s">
        <v>2025</v>
      </c>
      <c r="L523" t="s">
        <v>2028</v>
      </c>
      <c r="M523" t="s">
        <v>2070</v>
      </c>
      <c r="N523" t="s">
        <v>2085</v>
      </c>
      <c r="O523" t="s">
        <v>2086</v>
      </c>
      <c r="P523">
        <v>4.2</v>
      </c>
      <c r="Q523" s="21" t="str">
        <f t="shared" si="73"/>
        <v>North_Internal</v>
      </c>
      <c r="R523" s="20">
        <f t="shared" si="74"/>
        <v>2.0000000000582077</v>
      </c>
      <c r="S523" s="21">
        <f t="shared" si="75"/>
        <v>0</v>
      </c>
      <c r="T523" s="21">
        <f t="shared" si="76"/>
        <v>12</v>
      </c>
      <c r="U523" s="21">
        <f t="shared" si="77"/>
        <v>0.63621480026195154</v>
      </c>
      <c r="V523" s="21">
        <f t="shared" si="78"/>
        <v>2.0000000000582077</v>
      </c>
      <c r="W523" s="21" t="str">
        <f t="shared" si="79"/>
        <v>Winter</v>
      </c>
      <c r="X523" s="21">
        <f t="shared" si="80"/>
        <v>1</v>
      </c>
    </row>
    <row r="524" spans="1:24">
      <c r="A524" t="s">
        <v>537</v>
      </c>
      <c r="B524" s="3">
        <v>45313.75</v>
      </c>
      <c r="C524" t="s">
        <v>1539</v>
      </c>
      <c r="D524" t="s">
        <v>1537</v>
      </c>
      <c r="E524" t="s">
        <v>2022</v>
      </c>
      <c r="F524">
        <v>924</v>
      </c>
      <c r="G524">
        <v>1799</v>
      </c>
      <c r="H524">
        <v>163</v>
      </c>
      <c r="I524">
        <v>23</v>
      </c>
      <c r="J524" s="21" t="str">
        <f t="shared" si="72"/>
        <v>OK</v>
      </c>
      <c r="K524" t="s">
        <v>2023</v>
      </c>
      <c r="L524" t="s">
        <v>2030</v>
      </c>
      <c r="M524" t="s">
        <v>2045</v>
      </c>
      <c r="N524" t="s">
        <v>2082</v>
      </c>
      <c r="O524" t="s">
        <v>2087</v>
      </c>
      <c r="P524">
        <v>4.7</v>
      </c>
      <c r="Q524" s="21" t="str">
        <f t="shared" si="73"/>
        <v>West_External</v>
      </c>
      <c r="R524" s="20">
        <f t="shared" si="74"/>
        <v>2.0000000000582077</v>
      </c>
      <c r="S524" s="21">
        <f t="shared" si="75"/>
        <v>0</v>
      </c>
      <c r="T524" s="21">
        <f t="shared" si="76"/>
        <v>12</v>
      </c>
      <c r="U524" s="21">
        <f t="shared" si="77"/>
        <v>0.16224747474747475</v>
      </c>
      <c r="V524" s="21">
        <f t="shared" si="78"/>
        <v>2.0000000000582077</v>
      </c>
      <c r="W524" s="21" t="str">
        <f t="shared" si="79"/>
        <v>Winter</v>
      </c>
      <c r="X524" s="21">
        <f t="shared" si="80"/>
        <v>1</v>
      </c>
    </row>
    <row r="525" spans="1:24">
      <c r="A525" t="s">
        <v>538</v>
      </c>
      <c r="B525" s="3">
        <v>45313.791666666664</v>
      </c>
      <c r="C525" t="s">
        <v>1540</v>
      </c>
      <c r="D525" t="s">
        <v>1538</v>
      </c>
      <c r="E525" t="s">
        <v>2021</v>
      </c>
      <c r="F525">
        <v>402</v>
      </c>
      <c r="G525">
        <v>2992</v>
      </c>
      <c r="H525">
        <v>470</v>
      </c>
      <c r="I525">
        <v>11</v>
      </c>
      <c r="J525" s="21" t="str">
        <f t="shared" si="72"/>
        <v>OK</v>
      </c>
      <c r="K525" t="s">
        <v>2024</v>
      </c>
      <c r="L525" t="s">
        <v>2028</v>
      </c>
      <c r="M525" t="s">
        <v>2036</v>
      </c>
      <c r="N525" t="s">
        <v>2083</v>
      </c>
      <c r="O525" t="s">
        <v>2086</v>
      </c>
      <c r="P525">
        <v>4.5</v>
      </c>
      <c r="Q525" s="21" t="str">
        <f t="shared" si="73"/>
        <v>East_Internal</v>
      </c>
      <c r="R525" s="20">
        <f t="shared" si="74"/>
        <v>1.9999999998835847</v>
      </c>
      <c r="S525" s="21">
        <f t="shared" si="75"/>
        <v>0</v>
      </c>
      <c r="T525" s="21">
        <f t="shared" si="76"/>
        <v>12</v>
      </c>
      <c r="U525" s="21">
        <f t="shared" si="77"/>
        <v>0.62023217247097839</v>
      </c>
      <c r="V525" s="21">
        <f t="shared" si="78"/>
        <v>1.9999999998835847</v>
      </c>
      <c r="W525" s="21" t="str">
        <f t="shared" si="79"/>
        <v>Winter</v>
      </c>
      <c r="X525" s="21">
        <f t="shared" si="80"/>
        <v>1</v>
      </c>
    </row>
    <row r="526" spans="1:24">
      <c r="A526" t="s">
        <v>539</v>
      </c>
      <c r="B526" s="3">
        <v>45313.833333333336</v>
      </c>
      <c r="C526" t="s">
        <v>1541</v>
      </c>
      <c r="D526" t="s">
        <v>1539</v>
      </c>
      <c r="E526" t="s">
        <v>2022</v>
      </c>
      <c r="F526">
        <v>483</v>
      </c>
      <c r="G526">
        <v>3679</v>
      </c>
      <c r="H526">
        <v>605</v>
      </c>
      <c r="I526">
        <v>2</v>
      </c>
      <c r="J526" s="21" t="str">
        <f t="shared" si="72"/>
        <v>OK</v>
      </c>
      <c r="K526" t="s">
        <v>2026</v>
      </c>
      <c r="L526" t="s">
        <v>2030</v>
      </c>
      <c r="M526" t="s">
        <v>2080</v>
      </c>
      <c r="N526" t="s">
        <v>2085</v>
      </c>
      <c r="O526" t="s">
        <v>2086</v>
      </c>
      <c r="Q526" s="21" t="str">
        <f t="shared" si="73"/>
        <v>North_Internal</v>
      </c>
      <c r="R526" s="20">
        <f t="shared" si="74"/>
        <v>2.0000000000582077</v>
      </c>
      <c r="S526" s="21">
        <f t="shared" si="75"/>
        <v>0</v>
      </c>
      <c r="T526" s="21">
        <f t="shared" si="76"/>
        <v>12</v>
      </c>
      <c r="U526" s="21">
        <f t="shared" si="77"/>
        <v>0.63474810213940647</v>
      </c>
      <c r="V526" s="21">
        <f t="shared" si="78"/>
        <v>2.0000000000582077</v>
      </c>
      <c r="W526" s="21" t="str">
        <f t="shared" si="79"/>
        <v>Winter</v>
      </c>
      <c r="X526" s="21">
        <f t="shared" si="80"/>
        <v>1</v>
      </c>
    </row>
    <row r="527" spans="1:24">
      <c r="A527" t="s">
        <v>540</v>
      </c>
      <c r="B527" s="3">
        <v>45313.875</v>
      </c>
      <c r="C527" t="s">
        <v>1542</v>
      </c>
      <c r="D527" t="s">
        <v>1540</v>
      </c>
      <c r="E527" t="s">
        <v>2019</v>
      </c>
      <c r="F527">
        <v>485</v>
      </c>
      <c r="G527">
        <v>4119</v>
      </c>
      <c r="H527">
        <v>240</v>
      </c>
      <c r="I527">
        <v>9</v>
      </c>
      <c r="J527" s="21" t="str">
        <f t="shared" si="72"/>
        <v>OK</v>
      </c>
      <c r="K527" t="s">
        <v>2024</v>
      </c>
      <c r="L527" t="s">
        <v>2028</v>
      </c>
      <c r="M527" t="s">
        <v>2079</v>
      </c>
      <c r="N527" t="s">
        <v>2084</v>
      </c>
      <c r="O527" t="s">
        <v>2086</v>
      </c>
      <c r="P527">
        <v>4.5</v>
      </c>
      <c r="Q527" s="21" t="str">
        <f t="shared" si="73"/>
        <v>Central_Internal</v>
      </c>
      <c r="R527" s="20">
        <f t="shared" si="74"/>
        <v>2.0000000000582077</v>
      </c>
      <c r="S527" s="21">
        <f t="shared" si="75"/>
        <v>0</v>
      </c>
      <c r="T527" s="21">
        <f t="shared" si="76"/>
        <v>12</v>
      </c>
      <c r="U527" s="21">
        <f t="shared" si="77"/>
        <v>0.70773195876288664</v>
      </c>
      <c r="V527" s="21">
        <f t="shared" si="78"/>
        <v>2.0000000000582077</v>
      </c>
      <c r="W527" s="21" t="str">
        <f t="shared" si="79"/>
        <v>Winter</v>
      </c>
      <c r="X527" s="21">
        <f t="shared" si="80"/>
        <v>1</v>
      </c>
    </row>
    <row r="528" spans="1:24">
      <c r="A528" t="s">
        <v>541</v>
      </c>
      <c r="B528" s="3">
        <v>45313.916666666664</v>
      </c>
      <c r="C528" t="s">
        <v>1543</v>
      </c>
      <c r="D528" t="s">
        <v>1541</v>
      </c>
      <c r="E528" t="s">
        <v>2022</v>
      </c>
      <c r="F528">
        <v>226</v>
      </c>
      <c r="G528">
        <v>3602</v>
      </c>
      <c r="H528">
        <v>538</v>
      </c>
      <c r="I528">
        <v>21</v>
      </c>
      <c r="J528" s="21" t="str">
        <f t="shared" si="72"/>
        <v>OK</v>
      </c>
      <c r="K528" t="s">
        <v>2024</v>
      </c>
      <c r="L528" t="s">
        <v>2029</v>
      </c>
      <c r="M528" t="s">
        <v>2056</v>
      </c>
      <c r="N528" t="s">
        <v>2081</v>
      </c>
      <c r="O528" t="s">
        <v>2087</v>
      </c>
      <c r="P528">
        <v>4.5</v>
      </c>
      <c r="Q528" s="21" t="str">
        <f t="shared" si="73"/>
        <v>South_External</v>
      </c>
      <c r="R528" s="20">
        <f t="shared" si="74"/>
        <v>1.9999999998835847</v>
      </c>
      <c r="S528" s="21">
        <f t="shared" si="75"/>
        <v>0</v>
      </c>
      <c r="T528" s="21">
        <f t="shared" si="76"/>
        <v>12</v>
      </c>
      <c r="U528" s="21">
        <f t="shared" si="77"/>
        <v>1.3281710914454277</v>
      </c>
      <c r="V528" s="21">
        <f t="shared" si="78"/>
        <v>1.9999999998835847</v>
      </c>
      <c r="W528" s="21" t="str">
        <f t="shared" si="79"/>
        <v>Winter</v>
      </c>
      <c r="X528" s="21">
        <f t="shared" si="80"/>
        <v>1</v>
      </c>
    </row>
    <row r="529" spans="1:24">
      <c r="A529" t="s">
        <v>542</v>
      </c>
      <c r="B529" s="3">
        <v>45313.958333333336</v>
      </c>
      <c r="C529" t="s">
        <v>1544</v>
      </c>
      <c r="D529" t="s">
        <v>1542</v>
      </c>
      <c r="E529" t="s">
        <v>2019</v>
      </c>
      <c r="F529">
        <v>810</v>
      </c>
      <c r="G529">
        <v>3839</v>
      </c>
      <c r="H529">
        <v>717</v>
      </c>
      <c r="I529">
        <v>3</v>
      </c>
      <c r="J529" s="21" t="str">
        <f t="shared" si="72"/>
        <v>OK</v>
      </c>
      <c r="K529" t="s">
        <v>2025</v>
      </c>
      <c r="L529" t="s">
        <v>2029</v>
      </c>
      <c r="M529" t="s">
        <v>2075</v>
      </c>
      <c r="N529" t="s">
        <v>2082</v>
      </c>
      <c r="O529" t="s">
        <v>2087</v>
      </c>
      <c r="P529">
        <v>3.8</v>
      </c>
      <c r="Q529" s="21" t="str">
        <f t="shared" si="73"/>
        <v>West_External</v>
      </c>
      <c r="R529" s="20">
        <f t="shared" si="74"/>
        <v>2.0000000000582077</v>
      </c>
      <c r="S529" s="21">
        <f t="shared" si="75"/>
        <v>0</v>
      </c>
      <c r="T529" s="21">
        <f t="shared" si="76"/>
        <v>12</v>
      </c>
      <c r="U529" s="21">
        <f t="shared" si="77"/>
        <v>0.39495884773662554</v>
      </c>
      <c r="V529" s="21">
        <f t="shared" si="78"/>
        <v>2.0000000000582077</v>
      </c>
      <c r="W529" s="21" t="str">
        <f t="shared" si="79"/>
        <v>Winter</v>
      </c>
      <c r="X529" s="21">
        <f t="shared" si="80"/>
        <v>1</v>
      </c>
    </row>
    <row r="530" spans="1:24">
      <c r="A530" t="s">
        <v>543</v>
      </c>
      <c r="B530" s="3">
        <v>45314</v>
      </c>
      <c r="C530" t="s">
        <v>1545</v>
      </c>
      <c r="D530" t="s">
        <v>1543</v>
      </c>
      <c r="E530" t="s">
        <v>2020</v>
      </c>
      <c r="F530">
        <v>657</v>
      </c>
      <c r="G530">
        <v>1286</v>
      </c>
      <c r="H530">
        <v>613</v>
      </c>
      <c r="I530">
        <v>17</v>
      </c>
      <c r="J530" s="21" t="str">
        <f t="shared" si="72"/>
        <v>OK</v>
      </c>
      <c r="K530" t="s">
        <v>2024</v>
      </c>
      <c r="L530" t="s">
        <v>2029</v>
      </c>
      <c r="M530" t="s">
        <v>2043</v>
      </c>
      <c r="N530" t="s">
        <v>2082</v>
      </c>
      <c r="O530" t="s">
        <v>2086</v>
      </c>
      <c r="P530">
        <v>4.5</v>
      </c>
      <c r="Q530" s="21" t="str">
        <f t="shared" si="73"/>
        <v>West_Internal</v>
      </c>
      <c r="R530" s="20">
        <f t="shared" si="74"/>
        <v>2.0000000000582077</v>
      </c>
      <c r="S530" s="21">
        <f t="shared" si="75"/>
        <v>0</v>
      </c>
      <c r="T530" s="21">
        <f t="shared" si="76"/>
        <v>12</v>
      </c>
      <c r="U530" s="21">
        <f t="shared" si="77"/>
        <v>0.16311516996448502</v>
      </c>
      <c r="V530" s="21">
        <f t="shared" si="78"/>
        <v>2.0000000000582077</v>
      </c>
      <c r="W530" s="21" t="str">
        <f t="shared" si="79"/>
        <v>Winter</v>
      </c>
      <c r="X530" s="21">
        <f t="shared" si="80"/>
        <v>1</v>
      </c>
    </row>
    <row r="531" spans="1:24">
      <c r="A531" t="s">
        <v>544</v>
      </c>
      <c r="B531" s="3">
        <v>45314.041666666664</v>
      </c>
      <c r="C531" t="s">
        <v>1546</v>
      </c>
      <c r="D531" t="s">
        <v>1544</v>
      </c>
      <c r="E531" t="s">
        <v>2021</v>
      </c>
      <c r="F531">
        <v>341</v>
      </c>
      <c r="G531">
        <v>1816</v>
      </c>
      <c r="H531">
        <v>590</v>
      </c>
      <c r="I531">
        <v>13</v>
      </c>
      <c r="J531" s="21" t="str">
        <f t="shared" si="72"/>
        <v>OK</v>
      </c>
      <c r="K531" t="s">
        <v>2024</v>
      </c>
      <c r="L531" t="s">
        <v>2030</v>
      </c>
      <c r="M531" t="s">
        <v>2049</v>
      </c>
      <c r="N531" t="s">
        <v>2082</v>
      </c>
      <c r="O531" t="s">
        <v>2087</v>
      </c>
      <c r="Q531" s="21" t="str">
        <f t="shared" si="73"/>
        <v>West_External</v>
      </c>
      <c r="R531" s="20">
        <f t="shared" si="74"/>
        <v>1.9999999998835847</v>
      </c>
      <c r="S531" s="21">
        <f t="shared" si="75"/>
        <v>0</v>
      </c>
      <c r="T531" s="21">
        <f t="shared" si="76"/>
        <v>12</v>
      </c>
      <c r="U531" s="21">
        <f t="shared" si="77"/>
        <v>0.44379276637341153</v>
      </c>
      <c r="V531" s="21">
        <f t="shared" si="78"/>
        <v>1.9999999998835847</v>
      </c>
      <c r="W531" s="21" t="str">
        <f t="shared" si="79"/>
        <v>Winter</v>
      </c>
      <c r="X531" s="21">
        <f t="shared" si="80"/>
        <v>1</v>
      </c>
    </row>
    <row r="532" spans="1:24">
      <c r="A532" t="s">
        <v>545</v>
      </c>
      <c r="B532" s="3">
        <v>45314.083333333336</v>
      </c>
      <c r="C532" t="s">
        <v>1547</v>
      </c>
      <c r="D532" t="s">
        <v>1545</v>
      </c>
      <c r="E532" t="s">
        <v>2019</v>
      </c>
      <c r="F532">
        <v>466</v>
      </c>
      <c r="G532">
        <v>3684</v>
      </c>
      <c r="H532">
        <v>502</v>
      </c>
      <c r="I532">
        <v>8</v>
      </c>
      <c r="J532" s="21" t="str">
        <f t="shared" si="72"/>
        <v>OK</v>
      </c>
      <c r="K532" t="s">
        <v>2024</v>
      </c>
      <c r="L532" t="s">
        <v>2027</v>
      </c>
      <c r="M532" t="s">
        <v>2065</v>
      </c>
      <c r="N532" t="s">
        <v>2082</v>
      </c>
      <c r="O532" t="s">
        <v>2087</v>
      </c>
      <c r="Q532" s="21" t="str">
        <f t="shared" si="73"/>
        <v>West_External</v>
      </c>
      <c r="R532" s="20">
        <f t="shared" si="74"/>
        <v>2.0000000000582077</v>
      </c>
      <c r="S532" s="21">
        <f t="shared" si="75"/>
        <v>0</v>
      </c>
      <c r="T532" s="21">
        <f t="shared" si="76"/>
        <v>12</v>
      </c>
      <c r="U532" s="21">
        <f t="shared" si="77"/>
        <v>0.65879828326180256</v>
      </c>
      <c r="V532" s="21">
        <f t="shared" si="78"/>
        <v>2.0000000000582077</v>
      </c>
      <c r="W532" s="21" t="str">
        <f t="shared" si="79"/>
        <v>Winter</v>
      </c>
      <c r="X532" s="21">
        <f t="shared" si="80"/>
        <v>1</v>
      </c>
    </row>
    <row r="533" spans="1:24">
      <c r="A533" t="s">
        <v>546</v>
      </c>
      <c r="B533" s="3">
        <v>45314.125</v>
      </c>
      <c r="C533" t="s">
        <v>1548</v>
      </c>
      <c r="D533" t="s">
        <v>1546</v>
      </c>
      <c r="E533" t="s">
        <v>2017</v>
      </c>
      <c r="F533">
        <v>676</v>
      </c>
      <c r="G533">
        <v>2825</v>
      </c>
      <c r="H533">
        <v>172</v>
      </c>
      <c r="I533">
        <v>11</v>
      </c>
      <c r="J533" s="21" t="str">
        <f t="shared" si="72"/>
        <v>OK</v>
      </c>
      <c r="K533" t="s">
        <v>2026</v>
      </c>
      <c r="L533" t="s">
        <v>2030</v>
      </c>
      <c r="M533" t="s">
        <v>2032</v>
      </c>
      <c r="N533" t="s">
        <v>2081</v>
      </c>
      <c r="O533" t="s">
        <v>2087</v>
      </c>
      <c r="P533">
        <v>4</v>
      </c>
      <c r="Q533" s="21" t="str">
        <f t="shared" si="73"/>
        <v>South_External</v>
      </c>
      <c r="R533" s="20">
        <f t="shared" si="74"/>
        <v>2.0000000000582077</v>
      </c>
      <c r="S533" s="21">
        <f t="shared" si="75"/>
        <v>0</v>
      </c>
      <c r="T533" s="21">
        <f t="shared" si="76"/>
        <v>12</v>
      </c>
      <c r="U533" s="21">
        <f t="shared" si="77"/>
        <v>0.34824950690335305</v>
      </c>
      <c r="V533" s="21">
        <f t="shared" si="78"/>
        <v>2.0000000000582077</v>
      </c>
      <c r="W533" s="21" t="str">
        <f t="shared" si="79"/>
        <v>Winter</v>
      </c>
      <c r="X533" s="21">
        <f t="shared" si="80"/>
        <v>1</v>
      </c>
    </row>
    <row r="534" spans="1:24">
      <c r="A534" t="s">
        <v>547</v>
      </c>
      <c r="B534" s="3">
        <v>45314.166666666664</v>
      </c>
      <c r="C534" t="s">
        <v>1549</v>
      </c>
      <c r="D534" t="s">
        <v>1547</v>
      </c>
      <c r="E534" t="s">
        <v>2018</v>
      </c>
      <c r="F534">
        <v>719</v>
      </c>
      <c r="G534">
        <v>2777</v>
      </c>
      <c r="H534">
        <v>787</v>
      </c>
      <c r="I534">
        <v>23</v>
      </c>
      <c r="J534" s="21" t="str">
        <f t="shared" si="72"/>
        <v>OK</v>
      </c>
      <c r="K534" t="s">
        <v>2023</v>
      </c>
      <c r="L534" t="s">
        <v>2028</v>
      </c>
      <c r="M534" t="s">
        <v>2062</v>
      </c>
      <c r="N534" t="s">
        <v>2082</v>
      </c>
      <c r="O534" t="s">
        <v>2086</v>
      </c>
      <c r="Q534" s="21" t="str">
        <f t="shared" si="73"/>
        <v>West_Internal</v>
      </c>
      <c r="R534" s="20">
        <f t="shared" si="74"/>
        <v>1.9999999998835847</v>
      </c>
      <c r="S534" s="21">
        <f t="shared" si="75"/>
        <v>0</v>
      </c>
      <c r="T534" s="21">
        <f t="shared" si="76"/>
        <v>12</v>
      </c>
      <c r="U534" s="21">
        <f t="shared" si="77"/>
        <v>0.32185906351414001</v>
      </c>
      <c r="V534" s="21">
        <f t="shared" si="78"/>
        <v>1.9999999998835847</v>
      </c>
      <c r="W534" s="21" t="str">
        <f t="shared" si="79"/>
        <v>Winter</v>
      </c>
      <c r="X534" s="21">
        <f t="shared" si="80"/>
        <v>1</v>
      </c>
    </row>
    <row r="535" spans="1:24">
      <c r="A535" t="s">
        <v>548</v>
      </c>
      <c r="B535" s="3">
        <v>45314.208333333336</v>
      </c>
      <c r="C535" t="s">
        <v>1550</v>
      </c>
      <c r="D535" t="s">
        <v>1548</v>
      </c>
      <c r="E535" t="s">
        <v>2020</v>
      </c>
      <c r="F535">
        <v>346</v>
      </c>
      <c r="G535">
        <v>4655</v>
      </c>
      <c r="H535">
        <v>270</v>
      </c>
      <c r="I535">
        <v>12</v>
      </c>
      <c r="J535" s="21" t="str">
        <f t="shared" si="72"/>
        <v>OK</v>
      </c>
      <c r="K535" t="s">
        <v>2025</v>
      </c>
      <c r="L535" t="s">
        <v>2030</v>
      </c>
      <c r="M535" t="s">
        <v>2066</v>
      </c>
      <c r="N535" t="s">
        <v>2084</v>
      </c>
      <c r="O535" t="s">
        <v>2086</v>
      </c>
      <c r="P535">
        <v>4</v>
      </c>
      <c r="Q535" s="21" t="str">
        <f t="shared" si="73"/>
        <v>Central_Internal</v>
      </c>
      <c r="R535" s="20">
        <f t="shared" si="74"/>
        <v>2.0000000000582077</v>
      </c>
      <c r="S535" s="21">
        <f t="shared" si="75"/>
        <v>0</v>
      </c>
      <c r="T535" s="21">
        <f t="shared" si="76"/>
        <v>12</v>
      </c>
      <c r="U535" s="21">
        <f t="shared" si="77"/>
        <v>1.1211464354527938</v>
      </c>
      <c r="V535" s="21">
        <f t="shared" si="78"/>
        <v>2.0000000000582077</v>
      </c>
      <c r="W535" s="21" t="str">
        <f t="shared" si="79"/>
        <v>Winter</v>
      </c>
      <c r="X535" s="21">
        <f t="shared" si="80"/>
        <v>1</v>
      </c>
    </row>
    <row r="536" spans="1:24">
      <c r="A536" t="s">
        <v>549</v>
      </c>
      <c r="B536" s="3">
        <v>45314.25</v>
      </c>
      <c r="C536" t="s">
        <v>1551</v>
      </c>
      <c r="D536" t="s">
        <v>1549</v>
      </c>
      <c r="E536" t="s">
        <v>2019</v>
      </c>
      <c r="F536">
        <v>761</v>
      </c>
      <c r="G536">
        <v>2113</v>
      </c>
      <c r="H536">
        <v>600</v>
      </c>
      <c r="I536">
        <v>24</v>
      </c>
      <c r="J536" s="21" t="str">
        <f t="shared" si="72"/>
        <v>OK</v>
      </c>
      <c r="K536" t="s">
        <v>2026</v>
      </c>
      <c r="L536" t="s">
        <v>2028</v>
      </c>
      <c r="M536" t="s">
        <v>2062</v>
      </c>
      <c r="N536" t="s">
        <v>2082</v>
      </c>
      <c r="O536" t="s">
        <v>2086</v>
      </c>
      <c r="P536">
        <v>3.8</v>
      </c>
      <c r="Q536" s="21" t="str">
        <f t="shared" si="73"/>
        <v>West_Internal</v>
      </c>
      <c r="R536" s="20">
        <f t="shared" si="74"/>
        <v>2.0000000000582077</v>
      </c>
      <c r="S536" s="21">
        <f t="shared" si="75"/>
        <v>0</v>
      </c>
      <c r="T536" s="21">
        <f t="shared" si="76"/>
        <v>12</v>
      </c>
      <c r="U536" s="21">
        <f t="shared" si="77"/>
        <v>0.23138414367060886</v>
      </c>
      <c r="V536" s="21">
        <f t="shared" si="78"/>
        <v>2.0000000000582077</v>
      </c>
      <c r="W536" s="21" t="str">
        <f t="shared" si="79"/>
        <v>Winter</v>
      </c>
      <c r="X536" s="21">
        <f t="shared" si="80"/>
        <v>1</v>
      </c>
    </row>
    <row r="537" spans="1:24">
      <c r="A537" t="s">
        <v>550</v>
      </c>
      <c r="B537" s="3">
        <v>45314.291666666664</v>
      </c>
      <c r="C537" t="s">
        <v>1552</v>
      </c>
      <c r="D537" t="s">
        <v>1550</v>
      </c>
      <c r="E537" t="s">
        <v>2019</v>
      </c>
      <c r="F537">
        <v>859</v>
      </c>
      <c r="G537">
        <v>4469</v>
      </c>
      <c r="H537">
        <v>239</v>
      </c>
      <c r="I537">
        <v>12</v>
      </c>
      <c r="J537" s="21" t="str">
        <f t="shared" si="72"/>
        <v>OK</v>
      </c>
      <c r="K537" t="s">
        <v>2023</v>
      </c>
      <c r="L537" t="s">
        <v>2030</v>
      </c>
      <c r="M537" t="s">
        <v>2055</v>
      </c>
      <c r="N537" t="s">
        <v>2085</v>
      </c>
      <c r="O537" t="s">
        <v>2087</v>
      </c>
      <c r="P537">
        <v>3.8</v>
      </c>
      <c r="Q537" s="21" t="str">
        <f t="shared" si="73"/>
        <v>North_External</v>
      </c>
      <c r="R537" s="20">
        <f t="shared" si="74"/>
        <v>1.9999999998835847</v>
      </c>
      <c r="S537" s="21">
        <f t="shared" si="75"/>
        <v>0</v>
      </c>
      <c r="T537" s="21">
        <f t="shared" si="76"/>
        <v>12</v>
      </c>
      <c r="U537" s="21">
        <f t="shared" si="77"/>
        <v>0.433546759798215</v>
      </c>
      <c r="V537" s="21">
        <f t="shared" si="78"/>
        <v>1.9999999998835847</v>
      </c>
      <c r="W537" s="21" t="str">
        <f t="shared" si="79"/>
        <v>Winter</v>
      </c>
      <c r="X537" s="21">
        <f t="shared" si="80"/>
        <v>1</v>
      </c>
    </row>
    <row r="538" spans="1:24">
      <c r="A538" t="s">
        <v>551</v>
      </c>
      <c r="B538" s="3">
        <v>45314.333333333336</v>
      </c>
      <c r="C538" t="s">
        <v>1553</v>
      </c>
      <c r="D538" t="s">
        <v>1551</v>
      </c>
      <c r="E538" t="s">
        <v>2017</v>
      </c>
      <c r="F538">
        <v>471</v>
      </c>
      <c r="G538">
        <v>3555</v>
      </c>
      <c r="H538">
        <v>786</v>
      </c>
      <c r="I538">
        <v>12</v>
      </c>
      <c r="J538" s="21" t="str">
        <f t="shared" si="72"/>
        <v>OK</v>
      </c>
      <c r="K538" t="s">
        <v>2026</v>
      </c>
      <c r="L538" t="s">
        <v>2029</v>
      </c>
      <c r="M538" t="s">
        <v>2077</v>
      </c>
      <c r="N538" t="s">
        <v>2083</v>
      </c>
      <c r="O538" t="s">
        <v>2087</v>
      </c>
      <c r="P538">
        <v>4.7</v>
      </c>
      <c r="Q538" s="21" t="str">
        <f t="shared" si="73"/>
        <v>East_External</v>
      </c>
      <c r="R538" s="20">
        <f t="shared" si="74"/>
        <v>2.0000000000582077</v>
      </c>
      <c r="S538" s="21">
        <f t="shared" si="75"/>
        <v>0</v>
      </c>
      <c r="T538" s="21">
        <f t="shared" si="76"/>
        <v>12</v>
      </c>
      <c r="U538" s="21">
        <f t="shared" si="77"/>
        <v>0.62898089171974525</v>
      </c>
      <c r="V538" s="21">
        <f t="shared" si="78"/>
        <v>2.0000000000582077</v>
      </c>
      <c r="W538" s="21" t="str">
        <f t="shared" si="79"/>
        <v>Winter</v>
      </c>
      <c r="X538" s="21">
        <f t="shared" si="80"/>
        <v>1</v>
      </c>
    </row>
    <row r="539" spans="1:24">
      <c r="A539" t="s">
        <v>552</v>
      </c>
      <c r="B539" s="3">
        <v>45314.375</v>
      </c>
      <c r="C539" t="s">
        <v>1554</v>
      </c>
      <c r="D539" t="s">
        <v>1552</v>
      </c>
      <c r="E539" t="s">
        <v>2022</v>
      </c>
      <c r="F539">
        <v>883</v>
      </c>
      <c r="G539">
        <v>1255</v>
      </c>
      <c r="H539">
        <v>139</v>
      </c>
      <c r="I539">
        <v>29</v>
      </c>
      <c r="J539" s="21" t="str">
        <f t="shared" si="72"/>
        <v>OK</v>
      </c>
      <c r="K539" t="s">
        <v>2023</v>
      </c>
      <c r="L539" t="s">
        <v>2027</v>
      </c>
      <c r="M539" t="s">
        <v>2059</v>
      </c>
      <c r="N539" t="s">
        <v>2083</v>
      </c>
      <c r="O539" t="s">
        <v>2087</v>
      </c>
      <c r="P539">
        <v>4.7</v>
      </c>
      <c r="Q539" s="21" t="str">
        <f t="shared" si="73"/>
        <v>East_External</v>
      </c>
      <c r="R539" s="20">
        <f t="shared" si="74"/>
        <v>2.0000000000582077</v>
      </c>
      <c r="S539" s="21">
        <f t="shared" si="75"/>
        <v>0</v>
      </c>
      <c r="T539" s="21">
        <f t="shared" si="76"/>
        <v>12</v>
      </c>
      <c r="U539" s="21">
        <f t="shared" si="77"/>
        <v>0.11844092110230275</v>
      </c>
      <c r="V539" s="21">
        <f t="shared" si="78"/>
        <v>2.0000000000582077</v>
      </c>
      <c r="W539" s="21" t="str">
        <f t="shared" si="79"/>
        <v>Winter</v>
      </c>
      <c r="X539" s="21">
        <f t="shared" si="80"/>
        <v>1</v>
      </c>
    </row>
    <row r="540" spans="1:24">
      <c r="A540" t="s">
        <v>553</v>
      </c>
      <c r="B540" s="3">
        <v>45314.416666666664</v>
      </c>
      <c r="C540" t="s">
        <v>1555</v>
      </c>
      <c r="D540" t="s">
        <v>1553</v>
      </c>
      <c r="E540" t="s">
        <v>2022</v>
      </c>
      <c r="F540">
        <v>204</v>
      </c>
      <c r="G540">
        <v>4590</v>
      </c>
      <c r="H540">
        <v>449</v>
      </c>
      <c r="I540">
        <v>10</v>
      </c>
      <c r="J540" s="21" t="str">
        <f t="shared" si="72"/>
        <v>OK</v>
      </c>
      <c r="K540" t="s">
        <v>2026</v>
      </c>
      <c r="L540" t="s">
        <v>2027</v>
      </c>
      <c r="M540" t="s">
        <v>2052</v>
      </c>
      <c r="N540" t="s">
        <v>2081</v>
      </c>
      <c r="O540" t="s">
        <v>2087</v>
      </c>
      <c r="P540">
        <v>4.7</v>
      </c>
      <c r="Q540" s="21" t="str">
        <f t="shared" si="73"/>
        <v>South_External</v>
      </c>
      <c r="R540" s="20">
        <f t="shared" si="74"/>
        <v>1.9999999998835847</v>
      </c>
      <c r="S540" s="21">
        <f t="shared" si="75"/>
        <v>0</v>
      </c>
      <c r="T540" s="21">
        <f t="shared" si="76"/>
        <v>12</v>
      </c>
      <c r="U540" s="21">
        <f t="shared" si="77"/>
        <v>1.875</v>
      </c>
      <c r="V540" s="21">
        <f t="shared" si="78"/>
        <v>1.9999999998835847</v>
      </c>
      <c r="W540" s="21" t="str">
        <f t="shared" si="79"/>
        <v>Winter</v>
      </c>
      <c r="X540" s="21">
        <f t="shared" si="80"/>
        <v>1</v>
      </c>
    </row>
    <row r="541" spans="1:24">
      <c r="A541" t="s">
        <v>554</v>
      </c>
      <c r="B541" s="3">
        <v>45314.458333333336</v>
      </c>
      <c r="C541" t="s">
        <v>1556</v>
      </c>
      <c r="D541" t="s">
        <v>1554</v>
      </c>
      <c r="E541" t="s">
        <v>2019</v>
      </c>
      <c r="F541">
        <v>82</v>
      </c>
      <c r="G541">
        <v>763</v>
      </c>
      <c r="H541">
        <v>384</v>
      </c>
      <c r="I541">
        <v>26</v>
      </c>
      <c r="J541" s="21" t="str">
        <f t="shared" si="72"/>
        <v>OK</v>
      </c>
      <c r="K541" t="s">
        <v>2026</v>
      </c>
      <c r="L541" t="s">
        <v>2028</v>
      </c>
      <c r="M541" t="s">
        <v>2042</v>
      </c>
      <c r="N541" t="s">
        <v>2084</v>
      </c>
      <c r="O541" t="s">
        <v>2087</v>
      </c>
      <c r="P541">
        <v>3.8</v>
      </c>
      <c r="Q541" s="21" t="str">
        <f t="shared" si="73"/>
        <v>Central_External</v>
      </c>
      <c r="R541" s="20">
        <f t="shared" si="74"/>
        <v>2.0000000000582077</v>
      </c>
      <c r="S541" s="21">
        <f t="shared" si="75"/>
        <v>0</v>
      </c>
      <c r="T541" s="21">
        <f t="shared" si="76"/>
        <v>12</v>
      </c>
      <c r="U541" s="21">
        <f t="shared" si="77"/>
        <v>0.77540650406504064</v>
      </c>
      <c r="V541" s="21">
        <f t="shared" si="78"/>
        <v>2.0000000000582077</v>
      </c>
      <c r="W541" s="21" t="str">
        <f t="shared" si="79"/>
        <v>Winter</v>
      </c>
      <c r="X541" s="21">
        <f t="shared" si="80"/>
        <v>1</v>
      </c>
    </row>
    <row r="542" spans="1:24">
      <c r="A542" t="s">
        <v>555</v>
      </c>
      <c r="B542" s="3">
        <v>45314.5</v>
      </c>
      <c r="C542" t="s">
        <v>1557</v>
      </c>
      <c r="D542" t="s">
        <v>1555</v>
      </c>
      <c r="E542" t="s">
        <v>2022</v>
      </c>
      <c r="F542">
        <v>760</v>
      </c>
      <c r="G542">
        <v>3379</v>
      </c>
      <c r="H542">
        <v>227</v>
      </c>
      <c r="I542">
        <v>12</v>
      </c>
      <c r="J542" s="21" t="str">
        <f t="shared" si="72"/>
        <v>OK</v>
      </c>
      <c r="K542" t="s">
        <v>2025</v>
      </c>
      <c r="L542" t="s">
        <v>2027</v>
      </c>
      <c r="M542" t="s">
        <v>2046</v>
      </c>
      <c r="N542" t="s">
        <v>2081</v>
      </c>
      <c r="O542" t="s">
        <v>2087</v>
      </c>
      <c r="P542">
        <v>4.2</v>
      </c>
      <c r="Q542" s="21" t="str">
        <f t="shared" si="73"/>
        <v>South_External</v>
      </c>
      <c r="R542" s="20">
        <f t="shared" si="74"/>
        <v>2.0000000000582077</v>
      </c>
      <c r="S542" s="21">
        <f t="shared" si="75"/>
        <v>0</v>
      </c>
      <c r="T542" s="21">
        <f t="shared" si="76"/>
        <v>12</v>
      </c>
      <c r="U542" s="21">
        <f t="shared" si="77"/>
        <v>0.37050438596491231</v>
      </c>
      <c r="V542" s="21">
        <f t="shared" si="78"/>
        <v>2.0000000000582077</v>
      </c>
      <c r="W542" s="21" t="str">
        <f t="shared" si="79"/>
        <v>Winter</v>
      </c>
      <c r="X542" s="21">
        <f t="shared" si="80"/>
        <v>1</v>
      </c>
    </row>
    <row r="543" spans="1:24">
      <c r="A543" t="s">
        <v>556</v>
      </c>
      <c r="B543" s="3">
        <v>45314.541666666664</v>
      </c>
      <c r="C543" t="s">
        <v>1558</v>
      </c>
      <c r="D543" t="s">
        <v>1556</v>
      </c>
      <c r="E543" t="s">
        <v>2018</v>
      </c>
      <c r="F543">
        <v>673</v>
      </c>
      <c r="G543">
        <v>851</v>
      </c>
      <c r="H543">
        <v>212</v>
      </c>
      <c r="I543">
        <v>21</v>
      </c>
      <c r="J543" s="21" t="str">
        <f t="shared" si="72"/>
        <v>OK</v>
      </c>
      <c r="K543" t="s">
        <v>2023</v>
      </c>
      <c r="L543" t="s">
        <v>2028</v>
      </c>
      <c r="M543" t="s">
        <v>2049</v>
      </c>
      <c r="N543" t="s">
        <v>2084</v>
      </c>
      <c r="O543" t="s">
        <v>2087</v>
      </c>
      <c r="P543">
        <v>3.8</v>
      </c>
      <c r="Q543" s="21" t="str">
        <f t="shared" si="73"/>
        <v>Central_External</v>
      </c>
      <c r="R543" s="20">
        <f t="shared" si="74"/>
        <v>1.9999999998835847</v>
      </c>
      <c r="S543" s="21">
        <f t="shared" si="75"/>
        <v>0</v>
      </c>
      <c r="T543" s="21">
        <f t="shared" si="76"/>
        <v>12</v>
      </c>
      <c r="U543" s="21">
        <f t="shared" si="77"/>
        <v>0.10537394749876176</v>
      </c>
      <c r="V543" s="21">
        <f t="shared" si="78"/>
        <v>1.9999999998835847</v>
      </c>
      <c r="W543" s="21" t="str">
        <f t="shared" si="79"/>
        <v>Winter</v>
      </c>
      <c r="X543" s="21">
        <f t="shared" si="80"/>
        <v>1</v>
      </c>
    </row>
    <row r="544" spans="1:24">
      <c r="A544" t="s">
        <v>557</v>
      </c>
      <c r="B544" s="3">
        <v>45314.583333333336</v>
      </c>
      <c r="C544" t="s">
        <v>1559</v>
      </c>
      <c r="D544" t="s">
        <v>1557</v>
      </c>
      <c r="E544" t="s">
        <v>2021</v>
      </c>
      <c r="F544">
        <v>876</v>
      </c>
      <c r="G544">
        <v>2457</v>
      </c>
      <c r="H544">
        <v>232</v>
      </c>
      <c r="I544">
        <v>6</v>
      </c>
      <c r="J544" s="21" t="str">
        <f t="shared" si="72"/>
        <v>OK</v>
      </c>
      <c r="K544" t="s">
        <v>2024</v>
      </c>
      <c r="L544" t="s">
        <v>2028</v>
      </c>
      <c r="M544" t="s">
        <v>2076</v>
      </c>
      <c r="N544" t="s">
        <v>2083</v>
      </c>
      <c r="O544" t="s">
        <v>2086</v>
      </c>
      <c r="P544">
        <v>4</v>
      </c>
      <c r="Q544" s="21" t="str">
        <f t="shared" si="73"/>
        <v>East_Internal</v>
      </c>
      <c r="R544" s="20">
        <f t="shared" si="74"/>
        <v>2.0000000000582077</v>
      </c>
      <c r="S544" s="21">
        <f t="shared" si="75"/>
        <v>0</v>
      </c>
      <c r="T544" s="21">
        <f t="shared" si="76"/>
        <v>12</v>
      </c>
      <c r="U544" s="21">
        <f t="shared" si="77"/>
        <v>0.23373287671232876</v>
      </c>
      <c r="V544" s="21">
        <f t="shared" si="78"/>
        <v>2.0000000000582077</v>
      </c>
      <c r="W544" s="21" t="str">
        <f t="shared" si="79"/>
        <v>Winter</v>
      </c>
      <c r="X544" s="21">
        <f t="shared" si="80"/>
        <v>1</v>
      </c>
    </row>
    <row r="545" spans="1:24">
      <c r="A545" t="s">
        <v>558</v>
      </c>
      <c r="B545" s="3">
        <v>45314.625</v>
      </c>
      <c r="C545" t="s">
        <v>1560</v>
      </c>
      <c r="D545" t="s">
        <v>1558</v>
      </c>
      <c r="E545" t="s">
        <v>2019</v>
      </c>
      <c r="F545">
        <v>158</v>
      </c>
      <c r="G545">
        <v>4705</v>
      </c>
      <c r="H545">
        <v>224</v>
      </c>
      <c r="I545">
        <v>20</v>
      </c>
      <c r="J545" s="21" t="str">
        <f t="shared" si="72"/>
        <v>OK</v>
      </c>
      <c r="K545" t="s">
        <v>2023</v>
      </c>
      <c r="L545" t="s">
        <v>2029</v>
      </c>
      <c r="M545" t="s">
        <v>2065</v>
      </c>
      <c r="N545" t="s">
        <v>2081</v>
      </c>
      <c r="O545" t="s">
        <v>2086</v>
      </c>
      <c r="Q545" s="21" t="str">
        <f t="shared" si="73"/>
        <v>South_Internal</v>
      </c>
      <c r="R545" s="20">
        <f t="shared" si="74"/>
        <v>2.0000000000582077</v>
      </c>
      <c r="S545" s="21">
        <f t="shared" si="75"/>
        <v>0</v>
      </c>
      <c r="T545" s="21">
        <f t="shared" si="76"/>
        <v>12</v>
      </c>
      <c r="U545" s="21">
        <f t="shared" si="77"/>
        <v>2.4815400843881856</v>
      </c>
      <c r="V545" s="21">
        <f t="shared" si="78"/>
        <v>2.0000000000582077</v>
      </c>
      <c r="W545" s="21" t="str">
        <f t="shared" si="79"/>
        <v>Winter</v>
      </c>
      <c r="X545" s="21">
        <f t="shared" si="80"/>
        <v>1</v>
      </c>
    </row>
    <row r="546" spans="1:24">
      <c r="A546" t="s">
        <v>559</v>
      </c>
      <c r="B546" s="3">
        <v>45314.666666666664</v>
      </c>
      <c r="C546" t="s">
        <v>1561</v>
      </c>
      <c r="D546" t="s">
        <v>1559</v>
      </c>
      <c r="E546" t="s">
        <v>2017</v>
      </c>
      <c r="F546">
        <v>539</v>
      </c>
      <c r="G546">
        <v>1701</v>
      </c>
      <c r="H546">
        <v>277</v>
      </c>
      <c r="I546">
        <v>13</v>
      </c>
      <c r="J546" s="21" t="str">
        <f t="shared" si="72"/>
        <v>OK</v>
      </c>
      <c r="K546" t="s">
        <v>2024</v>
      </c>
      <c r="L546" t="s">
        <v>2029</v>
      </c>
      <c r="M546" t="s">
        <v>2067</v>
      </c>
      <c r="N546" t="s">
        <v>2085</v>
      </c>
      <c r="O546" t="s">
        <v>2087</v>
      </c>
      <c r="P546">
        <v>3.8</v>
      </c>
      <c r="Q546" s="21" t="str">
        <f t="shared" si="73"/>
        <v>North_External</v>
      </c>
      <c r="R546" s="20">
        <f t="shared" si="74"/>
        <v>1.9999999998835847</v>
      </c>
      <c r="S546" s="21">
        <f t="shared" si="75"/>
        <v>0</v>
      </c>
      <c r="T546" s="21">
        <f t="shared" si="76"/>
        <v>12</v>
      </c>
      <c r="U546" s="21">
        <f t="shared" si="77"/>
        <v>0.26298701298701299</v>
      </c>
      <c r="V546" s="21">
        <f t="shared" si="78"/>
        <v>1.9999999998835847</v>
      </c>
      <c r="W546" s="21" t="str">
        <f t="shared" si="79"/>
        <v>Winter</v>
      </c>
      <c r="X546" s="21">
        <f t="shared" si="80"/>
        <v>1</v>
      </c>
    </row>
    <row r="547" spans="1:24">
      <c r="A547" t="s">
        <v>560</v>
      </c>
      <c r="B547" s="3">
        <v>45314.708333333336</v>
      </c>
      <c r="C547" t="s">
        <v>1562</v>
      </c>
      <c r="D547" t="s">
        <v>1560</v>
      </c>
      <c r="E547" t="s">
        <v>2020</v>
      </c>
      <c r="F547">
        <v>138</v>
      </c>
      <c r="G547">
        <v>3947</v>
      </c>
      <c r="H547">
        <v>98</v>
      </c>
      <c r="I547">
        <v>28</v>
      </c>
      <c r="J547" s="21" t="str">
        <f t="shared" si="72"/>
        <v>OK</v>
      </c>
      <c r="K547" t="s">
        <v>2025</v>
      </c>
      <c r="L547" t="s">
        <v>2027</v>
      </c>
      <c r="M547" t="s">
        <v>2077</v>
      </c>
      <c r="N547" t="s">
        <v>2081</v>
      </c>
      <c r="O547" t="s">
        <v>2087</v>
      </c>
      <c r="Q547" s="21" t="str">
        <f t="shared" si="73"/>
        <v>South_External</v>
      </c>
      <c r="R547" s="20">
        <f t="shared" si="74"/>
        <v>2.0000000000582077</v>
      </c>
      <c r="S547" s="21">
        <f t="shared" si="75"/>
        <v>0</v>
      </c>
      <c r="T547" s="21">
        <f t="shared" si="76"/>
        <v>12</v>
      </c>
      <c r="U547" s="21">
        <f t="shared" si="77"/>
        <v>2.3834541062801931</v>
      </c>
      <c r="V547" s="21">
        <f t="shared" si="78"/>
        <v>2.0000000000582077</v>
      </c>
      <c r="W547" s="21" t="str">
        <f t="shared" si="79"/>
        <v>Winter</v>
      </c>
      <c r="X547" s="21">
        <f t="shared" si="80"/>
        <v>1</v>
      </c>
    </row>
    <row r="548" spans="1:24">
      <c r="A548" t="s">
        <v>561</v>
      </c>
      <c r="B548" s="3">
        <v>45314.75</v>
      </c>
      <c r="C548" t="s">
        <v>1563</v>
      </c>
      <c r="D548" t="s">
        <v>1561</v>
      </c>
      <c r="E548" t="s">
        <v>2022</v>
      </c>
      <c r="F548">
        <v>278</v>
      </c>
      <c r="G548">
        <v>3767</v>
      </c>
      <c r="H548">
        <v>144</v>
      </c>
      <c r="I548">
        <v>3</v>
      </c>
      <c r="J548" s="21" t="str">
        <f t="shared" si="72"/>
        <v>OK</v>
      </c>
      <c r="K548" t="s">
        <v>2024</v>
      </c>
      <c r="L548" t="s">
        <v>2030</v>
      </c>
      <c r="M548" t="s">
        <v>2058</v>
      </c>
      <c r="N548" t="s">
        <v>2085</v>
      </c>
      <c r="O548" t="s">
        <v>2087</v>
      </c>
      <c r="P548">
        <v>4.5</v>
      </c>
      <c r="Q548" s="21" t="str">
        <f t="shared" si="73"/>
        <v>North_External</v>
      </c>
      <c r="R548" s="20">
        <f t="shared" si="74"/>
        <v>2.0000000000582077</v>
      </c>
      <c r="S548" s="21">
        <f t="shared" si="75"/>
        <v>0</v>
      </c>
      <c r="T548" s="21">
        <f t="shared" si="76"/>
        <v>12</v>
      </c>
      <c r="U548" s="21">
        <f t="shared" si="77"/>
        <v>1.1291966426858513</v>
      </c>
      <c r="V548" s="21">
        <f t="shared" si="78"/>
        <v>2.0000000000582077</v>
      </c>
      <c r="W548" s="21" t="str">
        <f t="shared" si="79"/>
        <v>Winter</v>
      </c>
      <c r="X548" s="21">
        <f t="shared" si="80"/>
        <v>1</v>
      </c>
    </row>
    <row r="549" spans="1:24">
      <c r="A549" t="s">
        <v>562</v>
      </c>
      <c r="B549" s="3">
        <v>45314.791666666664</v>
      </c>
      <c r="C549" t="s">
        <v>1564</v>
      </c>
      <c r="D549" t="s">
        <v>1562</v>
      </c>
      <c r="E549" t="s">
        <v>2020</v>
      </c>
      <c r="F549">
        <v>792</v>
      </c>
      <c r="G549">
        <v>545</v>
      </c>
      <c r="H549">
        <v>106</v>
      </c>
      <c r="I549">
        <v>4</v>
      </c>
      <c r="J549" s="21" t="str">
        <f t="shared" si="72"/>
        <v>OK</v>
      </c>
      <c r="K549" t="s">
        <v>2025</v>
      </c>
      <c r="L549" t="s">
        <v>2029</v>
      </c>
      <c r="M549" t="s">
        <v>2033</v>
      </c>
      <c r="N549" t="s">
        <v>2081</v>
      </c>
      <c r="O549" t="s">
        <v>2087</v>
      </c>
      <c r="Q549" s="21" t="str">
        <f t="shared" si="73"/>
        <v>South_External</v>
      </c>
      <c r="R549" s="20">
        <f t="shared" si="74"/>
        <v>1.9999999998835847</v>
      </c>
      <c r="S549" s="21">
        <f t="shared" si="75"/>
        <v>0</v>
      </c>
      <c r="T549" s="21">
        <f t="shared" si="76"/>
        <v>12</v>
      </c>
      <c r="U549" s="21">
        <f t="shared" si="77"/>
        <v>5.7344276094276093E-2</v>
      </c>
      <c r="V549" s="21">
        <f t="shared" si="78"/>
        <v>1.9999999998835847</v>
      </c>
      <c r="W549" s="21" t="str">
        <f t="shared" si="79"/>
        <v>Winter</v>
      </c>
      <c r="X549" s="21">
        <f t="shared" si="80"/>
        <v>1</v>
      </c>
    </row>
    <row r="550" spans="1:24">
      <c r="A550" t="s">
        <v>563</v>
      </c>
      <c r="B550" s="3">
        <v>45314.833333333336</v>
      </c>
      <c r="C550" t="s">
        <v>1565</v>
      </c>
      <c r="D550" t="s">
        <v>1563</v>
      </c>
      <c r="E550" t="s">
        <v>2021</v>
      </c>
      <c r="F550">
        <v>733</v>
      </c>
      <c r="G550">
        <v>2703</v>
      </c>
      <c r="H550">
        <v>250</v>
      </c>
      <c r="I550">
        <v>12</v>
      </c>
      <c r="J550" s="21" t="str">
        <f t="shared" si="72"/>
        <v>OK</v>
      </c>
      <c r="K550" t="s">
        <v>2024</v>
      </c>
      <c r="L550" t="s">
        <v>2027</v>
      </c>
      <c r="M550" t="s">
        <v>2048</v>
      </c>
      <c r="N550" t="s">
        <v>2084</v>
      </c>
      <c r="O550" t="s">
        <v>2086</v>
      </c>
      <c r="Q550" s="21" t="str">
        <f t="shared" si="73"/>
        <v>Central_Internal</v>
      </c>
      <c r="R550" s="20">
        <f t="shared" si="74"/>
        <v>2.0000000000582077</v>
      </c>
      <c r="S550" s="21">
        <f t="shared" si="75"/>
        <v>0</v>
      </c>
      <c r="T550" s="21">
        <f t="shared" si="76"/>
        <v>12</v>
      </c>
      <c r="U550" s="21">
        <f t="shared" si="77"/>
        <v>0.30729877216916779</v>
      </c>
      <c r="V550" s="21">
        <f t="shared" si="78"/>
        <v>2.0000000000582077</v>
      </c>
      <c r="W550" s="21" t="str">
        <f t="shared" si="79"/>
        <v>Winter</v>
      </c>
      <c r="X550" s="21">
        <f t="shared" si="80"/>
        <v>1</v>
      </c>
    </row>
    <row r="551" spans="1:24">
      <c r="A551" t="s">
        <v>564</v>
      </c>
      <c r="B551" s="3">
        <v>45314.875</v>
      </c>
      <c r="C551" t="s">
        <v>1566</v>
      </c>
      <c r="D551" t="s">
        <v>1564</v>
      </c>
      <c r="E551" t="s">
        <v>2020</v>
      </c>
      <c r="F551">
        <v>504</v>
      </c>
      <c r="G551">
        <v>4746</v>
      </c>
      <c r="H551">
        <v>410</v>
      </c>
      <c r="I551">
        <v>13</v>
      </c>
      <c r="J551" s="21" t="str">
        <f t="shared" si="72"/>
        <v>OK</v>
      </c>
      <c r="K551" t="s">
        <v>2026</v>
      </c>
      <c r="L551" t="s">
        <v>2028</v>
      </c>
      <c r="M551" t="s">
        <v>2062</v>
      </c>
      <c r="N551" t="s">
        <v>2081</v>
      </c>
      <c r="O551" t="s">
        <v>2087</v>
      </c>
      <c r="P551">
        <v>4.5</v>
      </c>
      <c r="Q551" s="21" t="str">
        <f t="shared" si="73"/>
        <v>South_External</v>
      </c>
      <c r="R551" s="20">
        <f t="shared" si="74"/>
        <v>2.0000000000582077</v>
      </c>
      <c r="S551" s="21">
        <f t="shared" si="75"/>
        <v>0</v>
      </c>
      <c r="T551" s="21">
        <f t="shared" si="76"/>
        <v>12</v>
      </c>
      <c r="U551" s="21">
        <f t="shared" si="77"/>
        <v>0.78472222222222221</v>
      </c>
      <c r="V551" s="21">
        <f t="shared" si="78"/>
        <v>2.0000000000582077</v>
      </c>
      <c r="W551" s="21" t="str">
        <f t="shared" si="79"/>
        <v>Winter</v>
      </c>
      <c r="X551" s="21">
        <f t="shared" si="80"/>
        <v>1</v>
      </c>
    </row>
    <row r="552" spans="1:24">
      <c r="A552" t="s">
        <v>565</v>
      </c>
      <c r="B552" s="3">
        <v>45314.916666666664</v>
      </c>
      <c r="C552" t="s">
        <v>1567</v>
      </c>
      <c r="D552" t="s">
        <v>1565</v>
      </c>
      <c r="E552" t="s">
        <v>2018</v>
      </c>
      <c r="F552">
        <v>502</v>
      </c>
      <c r="G552">
        <v>823</v>
      </c>
      <c r="H552">
        <v>102</v>
      </c>
      <c r="I552">
        <v>11</v>
      </c>
      <c r="J552" s="21" t="str">
        <f t="shared" si="72"/>
        <v>OK</v>
      </c>
      <c r="K552" t="s">
        <v>2026</v>
      </c>
      <c r="L552" t="s">
        <v>2027</v>
      </c>
      <c r="M552" t="s">
        <v>2039</v>
      </c>
      <c r="N552" t="s">
        <v>2081</v>
      </c>
      <c r="O552" t="s">
        <v>2086</v>
      </c>
      <c r="P552">
        <v>4.2</v>
      </c>
      <c r="Q552" s="21" t="str">
        <f t="shared" si="73"/>
        <v>South_Internal</v>
      </c>
      <c r="R552" s="20">
        <f t="shared" si="74"/>
        <v>1.9999999998835847</v>
      </c>
      <c r="S552" s="21">
        <f t="shared" si="75"/>
        <v>0</v>
      </c>
      <c r="T552" s="21">
        <f t="shared" si="76"/>
        <v>12</v>
      </c>
      <c r="U552" s="21">
        <f t="shared" si="77"/>
        <v>0.13662018592297476</v>
      </c>
      <c r="V552" s="21">
        <f t="shared" si="78"/>
        <v>1.9999999998835847</v>
      </c>
      <c r="W552" s="21" t="str">
        <f t="shared" si="79"/>
        <v>Winter</v>
      </c>
      <c r="X552" s="21">
        <f t="shared" si="80"/>
        <v>1</v>
      </c>
    </row>
    <row r="553" spans="1:24">
      <c r="A553" t="s">
        <v>566</v>
      </c>
      <c r="B553" s="3">
        <v>45314.958333333336</v>
      </c>
      <c r="C553" t="s">
        <v>1568</v>
      </c>
      <c r="D553" t="s">
        <v>1566</v>
      </c>
      <c r="E553" t="s">
        <v>2020</v>
      </c>
      <c r="F553">
        <v>357</v>
      </c>
      <c r="G553">
        <v>1000</v>
      </c>
      <c r="H553">
        <v>215</v>
      </c>
      <c r="I553">
        <v>11</v>
      </c>
      <c r="J553" s="21" t="str">
        <f t="shared" si="72"/>
        <v>OK</v>
      </c>
      <c r="K553" t="s">
        <v>2025</v>
      </c>
      <c r="L553" t="s">
        <v>2030</v>
      </c>
      <c r="M553" t="s">
        <v>2039</v>
      </c>
      <c r="N553" t="s">
        <v>2081</v>
      </c>
      <c r="O553" t="s">
        <v>2086</v>
      </c>
      <c r="Q553" s="21" t="str">
        <f t="shared" si="73"/>
        <v>South_Internal</v>
      </c>
      <c r="R553" s="20">
        <f t="shared" si="74"/>
        <v>2.0000000000582077</v>
      </c>
      <c r="S553" s="21">
        <f t="shared" si="75"/>
        <v>0</v>
      </c>
      <c r="T553" s="21">
        <f t="shared" si="76"/>
        <v>12</v>
      </c>
      <c r="U553" s="21">
        <f t="shared" si="77"/>
        <v>0.23342670401493931</v>
      </c>
      <c r="V553" s="21">
        <f t="shared" si="78"/>
        <v>2.0000000000582077</v>
      </c>
      <c r="W553" s="21" t="str">
        <f t="shared" si="79"/>
        <v>Winter</v>
      </c>
      <c r="X553" s="21">
        <f t="shared" si="80"/>
        <v>1</v>
      </c>
    </row>
    <row r="554" spans="1:24">
      <c r="A554" t="s">
        <v>567</v>
      </c>
      <c r="B554" s="3">
        <v>45315</v>
      </c>
      <c r="C554" t="s">
        <v>1569</v>
      </c>
      <c r="D554" t="s">
        <v>1567</v>
      </c>
      <c r="E554" t="s">
        <v>2022</v>
      </c>
      <c r="F554">
        <v>643</v>
      </c>
      <c r="G554">
        <v>3929</v>
      </c>
      <c r="H554">
        <v>224</v>
      </c>
      <c r="I554">
        <v>25</v>
      </c>
      <c r="J554" s="21" t="str">
        <f t="shared" si="72"/>
        <v>OK</v>
      </c>
      <c r="K554" t="s">
        <v>2026</v>
      </c>
      <c r="L554" t="s">
        <v>2030</v>
      </c>
      <c r="M554" t="s">
        <v>2057</v>
      </c>
      <c r="N554" t="s">
        <v>2081</v>
      </c>
      <c r="O554" t="s">
        <v>2086</v>
      </c>
      <c r="P554">
        <v>4.5</v>
      </c>
      <c r="Q554" s="21" t="str">
        <f t="shared" si="73"/>
        <v>South_Internal</v>
      </c>
      <c r="R554" s="20">
        <f t="shared" si="74"/>
        <v>2.0000000000582077</v>
      </c>
      <c r="S554" s="21">
        <f t="shared" si="75"/>
        <v>0</v>
      </c>
      <c r="T554" s="21">
        <f t="shared" si="76"/>
        <v>12</v>
      </c>
      <c r="U554" s="21">
        <f t="shared" si="77"/>
        <v>0.50920165889061686</v>
      </c>
      <c r="V554" s="21">
        <f t="shared" si="78"/>
        <v>2.0000000000582077</v>
      </c>
      <c r="W554" s="21" t="str">
        <f t="shared" si="79"/>
        <v>Winter</v>
      </c>
      <c r="X554" s="21">
        <f t="shared" si="80"/>
        <v>1</v>
      </c>
    </row>
    <row r="555" spans="1:24">
      <c r="A555" t="s">
        <v>568</v>
      </c>
      <c r="B555" s="3">
        <v>45315.041666666664</v>
      </c>
      <c r="C555" t="s">
        <v>1570</v>
      </c>
      <c r="D555" t="s">
        <v>1568</v>
      </c>
      <c r="E555" t="s">
        <v>2020</v>
      </c>
      <c r="F555">
        <v>701</v>
      </c>
      <c r="G555">
        <v>2411</v>
      </c>
      <c r="H555">
        <v>172</v>
      </c>
      <c r="I555">
        <v>15</v>
      </c>
      <c r="J555" s="21" t="str">
        <f t="shared" si="72"/>
        <v>OK</v>
      </c>
      <c r="K555" t="s">
        <v>2024</v>
      </c>
      <c r="L555" t="s">
        <v>2030</v>
      </c>
      <c r="M555" t="s">
        <v>2073</v>
      </c>
      <c r="N555" t="s">
        <v>2083</v>
      </c>
      <c r="O555" t="s">
        <v>2086</v>
      </c>
      <c r="Q555" s="21" t="str">
        <f t="shared" si="73"/>
        <v>East_Internal</v>
      </c>
      <c r="R555" s="20">
        <f t="shared" si="74"/>
        <v>1.9999999998835847</v>
      </c>
      <c r="S555" s="21">
        <f t="shared" si="75"/>
        <v>0</v>
      </c>
      <c r="T555" s="21">
        <f t="shared" si="76"/>
        <v>12</v>
      </c>
      <c r="U555" s="21">
        <f t="shared" si="77"/>
        <v>0.28661436043747029</v>
      </c>
      <c r="V555" s="21">
        <f t="shared" si="78"/>
        <v>1.9999999998835847</v>
      </c>
      <c r="W555" s="21" t="str">
        <f t="shared" si="79"/>
        <v>Winter</v>
      </c>
      <c r="X555" s="21">
        <f t="shared" si="80"/>
        <v>1</v>
      </c>
    </row>
    <row r="556" spans="1:24">
      <c r="A556" t="s">
        <v>569</v>
      </c>
      <c r="B556" s="3">
        <v>45315.083333333336</v>
      </c>
      <c r="C556" t="s">
        <v>1571</v>
      </c>
      <c r="D556" t="s">
        <v>1569</v>
      </c>
      <c r="E556" t="s">
        <v>2018</v>
      </c>
      <c r="F556">
        <v>508</v>
      </c>
      <c r="G556">
        <v>4066</v>
      </c>
      <c r="H556">
        <v>281</v>
      </c>
      <c r="I556">
        <v>22</v>
      </c>
      <c r="J556" s="21" t="str">
        <f t="shared" si="72"/>
        <v>OK</v>
      </c>
      <c r="K556" t="s">
        <v>2024</v>
      </c>
      <c r="L556" t="s">
        <v>2030</v>
      </c>
      <c r="M556" t="s">
        <v>2079</v>
      </c>
      <c r="N556" t="s">
        <v>2082</v>
      </c>
      <c r="O556" t="s">
        <v>2087</v>
      </c>
      <c r="P556">
        <v>4.7</v>
      </c>
      <c r="Q556" s="21" t="str">
        <f t="shared" si="73"/>
        <v>West_External</v>
      </c>
      <c r="R556" s="20">
        <f t="shared" si="74"/>
        <v>2.0000000000582077</v>
      </c>
      <c r="S556" s="21">
        <f t="shared" si="75"/>
        <v>0</v>
      </c>
      <c r="T556" s="21">
        <f t="shared" si="76"/>
        <v>12</v>
      </c>
      <c r="U556" s="21">
        <f t="shared" si="77"/>
        <v>0.66699475065616798</v>
      </c>
      <c r="V556" s="21">
        <f t="shared" si="78"/>
        <v>2.0000000000582077</v>
      </c>
      <c r="W556" s="21" t="str">
        <f t="shared" si="79"/>
        <v>Winter</v>
      </c>
      <c r="X556" s="21">
        <f t="shared" si="80"/>
        <v>1</v>
      </c>
    </row>
    <row r="557" spans="1:24">
      <c r="A557" t="s">
        <v>570</v>
      </c>
      <c r="B557" s="3">
        <v>45315.125</v>
      </c>
      <c r="C557" t="s">
        <v>1572</v>
      </c>
      <c r="D557" t="s">
        <v>1570</v>
      </c>
      <c r="E557" t="s">
        <v>2020</v>
      </c>
      <c r="F557">
        <v>667</v>
      </c>
      <c r="G557">
        <v>707</v>
      </c>
      <c r="H557">
        <v>739</v>
      </c>
      <c r="I557">
        <v>20</v>
      </c>
      <c r="J557" s="21" t="str">
        <f t="shared" si="72"/>
        <v>OK</v>
      </c>
      <c r="K557" t="s">
        <v>2025</v>
      </c>
      <c r="L557" t="s">
        <v>2027</v>
      </c>
      <c r="M557" t="s">
        <v>2034</v>
      </c>
      <c r="N557" t="s">
        <v>2084</v>
      </c>
      <c r="O557" t="s">
        <v>2087</v>
      </c>
      <c r="Q557" s="21" t="str">
        <f t="shared" si="73"/>
        <v>Central_External</v>
      </c>
      <c r="R557" s="20">
        <f t="shared" si="74"/>
        <v>2.0000000000582077</v>
      </c>
      <c r="S557" s="21">
        <f t="shared" si="75"/>
        <v>0</v>
      </c>
      <c r="T557" s="21">
        <f t="shared" si="76"/>
        <v>12</v>
      </c>
      <c r="U557" s="21">
        <f t="shared" si="77"/>
        <v>8.8330834582708642E-2</v>
      </c>
      <c r="V557" s="21">
        <f t="shared" si="78"/>
        <v>2.0000000000582077</v>
      </c>
      <c r="W557" s="21" t="str">
        <f t="shared" si="79"/>
        <v>Winter</v>
      </c>
      <c r="X557" s="21">
        <f t="shared" si="80"/>
        <v>1</v>
      </c>
    </row>
    <row r="558" spans="1:24">
      <c r="A558" t="s">
        <v>571</v>
      </c>
      <c r="B558" s="3">
        <v>45315.166666666664</v>
      </c>
      <c r="C558" t="s">
        <v>1573</v>
      </c>
      <c r="D558" t="s">
        <v>1571</v>
      </c>
      <c r="E558" t="s">
        <v>2020</v>
      </c>
      <c r="F558">
        <v>479</v>
      </c>
      <c r="G558">
        <v>1471</v>
      </c>
      <c r="H558">
        <v>592</v>
      </c>
      <c r="I558">
        <v>15</v>
      </c>
      <c r="J558" s="21" t="str">
        <f t="shared" si="72"/>
        <v>OK</v>
      </c>
      <c r="K558" t="s">
        <v>2024</v>
      </c>
      <c r="L558" t="s">
        <v>2027</v>
      </c>
      <c r="M558" t="s">
        <v>2031</v>
      </c>
      <c r="N558" t="s">
        <v>2083</v>
      </c>
      <c r="O558" t="s">
        <v>2087</v>
      </c>
      <c r="P558">
        <v>4.7</v>
      </c>
      <c r="Q558" s="21" t="str">
        <f t="shared" si="73"/>
        <v>East_External</v>
      </c>
      <c r="R558" s="20">
        <f t="shared" si="74"/>
        <v>1.9999999998835847</v>
      </c>
      <c r="S558" s="21">
        <f t="shared" si="75"/>
        <v>0</v>
      </c>
      <c r="T558" s="21">
        <f t="shared" si="76"/>
        <v>12</v>
      </c>
      <c r="U558" s="21">
        <f t="shared" si="77"/>
        <v>0.25591510090466252</v>
      </c>
      <c r="V558" s="21">
        <f t="shared" si="78"/>
        <v>1.9999999998835847</v>
      </c>
      <c r="W558" s="21" t="str">
        <f t="shared" si="79"/>
        <v>Winter</v>
      </c>
      <c r="X558" s="21">
        <f t="shared" si="80"/>
        <v>1</v>
      </c>
    </row>
    <row r="559" spans="1:24">
      <c r="A559" t="s">
        <v>572</v>
      </c>
      <c r="B559" s="3">
        <v>45315.208333333336</v>
      </c>
      <c r="C559" t="s">
        <v>1574</v>
      </c>
      <c r="D559" t="s">
        <v>1572</v>
      </c>
      <c r="E559" t="s">
        <v>2022</v>
      </c>
      <c r="F559">
        <v>933</v>
      </c>
      <c r="G559">
        <v>1720</v>
      </c>
      <c r="H559">
        <v>352</v>
      </c>
      <c r="I559">
        <v>13</v>
      </c>
      <c r="J559" s="21" t="str">
        <f t="shared" si="72"/>
        <v>OK</v>
      </c>
      <c r="K559" t="s">
        <v>2024</v>
      </c>
      <c r="L559" t="s">
        <v>2028</v>
      </c>
      <c r="M559" t="s">
        <v>2071</v>
      </c>
      <c r="N559" t="s">
        <v>2083</v>
      </c>
      <c r="O559" t="s">
        <v>2086</v>
      </c>
      <c r="P559">
        <v>4.5</v>
      </c>
      <c r="Q559" s="21" t="str">
        <f t="shared" si="73"/>
        <v>East_Internal</v>
      </c>
      <c r="R559" s="20">
        <f t="shared" si="74"/>
        <v>2.0000000000582077</v>
      </c>
      <c r="S559" s="21">
        <f t="shared" si="75"/>
        <v>0</v>
      </c>
      <c r="T559" s="21">
        <f t="shared" si="76"/>
        <v>12</v>
      </c>
      <c r="U559" s="21">
        <f t="shared" si="77"/>
        <v>0.15362629510539477</v>
      </c>
      <c r="V559" s="21">
        <f t="shared" si="78"/>
        <v>2.0000000000582077</v>
      </c>
      <c r="W559" s="21" t="str">
        <f t="shared" si="79"/>
        <v>Winter</v>
      </c>
      <c r="X559" s="21">
        <f t="shared" si="80"/>
        <v>1</v>
      </c>
    </row>
    <row r="560" spans="1:24">
      <c r="A560" t="s">
        <v>573</v>
      </c>
      <c r="B560" s="3">
        <v>45315.25</v>
      </c>
      <c r="C560" t="s">
        <v>1575</v>
      </c>
      <c r="D560" t="s">
        <v>1573</v>
      </c>
      <c r="E560" t="s">
        <v>2020</v>
      </c>
      <c r="F560">
        <v>352</v>
      </c>
      <c r="G560">
        <v>3953</v>
      </c>
      <c r="H560">
        <v>673</v>
      </c>
      <c r="I560">
        <v>17</v>
      </c>
      <c r="J560" s="21" t="str">
        <f t="shared" si="72"/>
        <v>OK</v>
      </c>
      <c r="K560" t="s">
        <v>2023</v>
      </c>
      <c r="L560" t="s">
        <v>2029</v>
      </c>
      <c r="M560" t="s">
        <v>2054</v>
      </c>
      <c r="N560" t="s">
        <v>2084</v>
      </c>
      <c r="O560" t="s">
        <v>2086</v>
      </c>
      <c r="P560">
        <v>4</v>
      </c>
      <c r="Q560" s="21" t="str">
        <f t="shared" si="73"/>
        <v>Central_Internal</v>
      </c>
      <c r="R560" s="20">
        <f t="shared" si="74"/>
        <v>2.0000000000582077</v>
      </c>
      <c r="S560" s="21">
        <f t="shared" si="75"/>
        <v>0</v>
      </c>
      <c r="T560" s="21">
        <f t="shared" si="76"/>
        <v>12</v>
      </c>
      <c r="U560" s="21">
        <f t="shared" si="77"/>
        <v>0.93584280303030298</v>
      </c>
      <c r="V560" s="21">
        <f t="shared" si="78"/>
        <v>2.0000000000582077</v>
      </c>
      <c r="W560" s="21" t="str">
        <f t="shared" si="79"/>
        <v>Winter</v>
      </c>
      <c r="X560" s="21">
        <f t="shared" si="80"/>
        <v>1</v>
      </c>
    </row>
    <row r="561" spans="1:24">
      <c r="A561" t="s">
        <v>574</v>
      </c>
      <c r="B561" s="3">
        <v>45315.291666666664</v>
      </c>
      <c r="C561" t="s">
        <v>1576</v>
      </c>
      <c r="D561" t="s">
        <v>1574</v>
      </c>
      <c r="E561" t="s">
        <v>2017</v>
      </c>
      <c r="F561">
        <v>541</v>
      </c>
      <c r="G561">
        <v>1424</v>
      </c>
      <c r="H561">
        <v>568</v>
      </c>
      <c r="I561">
        <v>25</v>
      </c>
      <c r="J561" s="21" t="str">
        <f t="shared" si="72"/>
        <v>OK</v>
      </c>
      <c r="K561" t="s">
        <v>2025</v>
      </c>
      <c r="L561" t="s">
        <v>2030</v>
      </c>
      <c r="M561" t="s">
        <v>2040</v>
      </c>
      <c r="N561" t="s">
        <v>2081</v>
      </c>
      <c r="O561" t="s">
        <v>2086</v>
      </c>
      <c r="P561">
        <v>3.8</v>
      </c>
      <c r="Q561" s="21" t="str">
        <f t="shared" si="73"/>
        <v>South_Internal</v>
      </c>
      <c r="R561" s="20">
        <f t="shared" si="74"/>
        <v>1.9999999998835847</v>
      </c>
      <c r="S561" s="21">
        <f t="shared" si="75"/>
        <v>0</v>
      </c>
      <c r="T561" s="21">
        <f t="shared" si="76"/>
        <v>12</v>
      </c>
      <c r="U561" s="21">
        <f t="shared" si="77"/>
        <v>0.21934688847812692</v>
      </c>
      <c r="V561" s="21">
        <f t="shared" si="78"/>
        <v>1.9999999998835847</v>
      </c>
      <c r="W561" s="21" t="str">
        <f t="shared" si="79"/>
        <v>Winter</v>
      </c>
      <c r="X561" s="21">
        <f t="shared" si="80"/>
        <v>1</v>
      </c>
    </row>
    <row r="562" spans="1:24">
      <c r="A562" t="s">
        <v>575</v>
      </c>
      <c r="B562" s="3">
        <v>45315.333333333336</v>
      </c>
      <c r="C562" t="s">
        <v>1577</v>
      </c>
      <c r="D562" t="s">
        <v>1575</v>
      </c>
      <c r="E562" t="s">
        <v>2017</v>
      </c>
      <c r="F562">
        <v>666</v>
      </c>
      <c r="G562">
        <v>4050</v>
      </c>
      <c r="H562">
        <v>137</v>
      </c>
      <c r="I562">
        <v>10</v>
      </c>
      <c r="J562" s="21" t="str">
        <f t="shared" si="72"/>
        <v>OK</v>
      </c>
      <c r="K562" t="s">
        <v>2023</v>
      </c>
      <c r="L562" t="s">
        <v>2028</v>
      </c>
      <c r="M562" t="s">
        <v>2032</v>
      </c>
      <c r="N562" t="s">
        <v>2085</v>
      </c>
      <c r="O562" t="s">
        <v>2087</v>
      </c>
      <c r="P562">
        <v>3.8</v>
      </c>
      <c r="Q562" s="21" t="str">
        <f t="shared" si="73"/>
        <v>North_External</v>
      </c>
      <c r="R562" s="20">
        <f t="shared" si="74"/>
        <v>2.0000000000582077</v>
      </c>
      <c r="S562" s="21">
        <f t="shared" si="75"/>
        <v>0</v>
      </c>
      <c r="T562" s="21">
        <f t="shared" si="76"/>
        <v>12</v>
      </c>
      <c r="U562" s="21">
        <f t="shared" si="77"/>
        <v>0.5067567567567568</v>
      </c>
      <c r="V562" s="21">
        <f t="shared" si="78"/>
        <v>2.0000000000582077</v>
      </c>
      <c r="W562" s="21" t="str">
        <f t="shared" si="79"/>
        <v>Winter</v>
      </c>
      <c r="X562" s="21">
        <f t="shared" si="80"/>
        <v>1</v>
      </c>
    </row>
    <row r="563" spans="1:24">
      <c r="A563" t="s">
        <v>576</v>
      </c>
      <c r="B563" s="3">
        <v>45315.375</v>
      </c>
      <c r="C563" t="s">
        <v>1578</v>
      </c>
      <c r="D563" t="s">
        <v>1576</v>
      </c>
      <c r="E563" t="s">
        <v>2019</v>
      </c>
      <c r="F563">
        <v>214</v>
      </c>
      <c r="G563">
        <v>1540</v>
      </c>
      <c r="H563">
        <v>550</v>
      </c>
      <c r="I563">
        <v>4</v>
      </c>
      <c r="J563" s="21" t="str">
        <f t="shared" si="72"/>
        <v>OK</v>
      </c>
      <c r="K563" t="s">
        <v>2023</v>
      </c>
      <c r="L563" t="s">
        <v>2030</v>
      </c>
      <c r="M563" t="s">
        <v>2052</v>
      </c>
      <c r="N563" t="s">
        <v>2082</v>
      </c>
      <c r="O563" t="s">
        <v>2086</v>
      </c>
      <c r="P563">
        <v>4</v>
      </c>
      <c r="Q563" s="21" t="str">
        <f t="shared" si="73"/>
        <v>West_Internal</v>
      </c>
      <c r="R563" s="20">
        <f t="shared" si="74"/>
        <v>2.0000000000582077</v>
      </c>
      <c r="S563" s="21">
        <f t="shared" si="75"/>
        <v>0</v>
      </c>
      <c r="T563" s="21">
        <f t="shared" si="76"/>
        <v>12</v>
      </c>
      <c r="U563" s="21">
        <f t="shared" si="77"/>
        <v>0.59968847352024923</v>
      </c>
      <c r="V563" s="21">
        <f t="shared" si="78"/>
        <v>2.0000000000582077</v>
      </c>
      <c r="W563" s="21" t="str">
        <f t="shared" si="79"/>
        <v>Winter</v>
      </c>
      <c r="X563" s="21">
        <f t="shared" si="80"/>
        <v>1</v>
      </c>
    </row>
    <row r="564" spans="1:24">
      <c r="A564" t="s">
        <v>577</v>
      </c>
      <c r="B564" s="3">
        <v>45315.416666666664</v>
      </c>
      <c r="C564" t="s">
        <v>1579</v>
      </c>
      <c r="D564" t="s">
        <v>1577</v>
      </c>
      <c r="E564" t="s">
        <v>2019</v>
      </c>
      <c r="F564">
        <v>483</v>
      </c>
      <c r="G564">
        <v>2529</v>
      </c>
      <c r="H564">
        <v>129</v>
      </c>
      <c r="I564">
        <v>8</v>
      </c>
      <c r="J564" s="21" t="str">
        <f t="shared" si="72"/>
        <v>OK</v>
      </c>
      <c r="K564" t="s">
        <v>2023</v>
      </c>
      <c r="L564" t="s">
        <v>2029</v>
      </c>
      <c r="M564" t="s">
        <v>2052</v>
      </c>
      <c r="N564" t="s">
        <v>2082</v>
      </c>
      <c r="O564" t="s">
        <v>2086</v>
      </c>
      <c r="P564">
        <v>4.7</v>
      </c>
      <c r="Q564" s="21" t="str">
        <f t="shared" si="73"/>
        <v>West_Internal</v>
      </c>
      <c r="R564" s="20">
        <f t="shared" si="74"/>
        <v>1.9999999998835847</v>
      </c>
      <c r="S564" s="21">
        <f t="shared" si="75"/>
        <v>0</v>
      </c>
      <c r="T564" s="21">
        <f t="shared" si="76"/>
        <v>12</v>
      </c>
      <c r="U564" s="21">
        <f t="shared" si="77"/>
        <v>0.43633540372670809</v>
      </c>
      <c r="V564" s="21">
        <f t="shared" si="78"/>
        <v>1.9999999998835847</v>
      </c>
      <c r="W564" s="21" t="str">
        <f t="shared" si="79"/>
        <v>Winter</v>
      </c>
      <c r="X564" s="21">
        <f t="shared" si="80"/>
        <v>1</v>
      </c>
    </row>
    <row r="565" spans="1:24">
      <c r="A565" t="s">
        <v>578</v>
      </c>
      <c r="B565" s="3">
        <v>45315.458333333336</v>
      </c>
      <c r="C565" t="s">
        <v>1580</v>
      </c>
      <c r="D565" t="s">
        <v>1578</v>
      </c>
      <c r="E565" t="s">
        <v>2018</v>
      </c>
      <c r="F565">
        <v>987</v>
      </c>
      <c r="G565">
        <v>3453</v>
      </c>
      <c r="H565">
        <v>343</v>
      </c>
      <c r="I565">
        <v>7</v>
      </c>
      <c r="J565" s="21" t="str">
        <f t="shared" si="72"/>
        <v>OK</v>
      </c>
      <c r="K565" t="s">
        <v>2025</v>
      </c>
      <c r="L565" t="s">
        <v>2030</v>
      </c>
      <c r="M565" t="s">
        <v>2042</v>
      </c>
      <c r="N565" t="s">
        <v>2085</v>
      </c>
      <c r="O565" t="s">
        <v>2086</v>
      </c>
      <c r="P565">
        <v>3.8</v>
      </c>
      <c r="Q565" s="21" t="str">
        <f t="shared" si="73"/>
        <v>North_Internal</v>
      </c>
      <c r="R565" s="20">
        <f t="shared" si="74"/>
        <v>2.0000000000582077</v>
      </c>
      <c r="S565" s="21">
        <f t="shared" si="75"/>
        <v>0</v>
      </c>
      <c r="T565" s="21">
        <f t="shared" si="76"/>
        <v>12</v>
      </c>
      <c r="U565" s="21">
        <f t="shared" si="77"/>
        <v>0.29154002026342452</v>
      </c>
      <c r="V565" s="21">
        <f t="shared" si="78"/>
        <v>2.0000000000582077</v>
      </c>
      <c r="W565" s="21" t="str">
        <f t="shared" si="79"/>
        <v>Winter</v>
      </c>
      <c r="X565" s="21">
        <f t="shared" si="80"/>
        <v>1</v>
      </c>
    </row>
    <row r="566" spans="1:24">
      <c r="A566" t="s">
        <v>579</v>
      </c>
      <c r="B566" s="3">
        <v>45315.5</v>
      </c>
      <c r="C566" t="s">
        <v>1581</v>
      </c>
      <c r="D566" t="s">
        <v>1579</v>
      </c>
      <c r="E566" t="s">
        <v>2019</v>
      </c>
      <c r="F566">
        <v>638</v>
      </c>
      <c r="G566">
        <v>550</v>
      </c>
      <c r="H566">
        <v>720</v>
      </c>
      <c r="I566">
        <v>19</v>
      </c>
      <c r="J566" s="21" t="str">
        <f t="shared" si="72"/>
        <v>OK</v>
      </c>
      <c r="K566" t="s">
        <v>2023</v>
      </c>
      <c r="L566" t="s">
        <v>2028</v>
      </c>
      <c r="M566" t="s">
        <v>2035</v>
      </c>
      <c r="N566" t="s">
        <v>2084</v>
      </c>
      <c r="O566" t="s">
        <v>2087</v>
      </c>
      <c r="Q566" s="21" t="str">
        <f t="shared" si="73"/>
        <v>Central_External</v>
      </c>
      <c r="R566" s="20">
        <f t="shared" si="74"/>
        <v>2.0000000000582077</v>
      </c>
      <c r="S566" s="21">
        <f t="shared" si="75"/>
        <v>0</v>
      </c>
      <c r="T566" s="21">
        <f t="shared" si="76"/>
        <v>12</v>
      </c>
      <c r="U566" s="21">
        <f t="shared" si="77"/>
        <v>7.183908045977011E-2</v>
      </c>
      <c r="V566" s="21">
        <f t="shared" si="78"/>
        <v>2.0000000000582077</v>
      </c>
      <c r="W566" s="21" t="str">
        <f t="shared" si="79"/>
        <v>Winter</v>
      </c>
      <c r="X566" s="21">
        <f t="shared" si="80"/>
        <v>1</v>
      </c>
    </row>
    <row r="567" spans="1:24">
      <c r="A567" t="s">
        <v>580</v>
      </c>
      <c r="B567" s="3">
        <v>45315.541666666664</v>
      </c>
      <c r="C567" t="s">
        <v>1582</v>
      </c>
      <c r="D567" t="s">
        <v>1580</v>
      </c>
      <c r="E567" t="s">
        <v>2020</v>
      </c>
      <c r="F567">
        <v>484</v>
      </c>
      <c r="G567">
        <v>1142</v>
      </c>
      <c r="H567">
        <v>282</v>
      </c>
      <c r="I567">
        <v>26</v>
      </c>
      <c r="J567" s="21" t="str">
        <f t="shared" si="72"/>
        <v>OK</v>
      </c>
      <c r="K567" t="s">
        <v>2025</v>
      </c>
      <c r="L567" t="s">
        <v>2029</v>
      </c>
      <c r="M567" t="s">
        <v>2065</v>
      </c>
      <c r="N567" t="s">
        <v>2084</v>
      </c>
      <c r="O567" t="s">
        <v>2086</v>
      </c>
      <c r="P567">
        <v>4.5</v>
      </c>
      <c r="Q567" s="21" t="str">
        <f t="shared" si="73"/>
        <v>Central_Internal</v>
      </c>
      <c r="R567" s="20">
        <f t="shared" si="74"/>
        <v>1.9999999998835847</v>
      </c>
      <c r="S567" s="21">
        <f t="shared" si="75"/>
        <v>0</v>
      </c>
      <c r="T567" s="21">
        <f t="shared" si="76"/>
        <v>12</v>
      </c>
      <c r="U567" s="21">
        <f t="shared" si="77"/>
        <v>0.19662534435261708</v>
      </c>
      <c r="V567" s="21">
        <f t="shared" si="78"/>
        <v>1.9999999998835847</v>
      </c>
      <c r="W567" s="21" t="str">
        <f t="shared" si="79"/>
        <v>Winter</v>
      </c>
      <c r="X567" s="21">
        <f t="shared" si="80"/>
        <v>1</v>
      </c>
    </row>
    <row r="568" spans="1:24">
      <c r="A568" t="s">
        <v>581</v>
      </c>
      <c r="B568" s="3">
        <v>45315.583333333336</v>
      </c>
      <c r="C568" t="s">
        <v>1583</v>
      </c>
      <c r="D568" t="s">
        <v>1581</v>
      </c>
      <c r="E568" t="s">
        <v>2019</v>
      </c>
      <c r="F568">
        <v>567</v>
      </c>
      <c r="G568">
        <v>3034</v>
      </c>
      <c r="H568">
        <v>181</v>
      </c>
      <c r="I568">
        <v>7</v>
      </c>
      <c r="J568" s="21" t="str">
        <f t="shared" si="72"/>
        <v>OK</v>
      </c>
      <c r="K568" t="s">
        <v>2026</v>
      </c>
      <c r="L568" t="s">
        <v>2028</v>
      </c>
      <c r="M568" t="s">
        <v>2041</v>
      </c>
      <c r="N568" t="s">
        <v>2082</v>
      </c>
      <c r="O568" t="s">
        <v>2087</v>
      </c>
      <c r="P568">
        <v>3.8</v>
      </c>
      <c r="Q568" s="21" t="str">
        <f t="shared" si="73"/>
        <v>West_External</v>
      </c>
      <c r="R568" s="20">
        <f t="shared" si="74"/>
        <v>2.0000000000582077</v>
      </c>
      <c r="S568" s="21">
        <f t="shared" si="75"/>
        <v>0</v>
      </c>
      <c r="T568" s="21">
        <f t="shared" si="76"/>
        <v>12</v>
      </c>
      <c r="U568" s="21">
        <f t="shared" si="77"/>
        <v>0.44591416813639034</v>
      </c>
      <c r="V568" s="21">
        <f t="shared" si="78"/>
        <v>2.0000000000582077</v>
      </c>
      <c r="W568" s="21" t="str">
        <f t="shared" si="79"/>
        <v>Winter</v>
      </c>
      <c r="X568" s="21">
        <f t="shared" si="80"/>
        <v>1</v>
      </c>
    </row>
    <row r="569" spans="1:24">
      <c r="A569" t="s">
        <v>582</v>
      </c>
      <c r="B569" s="3">
        <v>45315.625</v>
      </c>
      <c r="C569" t="s">
        <v>1584</v>
      </c>
      <c r="D569" t="s">
        <v>1582</v>
      </c>
      <c r="E569" t="s">
        <v>2020</v>
      </c>
      <c r="F569">
        <v>88</v>
      </c>
      <c r="G569">
        <v>846</v>
      </c>
      <c r="H569">
        <v>545</v>
      </c>
      <c r="I569">
        <v>11</v>
      </c>
      <c r="J569" s="21" t="str">
        <f t="shared" si="72"/>
        <v>OK</v>
      </c>
      <c r="K569" t="s">
        <v>2026</v>
      </c>
      <c r="L569" t="s">
        <v>2027</v>
      </c>
      <c r="M569" t="s">
        <v>2067</v>
      </c>
      <c r="N569" t="s">
        <v>2081</v>
      </c>
      <c r="O569" t="s">
        <v>2087</v>
      </c>
      <c r="P569">
        <v>4.7</v>
      </c>
      <c r="Q569" s="21" t="str">
        <f t="shared" si="73"/>
        <v>South_External</v>
      </c>
      <c r="R569" s="20">
        <f t="shared" si="74"/>
        <v>2.0000000000582077</v>
      </c>
      <c r="S569" s="21">
        <f t="shared" si="75"/>
        <v>0</v>
      </c>
      <c r="T569" s="21">
        <f t="shared" si="76"/>
        <v>12</v>
      </c>
      <c r="U569" s="21">
        <f t="shared" si="77"/>
        <v>0.80113636363636365</v>
      </c>
      <c r="V569" s="21">
        <f t="shared" si="78"/>
        <v>2.0000000000582077</v>
      </c>
      <c r="W569" s="21" t="str">
        <f t="shared" si="79"/>
        <v>Winter</v>
      </c>
      <c r="X569" s="21">
        <f t="shared" si="80"/>
        <v>1</v>
      </c>
    </row>
    <row r="570" spans="1:24">
      <c r="A570" t="s">
        <v>583</v>
      </c>
      <c r="B570" s="3">
        <v>45315.666666666664</v>
      </c>
      <c r="C570" t="s">
        <v>1585</v>
      </c>
      <c r="D570" t="s">
        <v>1583</v>
      </c>
      <c r="E570" t="s">
        <v>2021</v>
      </c>
      <c r="F570">
        <v>278</v>
      </c>
      <c r="G570">
        <v>2455</v>
      </c>
      <c r="H570">
        <v>335</v>
      </c>
      <c r="I570">
        <v>12</v>
      </c>
      <c r="J570" s="21" t="str">
        <f t="shared" si="72"/>
        <v>OK</v>
      </c>
      <c r="K570" t="s">
        <v>2024</v>
      </c>
      <c r="L570" t="s">
        <v>2030</v>
      </c>
      <c r="M570" t="s">
        <v>2047</v>
      </c>
      <c r="N570" t="s">
        <v>2082</v>
      </c>
      <c r="O570" t="s">
        <v>2087</v>
      </c>
      <c r="P570">
        <v>4.5</v>
      </c>
      <c r="Q570" s="21" t="str">
        <f t="shared" si="73"/>
        <v>West_External</v>
      </c>
      <c r="R570" s="20">
        <f t="shared" si="74"/>
        <v>1.9999999998835847</v>
      </c>
      <c r="S570" s="21">
        <f t="shared" si="75"/>
        <v>0</v>
      </c>
      <c r="T570" s="21">
        <f t="shared" si="76"/>
        <v>12</v>
      </c>
      <c r="U570" s="21">
        <f t="shared" si="77"/>
        <v>0.73591127098321341</v>
      </c>
      <c r="V570" s="21">
        <f t="shared" si="78"/>
        <v>1.9999999998835847</v>
      </c>
      <c r="W570" s="21" t="str">
        <f t="shared" si="79"/>
        <v>Winter</v>
      </c>
      <c r="X570" s="21">
        <f t="shared" si="80"/>
        <v>1</v>
      </c>
    </row>
    <row r="571" spans="1:24">
      <c r="A571" t="s">
        <v>584</v>
      </c>
      <c r="B571" s="3">
        <v>45315.708333333336</v>
      </c>
      <c r="C571" t="s">
        <v>1586</v>
      </c>
      <c r="D571" t="s">
        <v>1584</v>
      </c>
      <c r="E571" t="s">
        <v>2020</v>
      </c>
      <c r="F571">
        <v>733</v>
      </c>
      <c r="G571">
        <v>3794</v>
      </c>
      <c r="H571">
        <v>285</v>
      </c>
      <c r="I571">
        <v>23</v>
      </c>
      <c r="J571" s="21" t="str">
        <f t="shared" si="72"/>
        <v>OK</v>
      </c>
      <c r="K571" t="s">
        <v>2026</v>
      </c>
      <c r="L571" t="s">
        <v>2028</v>
      </c>
      <c r="M571" t="s">
        <v>2067</v>
      </c>
      <c r="N571" t="s">
        <v>2084</v>
      </c>
      <c r="O571" t="s">
        <v>2086</v>
      </c>
      <c r="P571">
        <v>4</v>
      </c>
      <c r="Q571" s="21" t="str">
        <f t="shared" si="73"/>
        <v>Central_Internal</v>
      </c>
      <c r="R571" s="20">
        <f t="shared" si="74"/>
        <v>2.0000000000582077</v>
      </c>
      <c r="S571" s="21">
        <f t="shared" si="75"/>
        <v>0</v>
      </c>
      <c r="T571" s="21">
        <f t="shared" si="76"/>
        <v>12</v>
      </c>
      <c r="U571" s="21">
        <f t="shared" si="77"/>
        <v>0.43133242382901321</v>
      </c>
      <c r="V571" s="21">
        <f t="shared" si="78"/>
        <v>2.0000000000582077</v>
      </c>
      <c r="W571" s="21" t="str">
        <f t="shared" si="79"/>
        <v>Winter</v>
      </c>
      <c r="X571" s="21">
        <f t="shared" si="80"/>
        <v>1</v>
      </c>
    </row>
    <row r="572" spans="1:24">
      <c r="A572" t="s">
        <v>585</v>
      </c>
      <c r="B572" s="3">
        <v>45315.75</v>
      </c>
      <c r="C572" t="s">
        <v>1587</v>
      </c>
      <c r="D572" t="s">
        <v>1585</v>
      </c>
      <c r="E572" t="s">
        <v>2020</v>
      </c>
      <c r="F572">
        <v>373</v>
      </c>
      <c r="G572">
        <v>2343</v>
      </c>
      <c r="H572">
        <v>616</v>
      </c>
      <c r="I572">
        <v>7</v>
      </c>
      <c r="J572" s="21" t="str">
        <f t="shared" si="72"/>
        <v>OK</v>
      </c>
      <c r="K572" t="s">
        <v>2024</v>
      </c>
      <c r="L572" t="s">
        <v>2030</v>
      </c>
      <c r="M572" t="s">
        <v>2075</v>
      </c>
      <c r="N572" t="s">
        <v>2084</v>
      </c>
      <c r="O572" t="s">
        <v>2087</v>
      </c>
      <c r="P572">
        <v>4.2</v>
      </c>
      <c r="Q572" s="21" t="str">
        <f t="shared" si="73"/>
        <v>Central_External</v>
      </c>
      <c r="R572" s="20">
        <f t="shared" si="74"/>
        <v>2.0000000000582077</v>
      </c>
      <c r="S572" s="21">
        <f t="shared" si="75"/>
        <v>0</v>
      </c>
      <c r="T572" s="21">
        <f t="shared" si="76"/>
        <v>12</v>
      </c>
      <c r="U572" s="21">
        <f t="shared" si="77"/>
        <v>0.52345844504021444</v>
      </c>
      <c r="V572" s="21">
        <f t="shared" si="78"/>
        <v>2.0000000000582077</v>
      </c>
      <c r="W572" s="21" t="str">
        <f t="shared" si="79"/>
        <v>Winter</v>
      </c>
      <c r="X572" s="21">
        <f t="shared" si="80"/>
        <v>1</v>
      </c>
    </row>
    <row r="573" spans="1:24">
      <c r="A573" t="s">
        <v>586</v>
      </c>
      <c r="B573" s="3">
        <v>45315.791666666664</v>
      </c>
      <c r="C573" t="s">
        <v>1588</v>
      </c>
      <c r="D573" t="s">
        <v>1586</v>
      </c>
      <c r="E573" t="s">
        <v>2021</v>
      </c>
      <c r="F573">
        <v>847</v>
      </c>
      <c r="G573">
        <v>3261</v>
      </c>
      <c r="H573">
        <v>175</v>
      </c>
      <c r="I573">
        <v>12</v>
      </c>
      <c r="J573" s="21" t="str">
        <f t="shared" si="72"/>
        <v>OK</v>
      </c>
      <c r="K573" t="s">
        <v>2024</v>
      </c>
      <c r="L573" t="s">
        <v>2028</v>
      </c>
      <c r="M573" t="s">
        <v>2039</v>
      </c>
      <c r="N573" t="s">
        <v>2081</v>
      </c>
      <c r="O573" t="s">
        <v>2086</v>
      </c>
      <c r="P573">
        <v>4.5</v>
      </c>
      <c r="Q573" s="21" t="str">
        <f t="shared" si="73"/>
        <v>South_Internal</v>
      </c>
      <c r="R573" s="20">
        <f t="shared" si="74"/>
        <v>1.9999999998835847</v>
      </c>
      <c r="S573" s="21">
        <f t="shared" si="75"/>
        <v>0</v>
      </c>
      <c r="T573" s="21">
        <f t="shared" si="76"/>
        <v>12</v>
      </c>
      <c r="U573" s="21">
        <f t="shared" si="77"/>
        <v>0.32083825265643445</v>
      </c>
      <c r="V573" s="21">
        <f t="shared" si="78"/>
        <v>1.9999999998835847</v>
      </c>
      <c r="W573" s="21" t="str">
        <f t="shared" si="79"/>
        <v>Winter</v>
      </c>
      <c r="X573" s="21">
        <f t="shared" si="80"/>
        <v>1</v>
      </c>
    </row>
    <row r="574" spans="1:24">
      <c r="A574" t="s">
        <v>587</v>
      </c>
      <c r="B574" s="3">
        <v>45315.833333333336</v>
      </c>
      <c r="C574" t="s">
        <v>1589</v>
      </c>
      <c r="D574" t="s">
        <v>1587</v>
      </c>
      <c r="E574" t="s">
        <v>2020</v>
      </c>
      <c r="F574">
        <v>810</v>
      </c>
      <c r="G574">
        <v>4801</v>
      </c>
      <c r="H574">
        <v>522</v>
      </c>
      <c r="I574">
        <v>13</v>
      </c>
      <c r="J574" s="21" t="str">
        <f t="shared" si="72"/>
        <v>OK</v>
      </c>
      <c r="K574" t="s">
        <v>2024</v>
      </c>
      <c r="L574" t="s">
        <v>2029</v>
      </c>
      <c r="M574" t="s">
        <v>2071</v>
      </c>
      <c r="N574" t="s">
        <v>2084</v>
      </c>
      <c r="O574" t="s">
        <v>2086</v>
      </c>
      <c r="P574">
        <v>4</v>
      </c>
      <c r="Q574" s="21" t="str">
        <f t="shared" si="73"/>
        <v>Central_Internal</v>
      </c>
      <c r="R574" s="20">
        <f t="shared" si="74"/>
        <v>2.0000000000582077</v>
      </c>
      <c r="S574" s="21">
        <f t="shared" si="75"/>
        <v>0</v>
      </c>
      <c r="T574" s="21">
        <f t="shared" si="76"/>
        <v>12</v>
      </c>
      <c r="U574" s="21">
        <f t="shared" si="77"/>
        <v>0.49393004115226335</v>
      </c>
      <c r="V574" s="21">
        <f t="shared" si="78"/>
        <v>2.0000000000582077</v>
      </c>
      <c r="W574" s="21" t="str">
        <f t="shared" si="79"/>
        <v>Winter</v>
      </c>
      <c r="X574" s="21">
        <f t="shared" si="80"/>
        <v>1</v>
      </c>
    </row>
    <row r="575" spans="1:24">
      <c r="A575" t="s">
        <v>588</v>
      </c>
      <c r="B575" s="3">
        <v>45315.875</v>
      </c>
      <c r="C575" t="s">
        <v>1590</v>
      </c>
      <c r="D575" t="s">
        <v>1588</v>
      </c>
      <c r="E575" t="s">
        <v>2021</v>
      </c>
      <c r="F575">
        <v>905</v>
      </c>
      <c r="G575">
        <v>2751</v>
      </c>
      <c r="H575">
        <v>233</v>
      </c>
      <c r="I575">
        <v>23</v>
      </c>
      <c r="J575" s="21" t="str">
        <f t="shared" si="72"/>
        <v>OK</v>
      </c>
      <c r="K575" t="s">
        <v>2024</v>
      </c>
      <c r="L575" t="s">
        <v>2030</v>
      </c>
      <c r="M575" t="s">
        <v>2056</v>
      </c>
      <c r="N575" t="s">
        <v>2081</v>
      </c>
      <c r="O575" t="s">
        <v>2086</v>
      </c>
      <c r="P575">
        <v>3.8</v>
      </c>
      <c r="Q575" s="21" t="str">
        <f t="shared" si="73"/>
        <v>South_Internal</v>
      </c>
      <c r="R575" s="20">
        <f t="shared" si="74"/>
        <v>2.0000000000582077</v>
      </c>
      <c r="S575" s="21">
        <f t="shared" si="75"/>
        <v>0</v>
      </c>
      <c r="T575" s="21">
        <f t="shared" si="76"/>
        <v>12</v>
      </c>
      <c r="U575" s="21">
        <f t="shared" si="77"/>
        <v>0.25331491712707183</v>
      </c>
      <c r="V575" s="21">
        <f t="shared" si="78"/>
        <v>2.0000000000582077</v>
      </c>
      <c r="W575" s="21" t="str">
        <f t="shared" si="79"/>
        <v>Winter</v>
      </c>
      <c r="X575" s="21">
        <f t="shared" si="80"/>
        <v>1</v>
      </c>
    </row>
    <row r="576" spans="1:24">
      <c r="A576" t="s">
        <v>589</v>
      </c>
      <c r="B576" s="3">
        <v>45315.916666666664</v>
      </c>
      <c r="C576" t="s">
        <v>1591</v>
      </c>
      <c r="D576" t="s">
        <v>1589</v>
      </c>
      <c r="E576" t="s">
        <v>2022</v>
      </c>
      <c r="F576">
        <v>244</v>
      </c>
      <c r="G576">
        <v>2434</v>
      </c>
      <c r="H576">
        <v>334</v>
      </c>
      <c r="I576">
        <v>12</v>
      </c>
      <c r="J576" s="21" t="str">
        <f t="shared" si="72"/>
        <v>OK</v>
      </c>
      <c r="K576" t="s">
        <v>2025</v>
      </c>
      <c r="L576" t="s">
        <v>2030</v>
      </c>
      <c r="M576" t="s">
        <v>2066</v>
      </c>
      <c r="N576" t="s">
        <v>2082</v>
      </c>
      <c r="O576" t="s">
        <v>2087</v>
      </c>
      <c r="Q576" s="21" t="str">
        <f t="shared" si="73"/>
        <v>West_External</v>
      </c>
      <c r="R576" s="20">
        <f t="shared" si="74"/>
        <v>1.9999999998835847</v>
      </c>
      <c r="S576" s="21">
        <f t="shared" si="75"/>
        <v>0</v>
      </c>
      <c r="T576" s="21">
        <f t="shared" si="76"/>
        <v>12</v>
      </c>
      <c r="U576" s="21">
        <f t="shared" si="77"/>
        <v>0.83128415300546443</v>
      </c>
      <c r="V576" s="21">
        <f t="shared" si="78"/>
        <v>1.9999999998835847</v>
      </c>
      <c r="W576" s="21" t="str">
        <f t="shared" si="79"/>
        <v>Winter</v>
      </c>
      <c r="X576" s="21">
        <f t="shared" si="80"/>
        <v>1</v>
      </c>
    </row>
    <row r="577" spans="1:24">
      <c r="A577" t="s">
        <v>590</v>
      </c>
      <c r="B577" s="3">
        <v>45315.958333333336</v>
      </c>
      <c r="C577" t="s">
        <v>1592</v>
      </c>
      <c r="D577" t="s">
        <v>1590</v>
      </c>
      <c r="E577" t="s">
        <v>2021</v>
      </c>
      <c r="F577">
        <v>519</v>
      </c>
      <c r="G577">
        <v>4716</v>
      </c>
      <c r="H577">
        <v>637</v>
      </c>
      <c r="I577">
        <v>21</v>
      </c>
      <c r="J577" s="21" t="str">
        <f t="shared" si="72"/>
        <v>OK</v>
      </c>
      <c r="K577" t="s">
        <v>2023</v>
      </c>
      <c r="L577" t="s">
        <v>2030</v>
      </c>
      <c r="M577" t="s">
        <v>2035</v>
      </c>
      <c r="N577" t="s">
        <v>2085</v>
      </c>
      <c r="O577" t="s">
        <v>2086</v>
      </c>
      <c r="P577">
        <v>4.7</v>
      </c>
      <c r="Q577" s="21" t="str">
        <f t="shared" si="73"/>
        <v>North_Internal</v>
      </c>
      <c r="R577" s="20">
        <f t="shared" si="74"/>
        <v>2.0000000000582077</v>
      </c>
      <c r="S577" s="21">
        <f t="shared" si="75"/>
        <v>0</v>
      </c>
      <c r="T577" s="21">
        <f t="shared" si="76"/>
        <v>12</v>
      </c>
      <c r="U577" s="21">
        <f t="shared" si="77"/>
        <v>0.75722543352601157</v>
      </c>
      <c r="V577" s="21">
        <f t="shared" si="78"/>
        <v>2.0000000000582077</v>
      </c>
      <c r="W577" s="21" t="str">
        <f t="shared" si="79"/>
        <v>Winter</v>
      </c>
      <c r="X577" s="21">
        <f t="shared" si="80"/>
        <v>1</v>
      </c>
    </row>
    <row r="578" spans="1:24">
      <c r="A578" t="s">
        <v>591</v>
      </c>
      <c r="B578" s="3">
        <v>45316</v>
      </c>
      <c r="C578" t="s">
        <v>1593</v>
      </c>
      <c r="D578" t="s">
        <v>1591</v>
      </c>
      <c r="E578" t="s">
        <v>2019</v>
      </c>
      <c r="F578">
        <v>113</v>
      </c>
      <c r="G578">
        <v>674</v>
      </c>
      <c r="H578">
        <v>102</v>
      </c>
      <c r="I578">
        <v>11</v>
      </c>
      <c r="J578" s="21" t="str">
        <f t="shared" si="72"/>
        <v>OK</v>
      </c>
      <c r="K578" t="s">
        <v>2024</v>
      </c>
      <c r="L578" t="s">
        <v>2029</v>
      </c>
      <c r="M578" t="s">
        <v>2048</v>
      </c>
      <c r="N578" t="s">
        <v>2085</v>
      </c>
      <c r="O578" t="s">
        <v>2087</v>
      </c>
      <c r="P578">
        <v>4.5</v>
      </c>
      <c r="Q578" s="21" t="str">
        <f t="shared" si="73"/>
        <v>North_External</v>
      </c>
      <c r="R578" s="20">
        <f t="shared" si="74"/>
        <v>2.0000000000582077</v>
      </c>
      <c r="S578" s="21">
        <f t="shared" si="75"/>
        <v>0</v>
      </c>
      <c r="T578" s="21">
        <f t="shared" si="76"/>
        <v>12</v>
      </c>
      <c r="U578" s="21">
        <f t="shared" si="77"/>
        <v>0.49705014749262538</v>
      </c>
      <c r="V578" s="21">
        <f t="shared" si="78"/>
        <v>2.0000000000582077</v>
      </c>
      <c r="W578" s="21" t="str">
        <f t="shared" si="79"/>
        <v>Winter</v>
      </c>
      <c r="X578" s="21">
        <f t="shared" si="80"/>
        <v>1</v>
      </c>
    </row>
    <row r="579" spans="1:24">
      <c r="A579" t="s">
        <v>592</v>
      </c>
      <c r="B579" s="3">
        <v>45316.041666666664</v>
      </c>
      <c r="C579" t="s">
        <v>1594</v>
      </c>
      <c r="D579" t="s">
        <v>1592</v>
      </c>
      <c r="E579" t="s">
        <v>2018</v>
      </c>
      <c r="F579">
        <v>946</v>
      </c>
      <c r="G579">
        <v>2776</v>
      </c>
      <c r="H579">
        <v>285</v>
      </c>
      <c r="I579">
        <v>19</v>
      </c>
      <c r="J579" s="21" t="str">
        <f t="shared" ref="J579:J642" si="81">IF(OR(I579&lt;=0, I579&gt;50), "Flag", "OK")</f>
        <v>OK</v>
      </c>
      <c r="K579" t="s">
        <v>2025</v>
      </c>
      <c r="L579" t="s">
        <v>2027</v>
      </c>
      <c r="M579" t="s">
        <v>2061</v>
      </c>
      <c r="N579" t="s">
        <v>2085</v>
      </c>
      <c r="O579" t="s">
        <v>2087</v>
      </c>
      <c r="P579">
        <v>4.5</v>
      </c>
      <c r="Q579" s="21" t="str">
        <f t="shared" ref="Q579:Q642" si="82">N579 &amp; "_" &amp; O579</f>
        <v>North_External</v>
      </c>
      <c r="R579" s="20">
        <f t="shared" ref="R579:R642" si="83">(C579-D579)*24</f>
        <v>1.9999999998835847</v>
      </c>
      <c r="S579" s="21">
        <f t="shared" ref="S579:S642" si="84">IF(C579&lt;=D579, 1, 0)</f>
        <v>0</v>
      </c>
      <c r="T579" s="21">
        <f t="shared" ref="T579:T642" si="85">(C579-B579)*24</f>
        <v>12</v>
      </c>
      <c r="U579" s="21">
        <f t="shared" ref="U579:U642" si="86">G579/(F579*T579)</f>
        <v>0.24453840732910501</v>
      </c>
      <c r="V579" s="21">
        <f t="shared" ref="V579:V642" si="87">(C579-D579)*24</f>
        <v>1.9999999998835847</v>
      </c>
      <c r="W579" s="21" t="str">
        <f t="shared" ref="W579:W642" si="88">IF(OR(MONTH(B579)=12,MONTH(B579)=1,MONTH(B579)=2),"Winter",IF(AND(MONTH(B579)&gt;=7,MONTH(B579)&lt;=9),"Monsoon","Other"))</f>
        <v>Winter</v>
      </c>
      <c r="X579" s="21">
        <f t="shared" ref="X579:X642" si="89">IF(V579&gt;0,1,0)</f>
        <v>1</v>
      </c>
    </row>
    <row r="580" spans="1:24">
      <c r="A580" t="s">
        <v>593</v>
      </c>
      <c r="B580" s="3">
        <v>45316.083333333336</v>
      </c>
      <c r="C580" t="s">
        <v>1595</v>
      </c>
      <c r="D580" t="s">
        <v>1593</v>
      </c>
      <c r="E580" t="s">
        <v>2019</v>
      </c>
      <c r="F580">
        <v>972</v>
      </c>
      <c r="G580">
        <v>3715</v>
      </c>
      <c r="H580">
        <v>756</v>
      </c>
      <c r="I580">
        <v>26</v>
      </c>
      <c r="J580" s="21" t="str">
        <f t="shared" si="81"/>
        <v>OK</v>
      </c>
      <c r="K580" t="s">
        <v>2024</v>
      </c>
      <c r="L580" t="s">
        <v>2029</v>
      </c>
      <c r="M580" t="s">
        <v>2072</v>
      </c>
      <c r="N580" t="s">
        <v>2083</v>
      </c>
      <c r="O580" t="s">
        <v>2087</v>
      </c>
      <c r="P580">
        <v>4</v>
      </c>
      <c r="Q580" s="21" t="str">
        <f t="shared" si="82"/>
        <v>East_External</v>
      </c>
      <c r="R580" s="20">
        <f t="shared" si="83"/>
        <v>2.0000000000582077</v>
      </c>
      <c r="S580" s="21">
        <f t="shared" si="84"/>
        <v>0</v>
      </c>
      <c r="T580" s="21">
        <f t="shared" si="85"/>
        <v>12</v>
      </c>
      <c r="U580" s="21">
        <f t="shared" si="86"/>
        <v>0.31850137174211246</v>
      </c>
      <c r="V580" s="21">
        <f t="shared" si="87"/>
        <v>2.0000000000582077</v>
      </c>
      <c r="W580" s="21" t="str">
        <f t="shared" si="88"/>
        <v>Winter</v>
      </c>
      <c r="X580" s="21">
        <f t="shared" si="89"/>
        <v>1</v>
      </c>
    </row>
    <row r="581" spans="1:24">
      <c r="A581" t="s">
        <v>594</v>
      </c>
      <c r="B581" s="3">
        <v>45316.125</v>
      </c>
      <c r="C581" t="s">
        <v>1596</v>
      </c>
      <c r="D581" t="s">
        <v>1594</v>
      </c>
      <c r="E581" t="s">
        <v>2020</v>
      </c>
      <c r="F581">
        <v>637</v>
      </c>
      <c r="G581">
        <v>1066</v>
      </c>
      <c r="H581">
        <v>475</v>
      </c>
      <c r="I581">
        <v>21</v>
      </c>
      <c r="J581" s="21" t="str">
        <f t="shared" si="81"/>
        <v>OK</v>
      </c>
      <c r="K581" t="s">
        <v>2025</v>
      </c>
      <c r="L581" t="s">
        <v>2028</v>
      </c>
      <c r="M581" t="s">
        <v>2046</v>
      </c>
      <c r="N581" t="s">
        <v>2085</v>
      </c>
      <c r="O581" t="s">
        <v>2086</v>
      </c>
      <c r="P581">
        <v>4.2</v>
      </c>
      <c r="Q581" s="21" t="str">
        <f t="shared" si="82"/>
        <v>North_Internal</v>
      </c>
      <c r="R581" s="20">
        <f t="shared" si="83"/>
        <v>2.0000000000582077</v>
      </c>
      <c r="S581" s="21">
        <f t="shared" si="84"/>
        <v>0</v>
      </c>
      <c r="T581" s="21">
        <f t="shared" si="85"/>
        <v>12</v>
      </c>
      <c r="U581" s="21">
        <f t="shared" si="86"/>
        <v>0.13945578231292516</v>
      </c>
      <c r="V581" s="21">
        <f t="shared" si="87"/>
        <v>2.0000000000582077</v>
      </c>
      <c r="W581" s="21" t="str">
        <f t="shared" si="88"/>
        <v>Winter</v>
      </c>
      <c r="X581" s="21">
        <f t="shared" si="89"/>
        <v>1</v>
      </c>
    </row>
    <row r="582" spans="1:24">
      <c r="A582" t="s">
        <v>595</v>
      </c>
      <c r="B582" s="3">
        <v>45316.166666666664</v>
      </c>
      <c r="C582" t="s">
        <v>1597</v>
      </c>
      <c r="D582" t="s">
        <v>1595</v>
      </c>
      <c r="E582" t="s">
        <v>2022</v>
      </c>
      <c r="F582">
        <v>189</v>
      </c>
      <c r="G582">
        <v>3153</v>
      </c>
      <c r="H582">
        <v>548</v>
      </c>
      <c r="I582">
        <v>11</v>
      </c>
      <c r="J582" s="21" t="str">
        <f t="shared" si="81"/>
        <v>OK</v>
      </c>
      <c r="K582" t="s">
        <v>2024</v>
      </c>
      <c r="L582" t="s">
        <v>2027</v>
      </c>
      <c r="M582" t="s">
        <v>2042</v>
      </c>
      <c r="N582" t="s">
        <v>2084</v>
      </c>
      <c r="O582" t="s">
        <v>2087</v>
      </c>
      <c r="P582">
        <v>4.7</v>
      </c>
      <c r="Q582" s="21" t="str">
        <f t="shared" si="82"/>
        <v>Central_External</v>
      </c>
      <c r="R582" s="20">
        <f t="shared" si="83"/>
        <v>1.9999999998835847</v>
      </c>
      <c r="S582" s="21">
        <f t="shared" si="84"/>
        <v>0</v>
      </c>
      <c r="T582" s="21">
        <f t="shared" si="85"/>
        <v>12</v>
      </c>
      <c r="U582" s="21">
        <f t="shared" si="86"/>
        <v>1.3902116402116402</v>
      </c>
      <c r="V582" s="21">
        <f t="shared" si="87"/>
        <v>1.9999999998835847</v>
      </c>
      <c r="W582" s="21" t="str">
        <f t="shared" si="88"/>
        <v>Winter</v>
      </c>
      <c r="X582" s="21">
        <f t="shared" si="89"/>
        <v>1</v>
      </c>
    </row>
    <row r="583" spans="1:24">
      <c r="A583" t="s">
        <v>596</v>
      </c>
      <c r="B583" s="3">
        <v>45316.208333333336</v>
      </c>
      <c r="C583" t="s">
        <v>1598</v>
      </c>
      <c r="D583" t="s">
        <v>1596</v>
      </c>
      <c r="E583" t="s">
        <v>2019</v>
      </c>
      <c r="F583">
        <v>402</v>
      </c>
      <c r="G583">
        <v>1568</v>
      </c>
      <c r="H583">
        <v>679</v>
      </c>
      <c r="I583">
        <v>9</v>
      </c>
      <c r="J583" s="21" t="str">
        <f t="shared" si="81"/>
        <v>OK</v>
      </c>
      <c r="K583" t="s">
        <v>2023</v>
      </c>
      <c r="L583" t="s">
        <v>2030</v>
      </c>
      <c r="M583" t="s">
        <v>2035</v>
      </c>
      <c r="N583" t="s">
        <v>2085</v>
      </c>
      <c r="O583" t="s">
        <v>2086</v>
      </c>
      <c r="Q583" s="21" t="str">
        <f t="shared" si="82"/>
        <v>North_Internal</v>
      </c>
      <c r="R583" s="20">
        <f t="shared" si="83"/>
        <v>2.0000000000582077</v>
      </c>
      <c r="S583" s="21">
        <f t="shared" si="84"/>
        <v>0</v>
      </c>
      <c r="T583" s="21">
        <f t="shared" si="85"/>
        <v>12</v>
      </c>
      <c r="U583" s="21">
        <f t="shared" si="86"/>
        <v>0.3250414593698176</v>
      </c>
      <c r="V583" s="21">
        <f t="shared" si="87"/>
        <v>2.0000000000582077</v>
      </c>
      <c r="W583" s="21" t="str">
        <f t="shared" si="88"/>
        <v>Winter</v>
      </c>
      <c r="X583" s="21">
        <f t="shared" si="89"/>
        <v>1</v>
      </c>
    </row>
    <row r="584" spans="1:24">
      <c r="A584" t="s">
        <v>597</v>
      </c>
      <c r="B584" s="3">
        <v>45316.25</v>
      </c>
      <c r="C584" t="s">
        <v>1599</v>
      </c>
      <c r="D584" t="s">
        <v>1597</v>
      </c>
      <c r="E584" t="s">
        <v>2022</v>
      </c>
      <c r="F584">
        <v>321</v>
      </c>
      <c r="G584">
        <v>4803</v>
      </c>
      <c r="H584">
        <v>181</v>
      </c>
      <c r="I584">
        <v>10</v>
      </c>
      <c r="J584" s="21" t="str">
        <f t="shared" si="81"/>
        <v>OK</v>
      </c>
      <c r="K584" t="s">
        <v>2023</v>
      </c>
      <c r="L584" t="s">
        <v>2030</v>
      </c>
      <c r="M584" t="s">
        <v>2071</v>
      </c>
      <c r="N584" t="s">
        <v>2085</v>
      </c>
      <c r="O584" t="s">
        <v>2087</v>
      </c>
      <c r="Q584" s="21" t="str">
        <f t="shared" si="82"/>
        <v>North_External</v>
      </c>
      <c r="R584" s="20">
        <f t="shared" si="83"/>
        <v>2.0000000000582077</v>
      </c>
      <c r="S584" s="21">
        <f t="shared" si="84"/>
        <v>0</v>
      </c>
      <c r="T584" s="21">
        <f t="shared" si="85"/>
        <v>12</v>
      </c>
      <c r="U584" s="21">
        <f t="shared" si="86"/>
        <v>1.2468847352024923</v>
      </c>
      <c r="V584" s="21">
        <f t="shared" si="87"/>
        <v>2.0000000000582077</v>
      </c>
      <c r="W584" s="21" t="str">
        <f t="shared" si="88"/>
        <v>Winter</v>
      </c>
      <c r="X584" s="21">
        <f t="shared" si="89"/>
        <v>1</v>
      </c>
    </row>
    <row r="585" spans="1:24">
      <c r="A585" t="s">
        <v>598</v>
      </c>
      <c r="B585" s="3">
        <v>45316.291666666664</v>
      </c>
      <c r="C585" t="s">
        <v>1600</v>
      </c>
      <c r="D585" t="s">
        <v>1598</v>
      </c>
      <c r="E585" t="s">
        <v>2020</v>
      </c>
      <c r="F585">
        <v>403</v>
      </c>
      <c r="G585">
        <v>3678</v>
      </c>
      <c r="H585">
        <v>493</v>
      </c>
      <c r="I585">
        <v>28</v>
      </c>
      <c r="J585" s="21" t="str">
        <f t="shared" si="81"/>
        <v>OK</v>
      </c>
      <c r="K585" t="s">
        <v>2024</v>
      </c>
      <c r="L585" t="s">
        <v>2029</v>
      </c>
      <c r="M585" t="s">
        <v>2059</v>
      </c>
      <c r="N585" t="s">
        <v>2083</v>
      </c>
      <c r="O585" t="s">
        <v>2086</v>
      </c>
      <c r="P585">
        <v>4.2</v>
      </c>
      <c r="Q585" s="21" t="str">
        <f t="shared" si="82"/>
        <v>East_Internal</v>
      </c>
      <c r="R585" s="20">
        <f t="shared" si="83"/>
        <v>1.9999999998835847</v>
      </c>
      <c r="S585" s="21">
        <f t="shared" si="84"/>
        <v>0</v>
      </c>
      <c r="T585" s="21">
        <f t="shared" si="85"/>
        <v>12</v>
      </c>
      <c r="U585" s="21">
        <f t="shared" si="86"/>
        <v>0.76054590570719605</v>
      </c>
      <c r="V585" s="21">
        <f t="shared" si="87"/>
        <v>1.9999999998835847</v>
      </c>
      <c r="W585" s="21" t="str">
        <f t="shared" si="88"/>
        <v>Winter</v>
      </c>
      <c r="X585" s="21">
        <f t="shared" si="89"/>
        <v>1</v>
      </c>
    </row>
    <row r="586" spans="1:24">
      <c r="A586" t="s">
        <v>599</v>
      </c>
      <c r="B586" s="3">
        <v>45316.333333333336</v>
      </c>
      <c r="C586" t="s">
        <v>1601</v>
      </c>
      <c r="D586" t="s">
        <v>1599</v>
      </c>
      <c r="E586" t="s">
        <v>2020</v>
      </c>
      <c r="F586">
        <v>816</v>
      </c>
      <c r="G586">
        <v>4419</v>
      </c>
      <c r="H586">
        <v>676</v>
      </c>
      <c r="I586">
        <v>19</v>
      </c>
      <c r="J586" s="21" t="str">
        <f t="shared" si="81"/>
        <v>OK</v>
      </c>
      <c r="K586" t="s">
        <v>2024</v>
      </c>
      <c r="L586" t="s">
        <v>2029</v>
      </c>
      <c r="M586" t="s">
        <v>2079</v>
      </c>
      <c r="N586" t="s">
        <v>2081</v>
      </c>
      <c r="O586" t="s">
        <v>2086</v>
      </c>
      <c r="Q586" s="21" t="str">
        <f t="shared" si="82"/>
        <v>South_Internal</v>
      </c>
      <c r="R586" s="20">
        <f t="shared" si="83"/>
        <v>2.0000000000582077</v>
      </c>
      <c r="S586" s="21">
        <f t="shared" si="84"/>
        <v>0</v>
      </c>
      <c r="T586" s="21">
        <f t="shared" si="85"/>
        <v>12</v>
      </c>
      <c r="U586" s="21">
        <f t="shared" si="86"/>
        <v>0.45128676470588236</v>
      </c>
      <c r="V586" s="21">
        <f t="shared" si="87"/>
        <v>2.0000000000582077</v>
      </c>
      <c r="W586" s="21" t="str">
        <f t="shared" si="88"/>
        <v>Winter</v>
      </c>
      <c r="X586" s="21">
        <f t="shared" si="89"/>
        <v>1</v>
      </c>
    </row>
    <row r="587" spans="1:24">
      <c r="A587" t="s">
        <v>600</v>
      </c>
      <c r="B587" s="3">
        <v>45316.375</v>
      </c>
      <c r="C587" t="s">
        <v>1602</v>
      </c>
      <c r="D587" t="s">
        <v>1600</v>
      </c>
      <c r="E587" t="s">
        <v>2020</v>
      </c>
      <c r="F587">
        <v>885</v>
      </c>
      <c r="G587">
        <v>3937</v>
      </c>
      <c r="H587">
        <v>101</v>
      </c>
      <c r="I587">
        <v>1</v>
      </c>
      <c r="J587" s="21" t="str">
        <f t="shared" si="81"/>
        <v>OK</v>
      </c>
      <c r="K587" t="s">
        <v>2024</v>
      </c>
      <c r="L587" t="s">
        <v>2029</v>
      </c>
      <c r="M587" t="s">
        <v>2034</v>
      </c>
      <c r="N587" t="s">
        <v>2081</v>
      </c>
      <c r="O587" t="s">
        <v>2087</v>
      </c>
      <c r="P587">
        <v>4.5</v>
      </c>
      <c r="Q587" s="21" t="str">
        <f t="shared" si="82"/>
        <v>South_External</v>
      </c>
      <c r="R587" s="20">
        <f t="shared" si="83"/>
        <v>2.0000000000582077</v>
      </c>
      <c r="S587" s="21">
        <f t="shared" si="84"/>
        <v>0</v>
      </c>
      <c r="T587" s="21">
        <f t="shared" si="85"/>
        <v>12</v>
      </c>
      <c r="U587" s="21">
        <f t="shared" si="86"/>
        <v>0.37071563088512244</v>
      </c>
      <c r="V587" s="21">
        <f t="shared" si="87"/>
        <v>2.0000000000582077</v>
      </c>
      <c r="W587" s="21" t="str">
        <f t="shared" si="88"/>
        <v>Winter</v>
      </c>
      <c r="X587" s="21">
        <f t="shared" si="89"/>
        <v>1</v>
      </c>
    </row>
    <row r="588" spans="1:24">
      <c r="A588" t="s">
        <v>601</v>
      </c>
      <c r="B588" s="3">
        <v>45316.416666666664</v>
      </c>
      <c r="C588" t="s">
        <v>1603</v>
      </c>
      <c r="D588" t="s">
        <v>1601</v>
      </c>
      <c r="E588" t="s">
        <v>2021</v>
      </c>
      <c r="F588">
        <v>479</v>
      </c>
      <c r="G588">
        <v>1711</v>
      </c>
      <c r="H588">
        <v>535</v>
      </c>
      <c r="I588">
        <v>17</v>
      </c>
      <c r="J588" s="21" t="str">
        <f t="shared" si="81"/>
        <v>OK</v>
      </c>
      <c r="K588" t="s">
        <v>2024</v>
      </c>
      <c r="L588" t="s">
        <v>2030</v>
      </c>
      <c r="M588" t="s">
        <v>2041</v>
      </c>
      <c r="N588" t="s">
        <v>2084</v>
      </c>
      <c r="O588" t="s">
        <v>2086</v>
      </c>
      <c r="Q588" s="21" t="str">
        <f t="shared" si="82"/>
        <v>Central_Internal</v>
      </c>
      <c r="R588" s="20">
        <f t="shared" si="83"/>
        <v>1.9999999998835847</v>
      </c>
      <c r="S588" s="21">
        <f t="shared" si="84"/>
        <v>0</v>
      </c>
      <c r="T588" s="21">
        <f t="shared" si="85"/>
        <v>12</v>
      </c>
      <c r="U588" s="21">
        <f t="shared" si="86"/>
        <v>0.29766875434933893</v>
      </c>
      <c r="V588" s="21">
        <f t="shared" si="87"/>
        <v>1.9999999998835847</v>
      </c>
      <c r="W588" s="21" t="str">
        <f t="shared" si="88"/>
        <v>Winter</v>
      </c>
      <c r="X588" s="21">
        <f t="shared" si="89"/>
        <v>1</v>
      </c>
    </row>
    <row r="589" spans="1:24">
      <c r="A589" t="s">
        <v>602</v>
      </c>
      <c r="B589" s="3">
        <v>45316.458333333336</v>
      </c>
      <c r="C589" t="s">
        <v>1604</v>
      </c>
      <c r="D589" t="s">
        <v>1602</v>
      </c>
      <c r="E589" t="s">
        <v>2019</v>
      </c>
      <c r="F589">
        <v>494</v>
      </c>
      <c r="G589">
        <v>842</v>
      </c>
      <c r="H589">
        <v>704</v>
      </c>
      <c r="I589">
        <v>29</v>
      </c>
      <c r="J589" s="21" t="str">
        <f t="shared" si="81"/>
        <v>OK</v>
      </c>
      <c r="K589" t="s">
        <v>2024</v>
      </c>
      <c r="L589" t="s">
        <v>2030</v>
      </c>
      <c r="M589" t="s">
        <v>2070</v>
      </c>
      <c r="N589" t="s">
        <v>2081</v>
      </c>
      <c r="O589" t="s">
        <v>2087</v>
      </c>
      <c r="P589">
        <v>4.7</v>
      </c>
      <c r="Q589" s="21" t="str">
        <f t="shared" si="82"/>
        <v>South_External</v>
      </c>
      <c r="R589" s="20">
        <f t="shared" si="83"/>
        <v>2.0000000000582077</v>
      </c>
      <c r="S589" s="21">
        <f t="shared" si="84"/>
        <v>0</v>
      </c>
      <c r="T589" s="21">
        <f t="shared" si="85"/>
        <v>12</v>
      </c>
      <c r="U589" s="21">
        <f t="shared" si="86"/>
        <v>0.14203778677462889</v>
      </c>
      <c r="V589" s="21">
        <f t="shared" si="87"/>
        <v>2.0000000000582077</v>
      </c>
      <c r="W589" s="21" t="str">
        <f t="shared" si="88"/>
        <v>Winter</v>
      </c>
      <c r="X589" s="21">
        <f t="shared" si="89"/>
        <v>1</v>
      </c>
    </row>
    <row r="590" spans="1:24">
      <c r="A590" t="s">
        <v>603</v>
      </c>
      <c r="B590" s="3">
        <v>45316.5</v>
      </c>
      <c r="C590" t="s">
        <v>1605</v>
      </c>
      <c r="D590" t="s">
        <v>1603</v>
      </c>
      <c r="E590" t="s">
        <v>2017</v>
      </c>
      <c r="F590">
        <v>485</v>
      </c>
      <c r="G590">
        <v>2969</v>
      </c>
      <c r="H590">
        <v>357</v>
      </c>
      <c r="I590">
        <v>24</v>
      </c>
      <c r="J590" s="21" t="str">
        <f t="shared" si="81"/>
        <v>OK</v>
      </c>
      <c r="K590" t="s">
        <v>2023</v>
      </c>
      <c r="L590" t="s">
        <v>2030</v>
      </c>
      <c r="M590" t="s">
        <v>2040</v>
      </c>
      <c r="N590" t="s">
        <v>2082</v>
      </c>
      <c r="O590" t="s">
        <v>2087</v>
      </c>
      <c r="P590">
        <v>3.8</v>
      </c>
      <c r="Q590" s="21" t="str">
        <f t="shared" si="82"/>
        <v>West_External</v>
      </c>
      <c r="R590" s="20">
        <f t="shared" si="83"/>
        <v>2.0000000000582077</v>
      </c>
      <c r="S590" s="21">
        <f t="shared" si="84"/>
        <v>0</v>
      </c>
      <c r="T590" s="21">
        <f t="shared" si="85"/>
        <v>12</v>
      </c>
      <c r="U590" s="21">
        <f t="shared" si="86"/>
        <v>0.5101374570446735</v>
      </c>
      <c r="V590" s="21">
        <f t="shared" si="87"/>
        <v>2.0000000000582077</v>
      </c>
      <c r="W590" s="21" t="str">
        <f t="shared" si="88"/>
        <v>Winter</v>
      </c>
      <c r="X590" s="21">
        <f t="shared" si="89"/>
        <v>1</v>
      </c>
    </row>
    <row r="591" spans="1:24">
      <c r="A591" t="s">
        <v>604</v>
      </c>
      <c r="B591" s="3">
        <v>45316.541666666664</v>
      </c>
      <c r="C591" t="s">
        <v>1606</v>
      </c>
      <c r="D591" t="s">
        <v>1604</v>
      </c>
      <c r="E591" t="s">
        <v>2018</v>
      </c>
      <c r="F591">
        <v>456</v>
      </c>
      <c r="G591">
        <v>2010</v>
      </c>
      <c r="H591">
        <v>482</v>
      </c>
      <c r="I591">
        <v>28</v>
      </c>
      <c r="J591" s="21" t="str">
        <f t="shared" si="81"/>
        <v>OK</v>
      </c>
      <c r="K591" t="s">
        <v>2024</v>
      </c>
      <c r="L591" t="s">
        <v>2030</v>
      </c>
      <c r="M591" t="s">
        <v>2047</v>
      </c>
      <c r="N591" t="s">
        <v>2082</v>
      </c>
      <c r="O591" t="s">
        <v>2086</v>
      </c>
      <c r="Q591" s="21" t="str">
        <f t="shared" si="82"/>
        <v>West_Internal</v>
      </c>
      <c r="R591" s="20">
        <f t="shared" si="83"/>
        <v>1.9999999998835847</v>
      </c>
      <c r="S591" s="21">
        <f t="shared" si="84"/>
        <v>0</v>
      </c>
      <c r="T591" s="21">
        <f t="shared" si="85"/>
        <v>12</v>
      </c>
      <c r="U591" s="21">
        <f t="shared" si="86"/>
        <v>0.36732456140350878</v>
      </c>
      <c r="V591" s="21">
        <f t="shared" si="87"/>
        <v>1.9999999998835847</v>
      </c>
      <c r="W591" s="21" t="str">
        <f t="shared" si="88"/>
        <v>Winter</v>
      </c>
      <c r="X591" s="21">
        <f t="shared" si="89"/>
        <v>1</v>
      </c>
    </row>
    <row r="592" spans="1:24">
      <c r="A592" t="s">
        <v>605</v>
      </c>
      <c r="B592" s="3">
        <v>45316.583333333336</v>
      </c>
      <c r="C592" t="s">
        <v>1607</v>
      </c>
      <c r="D592" t="s">
        <v>1605</v>
      </c>
      <c r="E592" t="s">
        <v>2020</v>
      </c>
      <c r="F592">
        <v>265</v>
      </c>
      <c r="G592">
        <v>4668</v>
      </c>
      <c r="H592">
        <v>310</v>
      </c>
      <c r="I592">
        <v>9</v>
      </c>
      <c r="J592" s="21" t="str">
        <f t="shared" si="81"/>
        <v>OK</v>
      </c>
      <c r="K592" t="s">
        <v>2025</v>
      </c>
      <c r="L592" t="s">
        <v>2030</v>
      </c>
      <c r="M592" t="s">
        <v>2043</v>
      </c>
      <c r="N592" t="s">
        <v>2081</v>
      </c>
      <c r="O592" t="s">
        <v>2086</v>
      </c>
      <c r="P592">
        <v>4</v>
      </c>
      <c r="Q592" s="21" t="str">
        <f t="shared" si="82"/>
        <v>South_Internal</v>
      </c>
      <c r="R592" s="20">
        <f t="shared" si="83"/>
        <v>2.0000000000582077</v>
      </c>
      <c r="S592" s="21">
        <f t="shared" si="84"/>
        <v>0</v>
      </c>
      <c r="T592" s="21">
        <f t="shared" si="85"/>
        <v>12</v>
      </c>
      <c r="U592" s="21">
        <f t="shared" si="86"/>
        <v>1.4679245283018867</v>
      </c>
      <c r="V592" s="21">
        <f t="shared" si="87"/>
        <v>2.0000000000582077</v>
      </c>
      <c r="W592" s="21" t="str">
        <f t="shared" si="88"/>
        <v>Winter</v>
      </c>
      <c r="X592" s="21">
        <f t="shared" si="89"/>
        <v>1</v>
      </c>
    </row>
    <row r="593" spans="1:24">
      <c r="A593" t="s">
        <v>606</v>
      </c>
      <c r="B593" s="3">
        <v>45316.625</v>
      </c>
      <c r="C593" t="s">
        <v>1608</v>
      </c>
      <c r="D593" t="s">
        <v>1606</v>
      </c>
      <c r="E593" t="s">
        <v>2017</v>
      </c>
      <c r="F593">
        <v>305</v>
      </c>
      <c r="G593">
        <v>974</v>
      </c>
      <c r="H593">
        <v>502</v>
      </c>
      <c r="I593">
        <v>17</v>
      </c>
      <c r="J593" s="21" t="str">
        <f t="shared" si="81"/>
        <v>OK</v>
      </c>
      <c r="K593" t="s">
        <v>2026</v>
      </c>
      <c r="L593" t="s">
        <v>2028</v>
      </c>
      <c r="M593" t="s">
        <v>2065</v>
      </c>
      <c r="N593" t="s">
        <v>2083</v>
      </c>
      <c r="O593" t="s">
        <v>2087</v>
      </c>
      <c r="P593">
        <v>4</v>
      </c>
      <c r="Q593" s="21" t="str">
        <f t="shared" si="82"/>
        <v>East_External</v>
      </c>
      <c r="R593" s="20">
        <f t="shared" si="83"/>
        <v>2.0000000000582077</v>
      </c>
      <c r="S593" s="21">
        <f t="shared" si="84"/>
        <v>0</v>
      </c>
      <c r="T593" s="21">
        <f t="shared" si="85"/>
        <v>12</v>
      </c>
      <c r="U593" s="21">
        <f t="shared" si="86"/>
        <v>0.26612021857923496</v>
      </c>
      <c r="V593" s="21">
        <f t="shared" si="87"/>
        <v>2.0000000000582077</v>
      </c>
      <c r="W593" s="21" t="str">
        <f t="shared" si="88"/>
        <v>Winter</v>
      </c>
      <c r="X593" s="21">
        <f t="shared" si="89"/>
        <v>1</v>
      </c>
    </row>
    <row r="594" spans="1:24">
      <c r="A594" t="s">
        <v>607</v>
      </c>
      <c r="B594" s="3">
        <v>45316.666666666664</v>
      </c>
      <c r="C594" t="s">
        <v>1609</v>
      </c>
      <c r="D594" t="s">
        <v>1607</v>
      </c>
      <c r="E594" t="s">
        <v>2022</v>
      </c>
      <c r="F594">
        <v>802</v>
      </c>
      <c r="G594">
        <v>4522</v>
      </c>
      <c r="H594">
        <v>242</v>
      </c>
      <c r="I594">
        <v>4</v>
      </c>
      <c r="J594" s="21" t="str">
        <f t="shared" si="81"/>
        <v>OK</v>
      </c>
      <c r="K594" t="s">
        <v>2026</v>
      </c>
      <c r="L594" t="s">
        <v>2028</v>
      </c>
      <c r="M594" t="s">
        <v>2052</v>
      </c>
      <c r="N594" t="s">
        <v>2081</v>
      </c>
      <c r="O594" t="s">
        <v>2086</v>
      </c>
      <c r="Q594" s="21" t="str">
        <f t="shared" si="82"/>
        <v>South_Internal</v>
      </c>
      <c r="R594" s="20">
        <f t="shared" si="83"/>
        <v>1.9999999998835847</v>
      </c>
      <c r="S594" s="21">
        <f t="shared" si="84"/>
        <v>0</v>
      </c>
      <c r="T594" s="21">
        <f t="shared" si="85"/>
        <v>12</v>
      </c>
      <c r="U594" s="21">
        <f t="shared" si="86"/>
        <v>0.4698669991687448</v>
      </c>
      <c r="V594" s="21">
        <f t="shared" si="87"/>
        <v>1.9999999998835847</v>
      </c>
      <c r="W594" s="21" t="str">
        <f t="shared" si="88"/>
        <v>Winter</v>
      </c>
      <c r="X594" s="21">
        <f t="shared" si="89"/>
        <v>1</v>
      </c>
    </row>
    <row r="595" spans="1:24">
      <c r="A595" t="s">
        <v>608</v>
      </c>
      <c r="B595" s="3">
        <v>45316.708333333336</v>
      </c>
      <c r="C595" t="s">
        <v>1610</v>
      </c>
      <c r="D595" t="s">
        <v>1608</v>
      </c>
      <c r="E595" t="s">
        <v>2021</v>
      </c>
      <c r="F595">
        <v>229</v>
      </c>
      <c r="G595">
        <v>1249</v>
      </c>
      <c r="H595">
        <v>248</v>
      </c>
      <c r="I595">
        <v>9</v>
      </c>
      <c r="J595" s="21" t="str">
        <f t="shared" si="81"/>
        <v>OK</v>
      </c>
      <c r="K595" t="s">
        <v>2023</v>
      </c>
      <c r="L595" t="s">
        <v>2030</v>
      </c>
      <c r="M595" t="s">
        <v>2058</v>
      </c>
      <c r="N595" t="s">
        <v>2085</v>
      </c>
      <c r="O595" t="s">
        <v>2087</v>
      </c>
      <c r="P595">
        <v>4.5</v>
      </c>
      <c r="Q595" s="21" t="str">
        <f t="shared" si="82"/>
        <v>North_External</v>
      </c>
      <c r="R595" s="20">
        <f t="shared" si="83"/>
        <v>2.0000000000582077</v>
      </c>
      <c r="S595" s="21">
        <f t="shared" si="84"/>
        <v>0</v>
      </c>
      <c r="T595" s="21">
        <f t="shared" si="85"/>
        <v>12</v>
      </c>
      <c r="U595" s="21">
        <f t="shared" si="86"/>
        <v>0.45451237263464339</v>
      </c>
      <c r="V595" s="21">
        <f t="shared" si="87"/>
        <v>2.0000000000582077</v>
      </c>
      <c r="W595" s="21" t="str">
        <f t="shared" si="88"/>
        <v>Winter</v>
      </c>
      <c r="X595" s="21">
        <f t="shared" si="89"/>
        <v>1</v>
      </c>
    </row>
    <row r="596" spans="1:24">
      <c r="A596" t="s">
        <v>609</v>
      </c>
      <c r="B596" s="3">
        <v>45316.75</v>
      </c>
      <c r="C596" t="s">
        <v>1611</v>
      </c>
      <c r="D596" t="s">
        <v>1609</v>
      </c>
      <c r="E596" t="s">
        <v>2020</v>
      </c>
      <c r="F596">
        <v>494</v>
      </c>
      <c r="G596">
        <v>899</v>
      </c>
      <c r="H596">
        <v>586</v>
      </c>
      <c r="I596">
        <v>16</v>
      </c>
      <c r="J596" s="21" t="str">
        <f t="shared" si="81"/>
        <v>OK</v>
      </c>
      <c r="K596" t="s">
        <v>2024</v>
      </c>
      <c r="L596" t="s">
        <v>2027</v>
      </c>
      <c r="M596" t="s">
        <v>2034</v>
      </c>
      <c r="N596" t="s">
        <v>2081</v>
      </c>
      <c r="O596" t="s">
        <v>2086</v>
      </c>
      <c r="Q596" s="21" t="str">
        <f t="shared" si="82"/>
        <v>South_Internal</v>
      </c>
      <c r="R596" s="20">
        <f t="shared" si="83"/>
        <v>2.0000000000582077</v>
      </c>
      <c r="S596" s="21">
        <f t="shared" si="84"/>
        <v>0</v>
      </c>
      <c r="T596" s="21">
        <f t="shared" si="85"/>
        <v>12</v>
      </c>
      <c r="U596" s="21">
        <f t="shared" si="86"/>
        <v>0.1516531713900135</v>
      </c>
      <c r="V596" s="21">
        <f t="shared" si="87"/>
        <v>2.0000000000582077</v>
      </c>
      <c r="W596" s="21" t="str">
        <f t="shared" si="88"/>
        <v>Winter</v>
      </c>
      <c r="X596" s="21">
        <f t="shared" si="89"/>
        <v>1</v>
      </c>
    </row>
    <row r="597" spans="1:24">
      <c r="A597" t="s">
        <v>610</v>
      </c>
      <c r="B597" s="3">
        <v>45316.791666666664</v>
      </c>
      <c r="C597" t="s">
        <v>1612</v>
      </c>
      <c r="D597" t="s">
        <v>1610</v>
      </c>
      <c r="E597" t="s">
        <v>2019</v>
      </c>
      <c r="F597">
        <v>812</v>
      </c>
      <c r="G597">
        <v>3052</v>
      </c>
      <c r="H597">
        <v>691</v>
      </c>
      <c r="I597">
        <v>27</v>
      </c>
      <c r="J597" s="21" t="str">
        <f t="shared" si="81"/>
        <v>OK</v>
      </c>
      <c r="K597" t="s">
        <v>2026</v>
      </c>
      <c r="L597" t="s">
        <v>2029</v>
      </c>
      <c r="M597" t="s">
        <v>2072</v>
      </c>
      <c r="N597" t="s">
        <v>2082</v>
      </c>
      <c r="O597" t="s">
        <v>2086</v>
      </c>
      <c r="Q597" s="21" t="str">
        <f t="shared" si="82"/>
        <v>West_Internal</v>
      </c>
      <c r="R597" s="20">
        <f t="shared" si="83"/>
        <v>1.9999999998835847</v>
      </c>
      <c r="S597" s="21">
        <f t="shared" si="84"/>
        <v>0</v>
      </c>
      <c r="T597" s="21">
        <f t="shared" si="85"/>
        <v>12</v>
      </c>
      <c r="U597" s="21">
        <f t="shared" si="86"/>
        <v>0.31321839080459768</v>
      </c>
      <c r="V597" s="21">
        <f t="shared" si="87"/>
        <v>1.9999999998835847</v>
      </c>
      <c r="W597" s="21" t="str">
        <f t="shared" si="88"/>
        <v>Winter</v>
      </c>
      <c r="X597" s="21">
        <f t="shared" si="89"/>
        <v>1</v>
      </c>
    </row>
    <row r="598" spans="1:24">
      <c r="A598" t="s">
        <v>611</v>
      </c>
      <c r="B598" s="3">
        <v>45316.833333333336</v>
      </c>
      <c r="C598" t="s">
        <v>1613</v>
      </c>
      <c r="D598" t="s">
        <v>1611</v>
      </c>
      <c r="E598" t="s">
        <v>2017</v>
      </c>
      <c r="F598">
        <v>634</v>
      </c>
      <c r="G598">
        <v>3994</v>
      </c>
      <c r="H598">
        <v>456</v>
      </c>
      <c r="I598">
        <v>17</v>
      </c>
      <c r="J598" s="21" t="str">
        <f t="shared" si="81"/>
        <v>OK</v>
      </c>
      <c r="K598" t="s">
        <v>2023</v>
      </c>
      <c r="L598" t="s">
        <v>2027</v>
      </c>
      <c r="M598" t="s">
        <v>2055</v>
      </c>
      <c r="N598" t="s">
        <v>2083</v>
      </c>
      <c r="O598" t="s">
        <v>2087</v>
      </c>
      <c r="P598">
        <v>4.7</v>
      </c>
      <c r="Q598" s="21" t="str">
        <f t="shared" si="82"/>
        <v>East_External</v>
      </c>
      <c r="R598" s="20">
        <f t="shared" si="83"/>
        <v>2.0000000000582077</v>
      </c>
      <c r="S598" s="21">
        <f t="shared" si="84"/>
        <v>0</v>
      </c>
      <c r="T598" s="21">
        <f t="shared" si="85"/>
        <v>12</v>
      </c>
      <c r="U598" s="21">
        <f t="shared" si="86"/>
        <v>0.52497371188222919</v>
      </c>
      <c r="V598" s="21">
        <f t="shared" si="87"/>
        <v>2.0000000000582077</v>
      </c>
      <c r="W598" s="21" t="str">
        <f t="shared" si="88"/>
        <v>Winter</v>
      </c>
      <c r="X598" s="21">
        <f t="shared" si="89"/>
        <v>1</v>
      </c>
    </row>
    <row r="599" spans="1:24">
      <c r="A599" t="s">
        <v>612</v>
      </c>
      <c r="B599" s="3">
        <v>45316.875</v>
      </c>
      <c r="C599" t="s">
        <v>1614</v>
      </c>
      <c r="D599" t="s">
        <v>1612</v>
      </c>
      <c r="E599" t="s">
        <v>2022</v>
      </c>
      <c r="F599">
        <v>73</v>
      </c>
      <c r="G599">
        <v>1743</v>
      </c>
      <c r="H599">
        <v>487</v>
      </c>
      <c r="I599">
        <v>23</v>
      </c>
      <c r="J599" s="21" t="str">
        <f t="shared" si="81"/>
        <v>OK</v>
      </c>
      <c r="K599" t="s">
        <v>2026</v>
      </c>
      <c r="L599" t="s">
        <v>2030</v>
      </c>
      <c r="M599" t="s">
        <v>2070</v>
      </c>
      <c r="N599" t="s">
        <v>2084</v>
      </c>
      <c r="O599" t="s">
        <v>2087</v>
      </c>
      <c r="Q599" s="21" t="str">
        <f t="shared" si="82"/>
        <v>Central_External</v>
      </c>
      <c r="R599" s="20">
        <f t="shared" si="83"/>
        <v>2.0000000000582077</v>
      </c>
      <c r="S599" s="21">
        <f t="shared" si="84"/>
        <v>0</v>
      </c>
      <c r="T599" s="21">
        <f t="shared" si="85"/>
        <v>12</v>
      </c>
      <c r="U599" s="21">
        <f t="shared" si="86"/>
        <v>1.9897260273972603</v>
      </c>
      <c r="V599" s="21">
        <f t="shared" si="87"/>
        <v>2.0000000000582077</v>
      </c>
      <c r="W599" s="21" t="str">
        <f t="shared" si="88"/>
        <v>Winter</v>
      </c>
      <c r="X599" s="21">
        <f t="shared" si="89"/>
        <v>1</v>
      </c>
    </row>
    <row r="600" spans="1:24">
      <c r="A600" t="s">
        <v>613</v>
      </c>
      <c r="B600" s="3">
        <v>45316.916666666664</v>
      </c>
      <c r="C600" t="s">
        <v>1615</v>
      </c>
      <c r="D600" t="s">
        <v>1613</v>
      </c>
      <c r="E600" t="s">
        <v>2019</v>
      </c>
      <c r="F600">
        <v>677</v>
      </c>
      <c r="G600">
        <v>2922</v>
      </c>
      <c r="H600">
        <v>710</v>
      </c>
      <c r="I600">
        <v>26</v>
      </c>
      <c r="J600" s="21" t="str">
        <f t="shared" si="81"/>
        <v>OK</v>
      </c>
      <c r="K600" t="s">
        <v>2023</v>
      </c>
      <c r="L600" t="s">
        <v>2030</v>
      </c>
      <c r="M600" t="s">
        <v>2038</v>
      </c>
      <c r="N600" t="s">
        <v>2082</v>
      </c>
      <c r="O600" t="s">
        <v>2087</v>
      </c>
      <c r="Q600" s="21" t="str">
        <f t="shared" si="82"/>
        <v>West_External</v>
      </c>
      <c r="R600" s="20">
        <f t="shared" si="83"/>
        <v>1.9999999998835847</v>
      </c>
      <c r="S600" s="21">
        <f t="shared" si="84"/>
        <v>0</v>
      </c>
      <c r="T600" s="21">
        <f t="shared" si="85"/>
        <v>12</v>
      </c>
      <c r="U600" s="21">
        <f t="shared" si="86"/>
        <v>0.35967503692762187</v>
      </c>
      <c r="V600" s="21">
        <f t="shared" si="87"/>
        <v>1.9999999998835847</v>
      </c>
      <c r="W600" s="21" t="str">
        <f t="shared" si="88"/>
        <v>Winter</v>
      </c>
      <c r="X600" s="21">
        <f t="shared" si="89"/>
        <v>1</v>
      </c>
    </row>
    <row r="601" spans="1:24">
      <c r="A601" t="s">
        <v>614</v>
      </c>
      <c r="B601" s="3">
        <v>45316.958333333336</v>
      </c>
      <c r="C601" t="s">
        <v>1616</v>
      </c>
      <c r="D601" t="s">
        <v>1614</v>
      </c>
      <c r="E601" t="s">
        <v>2018</v>
      </c>
      <c r="F601">
        <v>506</v>
      </c>
      <c r="G601">
        <v>4436</v>
      </c>
      <c r="H601">
        <v>133</v>
      </c>
      <c r="I601">
        <v>15</v>
      </c>
      <c r="J601" s="21" t="str">
        <f t="shared" si="81"/>
        <v>OK</v>
      </c>
      <c r="K601" t="s">
        <v>2025</v>
      </c>
      <c r="L601" t="s">
        <v>2027</v>
      </c>
      <c r="M601" t="s">
        <v>2064</v>
      </c>
      <c r="N601" t="s">
        <v>2082</v>
      </c>
      <c r="O601" t="s">
        <v>2087</v>
      </c>
      <c r="Q601" s="21" t="str">
        <f t="shared" si="82"/>
        <v>West_External</v>
      </c>
      <c r="R601" s="20">
        <f t="shared" si="83"/>
        <v>2.0000000000582077</v>
      </c>
      <c r="S601" s="21">
        <f t="shared" si="84"/>
        <v>0</v>
      </c>
      <c r="T601" s="21">
        <f t="shared" si="85"/>
        <v>12</v>
      </c>
      <c r="U601" s="21">
        <f t="shared" si="86"/>
        <v>0.73056653491436097</v>
      </c>
      <c r="V601" s="21">
        <f t="shared" si="87"/>
        <v>2.0000000000582077</v>
      </c>
      <c r="W601" s="21" t="str">
        <f t="shared" si="88"/>
        <v>Winter</v>
      </c>
      <c r="X601" s="21">
        <f t="shared" si="89"/>
        <v>1</v>
      </c>
    </row>
    <row r="602" spans="1:24">
      <c r="A602" t="s">
        <v>615</v>
      </c>
      <c r="B602" s="3">
        <v>45317</v>
      </c>
      <c r="C602" t="s">
        <v>1617</v>
      </c>
      <c r="D602" t="s">
        <v>1615</v>
      </c>
      <c r="E602" t="s">
        <v>2019</v>
      </c>
      <c r="F602">
        <v>362</v>
      </c>
      <c r="G602">
        <v>804</v>
      </c>
      <c r="H602">
        <v>778</v>
      </c>
      <c r="I602">
        <v>11</v>
      </c>
      <c r="J602" s="21" t="str">
        <f t="shared" si="81"/>
        <v>OK</v>
      </c>
      <c r="K602" t="s">
        <v>2023</v>
      </c>
      <c r="L602" t="s">
        <v>2027</v>
      </c>
      <c r="M602" t="s">
        <v>2071</v>
      </c>
      <c r="N602" t="s">
        <v>2082</v>
      </c>
      <c r="O602" t="s">
        <v>2087</v>
      </c>
      <c r="P602">
        <v>4.2</v>
      </c>
      <c r="Q602" s="21" t="str">
        <f t="shared" si="82"/>
        <v>West_External</v>
      </c>
      <c r="R602" s="20">
        <f t="shared" si="83"/>
        <v>2.0000000000582077</v>
      </c>
      <c r="S602" s="21">
        <f t="shared" si="84"/>
        <v>0</v>
      </c>
      <c r="T602" s="21">
        <f t="shared" si="85"/>
        <v>12</v>
      </c>
      <c r="U602" s="21">
        <f t="shared" si="86"/>
        <v>0.18508287292817679</v>
      </c>
      <c r="V602" s="21">
        <f t="shared" si="87"/>
        <v>2.0000000000582077</v>
      </c>
      <c r="W602" s="21" t="str">
        <f t="shared" si="88"/>
        <v>Winter</v>
      </c>
      <c r="X602" s="21">
        <f t="shared" si="89"/>
        <v>1</v>
      </c>
    </row>
    <row r="603" spans="1:24">
      <c r="A603" t="s">
        <v>616</v>
      </c>
      <c r="B603" s="3">
        <v>45317.041666666664</v>
      </c>
      <c r="C603" t="s">
        <v>1618</v>
      </c>
      <c r="D603" t="s">
        <v>1616</v>
      </c>
      <c r="E603" t="s">
        <v>2021</v>
      </c>
      <c r="F603">
        <v>419</v>
      </c>
      <c r="G603">
        <v>3377</v>
      </c>
      <c r="H603">
        <v>484</v>
      </c>
      <c r="I603">
        <v>27</v>
      </c>
      <c r="J603" s="21" t="str">
        <f t="shared" si="81"/>
        <v>OK</v>
      </c>
      <c r="K603" t="s">
        <v>2024</v>
      </c>
      <c r="L603" t="s">
        <v>2030</v>
      </c>
      <c r="M603" t="s">
        <v>2060</v>
      </c>
      <c r="N603" t="s">
        <v>2083</v>
      </c>
      <c r="O603" t="s">
        <v>2086</v>
      </c>
      <c r="Q603" s="21" t="str">
        <f t="shared" si="82"/>
        <v>East_Internal</v>
      </c>
      <c r="R603" s="20">
        <f t="shared" si="83"/>
        <v>1.9999999998835847</v>
      </c>
      <c r="S603" s="21">
        <f t="shared" si="84"/>
        <v>0</v>
      </c>
      <c r="T603" s="21">
        <f t="shared" si="85"/>
        <v>12</v>
      </c>
      <c r="U603" s="21">
        <f t="shared" si="86"/>
        <v>0.67163882259347651</v>
      </c>
      <c r="V603" s="21">
        <f t="shared" si="87"/>
        <v>1.9999999998835847</v>
      </c>
      <c r="W603" s="21" t="str">
        <f t="shared" si="88"/>
        <v>Winter</v>
      </c>
      <c r="X603" s="21">
        <f t="shared" si="89"/>
        <v>1</v>
      </c>
    </row>
    <row r="604" spans="1:24">
      <c r="A604" t="s">
        <v>617</v>
      </c>
      <c r="B604" s="3">
        <v>45317.083333333336</v>
      </c>
      <c r="C604" t="s">
        <v>1619</v>
      </c>
      <c r="D604" t="s">
        <v>1617</v>
      </c>
      <c r="E604" t="s">
        <v>2019</v>
      </c>
      <c r="F604">
        <v>945</v>
      </c>
      <c r="G604">
        <v>857</v>
      </c>
      <c r="H604">
        <v>289</v>
      </c>
      <c r="I604">
        <v>28</v>
      </c>
      <c r="J604" s="21" t="str">
        <f t="shared" si="81"/>
        <v>OK</v>
      </c>
      <c r="K604" t="s">
        <v>2026</v>
      </c>
      <c r="L604" t="s">
        <v>2028</v>
      </c>
      <c r="M604" t="s">
        <v>2051</v>
      </c>
      <c r="N604" t="s">
        <v>2081</v>
      </c>
      <c r="O604" t="s">
        <v>2087</v>
      </c>
      <c r="P604">
        <v>4</v>
      </c>
      <c r="Q604" s="21" t="str">
        <f t="shared" si="82"/>
        <v>South_External</v>
      </c>
      <c r="R604" s="20">
        <f t="shared" si="83"/>
        <v>2.0000000000582077</v>
      </c>
      <c r="S604" s="21">
        <f t="shared" si="84"/>
        <v>0</v>
      </c>
      <c r="T604" s="21">
        <f t="shared" si="85"/>
        <v>12</v>
      </c>
      <c r="U604" s="21">
        <f t="shared" si="86"/>
        <v>7.5573192239858908E-2</v>
      </c>
      <c r="V604" s="21">
        <f t="shared" si="87"/>
        <v>2.0000000000582077</v>
      </c>
      <c r="W604" s="21" t="str">
        <f t="shared" si="88"/>
        <v>Winter</v>
      </c>
      <c r="X604" s="21">
        <f t="shared" si="89"/>
        <v>1</v>
      </c>
    </row>
    <row r="605" spans="1:24">
      <c r="A605" t="s">
        <v>618</v>
      </c>
      <c r="B605" s="3">
        <v>45317.125</v>
      </c>
      <c r="C605" t="s">
        <v>1620</v>
      </c>
      <c r="D605" t="s">
        <v>1618</v>
      </c>
      <c r="E605" t="s">
        <v>2020</v>
      </c>
      <c r="F605">
        <v>106</v>
      </c>
      <c r="G605">
        <v>1476</v>
      </c>
      <c r="H605">
        <v>596</v>
      </c>
      <c r="I605">
        <v>12</v>
      </c>
      <c r="J605" s="21" t="str">
        <f t="shared" si="81"/>
        <v>OK</v>
      </c>
      <c r="K605" t="s">
        <v>2023</v>
      </c>
      <c r="L605" t="s">
        <v>2030</v>
      </c>
      <c r="M605" t="s">
        <v>2043</v>
      </c>
      <c r="N605" t="s">
        <v>2085</v>
      </c>
      <c r="O605" t="s">
        <v>2086</v>
      </c>
      <c r="Q605" s="21" t="str">
        <f t="shared" si="82"/>
        <v>North_Internal</v>
      </c>
      <c r="R605" s="20">
        <f t="shared" si="83"/>
        <v>2.0000000000582077</v>
      </c>
      <c r="S605" s="21">
        <f t="shared" si="84"/>
        <v>0</v>
      </c>
      <c r="T605" s="21">
        <f t="shared" si="85"/>
        <v>12</v>
      </c>
      <c r="U605" s="21">
        <f t="shared" si="86"/>
        <v>1.1603773584905661</v>
      </c>
      <c r="V605" s="21">
        <f t="shared" si="87"/>
        <v>2.0000000000582077</v>
      </c>
      <c r="W605" s="21" t="str">
        <f t="shared" si="88"/>
        <v>Winter</v>
      </c>
      <c r="X605" s="21">
        <f t="shared" si="89"/>
        <v>1</v>
      </c>
    </row>
    <row r="606" spans="1:24">
      <c r="A606" t="s">
        <v>619</v>
      </c>
      <c r="B606" s="3">
        <v>45317.166666666664</v>
      </c>
      <c r="C606" t="s">
        <v>1621</v>
      </c>
      <c r="D606" t="s">
        <v>1619</v>
      </c>
      <c r="E606" t="s">
        <v>2020</v>
      </c>
      <c r="F606">
        <v>901</v>
      </c>
      <c r="G606">
        <v>2294</v>
      </c>
      <c r="H606">
        <v>164</v>
      </c>
      <c r="I606">
        <v>21</v>
      </c>
      <c r="J606" s="21" t="str">
        <f t="shared" si="81"/>
        <v>OK</v>
      </c>
      <c r="K606" t="s">
        <v>2025</v>
      </c>
      <c r="L606" t="s">
        <v>2028</v>
      </c>
      <c r="M606" t="s">
        <v>2039</v>
      </c>
      <c r="N606" t="s">
        <v>2083</v>
      </c>
      <c r="O606" t="s">
        <v>2086</v>
      </c>
      <c r="Q606" s="21" t="str">
        <f t="shared" si="82"/>
        <v>East_Internal</v>
      </c>
      <c r="R606" s="20">
        <f t="shared" si="83"/>
        <v>1.9999999998835847</v>
      </c>
      <c r="S606" s="21">
        <f t="shared" si="84"/>
        <v>0</v>
      </c>
      <c r="T606" s="21">
        <f t="shared" si="85"/>
        <v>12</v>
      </c>
      <c r="U606" s="21">
        <f t="shared" si="86"/>
        <v>0.21217166111727709</v>
      </c>
      <c r="V606" s="21">
        <f t="shared" si="87"/>
        <v>1.9999999998835847</v>
      </c>
      <c r="W606" s="21" t="str">
        <f t="shared" si="88"/>
        <v>Winter</v>
      </c>
      <c r="X606" s="21">
        <f t="shared" si="89"/>
        <v>1</v>
      </c>
    </row>
    <row r="607" spans="1:24">
      <c r="A607" t="s">
        <v>620</v>
      </c>
      <c r="B607" s="3">
        <v>45317.208333333336</v>
      </c>
      <c r="C607" t="s">
        <v>1622</v>
      </c>
      <c r="D607" t="s">
        <v>1620</v>
      </c>
      <c r="E607" t="s">
        <v>2019</v>
      </c>
      <c r="F607">
        <v>692</v>
      </c>
      <c r="G607">
        <v>4560</v>
      </c>
      <c r="H607">
        <v>305</v>
      </c>
      <c r="I607">
        <v>17</v>
      </c>
      <c r="J607" s="21" t="str">
        <f t="shared" si="81"/>
        <v>OK</v>
      </c>
      <c r="K607" t="s">
        <v>2023</v>
      </c>
      <c r="L607" t="s">
        <v>2028</v>
      </c>
      <c r="M607" t="s">
        <v>2072</v>
      </c>
      <c r="N607" t="s">
        <v>2084</v>
      </c>
      <c r="O607" t="s">
        <v>2087</v>
      </c>
      <c r="P607">
        <v>4.7</v>
      </c>
      <c r="Q607" s="21" t="str">
        <f t="shared" si="82"/>
        <v>Central_External</v>
      </c>
      <c r="R607" s="20">
        <f t="shared" si="83"/>
        <v>2.0000000000582077</v>
      </c>
      <c r="S607" s="21">
        <f t="shared" si="84"/>
        <v>0</v>
      </c>
      <c r="T607" s="21">
        <f t="shared" si="85"/>
        <v>12</v>
      </c>
      <c r="U607" s="21">
        <f t="shared" si="86"/>
        <v>0.54913294797687862</v>
      </c>
      <c r="V607" s="21">
        <f t="shared" si="87"/>
        <v>2.0000000000582077</v>
      </c>
      <c r="W607" s="21" t="str">
        <f t="shared" si="88"/>
        <v>Winter</v>
      </c>
      <c r="X607" s="21">
        <f t="shared" si="89"/>
        <v>1</v>
      </c>
    </row>
    <row r="608" spans="1:24">
      <c r="A608" t="s">
        <v>621</v>
      </c>
      <c r="B608" s="3">
        <v>45317.25</v>
      </c>
      <c r="C608" t="s">
        <v>1623</v>
      </c>
      <c r="D608" t="s">
        <v>1621</v>
      </c>
      <c r="E608" t="s">
        <v>2018</v>
      </c>
      <c r="F608">
        <v>233</v>
      </c>
      <c r="G608">
        <v>3740</v>
      </c>
      <c r="H608">
        <v>726</v>
      </c>
      <c r="I608">
        <v>23</v>
      </c>
      <c r="J608" s="21" t="str">
        <f t="shared" si="81"/>
        <v>OK</v>
      </c>
      <c r="K608" t="s">
        <v>2024</v>
      </c>
      <c r="L608" t="s">
        <v>2029</v>
      </c>
      <c r="M608" t="s">
        <v>2034</v>
      </c>
      <c r="N608" t="s">
        <v>2085</v>
      </c>
      <c r="O608" t="s">
        <v>2087</v>
      </c>
      <c r="P608">
        <v>4.7</v>
      </c>
      <c r="Q608" s="21" t="str">
        <f t="shared" si="82"/>
        <v>North_External</v>
      </c>
      <c r="R608" s="20">
        <f t="shared" si="83"/>
        <v>2.0000000000582077</v>
      </c>
      <c r="S608" s="21">
        <f t="shared" si="84"/>
        <v>0</v>
      </c>
      <c r="T608" s="21">
        <f t="shared" si="85"/>
        <v>12</v>
      </c>
      <c r="U608" s="21">
        <f t="shared" si="86"/>
        <v>1.3376251788268956</v>
      </c>
      <c r="V608" s="21">
        <f t="shared" si="87"/>
        <v>2.0000000000582077</v>
      </c>
      <c r="W608" s="21" t="str">
        <f t="shared" si="88"/>
        <v>Winter</v>
      </c>
      <c r="X608" s="21">
        <f t="shared" si="89"/>
        <v>1</v>
      </c>
    </row>
    <row r="609" spans="1:24">
      <c r="A609" t="s">
        <v>622</v>
      </c>
      <c r="B609" s="3">
        <v>45317.291666666664</v>
      </c>
      <c r="C609" t="s">
        <v>1624</v>
      </c>
      <c r="D609" t="s">
        <v>1622</v>
      </c>
      <c r="E609" t="s">
        <v>2020</v>
      </c>
      <c r="F609">
        <v>604</v>
      </c>
      <c r="G609">
        <v>4430</v>
      </c>
      <c r="H609">
        <v>355</v>
      </c>
      <c r="I609">
        <v>19</v>
      </c>
      <c r="J609" s="21" t="str">
        <f t="shared" si="81"/>
        <v>OK</v>
      </c>
      <c r="K609" t="s">
        <v>2024</v>
      </c>
      <c r="L609" t="s">
        <v>2030</v>
      </c>
      <c r="M609" t="s">
        <v>2077</v>
      </c>
      <c r="N609" t="s">
        <v>2085</v>
      </c>
      <c r="O609" t="s">
        <v>2086</v>
      </c>
      <c r="P609">
        <v>4</v>
      </c>
      <c r="Q609" s="21" t="str">
        <f t="shared" si="82"/>
        <v>North_Internal</v>
      </c>
      <c r="R609" s="20">
        <f t="shared" si="83"/>
        <v>1.9999999998835847</v>
      </c>
      <c r="S609" s="21">
        <f t="shared" si="84"/>
        <v>0</v>
      </c>
      <c r="T609" s="21">
        <f t="shared" si="85"/>
        <v>12</v>
      </c>
      <c r="U609" s="21">
        <f t="shared" si="86"/>
        <v>0.61120309050772625</v>
      </c>
      <c r="V609" s="21">
        <f t="shared" si="87"/>
        <v>1.9999999998835847</v>
      </c>
      <c r="W609" s="21" t="str">
        <f t="shared" si="88"/>
        <v>Winter</v>
      </c>
      <c r="X609" s="21">
        <f t="shared" si="89"/>
        <v>1</v>
      </c>
    </row>
    <row r="610" spans="1:24">
      <c r="A610" t="s">
        <v>623</v>
      </c>
      <c r="B610" s="3">
        <v>45317.333333333336</v>
      </c>
      <c r="C610" t="s">
        <v>1625</v>
      </c>
      <c r="D610" t="s">
        <v>1623</v>
      </c>
      <c r="E610" t="s">
        <v>2019</v>
      </c>
      <c r="F610">
        <v>888</v>
      </c>
      <c r="G610">
        <v>3012</v>
      </c>
      <c r="H610">
        <v>457</v>
      </c>
      <c r="I610">
        <v>25</v>
      </c>
      <c r="J610" s="21" t="str">
        <f t="shared" si="81"/>
        <v>OK</v>
      </c>
      <c r="K610" t="s">
        <v>2024</v>
      </c>
      <c r="L610" t="s">
        <v>2027</v>
      </c>
      <c r="M610" t="s">
        <v>2032</v>
      </c>
      <c r="N610" t="s">
        <v>2085</v>
      </c>
      <c r="O610" t="s">
        <v>2086</v>
      </c>
      <c r="Q610" s="21" t="str">
        <f t="shared" si="82"/>
        <v>North_Internal</v>
      </c>
      <c r="R610" s="20">
        <f t="shared" si="83"/>
        <v>2.0000000000582077</v>
      </c>
      <c r="S610" s="21">
        <f t="shared" si="84"/>
        <v>0</v>
      </c>
      <c r="T610" s="21">
        <f t="shared" si="85"/>
        <v>12</v>
      </c>
      <c r="U610" s="21">
        <f t="shared" si="86"/>
        <v>0.28265765765765766</v>
      </c>
      <c r="V610" s="21">
        <f t="shared" si="87"/>
        <v>2.0000000000582077</v>
      </c>
      <c r="W610" s="21" t="str">
        <f t="shared" si="88"/>
        <v>Winter</v>
      </c>
      <c r="X610" s="21">
        <f t="shared" si="89"/>
        <v>1</v>
      </c>
    </row>
    <row r="611" spans="1:24">
      <c r="A611" t="s">
        <v>624</v>
      </c>
      <c r="B611" s="3">
        <v>45317.375</v>
      </c>
      <c r="C611" t="s">
        <v>1626</v>
      </c>
      <c r="D611" t="s">
        <v>1624</v>
      </c>
      <c r="E611" t="s">
        <v>2021</v>
      </c>
      <c r="F611">
        <v>226</v>
      </c>
      <c r="G611">
        <v>1281</v>
      </c>
      <c r="H611">
        <v>741</v>
      </c>
      <c r="I611">
        <v>1</v>
      </c>
      <c r="J611" s="21" t="str">
        <f t="shared" si="81"/>
        <v>OK</v>
      </c>
      <c r="K611" t="s">
        <v>2025</v>
      </c>
      <c r="L611" t="s">
        <v>2030</v>
      </c>
      <c r="M611" t="s">
        <v>2035</v>
      </c>
      <c r="N611" t="s">
        <v>2081</v>
      </c>
      <c r="O611" t="s">
        <v>2086</v>
      </c>
      <c r="Q611" s="21" t="str">
        <f t="shared" si="82"/>
        <v>South_Internal</v>
      </c>
      <c r="R611" s="20">
        <f t="shared" si="83"/>
        <v>2.0000000000582077</v>
      </c>
      <c r="S611" s="21">
        <f t="shared" si="84"/>
        <v>0</v>
      </c>
      <c r="T611" s="21">
        <f t="shared" si="85"/>
        <v>12</v>
      </c>
      <c r="U611" s="21">
        <f t="shared" si="86"/>
        <v>0.47234513274336282</v>
      </c>
      <c r="V611" s="21">
        <f t="shared" si="87"/>
        <v>2.0000000000582077</v>
      </c>
      <c r="W611" s="21" t="str">
        <f t="shared" si="88"/>
        <v>Winter</v>
      </c>
      <c r="X611" s="21">
        <f t="shared" si="89"/>
        <v>1</v>
      </c>
    </row>
    <row r="612" spans="1:24">
      <c r="A612" t="s">
        <v>625</v>
      </c>
      <c r="B612" s="3">
        <v>45317.416666666664</v>
      </c>
      <c r="C612" t="s">
        <v>1627</v>
      </c>
      <c r="D612" t="s">
        <v>1625</v>
      </c>
      <c r="E612" t="s">
        <v>2018</v>
      </c>
      <c r="F612">
        <v>859</v>
      </c>
      <c r="G612">
        <v>2481</v>
      </c>
      <c r="H612">
        <v>640</v>
      </c>
      <c r="I612">
        <v>10</v>
      </c>
      <c r="J612" s="21" t="str">
        <f t="shared" si="81"/>
        <v>OK</v>
      </c>
      <c r="K612" t="s">
        <v>2026</v>
      </c>
      <c r="L612" t="s">
        <v>2028</v>
      </c>
      <c r="M612" t="s">
        <v>2041</v>
      </c>
      <c r="N612" t="s">
        <v>2082</v>
      </c>
      <c r="O612" t="s">
        <v>2087</v>
      </c>
      <c r="P612">
        <v>4</v>
      </c>
      <c r="Q612" s="21" t="str">
        <f t="shared" si="82"/>
        <v>West_External</v>
      </c>
      <c r="R612" s="20">
        <f t="shared" si="83"/>
        <v>1.9999999998835847</v>
      </c>
      <c r="S612" s="21">
        <f t="shared" si="84"/>
        <v>0</v>
      </c>
      <c r="T612" s="21">
        <f t="shared" si="85"/>
        <v>12</v>
      </c>
      <c r="U612" s="21">
        <f t="shared" si="86"/>
        <v>0.24068684516880093</v>
      </c>
      <c r="V612" s="21">
        <f t="shared" si="87"/>
        <v>1.9999999998835847</v>
      </c>
      <c r="W612" s="21" t="str">
        <f t="shared" si="88"/>
        <v>Winter</v>
      </c>
      <c r="X612" s="21">
        <f t="shared" si="89"/>
        <v>1</v>
      </c>
    </row>
    <row r="613" spans="1:24">
      <c r="A613" t="s">
        <v>626</v>
      </c>
      <c r="B613" s="3">
        <v>45317.458333333336</v>
      </c>
      <c r="C613" t="s">
        <v>1628</v>
      </c>
      <c r="D613" t="s">
        <v>1626</v>
      </c>
      <c r="E613" t="s">
        <v>2018</v>
      </c>
      <c r="F613">
        <v>801</v>
      </c>
      <c r="G613">
        <v>3256</v>
      </c>
      <c r="H613">
        <v>496</v>
      </c>
      <c r="I613">
        <v>12</v>
      </c>
      <c r="J613" s="21" t="str">
        <f t="shared" si="81"/>
        <v>OK</v>
      </c>
      <c r="K613" t="s">
        <v>2024</v>
      </c>
      <c r="L613" t="s">
        <v>2027</v>
      </c>
      <c r="M613" t="s">
        <v>2073</v>
      </c>
      <c r="N613" t="s">
        <v>2084</v>
      </c>
      <c r="O613" t="s">
        <v>2086</v>
      </c>
      <c r="P613">
        <v>4.2</v>
      </c>
      <c r="Q613" s="21" t="str">
        <f t="shared" si="82"/>
        <v>Central_Internal</v>
      </c>
      <c r="R613" s="20">
        <f t="shared" si="83"/>
        <v>2.0000000000582077</v>
      </c>
      <c r="S613" s="21">
        <f t="shared" si="84"/>
        <v>0</v>
      </c>
      <c r="T613" s="21">
        <f t="shared" si="85"/>
        <v>12</v>
      </c>
      <c r="U613" s="21">
        <f t="shared" si="86"/>
        <v>0.33874323761964209</v>
      </c>
      <c r="V613" s="21">
        <f t="shared" si="87"/>
        <v>2.0000000000582077</v>
      </c>
      <c r="W613" s="21" t="str">
        <f t="shared" si="88"/>
        <v>Winter</v>
      </c>
      <c r="X613" s="21">
        <f t="shared" si="89"/>
        <v>1</v>
      </c>
    </row>
    <row r="614" spans="1:24">
      <c r="A614" t="s">
        <v>627</v>
      </c>
      <c r="B614" s="3">
        <v>45317.5</v>
      </c>
      <c r="C614" t="s">
        <v>1629</v>
      </c>
      <c r="D614" t="s">
        <v>1627</v>
      </c>
      <c r="E614" t="s">
        <v>2017</v>
      </c>
      <c r="F614">
        <v>978</v>
      </c>
      <c r="G614">
        <v>2381</v>
      </c>
      <c r="H614">
        <v>168</v>
      </c>
      <c r="I614">
        <v>7</v>
      </c>
      <c r="J614" s="21" t="str">
        <f t="shared" si="81"/>
        <v>OK</v>
      </c>
      <c r="K614" t="s">
        <v>2025</v>
      </c>
      <c r="L614" t="s">
        <v>2030</v>
      </c>
      <c r="M614" t="s">
        <v>2076</v>
      </c>
      <c r="N614" t="s">
        <v>2081</v>
      </c>
      <c r="O614" t="s">
        <v>2086</v>
      </c>
      <c r="P614">
        <v>4.5</v>
      </c>
      <c r="Q614" s="21" t="str">
        <f t="shared" si="82"/>
        <v>South_Internal</v>
      </c>
      <c r="R614" s="20">
        <f t="shared" si="83"/>
        <v>2.0000000000582077</v>
      </c>
      <c r="S614" s="21">
        <f t="shared" si="84"/>
        <v>0</v>
      </c>
      <c r="T614" s="21">
        <f t="shared" si="85"/>
        <v>12</v>
      </c>
      <c r="U614" s="21">
        <f t="shared" si="86"/>
        <v>0.20288002726653034</v>
      </c>
      <c r="V614" s="21">
        <f t="shared" si="87"/>
        <v>2.0000000000582077</v>
      </c>
      <c r="W614" s="21" t="str">
        <f t="shared" si="88"/>
        <v>Winter</v>
      </c>
      <c r="X614" s="21">
        <f t="shared" si="89"/>
        <v>1</v>
      </c>
    </row>
    <row r="615" spans="1:24">
      <c r="A615" t="s">
        <v>628</v>
      </c>
      <c r="B615" s="3">
        <v>45317.541666666664</v>
      </c>
      <c r="C615" t="s">
        <v>1630</v>
      </c>
      <c r="D615" t="s">
        <v>1628</v>
      </c>
      <c r="E615" t="s">
        <v>2021</v>
      </c>
      <c r="F615">
        <v>252</v>
      </c>
      <c r="G615">
        <v>4658</v>
      </c>
      <c r="H615">
        <v>70</v>
      </c>
      <c r="I615">
        <v>25</v>
      </c>
      <c r="J615" s="21" t="str">
        <f t="shared" si="81"/>
        <v>OK</v>
      </c>
      <c r="K615" t="s">
        <v>2025</v>
      </c>
      <c r="L615" t="s">
        <v>2028</v>
      </c>
      <c r="M615" t="s">
        <v>2045</v>
      </c>
      <c r="N615" t="s">
        <v>2081</v>
      </c>
      <c r="O615" t="s">
        <v>2086</v>
      </c>
      <c r="P615">
        <v>4.5</v>
      </c>
      <c r="Q615" s="21" t="str">
        <f t="shared" si="82"/>
        <v>South_Internal</v>
      </c>
      <c r="R615" s="20">
        <f t="shared" si="83"/>
        <v>1.9999999998835847</v>
      </c>
      <c r="S615" s="21">
        <f t="shared" si="84"/>
        <v>0</v>
      </c>
      <c r="T615" s="21">
        <f t="shared" si="85"/>
        <v>12</v>
      </c>
      <c r="U615" s="21">
        <f t="shared" si="86"/>
        <v>1.5403439153439153</v>
      </c>
      <c r="V615" s="21">
        <f t="shared" si="87"/>
        <v>1.9999999998835847</v>
      </c>
      <c r="W615" s="21" t="str">
        <f t="shared" si="88"/>
        <v>Winter</v>
      </c>
      <c r="X615" s="21">
        <f t="shared" si="89"/>
        <v>1</v>
      </c>
    </row>
    <row r="616" spans="1:24">
      <c r="A616" t="s">
        <v>629</v>
      </c>
      <c r="B616" s="3">
        <v>45317.583333333336</v>
      </c>
      <c r="C616" t="s">
        <v>1631</v>
      </c>
      <c r="D616" t="s">
        <v>1629</v>
      </c>
      <c r="E616" t="s">
        <v>2020</v>
      </c>
      <c r="F616">
        <v>104</v>
      </c>
      <c r="G616">
        <v>948</v>
      </c>
      <c r="H616">
        <v>93</v>
      </c>
      <c r="I616">
        <v>25</v>
      </c>
      <c r="J616" s="21" t="str">
        <f t="shared" si="81"/>
        <v>OK</v>
      </c>
      <c r="K616" t="s">
        <v>2023</v>
      </c>
      <c r="L616" t="s">
        <v>2030</v>
      </c>
      <c r="M616" t="s">
        <v>2041</v>
      </c>
      <c r="N616" t="s">
        <v>2084</v>
      </c>
      <c r="O616" t="s">
        <v>2087</v>
      </c>
      <c r="P616">
        <v>3.8</v>
      </c>
      <c r="Q616" s="21" t="str">
        <f t="shared" si="82"/>
        <v>Central_External</v>
      </c>
      <c r="R616" s="20">
        <f t="shared" si="83"/>
        <v>2.0000000000582077</v>
      </c>
      <c r="S616" s="21">
        <f t="shared" si="84"/>
        <v>0</v>
      </c>
      <c r="T616" s="21">
        <f t="shared" si="85"/>
        <v>12</v>
      </c>
      <c r="U616" s="21">
        <f t="shared" si="86"/>
        <v>0.75961538461538458</v>
      </c>
      <c r="V616" s="21">
        <f t="shared" si="87"/>
        <v>2.0000000000582077</v>
      </c>
      <c r="W616" s="21" t="str">
        <f t="shared" si="88"/>
        <v>Winter</v>
      </c>
      <c r="X616" s="21">
        <f t="shared" si="89"/>
        <v>1</v>
      </c>
    </row>
    <row r="617" spans="1:24">
      <c r="A617" t="s">
        <v>630</v>
      </c>
      <c r="B617" s="3">
        <v>45317.625</v>
      </c>
      <c r="C617" t="s">
        <v>1632</v>
      </c>
      <c r="D617" t="s">
        <v>1630</v>
      </c>
      <c r="E617" t="s">
        <v>2022</v>
      </c>
      <c r="F617">
        <v>910</v>
      </c>
      <c r="G617">
        <v>3457</v>
      </c>
      <c r="H617">
        <v>483</v>
      </c>
      <c r="I617">
        <v>23</v>
      </c>
      <c r="J617" s="21" t="str">
        <f t="shared" si="81"/>
        <v>OK</v>
      </c>
      <c r="K617" t="s">
        <v>2023</v>
      </c>
      <c r="L617" t="s">
        <v>2027</v>
      </c>
      <c r="M617" t="s">
        <v>2078</v>
      </c>
      <c r="N617" t="s">
        <v>2084</v>
      </c>
      <c r="O617" t="s">
        <v>2086</v>
      </c>
      <c r="P617">
        <v>4.5</v>
      </c>
      <c r="Q617" s="21" t="str">
        <f t="shared" si="82"/>
        <v>Central_Internal</v>
      </c>
      <c r="R617" s="20">
        <f t="shared" si="83"/>
        <v>2.0000000000582077</v>
      </c>
      <c r="S617" s="21">
        <f t="shared" si="84"/>
        <v>0</v>
      </c>
      <c r="T617" s="21">
        <f t="shared" si="85"/>
        <v>12</v>
      </c>
      <c r="U617" s="21">
        <f t="shared" si="86"/>
        <v>0.31657509157509156</v>
      </c>
      <c r="V617" s="21">
        <f t="shared" si="87"/>
        <v>2.0000000000582077</v>
      </c>
      <c r="W617" s="21" t="str">
        <f t="shared" si="88"/>
        <v>Winter</v>
      </c>
      <c r="X617" s="21">
        <f t="shared" si="89"/>
        <v>1</v>
      </c>
    </row>
    <row r="618" spans="1:24">
      <c r="A618" t="s">
        <v>631</v>
      </c>
      <c r="B618" s="3">
        <v>45317.666666666664</v>
      </c>
      <c r="C618" t="s">
        <v>1633</v>
      </c>
      <c r="D618" t="s">
        <v>1631</v>
      </c>
      <c r="E618" t="s">
        <v>2021</v>
      </c>
      <c r="F618">
        <v>61</v>
      </c>
      <c r="G618">
        <v>2728</v>
      </c>
      <c r="H618">
        <v>727</v>
      </c>
      <c r="I618">
        <v>6</v>
      </c>
      <c r="J618" s="21" t="str">
        <f t="shared" si="81"/>
        <v>OK</v>
      </c>
      <c r="K618" t="s">
        <v>2024</v>
      </c>
      <c r="L618" t="s">
        <v>2029</v>
      </c>
      <c r="M618" t="s">
        <v>2049</v>
      </c>
      <c r="N618" t="s">
        <v>2082</v>
      </c>
      <c r="O618" t="s">
        <v>2086</v>
      </c>
      <c r="P618">
        <v>3.8</v>
      </c>
      <c r="Q618" s="21" t="str">
        <f t="shared" si="82"/>
        <v>West_Internal</v>
      </c>
      <c r="R618" s="20">
        <f t="shared" si="83"/>
        <v>1.9999999998835847</v>
      </c>
      <c r="S618" s="21">
        <f t="shared" si="84"/>
        <v>0</v>
      </c>
      <c r="T618" s="21">
        <f t="shared" si="85"/>
        <v>12</v>
      </c>
      <c r="U618" s="21">
        <f t="shared" si="86"/>
        <v>3.7267759562841531</v>
      </c>
      <c r="V618" s="21">
        <f t="shared" si="87"/>
        <v>1.9999999998835847</v>
      </c>
      <c r="W618" s="21" t="str">
        <f t="shared" si="88"/>
        <v>Winter</v>
      </c>
      <c r="X618" s="21">
        <f t="shared" si="89"/>
        <v>1</v>
      </c>
    </row>
    <row r="619" spans="1:24">
      <c r="A619" t="s">
        <v>632</v>
      </c>
      <c r="B619" s="3">
        <v>45317.708333333336</v>
      </c>
      <c r="C619" t="s">
        <v>1634</v>
      </c>
      <c r="D619" t="s">
        <v>1632</v>
      </c>
      <c r="E619" t="s">
        <v>2020</v>
      </c>
      <c r="F619">
        <v>950</v>
      </c>
      <c r="G619">
        <v>2191</v>
      </c>
      <c r="H619">
        <v>333</v>
      </c>
      <c r="I619">
        <v>15</v>
      </c>
      <c r="J619" s="21" t="str">
        <f t="shared" si="81"/>
        <v>OK</v>
      </c>
      <c r="K619" t="s">
        <v>2024</v>
      </c>
      <c r="L619" t="s">
        <v>2027</v>
      </c>
      <c r="M619" t="s">
        <v>2039</v>
      </c>
      <c r="N619" t="s">
        <v>2082</v>
      </c>
      <c r="O619" t="s">
        <v>2087</v>
      </c>
      <c r="P619">
        <v>4.2</v>
      </c>
      <c r="Q619" s="21" t="str">
        <f t="shared" si="82"/>
        <v>West_External</v>
      </c>
      <c r="R619" s="20">
        <f t="shared" si="83"/>
        <v>2.0000000000582077</v>
      </c>
      <c r="S619" s="21">
        <f t="shared" si="84"/>
        <v>0</v>
      </c>
      <c r="T619" s="21">
        <f t="shared" si="85"/>
        <v>12</v>
      </c>
      <c r="U619" s="21">
        <f t="shared" si="86"/>
        <v>0.19219298245614036</v>
      </c>
      <c r="V619" s="21">
        <f t="shared" si="87"/>
        <v>2.0000000000582077</v>
      </c>
      <c r="W619" s="21" t="str">
        <f t="shared" si="88"/>
        <v>Winter</v>
      </c>
      <c r="X619" s="21">
        <f t="shared" si="89"/>
        <v>1</v>
      </c>
    </row>
    <row r="620" spans="1:24">
      <c r="A620" t="s">
        <v>633</v>
      </c>
      <c r="B620" s="3">
        <v>45317.75</v>
      </c>
      <c r="C620" t="s">
        <v>1635</v>
      </c>
      <c r="D620" t="s">
        <v>1633</v>
      </c>
      <c r="E620" t="s">
        <v>2019</v>
      </c>
      <c r="F620">
        <v>954</v>
      </c>
      <c r="G620">
        <v>4782</v>
      </c>
      <c r="H620">
        <v>554</v>
      </c>
      <c r="I620">
        <v>27</v>
      </c>
      <c r="J620" s="21" t="str">
        <f t="shared" si="81"/>
        <v>OK</v>
      </c>
      <c r="K620" t="s">
        <v>2023</v>
      </c>
      <c r="L620" t="s">
        <v>2028</v>
      </c>
      <c r="M620" t="s">
        <v>2032</v>
      </c>
      <c r="N620" t="s">
        <v>2085</v>
      </c>
      <c r="O620" t="s">
        <v>2087</v>
      </c>
      <c r="P620">
        <v>4.7</v>
      </c>
      <c r="Q620" s="21" t="str">
        <f t="shared" si="82"/>
        <v>North_External</v>
      </c>
      <c r="R620" s="20">
        <f t="shared" si="83"/>
        <v>2.0000000000582077</v>
      </c>
      <c r="S620" s="21">
        <f t="shared" si="84"/>
        <v>0</v>
      </c>
      <c r="T620" s="21">
        <f t="shared" si="85"/>
        <v>12</v>
      </c>
      <c r="U620" s="21">
        <f t="shared" si="86"/>
        <v>0.41771488469601675</v>
      </c>
      <c r="V620" s="21">
        <f t="shared" si="87"/>
        <v>2.0000000000582077</v>
      </c>
      <c r="W620" s="21" t="str">
        <f t="shared" si="88"/>
        <v>Winter</v>
      </c>
      <c r="X620" s="21">
        <f t="shared" si="89"/>
        <v>1</v>
      </c>
    </row>
    <row r="621" spans="1:24">
      <c r="A621" t="s">
        <v>634</v>
      </c>
      <c r="B621" s="3">
        <v>45317.791666666664</v>
      </c>
      <c r="C621" t="s">
        <v>1636</v>
      </c>
      <c r="D621" t="s">
        <v>1634</v>
      </c>
      <c r="E621" t="s">
        <v>2022</v>
      </c>
      <c r="F621">
        <v>816</v>
      </c>
      <c r="G621">
        <v>4466</v>
      </c>
      <c r="H621">
        <v>222</v>
      </c>
      <c r="I621">
        <v>2</v>
      </c>
      <c r="J621" s="21" t="str">
        <f t="shared" si="81"/>
        <v>OK</v>
      </c>
      <c r="K621" t="s">
        <v>2025</v>
      </c>
      <c r="L621" t="s">
        <v>2030</v>
      </c>
      <c r="M621" t="s">
        <v>2034</v>
      </c>
      <c r="N621" t="s">
        <v>2085</v>
      </c>
      <c r="O621" t="s">
        <v>2086</v>
      </c>
      <c r="P621">
        <v>3.8</v>
      </c>
      <c r="Q621" s="21" t="str">
        <f t="shared" si="82"/>
        <v>North_Internal</v>
      </c>
      <c r="R621" s="20">
        <f t="shared" si="83"/>
        <v>1.9999999998835847</v>
      </c>
      <c r="S621" s="21">
        <f t="shared" si="84"/>
        <v>0</v>
      </c>
      <c r="T621" s="21">
        <f t="shared" si="85"/>
        <v>12</v>
      </c>
      <c r="U621" s="21">
        <f t="shared" si="86"/>
        <v>0.45608660130718953</v>
      </c>
      <c r="V621" s="21">
        <f t="shared" si="87"/>
        <v>1.9999999998835847</v>
      </c>
      <c r="W621" s="21" t="str">
        <f t="shared" si="88"/>
        <v>Winter</v>
      </c>
      <c r="X621" s="21">
        <f t="shared" si="89"/>
        <v>1</v>
      </c>
    </row>
    <row r="622" spans="1:24">
      <c r="A622" t="s">
        <v>635</v>
      </c>
      <c r="B622" s="3">
        <v>45317.833333333336</v>
      </c>
      <c r="C622" t="s">
        <v>1637</v>
      </c>
      <c r="D622" t="s">
        <v>1635</v>
      </c>
      <c r="E622" t="s">
        <v>2021</v>
      </c>
      <c r="F622">
        <v>693</v>
      </c>
      <c r="G622">
        <v>883</v>
      </c>
      <c r="H622">
        <v>408</v>
      </c>
      <c r="I622">
        <v>21</v>
      </c>
      <c r="J622" s="21" t="str">
        <f t="shared" si="81"/>
        <v>OK</v>
      </c>
      <c r="K622" t="s">
        <v>2024</v>
      </c>
      <c r="L622" t="s">
        <v>2030</v>
      </c>
      <c r="M622" t="s">
        <v>2045</v>
      </c>
      <c r="N622" t="s">
        <v>2084</v>
      </c>
      <c r="O622" t="s">
        <v>2086</v>
      </c>
      <c r="P622">
        <v>4.2</v>
      </c>
      <c r="Q622" s="21" t="str">
        <f t="shared" si="82"/>
        <v>Central_Internal</v>
      </c>
      <c r="R622" s="20">
        <f t="shared" si="83"/>
        <v>2.0000000000582077</v>
      </c>
      <c r="S622" s="21">
        <f t="shared" si="84"/>
        <v>0</v>
      </c>
      <c r="T622" s="21">
        <f t="shared" si="85"/>
        <v>12</v>
      </c>
      <c r="U622" s="21">
        <f t="shared" si="86"/>
        <v>0.10618085618085618</v>
      </c>
      <c r="V622" s="21">
        <f t="shared" si="87"/>
        <v>2.0000000000582077</v>
      </c>
      <c r="W622" s="21" t="str">
        <f t="shared" si="88"/>
        <v>Winter</v>
      </c>
      <c r="X622" s="21">
        <f t="shared" si="89"/>
        <v>1</v>
      </c>
    </row>
    <row r="623" spans="1:24">
      <c r="A623" t="s">
        <v>636</v>
      </c>
      <c r="B623" s="3">
        <v>45317.875</v>
      </c>
      <c r="C623" t="s">
        <v>1638</v>
      </c>
      <c r="D623" t="s">
        <v>1636</v>
      </c>
      <c r="E623" t="s">
        <v>2017</v>
      </c>
      <c r="F623">
        <v>95</v>
      </c>
      <c r="G623">
        <v>4746</v>
      </c>
      <c r="H623">
        <v>384</v>
      </c>
      <c r="I623">
        <v>8</v>
      </c>
      <c r="J623" s="21" t="str">
        <f t="shared" si="81"/>
        <v>OK</v>
      </c>
      <c r="K623" t="s">
        <v>2024</v>
      </c>
      <c r="L623" t="s">
        <v>2029</v>
      </c>
      <c r="M623" t="s">
        <v>2043</v>
      </c>
      <c r="N623" t="s">
        <v>2082</v>
      </c>
      <c r="O623" t="s">
        <v>2086</v>
      </c>
      <c r="P623">
        <v>4.5</v>
      </c>
      <c r="Q623" s="21" t="str">
        <f t="shared" si="82"/>
        <v>West_Internal</v>
      </c>
      <c r="R623" s="20">
        <f t="shared" si="83"/>
        <v>2.0000000000582077</v>
      </c>
      <c r="S623" s="21">
        <f t="shared" si="84"/>
        <v>0</v>
      </c>
      <c r="T623" s="21">
        <f t="shared" si="85"/>
        <v>12</v>
      </c>
      <c r="U623" s="21">
        <f t="shared" si="86"/>
        <v>4.1631578947368419</v>
      </c>
      <c r="V623" s="21">
        <f t="shared" si="87"/>
        <v>2.0000000000582077</v>
      </c>
      <c r="W623" s="21" t="str">
        <f t="shared" si="88"/>
        <v>Winter</v>
      </c>
      <c r="X623" s="21">
        <f t="shared" si="89"/>
        <v>1</v>
      </c>
    </row>
    <row r="624" spans="1:24">
      <c r="A624" t="s">
        <v>637</v>
      </c>
      <c r="B624" s="3">
        <v>45317.916666666664</v>
      </c>
      <c r="C624" t="s">
        <v>1639</v>
      </c>
      <c r="D624" t="s">
        <v>1637</v>
      </c>
      <c r="E624" t="s">
        <v>2019</v>
      </c>
      <c r="F624">
        <v>365</v>
      </c>
      <c r="G624">
        <v>3530</v>
      </c>
      <c r="H624">
        <v>326</v>
      </c>
      <c r="I624">
        <v>29</v>
      </c>
      <c r="J624" s="21" t="str">
        <f t="shared" si="81"/>
        <v>OK</v>
      </c>
      <c r="K624" t="s">
        <v>2025</v>
      </c>
      <c r="L624" t="s">
        <v>2030</v>
      </c>
      <c r="M624" t="s">
        <v>2067</v>
      </c>
      <c r="N624" t="s">
        <v>2082</v>
      </c>
      <c r="O624" t="s">
        <v>2087</v>
      </c>
      <c r="P624">
        <v>4</v>
      </c>
      <c r="Q624" s="21" t="str">
        <f t="shared" si="82"/>
        <v>West_External</v>
      </c>
      <c r="R624" s="20">
        <f t="shared" si="83"/>
        <v>1.9999999998835847</v>
      </c>
      <c r="S624" s="21">
        <f t="shared" si="84"/>
        <v>0</v>
      </c>
      <c r="T624" s="21">
        <f t="shared" si="85"/>
        <v>12</v>
      </c>
      <c r="U624" s="21">
        <f t="shared" si="86"/>
        <v>0.80593607305936077</v>
      </c>
      <c r="V624" s="21">
        <f t="shared" si="87"/>
        <v>1.9999999998835847</v>
      </c>
      <c r="W624" s="21" t="str">
        <f t="shared" si="88"/>
        <v>Winter</v>
      </c>
      <c r="X624" s="21">
        <f t="shared" si="89"/>
        <v>1</v>
      </c>
    </row>
    <row r="625" spans="1:24">
      <c r="A625" t="s">
        <v>638</v>
      </c>
      <c r="B625" s="3">
        <v>45317.958333333336</v>
      </c>
      <c r="C625" t="s">
        <v>1640</v>
      </c>
      <c r="D625" t="s">
        <v>1638</v>
      </c>
      <c r="E625" t="s">
        <v>2020</v>
      </c>
      <c r="F625">
        <v>470</v>
      </c>
      <c r="G625">
        <v>2173</v>
      </c>
      <c r="H625">
        <v>189</v>
      </c>
      <c r="I625">
        <v>20</v>
      </c>
      <c r="J625" s="21" t="str">
        <f t="shared" si="81"/>
        <v>OK</v>
      </c>
      <c r="K625" t="s">
        <v>2023</v>
      </c>
      <c r="L625" t="s">
        <v>2030</v>
      </c>
      <c r="M625" t="s">
        <v>2054</v>
      </c>
      <c r="N625" t="s">
        <v>2083</v>
      </c>
      <c r="O625" t="s">
        <v>2086</v>
      </c>
      <c r="P625">
        <v>4.7</v>
      </c>
      <c r="Q625" s="21" t="str">
        <f t="shared" si="82"/>
        <v>East_Internal</v>
      </c>
      <c r="R625" s="20">
        <f t="shared" si="83"/>
        <v>2.0000000000582077</v>
      </c>
      <c r="S625" s="21">
        <f t="shared" si="84"/>
        <v>0</v>
      </c>
      <c r="T625" s="21">
        <f t="shared" si="85"/>
        <v>12</v>
      </c>
      <c r="U625" s="21">
        <f t="shared" si="86"/>
        <v>0.3852836879432624</v>
      </c>
      <c r="V625" s="21">
        <f t="shared" si="87"/>
        <v>2.0000000000582077</v>
      </c>
      <c r="W625" s="21" t="str">
        <f t="shared" si="88"/>
        <v>Winter</v>
      </c>
      <c r="X625" s="21">
        <f t="shared" si="89"/>
        <v>1</v>
      </c>
    </row>
    <row r="626" spans="1:24">
      <c r="A626" t="s">
        <v>639</v>
      </c>
      <c r="B626" s="3">
        <v>45318</v>
      </c>
      <c r="C626" t="s">
        <v>1641</v>
      </c>
      <c r="D626" t="s">
        <v>1639</v>
      </c>
      <c r="E626" t="s">
        <v>2021</v>
      </c>
      <c r="F626">
        <v>561</v>
      </c>
      <c r="G626">
        <v>4228</v>
      </c>
      <c r="H626">
        <v>696</v>
      </c>
      <c r="I626">
        <v>15</v>
      </c>
      <c r="J626" s="21" t="str">
        <f t="shared" si="81"/>
        <v>OK</v>
      </c>
      <c r="K626" t="s">
        <v>2023</v>
      </c>
      <c r="L626" t="s">
        <v>2028</v>
      </c>
      <c r="M626" t="s">
        <v>2070</v>
      </c>
      <c r="N626" t="s">
        <v>2081</v>
      </c>
      <c r="O626" t="s">
        <v>2087</v>
      </c>
      <c r="P626">
        <v>4</v>
      </c>
      <c r="Q626" s="21" t="str">
        <f t="shared" si="82"/>
        <v>South_External</v>
      </c>
      <c r="R626" s="20">
        <f t="shared" si="83"/>
        <v>2.0000000000582077</v>
      </c>
      <c r="S626" s="21">
        <f t="shared" si="84"/>
        <v>0</v>
      </c>
      <c r="T626" s="21">
        <f t="shared" si="85"/>
        <v>12</v>
      </c>
      <c r="U626" s="21">
        <f t="shared" si="86"/>
        <v>0.62804515745692213</v>
      </c>
      <c r="V626" s="21">
        <f t="shared" si="87"/>
        <v>2.0000000000582077</v>
      </c>
      <c r="W626" s="21" t="str">
        <f t="shared" si="88"/>
        <v>Winter</v>
      </c>
      <c r="X626" s="21">
        <f t="shared" si="89"/>
        <v>1</v>
      </c>
    </row>
    <row r="627" spans="1:24">
      <c r="A627" t="s">
        <v>640</v>
      </c>
      <c r="B627" s="3">
        <v>45318.041666666664</v>
      </c>
      <c r="C627" t="s">
        <v>1642</v>
      </c>
      <c r="D627" t="s">
        <v>1640</v>
      </c>
      <c r="E627" t="s">
        <v>2018</v>
      </c>
      <c r="F627">
        <v>255</v>
      </c>
      <c r="G627">
        <v>1199</v>
      </c>
      <c r="H627">
        <v>84</v>
      </c>
      <c r="I627">
        <v>10</v>
      </c>
      <c r="J627" s="21" t="str">
        <f t="shared" si="81"/>
        <v>OK</v>
      </c>
      <c r="K627" t="s">
        <v>2026</v>
      </c>
      <c r="L627" t="s">
        <v>2030</v>
      </c>
      <c r="M627" t="s">
        <v>2069</v>
      </c>
      <c r="N627" t="s">
        <v>2081</v>
      </c>
      <c r="O627" t="s">
        <v>2086</v>
      </c>
      <c r="Q627" s="21" t="str">
        <f t="shared" si="82"/>
        <v>South_Internal</v>
      </c>
      <c r="R627" s="20">
        <f t="shared" si="83"/>
        <v>1.9999999998835847</v>
      </c>
      <c r="S627" s="21">
        <f t="shared" si="84"/>
        <v>0</v>
      </c>
      <c r="T627" s="21">
        <f t="shared" si="85"/>
        <v>12</v>
      </c>
      <c r="U627" s="21">
        <f t="shared" si="86"/>
        <v>0.39183006535947712</v>
      </c>
      <c r="V627" s="21">
        <f t="shared" si="87"/>
        <v>1.9999999998835847</v>
      </c>
      <c r="W627" s="21" t="str">
        <f t="shared" si="88"/>
        <v>Winter</v>
      </c>
      <c r="X627" s="21">
        <f t="shared" si="89"/>
        <v>1</v>
      </c>
    </row>
    <row r="628" spans="1:24">
      <c r="A628" t="s">
        <v>641</v>
      </c>
      <c r="B628" s="3">
        <v>45318.083333333336</v>
      </c>
      <c r="C628" t="s">
        <v>1643</v>
      </c>
      <c r="D628" t="s">
        <v>1641</v>
      </c>
      <c r="E628" t="s">
        <v>2022</v>
      </c>
      <c r="F628">
        <v>89</v>
      </c>
      <c r="G628">
        <v>4073</v>
      </c>
      <c r="H628">
        <v>749</v>
      </c>
      <c r="I628">
        <v>24</v>
      </c>
      <c r="J628" s="21" t="str">
        <f t="shared" si="81"/>
        <v>OK</v>
      </c>
      <c r="K628" t="s">
        <v>2023</v>
      </c>
      <c r="L628" t="s">
        <v>2030</v>
      </c>
      <c r="M628" t="s">
        <v>2072</v>
      </c>
      <c r="N628" t="s">
        <v>2083</v>
      </c>
      <c r="O628" t="s">
        <v>2087</v>
      </c>
      <c r="P628">
        <v>4</v>
      </c>
      <c r="Q628" s="21" t="str">
        <f t="shared" si="82"/>
        <v>East_External</v>
      </c>
      <c r="R628" s="20">
        <f t="shared" si="83"/>
        <v>2.0000000000582077</v>
      </c>
      <c r="S628" s="21">
        <f t="shared" si="84"/>
        <v>0</v>
      </c>
      <c r="T628" s="21">
        <f t="shared" si="85"/>
        <v>12</v>
      </c>
      <c r="U628" s="21">
        <f t="shared" si="86"/>
        <v>3.8136704119850187</v>
      </c>
      <c r="V628" s="21">
        <f t="shared" si="87"/>
        <v>2.0000000000582077</v>
      </c>
      <c r="W628" s="21" t="str">
        <f t="shared" si="88"/>
        <v>Winter</v>
      </c>
      <c r="X628" s="21">
        <f t="shared" si="89"/>
        <v>1</v>
      </c>
    </row>
    <row r="629" spans="1:24">
      <c r="A629" t="s">
        <v>642</v>
      </c>
      <c r="B629" s="3">
        <v>45318.125</v>
      </c>
      <c r="C629" t="s">
        <v>1644</v>
      </c>
      <c r="D629" t="s">
        <v>1642</v>
      </c>
      <c r="E629" t="s">
        <v>2021</v>
      </c>
      <c r="F629">
        <v>500</v>
      </c>
      <c r="G629">
        <v>1444</v>
      </c>
      <c r="H629">
        <v>214</v>
      </c>
      <c r="I629">
        <v>23</v>
      </c>
      <c r="J629" s="21" t="str">
        <f t="shared" si="81"/>
        <v>OK</v>
      </c>
      <c r="K629" t="s">
        <v>2026</v>
      </c>
      <c r="L629" t="s">
        <v>2028</v>
      </c>
      <c r="M629" t="s">
        <v>2055</v>
      </c>
      <c r="N629" t="s">
        <v>2084</v>
      </c>
      <c r="O629" t="s">
        <v>2086</v>
      </c>
      <c r="P629">
        <v>4.5</v>
      </c>
      <c r="Q629" s="21" t="str">
        <f t="shared" si="82"/>
        <v>Central_Internal</v>
      </c>
      <c r="R629" s="20">
        <f t="shared" si="83"/>
        <v>2.0000000000582077</v>
      </c>
      <c r="S629" s="21">
        <f t="shared" si="84"/>
        <v>0</v>
      </c>
      <c r="T629" s="21">
        <f t="shared" si="85"/>
        <v>12</v>
      </c>
      <c r="U629" s="21">
        <f t="shared" si="86"/>
        <v>0.24066666666666667</v>
      </c>
      <c r="V629" s="21">
        <f t="shared" si="87"/>
        <v>2.0000000000582077</v>
      </c>
      <c r="W629" s="21" t="str">
        <f t="shared" si="88"/>
        <v>Winter</v>
      </c>
      <c r="X629" s="21">
        <f t="shared" si="89"/>
        <v>1</v>
      </c>
    </row>
    <row r="630" spans="1:24">
      <c r="A630" t="s">
        <v>643</v>
      </c>
      <c r="B630" s="3">
        <v>45318.166666666664</v>
      </c>
      <c r="C630" t="s">
        <v>1645</v>
      </c>
      <c r="D630" t="s">
        <v>1643</v>
      </c>
      <c r="E630" t="s">
        <v>2017</v>
      </c>
      <c r="F630">
        <v>459</v>
      </c>
      <c r="G630">
        <v>3106</v>
      </c>
      <c r="H630">
        <v>97</v>
      </c>
      <c r="I630">
        <v>6</v>
      </c>
      <c r="J630" s="21" t="str">
        <f t="shared" si="81"/>
        <v>OK</v>
      </c>
      <c r="K630" t="s">
        <v>2026</v>
      </c>
      <c r="L630" t="s">
        <v>2028</v>
      </c>
      <c r="M630" t="s">
        <v>2079</v>
      </c>
      <c r="N630" t="s">
        <v>2081</v>
      </c>
      <c r="O630" t="s">
        <v>2086</v>
      </c>
      <c r="Q630" s="21" t="str">
        <f t="shared" si="82"/>
        <v>South_Internal</v>
      </c>
      <c r="R630" s="20">
        <f t="shared" si="83"/>
        <v>1.9999999998835847</v>
      </c>
      <c r="S630" s="21">
        <f t="shared" si="84"/>
        <v>0</v>
      </c>
      <c r="T630" s="21">
        <f t="shared" si="85"/>
        <v>12</v>
      </c>
      <c r="U630" s="21">
        <f t="shared" si="86"/>
        <v>0.56390704429920113</v>
      </c>
      <c r="V630" s="21">
        <f t="shared" si="87"/>
        <v>1.9999999998835847</v>
      </c>
      <c r="W630" s="21" t="str">
        <f t="shared" si="88"/>
        <v>Winter</v>
      </c>
      <c r="X630" s="21">
        <f t="shared" si="89"/>
        <v>1</v>
      </c>
    </row>
    <row r="631" spans="1:24">
      <c r="A631" t="s">
        <v>644</v>
      </c>
      <c r="B631" s="3">
        <v>45318.208333333336</v>
      </c>
      <c r="C631" t="s">
        <v>1646</v>
      </c>
      <c r="D631" t="s">
        <v>1644</v>
      </c>
      <c r="E631" t="s">
        <v>2021</v>
      </c>
      <c r="F631">
        <v>341</v>
      </c>
      <c r="G631">
        <v>4451</v>
      </c>
      <c r="H631">
        <v>673</v>
      </c>
      <c r="I631">
        <v>14</v>
      </c>
      <c r="J631" s="21" t="str">
        <f t="shared" si="81"/>
        <v>OK</v>
      </c>
      <c r="K631" t="s">
        <v>2023</v>
      </c>
      <c r="L631" t="s">
        <v>2027</v>
      </c>
      <c r="M631" t="s">
        <v>2056</v>
      </c>
      <c r="N631" t="s">
        <v>2082</v>
      </c>
      <c r="O631" t="s">
        <v>2087</v>
      </c>
      <c r="P631">
        <v>4.7</v>
      </c>
      <c r="Q631" s="21" t="str">
        <f t="shared" si="82"/>
        <v>West_External</v>
      </c>
      <c r="R631" s="20">
        <f t="shared" si="83"/>
        <v>2.0000000000582077</v>
      </c>
      <c r="S631" s="21">
        <f t="shared" si="84"/>
        <v>0</v>
      </c>
      <c r="T631" s="21">
        <f t="shared" si="85"/>
        <v>12</v>
      </c>
      <c r="U631" s="21">
        <f t="shared" si="86"/>
        <v>1.0877321603128054</v>
      </c>
      <c r="V631" s="21">
        <f t="shared" si="87"/>
        <v>2.0000000000582077</v>
      </c>
      <c r="W631" s="21" t="str">
        <f t="shared" si="88"/>
        <v>Winter</v>
      </c>
      <c r="X631" s="21">
        <f t="shared" si="89"/>
        <v>1</v>
      </c>
    </row>
    <row r="632" spans="1:24">
      <c r="A632" t="s">
        <v>645</v>
      </c>
      <c r="B632" s="3">
        <v>45318.25</v>
      </c>
      <c r="C632" t="s">
        <v>1647</v>
      </c>
      <c r="D632" t="s">
        <v>1645</v>
      </c>
      <c r="E632" t="s">
        <v>2017</v>
      </c>
      <c r="F632">
        <v>438</v>
      </c>
      <c r="G632">
        <v>834</v>
      </c>
      <c r="H632">
        <v>232</v>
      </c>
      <c r="I632">
        <v>22</v>
      </c>
      <c r="J632" s="21" t="str">
        <f t="shared" si="81"/>
        <v>OK</v>
      </c>
      <c r="K632" t="s">
        <v>2026</v>
      </c>
      <c r="L632" t="s">
        <v>2028</v>
      </c>
      <c r="M632" t="s">
        <v>2062</v>
      </c>
      <c r="N632" t="s">
        <v>2083</v>
      </c>
      <c r="O632" t="s">
        <v>2087</v>
      </c>
      <c r="P632">
        <v>3.8</v>
      </c>
      <c r="Q632" s="21" t="str">
        <f t="shared" si="82"/>
        <v>East_External</v>
      </c>
      <c r="R632" s="20">
        <f t="shared" si="83"/>
        <v>2.0000000000582077</v>
      </c>
      <c r="S632" s="21">
        <f t="shared" si="84"/>
        <v>0</v>
      </c>
      <c r="T632" s="21">
        <f t="shared" si="85"/>
        <v>12</v>
      </c>
      <c r="U632" s="21">
        <f t="shared" si="86"/>
        <v>0.158675799086758</v>
      </c>
      <c r="V632" s="21">
        <f t="shared" si="87"/>
        <v>2.0000000000582077</v>
      </c>
      <c r="W632" s="21" t="str">
        <f t="shared" si="88"/>
        <v>Winter</v>
      </c>
      <c r="X632" s="21">
        <f t="shared" si="89"/>
        <v>1</v>
      </c>
    </row>
    <row r="633" spans="1:24">
      <c r="A633" t="s">
        <v>646</v>
      </c>
      <c r="B633" s="3">
        <v>45318.291666666664</v>
      </c>
      <c r="C633" t="s">
        <v>1648</v>
      </c>
      <c r="D633" t="s">
        <v>1646</v>
      </c>
      <c r="E633" t="s">
        <v>2018</v>
      </c>
      <c r="F633">
        <v>970</v>
      </c>
      <c r="G633">
        <v>931</v>
      </c>
      <c r="H633">
        <v>166</v>
      </c>
      <c r="I633">
        <v>17</v>
      </c>
      <c r="J633" s="21" t="str">
        <f t="shared" si="81"/>
        <v>OK</v>
      </c>
      <c r="K633" t="s">
        <v>2024</v>
      </c>
      <c r="L633" t="s">
        <v>2029</v>
      </c>
      <c r="M633" t="s">
        <v>2045</v>
      </c>
      <c r="N633" t="s">
        <v>2085</v>
      </c>
      <c r="O633" t="s">
        <v>2086</v>
      </c>
      <c r="P633">
        <v>3.8</v>
      </c>
      <c r="Q633" s="21" t="str">
        <f t="shared" si="82"/>
        <v>North_Internal</v>
      </c>
      <c r="R633" s="20">
        <f t="shared" si="83"/>
        <v>1.9999999998835847</v>
      </c>
      <c r="S633" s="21">
        <f t="shared" si="84"/>
        <v>0</v>
      </c>
      <c r="T633" s="21">
        <f t="shared" si="85"/>
        <v>12</v>
      </c>
      <c r="U633" s="21">
        <f t="shared" si="86"/>
        <v>7.9982817869415801E-2</v>
      </c>
      <c r="V633" s="21">
        <f t="shared" si="87"/>
        <v>1.9999999998835847</v>
      </c>
      <c r="W633" s="21" t="str">
        <f t="shared" si="88"/>
        <v>Winter</v>
      </c>
      <c r="X633" s="21">
        <f t="shared" si="89"/>
        <v>1</v>
      </c>
    </row>
    <row r="634" spans="1:24">
      <c r="A634" t="s">
        <v>647</v>
      </c>
      <c r="B634" s="3">
        <v>45318.333333333336</v>
      </c>
      <c r="C634" t="s">
        <v>1649</v>
      </c>
      <c r="D634" t="s">
        <v>1647</v>
      </c>
      <c r="E634" t="s">
        <v>2021</v>
      </c>
      <c r="F634">
        <v>552</v>
      </c>
      <c r="G634">
        <v>2628</v>
      </c>
      <c r="H634">
        <v>157</v>
      </c>
      <c r="I634">
        <v>18</v>
      </c>
      <c r="J634" s="21" t="str">
        <f t="shared" si="81"/>
        <v>OK</v>
      </c>
      <c r="K634" t="s">
        <v>2025</v>
      </c>
      <c r="L634" t="s">
        <v>2027</v>
      </c>
      <c r="M634" t="s">
        <v>2069</v>
      </c>
      <c r="N634" t="s">
        <v>2085</v>
      </c>
      <c r="O634" t="s">
        <v>2086</v>
      </c>
      <c r="P634">
        <v>3.8</v>
      </c>
      <c r="Q634" s="21" t="str">
        <f t="shared" si="82"/>
        <v>North_Internal</v>
      </c>
      <c r="R634" s="20">
        <f t="shared" si="83"/>
        <v>2.0000000000582077</v>
      </c>
      <c r="S634" s="21">
        <f t="shared" si="84"/>
        <v>0</v>
      </c>
      <c r="T634" s="21">
        <f t="shared" si="85"/>
        <v>12</v>
      </c>
      <c r="U634" s="21">
        <f t="shared" si="86"/>
        <v>0.39673913043478259</v>
      </c>
      <c r="V634" s="21">
        <f t="shared" si="87"/>
        <v>2.0000000000582077</v>
      </c>
      <c r="W634" s="21" t="str">
        <f t="shared" si="88"/>
        <v>Winter</v>
      </c>
      <c r="X634" s="21">
        <f t="shared" si="89"/>
        <v>1</v>
      </c>
    </row>
    <row r="635" spans="1:24">
      <c r="A635" t="s">
        <v>648</v>
      </c>
      <c r="B635" s="3">
        <v>45318.375</v>
      </c>
      <c r="C635" t="s">
        <v>1650</v>
      </c>
      <c r="D635" t="s">
        <v>1648</v>
      </c>
      <c r="E635" t="s">
        <v>2022</v>
      </c>
      <c r="F635">
        <v>990</v>
      </c>
      <c r="G635">
        <v>4637</v>
      </c>
      <c r="H635">
        <v>91</v>
      </c>
      <c r="I635">
        <v>25</v>
      </c>
      <c r="J635" s="21" t="str">
        <f t="shared" si="81"/>
        <v>OK</v>
      </c>
      <c r="K635" t="s">
        <v>2024</v>
      </c>
      <c r="L635" t="s">
        <v>2029</v>
      </c>
      <c r="M635" t="s">
        <v>2034</v>
      </c>
      <c r="N635" t="s">
        <v>2081</v>
      </c>
      <c r="O635" t="s">
        <v>2087</v>
      </c>
      <c r="P635">
        <v>4</v>
      </c>
      <c r="Q635" s="21" t="str">
        <f t="shared" si="82"/>
        <v>South_External</v>
      </c>
      <c r="R635" s="20">
        <f t="shared" si="83"/>
        <v>2.0000000000582077</v>
      </c>
      <c r="S635" s="21">
        <f t="shared" si="84"/>
        <v>0</v>
      </c>
      <c r="T635" s="21">
        <f t="shared" si="85"/>
        <v>12</v>
      </c>
      <c r="U635" s="21">
        <f t="shared" si="86"/>
        <v>0.39031986531986534</v>
      </c>
      <c r="V635" s="21">
        <f t="shared" si="87"/>
        <v>2.0000000000582077</v>
      </c>
      <c r="W635" s="21" t="str">
        <f t="shared" si="88"/>
        <v>Winter</v>
      </c>
      <c r="X635" s="21">
        <f t="shared" si="89"/>
        <v>1</v>
      </c>
    </row>
    <row r="636" spans="1:24">
      <c r="A636" t="s">
        <v>649</v>
      </c>
      <c r="B636" s="3">
        <v>45318.416666666664</v>
      </c>
      <c r="C636" t="s">
        <v>1651</v>
      </c>
      <c r="D636" t="s">
        <v>1649</v>
      </c>
      <c r="E636" t="s">
        <v>2022</v>
      </c>
      <c r="F636">
        <v>58</v>
      </c>
      <c r="G636">
        <v>1437</v>
      </c>
      <c r="H636">
        <v>389</v>
      </c>
      <c r="I636">
        <v>26</v>
      </c>
      <c r="J636" s="21" t="str">
        <f t="shared" si="81"/>
        <v>OK</v>
      </c>
      <c r="K636" t="s">
        <v>2026</v>
      </c>
      <c r="L636" t="s">
        <v>2029</v>
      </c>
      <c r="M636" t="s">
        <v>2077</v>
      </c>
      <c r="N636" t="s">
        <v>2085</v>
      </c>
      <c r="O636" t="s">
        <v>2087</v>
      </c>
      <c r="Q636" s="21" t="str">
        <f t="shared" si="82"/>
        <v>North_External</v>
      </c>
      <c r="R636" s="20">
        <f t="shared" si="83"/>
        <v>1.9999999998835847</v>
      </c>
      <c r="S636" s="21">
        <f t="shared" si="84"/>
        <v>0</v>
      </c>
      <c r="T636" s="21">
        <f t="shared" si="85"/>
        <v>12</v>
      </c>
      <c r="U636" s="21">
        <f t="shared" si="86"/>
        <v>2.0646551724137931</v>
      </c>
      <c r="V636" s="21">
        <f t="shared" si="87"/>
        <v>1.9999999998835847</v>
      </c>
      <c r="W636" s="21" t="str">
        <f t="shared" si="88"/>
        <v>Winter</v>
      </c>
      <c r="X636" s="21">
        <f t="shared" si="89"/>
        <v>1</v>
      </c>
    </row>
    <row r="637" spans="1:24">
      <c r="A637" t="s">
        <v>650</v>
      </c>
      <c r="B637" s="3">
        <v>45318.458333333336</v>
      </c>
      <c r="C637" t="s">
        <v>1652</v>
      </c>
      <c r="D637" t="s">
        <v>1650</v>
      </c>
      <c r="E637" t="s">
        <v>2020</v>
      </c>
      <c r="F637">
        <v>831</v>
      </c>
      <c r="G637">
        <v>3391</v>
      </c>
      <c r="H637">
        <v>665</v>
      </c>
      <c r="I637">
        <v>11</v>
      </c>
      <c r="J637" s="21" t="str">
        <f t="shared" si="81"/>
        <v>OK</v>
      </c>
      <c r="K637" t="s">
        <v>2026</v>
      </c>
      <c r="L637" t="s">
        <v>2027</v>
      </c>
      <c r="M637" t="s">
        <v>2067</v>
      </c>
      <c r="N637" t="s">
        <v>2081</v>
      </c>
      <c r="O637" t="s">
        <v>2087</v>
      </c>
      <c r="P637">
        <v>3.8</v>
      </c>
      <c r="Q637" s="21" t="str">
        <f t="shared" si="82"/>
        <v>South_External</v>
      </c>
      <c r="R637" s="20">
        <f t="shared" si="83"/>
        <v>2.0000000000582077</v>
      </c>
      <c r="S637" s="21">
        <f t="shared" si="84"/>
        <v>0</v>
      </c>
      <c r="T637" s="21">
        <f t="shared" si="85"/>
        <v>12</v>
      </c>
      <c r="U637" s="21">
        <f t="shared" si="86"/>
        <v>0.34005214600882472</v>
      </c>
      <c r="V637" s="21">
        <f t="shared" si="87"/>
        <v>2.0000000000582077</v>
      </c>
      <c r="W637" s="21" t="str">
        <f t="shared" si="88"/>
        <v>Winter</v>
      </c>
      <c r="X637" s="21">
        <f t="shared" si="89"/>
        <v>1</v>
      </c>
    </row>
    <row r="638" spans="1:24">
      <c r="A638" t="s">
        <v>651</v>
      </c>
      <c r="B638" s="3">
        <v>45318.5</v>
      </c>
      <c r="C638" t="s">
        <v>1653</v>
      </c>
      <c r="D638" t="s">
        <v>1651</v>
      </c>
      <c r="E638" t="s">
        <v>2021</v>
      </c>
      <c r="F638">
        <v>744</v>
      </c>
      <c r="G638">
        <v>3973</v>
      </c>
      <c r="H638">
        <v>373</v>
      </c>
      <c r="I638">
        <v>26</v>
      </c>
      <c r="J638" s="21" t="str">
        <f t="shared" si="81"/>
        <v>OK</v>
      </c>
      <c r="K638" t="s">
        <v>2025</v>
      </c>
      <c r="L638" t="s">
        <v>2029</v>
      </c>
      <c r="M638" t="s">
        <v>2076</v>
      </c>
      <c r="N638" t="s">
        <v>2085</v>
      </c>
      <c r="O638" t="s">
        <v>2086</v>
      </c>
      <c r="P638">
        <v>4.5</v>
      </c>
      <c r="Q638" s="21" t="str">
        <f t="shared" si="82"/>
        <v>North_Internal</v>
      </c>
      <c r="R638" s="20">
        <f t="shared" si="83"/>
        <v>2.0000000000582077</v>
      </c>
      <c r="S638" s="21">
        <f t="shared" si="84"/>
        <v>0</v>
      </c>
      <c r="T638" s="21">
        <f t="shared" si="85"/>
        <v>12</v>
      </c>
      <c r="U638" s="21">
        <f t="shared" si="86"/>
        <v>0.44500448028673834</v>
      </c>
      <c r="V638" s="21">
        <f t="shared" si="87"/>
        <v>2.0000000000582077</v>
      </c>
      <c r="W638" s="21" t="str">
        <f t="shared" si="88"/>
        <v>Winter</v>
      </c>
      <c r="X638" s="21">
        <f t="shared" si="89"/>
        <v>1</v>
      </c>
    </row>
    <row r="639" spans="1:24">
      <c r="A639" t="s">
        <v>652</v>
      </c>
      <c r="B639" s="3">
        <v>45318.541666666664</v>
      </c>
      <c r="C639" t="s">
        <v>1654</v>
      </c>
      <c r="D639" t="s">
        <v>1652</v>
      </c>
      <c r="E639" t="s">
        <v>2019</v>
      </c>
      <c r="F639">
        <v>387</v>
      </c>
      <c r="G639">
        <v>3109</v>
      </c>
      <c r="H639">
        <v>610</v>
      </c>
      <c r="I639">
        <v>7</v>
      </c>
      <c r="J639" s="21" t="str">
        <f t="shared" si="81"/>
        <v>OK</v>
      </c>
      <c r="K639" t="s">
        <v>2023</v>
      </c>
      <c r="L639" t="s">
        <v>2030</v>
      </c>
      <c r="M639" t="s">
        <v>2038</v>
      </c>
      <c r="N639" t="s">
        <v>2083</v>
      </c>
      <c r="O639" t="s">
        <v>2086</v>
      </c>
      <c r="Q639" s="21" t="str">
        <f t="shared" si="82"/>
        <v>East_Internal</v>
      </c>
      <c r="R639" s="20">
        <f t="shared" si="83"/>
        <v>1.9999999998835847</v>
      </c>
      <c r="S639" s="21">
        <f t="shared" si="84"/>
        <v>0</v>
      </c>
      <c r="T639" s="21">
        <f t="shared" si="85"/>
        <v>12</v>
      </c>
      <c r="U639" s="21">
        <f t="shared" si="86"/>
        <v>0.66946597760551252</v>
      </c>
      <c r="V639" s="21">
        <f t="shared" si="87"/>
        <v>1.9999999998835847</v>
      </c>
      <c r="W639" s="21" t="str">
        <f t="shared" si="88"/>
        <v>Winter</v>
      </c>
      <c r="X639" s="21">
        <f t="shared" si="89"/>
        <v>1</v>
      </c>
    </row>
    <row r="640" spans="1:24">
      <c r="A640" t="s">
        <v>653</v>
      </c>
      <c r="B640" s="3">
        <v>45318.583333333336</v>
      </c>
      <c r="C640" t="s">
        <v>1655</v>
      </c>
      <c r="D640" t="s">
        <v>1653</v>
      </c>
      <c r="E640" t="s">
        <v>2020</v>
      </c>
      <c r="F640">
        <v>659</v>
      </c>
      <c r="G640">
        <v>3044</v>
      </c>
      <c r="H640">
        <v>349</v>
      </c>
      <c r="I640">
        <v>29</v>
      </c>
      <c r="J640" s="21" t="str">
        <f t="shared" si="81"/>
        <v>OK</v>
      </c>
      <c r="K640" t="s">
        <v>2023</v>
      </c>
      <c r="L640" t="s">
        <v>2030</v>
      </c>
      <c r="M640" t="s">
        <v>2035</v>
      </c>
      <c r="N640" t="s">
        <v>2082</v>
      </c>
      <c r="O640" t="s">
        <v>2086</v>
      </c>
      <c r="Q640" s="21" t="str">
        <f t="shared" si="82"/>
        <v>West_Internal</v>
      </c>
      <c r="R640" s="20">
        <f t="shared" si="83"/>
        <v>2.0000000000582077</v>
      </c>
      <c r="S640" s="21">
        <f t="shared" si="84"/>
        <v>0</v>
      </c>
      <c r="T640" s="21">
        <f t="shared" si="85"/>
        <v>12</v>
      </c>
      <c r="U640" s="21">
        <f t="shared" si="86"/>
        <v>0.38492665655032876</v>
      </c>
      <c r="V640" s="21">
        <f t="shared" si="87"/>
        <v>2.0000000000582077</v>
      </c>
      <c r="W640" s="21" t="str">
        <f t="shared" si="88"/>
        <v>Winter</v>
      </c>
      <c r="X640" s="21">
        <f t="shared" si="89"/>
        <v>1</v>
      </c>
    </row>
    <row r="641" spans="1:24">
      <c r="A641" t="s">
        <v>654</v>
      </c>
      <c r="B641" s="3">
        <v>45318.625</v>
      </c>
      <c r="C641" t="s">
        <v>1656</v>
      </c>
      <c r="D641" t="s">
        <v>1654</v>
      </c>
      <c r="E641" t="s">
        <v>2019</v>
      </c>
      <c r="F641">
        <v>646</v>
      </c>
      <c r="G641">
        <v>2712</v>
      </c>
      <c r="H641">
        <v>605</v>
      </c>
      <c r="I641">
        <v>10</v>
      </c>
      <c r="J641" s="21" t="str">
        <f t="shared" si="81"/>
        <v>OK</v>
      </c>
      <c r="K641" t="s">
        <v>2023</v>
      </c>
      <c r="L641" t="s">
        <v>2029</v>
      </c>
      <c r="M641" t="s">
        <v>2037</v>
      </c>
      <c r="N641" t="s">
        <v>2085</v>
      </c>
      <c r="O641" t="s">
        <v>2087</v>
      </c>
      <c r="P641">
        <v>4</v>
      </c>
      <c r="Q641" s="21" t="str">
        <f t="shared" si="82"/>
        <v>North_External</v>
      </c>
      <c r="R641" s="20">
        <f t="shared" si="83"/>
        <v>2.0000000000582077</v>
      </c>
      <c r="S641" s="21">
        <f t="shared" si="84"/>
        <v>0</v>
      </c>
      <c r="T641" s="21">
        <f t="shared" si="85"/>
        <v>12</v>
      </c>
      <c r="U641" s="21">
        <f t="shared" si="86"/>
        <v>0.34984520123839008</v>
      </c>
      <c r="V641" s="21">
        <f t="shared" si="87"/>
        <v>2.0000000000582077</v>
      </c>
      <c r="W641" s="21" t="str">
        <f t="shared" si="88"/>
        <v>Winter</v>
      </c>
      <c r="X641" s="21">
        <f t="shared" si="89"/>
        <v>1</v>
      </c>
    </row>
    <row r="642" spans="1:24">
      <c r="A642" t="s">
        <v>655</v>
      </c>
      <c r="B642" s="3">
        <v>45318.666666666664</v>
      </c>
      <c r="C642" t="s">
        <v>1657</v>
      </c>
      <c r="D642" t="s">
        <v>1655</v>
      </c>
      <c r="E642" t="s">
        <v>2018</v>
      </c>
      <c r="F642">
        <v>197</v>
      </c>
      <c r="G642">
        <v>1700</v>
      </c>
      <c r="H642">
        <v>740</v>
      </c>
      <c r="I642">
        <v>18</v>
      </c>
      <c r="J642" s="21" t="str">
        <f t="shared" si="81"/>
        <v>OK</v>
      </c>
      <c r="K642" t="s">
        <v>2025</v>
      </c>
      <c r="L642" t="s">
        <v>2029</v>
      </c>
      <c r="M642" t="s">
        <v>2079</v>
      </c>
      <c r="N642" t="s">
        <v>2084</v>
      </c>
      <c r="O642" t="s">
        <v>2086</v>
      </c>
      <c r="P642">
        <v>3.8</v>
      </c>
      <c r="Q642" s="21" t="str">
        <f t="shared" si="82"/>
        <v>Central_Internal</v>
      </c>
      <c r="R642" s="20">
        <f t="shared" si="83"/>
        <v>1.9999999998835847</v>
      </c>
      <c r="S642" s="21">
        <f t="shared" si="84"/>
        <v>0</v>
      </c>
      <c r="T642" s="21">
        <f t="shared" si="85"/>
        <v>12</v>
      </c>
      <c r="U642" s="21">
        <f t="shared" si="86"/>
        <v>0.71912013536379016</v>
      </c>
      <c r="V642" s="21">
        <f t="shared" si="87"/>
        <v>1.9999999998835847</v>
      </c>
      <c r="W642" s="21" t="str">
        <f t="shared" si="88"/>
        <v>Winter</v>
      </c>
      <c r="X642" s="21">
        <f t="shared" si="89"/>
        <v>1</v>
      </c>
    </row>
    <row r="643" spans="1:24">
      <c r="A643" t="s">
        <v>656</v>
      </c>
      <c r="B643" s="3">
        <v>45318.708333333336</v>
      </c>
      <c r="C643" t="s">
        <v>1658</v>
      </c>
      <c r="D643" t="s">
        <v>1656</v>
      </c>
      <c r="E643" t="s">
        <v>2018</v>
      </c>
      <c r="F643">
        <v>286</v>
      </c>
      <c r="G643">
        <v>2444</v>
      </c>
      <c r="H643">
        <v>413</v>
      </c>
      <c r="I643">
        <v>14</v>
      </c>
      <c r="J643" s="21" t="str">
        <f t="shared" ref="J643:J706" si="90">IF(OR(I643&lt;=0, I643&gt;50), "Flag", "OK")</f>
        <v>OK</v>
      </c>
      <c r="K643" t="s">
        <v>2024</v>
      </c>
      <c r="L643" t="s">
        <v>2029</v>
      </c>
      <c r="M643" t="s">
        <v>2049</v>
      </c>
      <c r="N643" t="s">
        <v>2082</v>
      </c>
      <c r="O643" t="s">
        <v>2087</v>
      </c>
      <c r="Q643" s="21" t="str">
        <f t="shared" ref="Q643:Q706" si="91">N643 &amp; "_" &amp; O643</f>
        <v>West_External</v>
      </c>
      <c r="R643" s="20">
        <f t="shared" ref="R643:R706" si="92">(C643-D643)*24</f>
        <v>2.0000000000582077</v>
      </c>
      <c r="S643" s="21">
        <f t="shared" ref="S643:S706" si="93">IF(C643&lt;=D643, 1, 0)</f>
        <v>0</v>
      </c>
      <c r="T643" s="21">
        <f t="shared" ref="T643:T706" si="94">(C643-B643)*24</f>
        <v>12</v>
      </c>
      <c r="U643" s="21">
        <f t="shared" ref="U643:U706" si="95">G643/(F643*T643)</f>
        <v>0.71212121212121215</v>
      </c>
      <c r="V643" s="21">
        <f t="shared" ref="V643:V706" si="96">(C643-D643)*24</f>
        <v>2.0000000000582077</v>
      </c>
      <c r="W643" s="21" t="str">
        <f t="shared" ref="W643:W706" si="97">IF(OR(MONTH(B643)=12,MONTH(B643)=1,MONTH(B643)=2),"Winter",IF(AND(MONTH(B643)&gt;=7,MONTH(B643)&lt;=9),"Monsoon","Other"))</f>
        <v>Winter</v>
      </c>
      <c r="X643" s="21">
        <f t="shared" ref="X643:X706" si="98">IF(V643&gt;0,1,0)</f>
        <v>1</v>
      </c>
    </row>
    <row r="644" spans="1:24">
      <c r="A644" t="s">
        <v>657</v>
      </c>
      <c r="B644" s="3">
        <v>45318.75</v>
      </c>
      <c r="C644" t="s">
        <v>1659</v>
      </c>
      <c r="D644" t="s">
        <v>1657</v>
      </c>
      <c r="E644" t="s">
        <v>2018</v>
      </c>
      <c r="F644">
        <v>468</v>
      </c>
      <c r="G644">
        <v>3005</v>
      </c>
      <c r="H644">
        <v>495</v>
      </c>
      <c r="I644">
        <v>7</v>
      </c>
      <c r="J644" s="21" t="str">
        <f t="shared" si="90"/>
        <v>OK</v>
      </c>
      <c r="K644" t="s">
        <v>2024</v>
      </c>
      <c r="L644" t="s">
        <v>2027</v>
      </c>
      <c r="M644" t="s">
        <v>2042</v>
      </c>
      <c r="N644" t="s">
        <v>2085</v>
      </c>
      <c r="O644" t="s">
        <v>2086</v>
      </c>
      <c r="P644">
        <v>4.5</v>
      </c>
      <c r="Q644" s="21" t="str">
        <f t="shared" si="91"/>
        <v>North_Internal</v>
      </c>
      <c r="R644" s="20">
        <f t="shared" si="92"/>
        <v>2.0000000000582077</v>
      </c>
      <c r="S644" s="21">
        <f t="shared" si="93"/>
        <v>0</v>
      </c>
      <c r="T644" s="21">
        <f t="shared" si="94"/>
        <v>12</v>
      </c>
      <c r="U644" s="21">
        <f t="shared" si="95"/>
        <v>0.5350783475783476</v>
      </c>
      <c r="V644" s="21">
        <f t="shared" si="96"/>
        <v>2.0000000000582077</v>
      </c>
      <c r="W644" s="21" t="str">
        <f t="shared" si="97"/>
        <v>Winter</v>
      </c>
      <c r="X644" s="21">
        <f t="shared" si="98"/>
        <v>1</v>
      </c>
    </row>
    <row r="645" spans="1:24">
      <c r="A645" t="s">
        <v>658</v>
      </c>
      <c r="B645" s="3">
        <v>45318.791666666664</v>
      </c>
      <c r="C645" t="s">
        <v>1660</v>
      </c>
      <c r="D645" t="s">
        <v>1658</v>
      </c>
      <c r="E645" t="s">
        <v>2017</v>
      </c>
      <c r="F645">
        <v>590</v>
      </c>
      <c r="G645">
        <v>1405</v>
      </c>
      <c r="H645">
        <v>303</v>
      </c>
      <c r="I645">
        <v>16</v>
      </c>
      <c r="J645" s="21" t="str">
        <f t="shared" si="90"/>
        <v>OK</v>
      </c>
      <c r="K645" t="s">
        <v>2025</v>
      </c>
      <c r="L645" t="s">
        <v>2028</v>
      </c>
      <c r="M645" t="s">
        <v>2061</v>
      </c>
      <c r="N645" t="s">
        <v>2084</v>
      </c>
      <c r="O645" t="s">
        <v>2086</v>
      </c>
      <c r="P645">
        <v>4</v>
      </c>
      <c r="Q645" s="21" t="str">
        <f t="shared" si="91"/>
        <v>Central_Internal</v>
      </c>
      <c r="R645" s="20">
        <f t="shared" si="92"/>
        <v>1.9999999998835847</v>
      </c>
      <c r="S645" s="21">
        <f t="shared" si="93"/>
        <v>0</v>
      </c>
      <c r="T645" s="21">
        <f t="shared" si="94"/>
        <v>12</v>
      </c>
      <c r="U645" s="21">
        <f t="shared" si="95"/>
        <v>0.19844632768361581</v>
      </c>
      <c r="V645" s="21">
        <f t="shared" si="96"/>
        <v>1.9999999998835847</v>
      </c>
      <c r="W645" s="21" t="str">
        <f t="shared" si="97"/>
        <v>Winter</v>
      </c>
      <c r="X645" s="21">
        <f t="shared" si="98"/>
        <v>1</v>
      </c>
    </row>
    <row r="646" spans="1:24">
      <c r="A646" t="s">
        <v>659</v>
      </c>
      <c r="B646" s="3">
        <v>45318.833333333336</v>
      </c>
      <c r="C646" t="s">
        <v>1661</v>
      </c>
      <c r="D646" t="s">
        <v>1659</v>
      </c>
      <c r="E646" t="s">
        <v>2020</v>
      </c>
      <c r="F646">
        <v>443</v>
      </c>
      <c r="G646">
        <v>3477</v>
      </c>
      <c r="H646">
        <v>480</v>
      </c>
      <c r="I646">
        <v>19</v>
      </c>
      <c r="J646" s="21" t="str">
        <f t="shared" si="90"/>
        <v>OK</v>
      </c>
      <c r="K646" t="s">
        <v>2024</v>
      </c>
      <c r="L646" t="s">
        <v>2027</v>
      </c>
      <c r="M646" t="s">
        <v>2078</v>
      </c>
      <c r="N646" t="s">
        <v>2083</v>
      </c>
      <c r="O646" t="s">
        <v>2087</v>
      </c>
      <c r="P646">
        <v>4.7</v>
      </c>
      <c r="Q646" s="21" t="str">
        <f t="shared" si="91"/>
        <v>East_External</v>
      </c>
      <c r="R646" s="20">
        <f t="shared" si="92"/>
        <v>2.0000000000582077</v>
      </c>
      <c r="S646" s="21">
        <f t="shared" si="93"/>
        <v>0</v>
      </c>
      <c r="T646" s="21">
        <f t="shared" si="94"/>
        <v>12</v>
      </c>
      <c r="U646" s="21">
        <f t="shared" si="95"/>
        <v>0.65406320541760721</v>
      </c>
      <c r="V646" s="21">
        <f t="shared" si="96"/>
        <v>2.0000000000582077</v>
      </c>
      <c r="W646" s="21" t="str">
        <f t="shared" si="97"/>
        <v>Winter</v>
      </c>
      <c r="X646" s="21">
        <f t="shared" si="98"/>
        <v>1</v>
      </c>
    </row>
    <row r="647" spans="1:24">
      <c r="A647" t="s">
        <v>660</v>
      </c>
      <c r="B647" s="3">
        <v>45318.875</v>
      </c>
      <c r="C647" t="s">
        <v>1662</v>
      </c>
      <c r="D647" t="s">
        <v>1660</v>
      </c>
      <c r="E647" t="s">
        <v>2022</v>
      </c>
      <c r="F647">
        <v>277</v>
      </c>
      <c r="G647">
        <v>4349</v>
      </c>
      <c r="H647">
        <v>306</v>
      </c>
      <c r="I647">
        <v>2</v>
      </c>
      <c r="J647" s="21" t="str">
        <f t="shared" si="90"/>
        <v>OK</v>
      </c>
      <c r="K647" t="s">
        <v>2026</v>
      </c>
      <c r="L647" t="s">
        <v>2030</v>
      </c>
      <c r="M647" t="s">
        <v>2071</v>
      </c>
      <c r="N647" t="s">
        <v>2083</v>
      </c>
      <c r="O647" t="s">
        <v>2087</v>
      </c>
      <c r="P647">
        <v>4.7</v>
      </c>
      <c r="Q647" s="21" t="str">
        <f t="shared" si="91"/>
        <v>East_External</v>
      </c>
      <c r="R647" s="20">
        <f t="shared" si="92"/>
        <v>2.0000000000582077</v>
      </c>
      <c r="S647" s="21">
        <f t="shared" si="93"/>
        <v>0</v>
      </c>
      <c r="T647" s="21">
        <f t="shared" si="94"/>
        <v>12</v>
      </c>
      <c r="U647" s="21">
        <f t="shared" si="95"/>
        <v>1.3083634175691938</v>
      </c>
      <c r="V647" s="21">
        <f t="shared" si="96"/>
        <v>2.0000000000582077</v>
      </c>
      <c r="W647" s="21" t="str">
        <f t="shared" si="97"/>
        <v>Winter</v>
      </c>
      <c r="X647" s="21">
        <f t="shared" si="98"/>
        <v>1</v>
      </c>
    </row>
    <row r="648" spans="1:24">
      <c r="A648" t="s">
        <v>661</v>
      </c>
      <c r="B648" s="3">
        <v>45318.916666666664</v>
      </c>
      <c r="C648" t="s">
        <v>1663</v>
      </c>
      <c r="D648" t="s">
        <v>1661</v>
      </c>
      <c r="E648" t="s">
        <v>2021</v>
      </c>
      <c r="F648">
        <v>985</v>
      </c>
      <c r="G648">
        <v>2887</v>
      </c>
      <c r="H648">
        <v>228</v>
      </c>
      <c r="I648">
        <v>2</v>
      </c>
      <c r="J648" s="21" t="str">
        <f t="shared" si="90"/>
        <v>OK</v>
      </c>
      <c r="K648" t="s">
        <v>2026</v>
      </c>
      <c r="L648" t="s">
        <v>2028</v>
      </c>
      <c r="M648" t="s">
        <v>2075</v>
      </c>
      <c r="N648" t="s">
        <v>2081</v>
      </c>
      <c r="O648" t="s">
        <v>2087</v>
      </c>
      <c r="P648">
        <v>3.8</v>
      </c>
      <c r="Q648" s="21" t="str">
        <f t="shared" si="91"/>
        <v>South_External</v>
      </c>
      <c r="R648" s="20">
        <f t="shared" si="92"/>
        <v>1.9999999998835847</v>
      </c>
      <c r="S648" s="21">
        <f t="shared" si="93"/>
        <v>0</v>
      </c>
      <c r="T648" s="21">
        <f t="shared" si="94"/>
        <v>12</v>
      </c>
      <c r="U648" s="21">
        <f t="shared" si="95"/>
        <v>0.24424703891708968</v>
      </c>
      <c r="V648" s="21">
        <f t="shared" si="96"/>
        <v>1.9999999998835847</v>
      </c>
      <c r="W648" s="21" t="str">
        <f t="shared" si="97"/>
        <v>Winter</v>
      </c>
      <c r="X648" s="21">
        <f t="shared" si="98"/>
        <v>1</v>
      </c>
    </row>
    <row r="649" spans="1:24">
      <c r="A649" t="s">
        <v>662</v>
      </c>
      <c r="B649" s="3">
        <v>45318.958333333336</v>
      </c>
      <c r="C649" t="s">
        <v>1664</v>
      </c>
      <c r="D649" t="s">
        <v>1662</v>
      </c>
      <c r="E649" t="s">
        <v>2021</v>
      </c>
      <c r="F649">
        <v>328</v>
      </c>
      <c r="G649">
        <v>2045</v>
      </c>
      <c r="H649">
        <v>420</v>
      </c>
      <c r="I649">
        <v>12</v>
      </c>
      <c r="J649" s="21" t="str">
        <f t="shared" si="90"/>
        <v>OK</v>
      </c>
      <c r="K649" t="s">
        <v>2025</v>
      </c>
      <c r="L649" t="s">
        <v>2030</v>
      </c>
      <c r="M649" t="s">
        <v>2054</v>
      </c>
      <c r="N649" t="s">
        <v>2082</v>
      </c>
      <c r="O649" t="s">
        <v>2086</v>
      </c>
      <c r="P649">
        <v>3.8</v>
      </c>
      <c r="Q649" s="21" t="str">
        <f t="shared" si="91"/>
        <v>West_Internal</v>
      </c>
      <c r="R649" s="20">
        <f t="shared" si="92"/>
        <v>2.0000000000582077</v>
      </c>
      <c r="S649" s="21">
        <f t="shared" si="93"/>
        <v>0</v>
      </c>
      <c r="T649" s="21">
        <f t="shared" si="94"/>
        <v>12</v>
      </c>
      <c r="U649" s="21">
        <f t="shared" si="95"/>
        <v>0.51956300813008127</v>
      </c>
      <c r="V649" s="21">
        <f t="shared" si="96"/>
        <v>2.0000000000582077</v>
      </c>
      <c r="W649" s="21" t="str">
        <f t="shared" si="97"/>
        <v>Winter</v>
      </c>
      <c r="X649" s="21">
        <f t="shared" si="98"/>
        <v>1</v>
      </c>
    </row>
    <row r="650" spans="1:24">
      <c r="A650" t="s">
        <v>663</v>
      </c>
      <c r="B650" s="3">
        <v>45319</v>
      </c>
      <c r="C650" t="s">
        <v>1665</v>
      </c>
      <c r="D650" t="s">
        <v>1663</v>
      </c>
      <c r="E650" t="s">
        <v>2020</v>
      </c>
      <c r="F650">
        <v>996</v>
      </c>
      <c r="G650">
        <v>4233</v>
      </c>
      <c r="H650">
        <v>542</v>
      </c>
      <c r="I650">
        <v>5</v>
      </c>
      <c r="J650" s="21" t="str">
        <f t="shared" si="90"/>
        <v>OK</v>
      </c>
      <c r="K650" t="s">
        <v>2025</v>
      </c>
      <c r="L650" t="s">
        <v>2027</v>
      </c>
      <c r="M650" t="s">
        <v>2080</v>
      </c>
      <c r="N650" t="s">
        <v>2083</v>
      </c>
      <c r="O650" t="s">
        <v>2087</v>
      </c>
      <c r="P650">
        <v>4</v>
      </c>
      <c r="Q650" s="21" t="str">
        <f t="shared" si="91"/>
        <v>East_External</v>
      </c>
      <c r="R650" s="20">
        <f t="shared" si="92"/>
        <v>2.0000000000582077</v>
      </c>
      <c r="S650" s="21">
        <f t="shared" si="93"/>
        <v>0</v>
      </c>
      <c r="T650" s="21">
        <f t="shared" si="94"/>
        <v>12</v>
      </c>
      <c r="U650" s="21">
        <f t="shared" si="95"/>
        <v>0.35416666666666669</v>
      </c>
      <c r="V650" s="21">
        <f t="shared" si="96"/>
        <v>2.0000000000582077</v>
      </c>
      <c r="W650" s="21" t="str">
        <f t="shared" si="97"/>
        <v>Winter</v>
      </c>
      <c r="X650" s="21">
        <f t="shared" si="98"/>
        <v>1</v>
      </c>
    </row>
    <row r="651" spans="1:24">
      <c r="A651" t="s">
        <v>664</v>
      </c>
      <c r="B651" s="3">
        <v>45319.041666666664</v>
      </c>
      <c r="C651" t="s">
        <v>1666</v>
      </c>
      <c r="D651" t="s">
        <v>1664</v>
      </c>
      <c r="E651" t="s">
        <v>2019</v>
      </c>
      <c r="F651">
        <v>453</v>
      </c>
      <c r="G651">
        <v>675</v>
      </c>
      <c r="H651">
        <v>412</v>
      </c>
      <c r="I651">
        <v>6</v>
      </c>
      <c r="J651" s="21" t="str">
        <f t="shared" si="90"/>
        <v>OK</v>
      </c>
      <c r="K651" t="s">
        <v>2026</v>
      </c>
      <c r="L651" t="s">
        <v>2028</v>
      </c>
      <c r="M651" t="s">
        <v>2035</v>
      </c>
      <c r="N651" t="s">
        <v>2083</v>
      </c>
      <c r="O651" t="s">
        <v>2087</v>
      </c>
      <c r="P651">
        <v>4.5</v>
      </c>
      <c r="Q651" s="21" t="str">
        <f t="shared" si="91"/>
        <v>East_External</v>
      </c>
      <c r="R651" s="20">
        <f t="shared" si="92"/>
        <v>1.9999999998835847</v>
      </c>
      <c r="S651" s="21">
        <f t="shared" si="93"/>
        <v>0</v>
      </c>
      <c r="T651" s="21">
        <f t="shared" si="94"/>
        <v>12</v>
      </c>
      <c r="U651" s="21">
        <f t="shared" si="95"/>
        <v>0.12417218543046357</v>
      </c>
      <c r="V651" s="21">
        <f t="shared" si="96"/>
        <v>1.9999999998835847</v>
      </c>
      <c r="W651" s="21" t="str">
        <f t="shared" si="97"/>
        <v>Winter</v>
      </c>
      <c r="X651" s="21">
        <f t="shared" si="98"/>
        <v>1</v>
      </c>
    </row>
    <row r="652" spans="1:24">
      <c r="A652" t="s">
        <v>665</v>
      </c>
      <c r="B652" s="3">
        <v>45319.083333333336</v>
      </c>
      <c r="C652" t="s">
        <v>1667</v>
      </c>
      <c r="D652" t="s">
        <v>1665</v>
      </c>
      <c r="E652" t="s">
        <v>2017</v>
      </c>
      <c r="F652">
        <v>596</v>
      </c>
      <c r="G652">
        <v>3542</v>
      </c>
      <c r="H652">
        <v>470</v>
      </c>
      <c r="I652">
        <v>29</v>
      </c>
      <c r="J652" s="21" t="str">
        <f t="shared" si="90"/>
        <v>OK</v>
      </c>
      <c r="K652" t="s">
        <v>2024</v>
      </c>
      <c r="L652" t="s">
        <v>2028</v>
      </c>
      <c r="M652" t="s">
        <v>2079</v>
      </c>
      <c r="N652" t="s">
        <v>2081</v>
      </c>
      <c r="O652" t="s">
        <v>2087</v>
      </c>
      <c r="P652">
        <v>4.5</v>
      </c>
      <c r="Q652" s="21" t="str">
        <f t="shared" si="91"/>
        <v>South_External</v>
      </c>
      <c r="R652" s="20">
        <f t="shared" si="92"/>
        <v>2.0000000000582077</v>
      </c>
      <c r="S652" s="21">
        <f t="shared" si="93"/>
        <v>0</v>
      </c>
      <c r="T652" s="21">
        <f t="shared" si="94"/>
        <v>12</v>
      </c>
      <c r="U652" s="21">
        <f t="shared" si="95"/>
        <v>0.49524608501118567</v>
      </c>
      <c r="V652" s="21">
        <f t="shared" si="96"/>
        <v>2.0000000000582077</v>
      </c>
      <c r="W652" s="21" t="str">
        <f t="shared" si="97"/>
        <v>Winter</v>
      </c>
      <c r="X652" s="21">
        <f t="shared" si="98"/>
        <v>1</v>
      </c>
    </row>
    <row r="653" spans="1:24">
      <c r="A653" t="s">
        <v>666</v>
      </c>
      <c r="B653" s="3">
        <v>45319.125</v>
      </c>
      <c r="C653" t="s">
        <v>1668</v>
      </c>
      <c r="D653" t="s">
        <v>1666</v>
      </c>
      <c r="E653" t="s">
        <v>2019</v>
      </c>
      <c r="F653">
        <v>301</v>
      </c>
      <c r="G653">
        <v>3144</v>
      </c>
      <c r="H653">
        <v>493</v>
      </c>
      <c r="I653">
        <v>6</v>
      </c>
      <c r="J653" s="21" t="str">
        <f t="shared" si="90"/>
        <v>OK</v>
      </c>
      <c r="K653" t="s">
        <v>2026</v>
      </c>
      <c r="L653" t="s">
        <v>2029</v>
      </c>
      <c r="M653" t="s">
        <v>2047</v>
      </c>
      <c r="N653" t="s">
        <v>2081</v>
      </c>
      <c r="O653" t="s">
        <v>2087</v>
      </c>
      <c r="P653">
        <v>4.7</v>
      </c>
      <c r="Q653" s="21" t="str">
        <f t="shared" si="91"/>
        <v>South_External</v>
      </c>
      <c r="R653" s="20">
        <f t="shared" si="92"/>
        <v>2.0000000000582077</v>
      </c>
      <c r="S653" s="21">
        <f t="shared" si="93"/>
        <v>0</v>
      </c>
      <c r="T653" s="21">
        <f t="shared" si="94"/>
        <v>12</v>
      </c>
      <c r="U653" s="21">
        <f t="shared" si="95"/>
        <v>0.87043189368770768</v>
      </c>
      <c r="V653" s="21">
        <f t="shared" si="96"/>
        <v>2.0000000000582077</v>
      </c>
      <c r="W653" s="21" t="str">
        <f t="shared" si="97"/>
        <v>Winter</v>
      </c>
      <c r="X653" s="21">
        <f t="shared" si="98"/>
        <v>1</v>
      </c>
    </row>
    <row r="654" spans="1:24">
      <c r="A654" t="s">
        <v>667</v>
      </c>
      <c r="B654" s="3">
        <v>45319.166666666664</v>
      </c>
      <c r="C654" t="s">
        <v>1669</v>
      </c>
      <c r="D654" t="s">
        <v>1667</v>
      </c>
      <c r="E654" t="s">
        <v>2021</v>
      </c>
      <c r="F654">
        <v>903</v>
      </c>
      <c r="G654">
        <v>2728</v>
      </c>
      <c r="H654">
        <v>467</v>
      </c>
      <c r="I654">
        <v>12</v>
      </c>
      <c r="J654" s="21" t="str">
        <f t="shared" si="90"/>
        <v>OK</v>
      </c>
      <c r="K654" t="s">
        <v>2024</v>
      </c>
      <c r="L654" t="s">
        <v>2027</v>
      </c>
      <c r="M654" t="s">
        <v>2041</v>
      </c>
      <c r="N654" t="s">
        <v>2082</v>
      </c>
      <c r="O654" t="s">
        <v>2086</v>
      </c>
      <c r="P654">
        <v>4.7</v>
      </c>
      <c r="Q654" s="21" t="str">
        <f t="shared" si="91"/>
        <v>West_Internal</v>
      </c>
      <c r="R654" s="20">
        <f t="shared" si="92"/>
        <v>1.9999999998835847</v>
      </c>
      <c r="S654" s="21">
        <f t="shared" si="93"/>
        <v>0</v>
      </c>
      <c r="T654" s="21">
        <f t="shared" si="94"/>
        <v>12</v>
      </c>
      <c r="U654" s="21">
        <f t="shared" si="95"/>
        <v>0.25175341454411221</v>
      </c>
      <c r="V654" s="21">
        <f t="shared" si="96"/>
        <v>1.9999999998835847</v>
      </c>
      <c r="W654" s="21" t="str">
        <f t="shared" si="97"/>
        <v>Winter</v>
      </c>
      <c r="X654" s="21">
        <f t="shared" si="98"/>
        <v>1</v>
      </c>
    </row>
    <row r="655" spans="1:24">
      <c r="A655" t="s">
        <v>668</v>
      </c>
      <c r="B655" s="3">
        <v>45319.208333333336</v>
      </c>
      <c r="C655" t="s">
        <v>1670</v>
      </c>
      <c r="D655" t="s">
        <v>1668</v>
      </c>
      <c r="E655" t="s">
        <v>2020</v>
      </c>
      <c r="F655">
        <v>511</v>
      </c>
      <c r="G655">
        <v>4281</v>
      </c>
      <c r="H655">
        <v>594</v>
      </c>
      <c r="I655">
        <v>11</v>
      </c>
      <c r="J655" s="21" t="str">
        <f t="shared" si="90"/>
        <v>OK</v>
      </c>
      <c r="K655" t="s">
        <v>2026</v>
      </c>
      <c r="L655" t="s">
        <v>2027</v>
      </c>
      <c r="M655" t="s">
        <v>2058</v>
      </c>
      <c r="N655" t="s">
        <v>2083</v>
      </c>
      <c r="O655" t="s">
        <v>2087</v>
      </c>
      <c r="P655">
        <v>4</v>
      </c>
      <c r="Q655" s="21" t="str">
        <f t="shared" si="91"/>
        <v>East_External</v>
      </c>
      <c r="R655" s="20">
        <f t="shared" si="92"/>
        <v>2.0000000000582077</v>
      </c>
      <c r="S655" s="21">
        <f t="shared" si="93"/>
        <v>0</v>
      </c>
      <c r="T655" s="21">
        <f t="shared" si="94"/>
        <v>12</v>
      </c>
      <c r="U655" s="21">
        <f t="shared" si="95"/>
        <v>0.69814090019569475</v>
      </c>
      <c r="V655" s="21">
        <f t="shared" si="96"/>
        <v>2.0000000000582077</v>
      </c>
      <c r="W655" s="21" t="str">
        <f t="shared" si="97"/>
        <v>Winter</v>
      </c>
      <c r="X655" s="21">
        <f t="shared" si="98"/>
        <v>1</v>
      </c>
    </row>
    <row r="656" spans="1:24">
      <c r="A656" t="s">
        <v>669</v>
      </c>
      <c r="B656" s="3">
        <v>45319.25</v>
      </c>
      <c r="C656" t="s">
        <v>1671</v>
      </c>
      <c r="D656" t="s">
        <v>1669</v>
      </c>
      <c r="E656" t="s">
        <v>2018</v>
      </c>
      <c r="F656">
        <v>788</v>
      </c>
      <c r="G656">
        <v>4156</v>
      </c>
      <c r="H656">
        <v>541</v>
      </c>
      <c r="I656">
        <v>4</v>
      </c>
      <c r="J656" s="21" t="str">
        <f t="shared" si="90"/>
        <v>OK</v>
      </c>
      <c r="K656" t="s">
        <v>2025</v>
      </c>
      <c r="L656" t="s">
        <v>2028</v>
      </c>
      <c r="M656" t="s">
        <v>2042</v>
      </c>
      <c r="N656" t="s">
        <v>2085</v>
      </c>
      <c r="O656" t="s">
        <v>2086</v>
      </c>
      <c r="Q656" s="21" t="str">
        <f t="shared" si="91"/>
        <v>North_Internal</v>
      </c>
      <c r="R656" s="20">
        <f t="shared" si="92"/>
        <v>2.0000000000582077</v>
      </c>
      <c r="S656" s="21">
        <f t="shared" si="93"/>
        <v>0</v>
      </c>
      <c r="T656" s="21">
        <f t="shared" si="94"/>
        <v>12</v>
      </c>
      <c r="U656" s="21">
        <f t="shared" si="95"/>
        <v>0.43950930626057527</v>
      </c>
      <c r="V656" s="21">
        <f t="shared" si="96"/>
        <v>2.0000000000582077</v>
      </c>
      <c r="W656" s="21" t="str">
        <f t="shared" si="97"/>
        <v>Winter</v>
      </c>
      <c r="X656" s="21">
        <f t="shared" si="98"/>
        <v>1</v>
      </c>
    </row>
    <row r="657" spans="1:24">
      <c r="A657" t="s">
        <v>670</v>
      </c>
      <c r="B657" s="3">
        <v>45319.291666666664</v>
      </c>
      <c r="C657" t="s">
        <v>1672</v>
      </c>
      <c r="D657" t="s">
        <v>1670</v>
      </c>
      <c r="E657" t="s">
        <v>2022</v>
      </c>
      <c r="F657">
        <v>668</v>
      </c>
      <c r="G657">
        <v>2500</v>
      </c>
      <c r="H657">
        <v>184</v>
      </c>
      <c r="I657">
        <v>13</v>
      </c>
      <c r="J657" s="21" t="str">
        <f t="shared" si="90"/>
        <v>OK</v>
      </c>
      <c r="K657" t="s">
        <v>2025</v>
      </c>
      <c r="L657" t="s">
        <v>2028</v>
      </c>
      <c r="M657" t="s">
        <v>2067</v>
      </c>
      <c r="N657" t="s">
        <v>2082</v>
      </c>
      <c r="O657" t="s">
        <v>2086</v>
      </c>
      <c r="P657">
        <v>4</v>
      </c>
      <c r="Q657" s="21" t="str">
        <f t="shared" si="91"/>
        <v>West_Internal</v>
      </c>
      <c r="R657" s="20">
        <f t="shared" si="92"/>
        <v>1.9999999998835847</v>
      </c>
      <c r="S657" s="21">
        <f t="shared" si="93"/>
        <v>0</v>
      </c>
      <c r="T657" s="21">
        <f t="shared" si="94"/>
        <v>12</v>
      </c>
      <c r="U657" s="21">
        <f t="shared" si="95"/>
        <v>0.31187624750499005</v>
      </c>
      <c r="V657" s="21">
        <f t="shared" si="96"/>
        <v>1.9999999998835847</v>
      </c>
      <c r="W657" s="21" t="str">
        <f t="shared" si="97"/>
        <v>Winter</v>
      </c>
      <c r="X657" s="21">
        <f t="shared" si="98"/>
        <v>1</v>
      </c>
    </row>
    <row r="658" spans="1:24">
      <c r="A658" t="s">
        <v>671</v>
      </c>
      <c r="B658" s="3">
        <v>45319.333333333336</v>
      </c>
      <c r="C658" t="s">
        <v>1673</v>
      </c>
      <c r="D658" t="s">
        <v>1671</v>
      </c>
      <c r="E658" t="s">
        <v>2018</v>
      </c>
      <c r="F658">
        <v>657</v>
      </c>
      <c r="G658">
        <v>3768</v>
      </c>
      <c r="H658">
        <v>421</v>
      </c>
      <c r="I658">
        <v>29</v>
      </c>
      <c r="J658" s="21" t="str">
        <f t="shared" si="90"/>
        <v>OK</v>
      </c>
      <c r="K658" t="s">
        <v>2026</v>
      </c>
      <c r="L658" t="s">
        <v>2028</v>
      </c>
      <c r="M658" t="s">
        <v>2066</v>
      </c>
      <c r="N658" t="s">
        <v>2081</v>
      </c>
      <c r="O658" t="s">
        <v>2086</v>
      </c>
      <c r="P658">
        <v>4.2</v>
      </c>
      <c r="Q658" s="21" t="str">
        <f t="shared" si="91"/>
        <v>South_Internal</v>
      </c>
      <c r="R658" s="20">
        <f t="shared" si="92"/>
        <v>2.0000000000582077</v>
      </c>
      <c r="S658" s="21">
        <f t="shared" si="93"/>
        <v>0</v>
      </c>
      <c r="T658" s="21">
        <f t="shared" si="94"/>
        <v>12</v>
      </c>
      <c r="U658" s="21">
        <f t="shared" si="95"/>
        <v>0.47792998477929982</v>
      </c>
      <c r="V658" s="21">
        <f t="shared" si="96"/>
        <v>2.0000000000582077</v>
      </c>
      <c r="W658" s="21" t="str">
        <f t="shared" si="97"/>
        <v>Winter</v>
      </c>
      <c r="X658" s="21">
        <f t="shared" si="98"/>
        <v>1</v>
      </c>
    </row>
    <row r="659" spans="1:24">
      <c r="A659" t="s">
        <v>672</v>
      </c>
      <c r="B659" s="3">
        <v>45319.375</v>
      </c>
      <c r="C659" t="s">
        <v>1674</v>
      </c>
      <c r="D659" t="s">
        <v>1672</v>
      </c>
      <c r="E659" t="s">
        <v>2018</v>
      </c>
      <c r="F659">
        <v>286</v>
      </c>
      <c r="G659">
        <v>1254</v>
      </c>
      <c r="H659">
        <v>485</v>
      </c>
      <c r="I659">
        <v>12</v>
      </c>
      <c r="J659" s="21" t="str">
        <f t="shared" si="90"/>
        <v>OK</v>
      </c>
      <c r="K659" t="s">
        <v>2023</v>
      </c>
      <c r="L659" t="s">
        <v>2030</v>
      </c>
      <c r="M659" t="s">
        <v>2047</v>
      </c>
      <c r="N659" t="s">
        <v>2082</v>
      </c>
      <c r="O659" t="s">
        <v>2087</v>
      </c>
      <c r="P659">
        <v>4.7</v>
      </c>
      <c r="Q659" s="21" t="str">
        <f t="shared" si="91"/>
        <v>West_External</v>
      </c>
      <c r="R659" s="20">
        <f t="shared" si="92"/>
        <v>2.0000000000582077</v>
      </c>
      <c r="S659" s="21">
        <f t="shared" si="93"/>
        <v>0</v>
      </c>
      <c r="T659" s="21">
        <f t="shared" si="94"/>
        <v>12</v>
      </c>
      <c r="U659" s="21">
        <f t="shared" si="95"/>
        <v>0.36538461538461536</v>
      </c>
      <c r="V659" s="21">
        <f t="shared" si="96"/>
        <v>2.0000000000582077</v>
      </c>
      <c r="W659" s="21" t="str">
        <f t="shared" si="97"/>
        <v>Winter</v>
      </c>
      <c r="X659" s="21">
        <f t="shared" si="98"/>
        <v>1</v>
      </c>
    </row>
    <row r="660" spans="1:24">
      <c r="A660" t="s">
        <v>673</v>
      </c>
      <c r="B660" s="3">
        <v>45319.416666666664</v>
      </c>
      <c r="C660" t="s">
        <v>1675</v>
      </c>
      <c r="D660" t="s">
        <v>1673</v>
      </c>
      <c r="E660" t="s">
        <v>2018</v>
      </c>
      <c r="F660">
        <v>886</v>
      </c>
      <c r="G660">
        <v>4081</v>
      </c>
      <c r="H660">
        <v>552</v>
      </c>
      <c r="I660">
        <v>14</v>
      </c>
      <c r="J660" s="21" t="str">
        <f t="shared" si="90"/>
        <v>OK</v>
      </c>
      <c r="K660" t="s">
        <v>2024</v>
      </c>
      <c r="L660" t="s">
        <v>2028</v>
      </c>
      <c r="M660" t="s">
        <v>2072</v>
      </c>
      <c r="N660" t="s">
        <v>2082</v>
      </c>
      <c r="O660" t="s">
        <v>2087</v>
      </c>
      <c r="Q660" s="21" t="str">
        <f t="shared" si="91"/>
        <v>West_External</v>
      </c>
      <c r="R660" s="20">
        <f t="shared" si="92"/>
        <v>1.9999999998835847</v>
      </c>
      <c r="S660" s="21">
        <f t="shared" si="93"/>
        <v>0</v>
      </c>
      <c r="T660" s="21">
        <f t="shared" si="94"/>
        <v>12</v>
      </c>
      <c r="U660" s="21">
        <f t="shared" si="95"/>
        <v>0.38384123401053422</v>
      </c>
      <c r="V660" s="21">
        <f t="shared" si="96"/>
        <v>1.9999999998835847</v>
      </c>
      <c r="W660" s="21" t="str">
        <f t="shared" si="97"/>
        <v>Winter</v>
      </c>
      <c r="X660" s="21">
        <f t="shared" si="98"/>
        <v>1</v>
      </c>
    </row>
    <row r="661" spans="1:24">
      <c r="A661" t="s">
        <v>674</v>
      </c>
      <c r="B661" s="3">
        <v>45319.458333333336</v>
      </c>
      <c r="C661" t="s">
        <v>1676</v>
      </c>
      <c r="D661" t="s">
        <v>1674</v>
      </c>
      <c r="E661" t="s">
        <v>2019</v>
      </c>
      <c r="F661">
        <v>475</v>
      </c>
      <c r="G661">
        <v>3672</v>
      </c>
      <c r="H661">
        <v>651</v>
      </c>
      <c r="I661">
        <v>15</v>
      </c>
      <c r="J661" s="21" t="str">
        <f t="shared" si="90"/>
        <v>OK</v>
      </c>
      <c r="K661" t="s">
        <v>2026</v>
      </c>
      <c r="L661" t="s">
        <v>2029</v>
      </c>
      <c r="M661" t="s">
        <v>2064</v>
      </c>
      <c r="N661" t="s">
        <v>2083</v>
      </c>
      <c r="O661" t="s">
        <v>2086</v>
      </c>
      <c r="Q661" s="21" t="str">
        <f t="shared" si="91"/>
        <v>East_Internal</v>
      </c>
      <c r="R661" s="20">
        <f t="shared" si="92"/>
        <v>2.0000000000582077</v>
      </c>
      <c r="S661" s="21">
        <f t="shared" si="93"/>
        <v>0</v>
      </c>
      <c r="T661" s="21">
        <f t="shared" si="94"/>
        <v>12</v>
      </c>
      <c r="U661" s="21">
        <f t="shared" si="95"/>
        <v>0.64421052631578946</v>
      </c>
      <c r="V661" s="21">
        <f t="shared" si="96"/>
        <v>2.0000000000582077</v>
      </c>
      <c r="W661" s="21" t="str">
        <f t="shared" si="97"/>
        <v>Winter</v>
      </c>
      <c r="X661" s="21">
        <f t="shared" si="98"/>
        <v>1</v>
      </c>
    </row>
    <row r="662" spans="1:24">
      <c r="A662" t="s">
        <v>675</v>
      </c>
      <c r="B662" s="3">
        <v>45319.5</v>
      </c>
      <c r="C662" t="s">
        <v>1677</v>
      </c>
      <c r="D662" t="s">
        <v>1675</v>
      </c>
      <c r="E662" t="s">
        <v>2019</v>
      </c>
      <c r="F662">
        <v>542</v>
      </c>
      <c r="G662">
        <v>4869</v>
      </c>
      <c r="H662">
        <v>706</v>
      </c>
      <c r="I662">
        <v>22</v>
      </c>
      <c r="J662" s="21" t="str">
        <f t="shared" si="90"/>
        <v>OK</v>
      </c>
      <c r="K662" t="s">
        <v>2026</v>
      </c>
      <c r="L662" t="s">
        <v>2027</v>
      </c>
      <c r="M662" t="s">
        <v>2043</v>
      </c>
      <c r="N662" t="s">
        <v>2084</v>
      </c>
      <c r="O662" t="s">
        <v>2087</v>
      </c>
      <c r="P662">
        <v>4</v>
      </c>
      <c r="Q662" s="21" t="str">
        <f t="shared" si="91"/>
        <v>Central_External</v>
      </c>
      <c r="R662" s="20">
        <f t="shared" si="92"/>
        <v>2.0000000000582077</v>
      </c>
      <c r="S662" s="21">
        <f t="shared" si="93"/>
        <v>0</v>
      </c>
      <c r="T662" s="21">
        <f t="shared" si="94"/>
        <v>12</v>
      </c>
      <c r="U662" s="21">
        <f t="shared" si="95"/>
        <v>0.74861623616236161</v>
      </c>
      <c r="V662" s="21">
        <f t="shared" si="96"/>
        <v>2.0000000000582077</v>
      </c>
      <c r="W662" s="21" t="str">
        <f t="shared" si="97"/>
        <v>Winter</v>
      </c>
      <c r="X662" s="21">
        <f t="shared" si="98"/>
        <v>1</v>
      </c>
    </row>
    <row r="663" spans="1:24">
      <c r="A663" t="s">
        <v>676</v>
      </c>
      <c r="B663" s="3">
        <v>45319.541666666664</v>
      </c>
      <c r="C663" t="s">
        <v>1678</v>
      </c>
      <c r="D663" t="s">
        <v>1676</v>
      </c>
      <c r="E663" t="s">
        <v>2020</v>
      </c>
      <c r="F663">
        <v>980</v>
      </c>
      <c r="G663">
        <v>2751</v>
      </c>
      <c r="H663">
        <v>476</v>
      </c>
      <c r="I663">
        <v>5</v>
      </c>
      <c r="J663" s="21" t="str">
        <f t="shared" si="90"/>
        <v>OK</v>
      </c>
      <c r="K663" t="s">
        <v>2026</v>
      </c>
      <c r="L663" t="s">
        <v>2027</v>
      </c>
      <c r="M663" t="s">
        <v>2051</v>
      </c>
      <c r="N663" t="s">
        <v>2084</v>
      </c>
      <c r="O663" t="s">
        <v>2086</v>
      </c>
      <c r="P663">
        <v>4</v>
      </c>
      <c r="Q663" s="21" t="str">
        <f t="shared" si="91"/>
        <v>Central_Internal</v>
      </c>
      <c r="R663" s="20">
        <f t="shared" si="92"/>
        <v>1.9999999998835847</v>
      </c>
      <c r="S663" s="21">
        <f t="shared" si="93"/>
        <v>0</v>
      </c>
      <c r="T663" s="21">
        <f t="shared" si="94"/>
        <v>12</v>
      </c>
      <c r="U663" s="21">
        <f t="shared" si="95"/>
        <v>0.23392857142857143</v>
      </c>
      <c r="V663" s="21">
        <f t="shared" si="96"/>
        <v>1.9999999998835847</v>
      </c>
      <c r="W663" s="21" t="str">
        <f t="shared" si="97"/>
        <v>Winter</v>
      </c>
      <c r="X663" s="21">
        <f t="shared" si="98"/>
        <v>1</v>
      </c>
    </row>
    <row r="664" spans="1:24">
      <c r="A664" t="s">
        <v>677</v>
      </c>
      <c r="B664" s="3">
        <v>45319.583333333336</v>
      </c>
      <c r="C664" t="s">
        <v>1679</v>
      </c>
      <c r="D664" t="s">
        <v>1677</v>
      </c>
      <c r="E664" t="s">
        <v>2017</v>
      </c>
      <c r="F664">
        <v>902</v>
      </c>
      <c r="G664">
        <v>3835</v>
      </c>
      <c r="H664">
        <v>669</v>
      </c>
      <c r="I664">
        <v>23</v>
      </c>
      <c r="J664" s="21" t="str">
        <f t="shared" si="90"/>
        <v>OK</v>
      </c>
      <c r="K664" t="s">
        <v>2025</v>
      </c>
      <c r="L664" t="s">
        <v>2030</v>
      </c>
      <c r="M664" t="s">
        <v>2080</v>
      </c>
      <c r="N664" t="s">
        <v>2082</v>
      </c>
      <c r="O664" t="s">
        <v>2087</v>
      </c>
      <c r="P664">
        <v>4.2</v>
      </c>
      <c r="Q664" s="21" t="str">
        <f t="shared" si="91"/>
        <v>West_External</v>
      </c>
      <c r="R664" s="20">
        <f t="shared" si="92"/>
        <v>2.0000000000582077</v>
      </c>
      <c r="S664" s="21">
        <f t="shared" si="93"/>
        <v>0</v>
      </c>
      <c r="T664" s="21">
        <f t="shared" si="94"/>
        <v>12</v>
      </c>
      <c r="U664" s="21">
        <f t="shared" si="95"/>
        <v>0.35430524759793053</v>
      </c>
      <c r="V664" s="21">
        <f t="shared" si="96"/>
        <v>2.0000000000582077</v>
      </c>
      <c r="W664" s="21" t="str">
        <f t="shared" si="97"/>
        <v>Winter</v>
      </c>
      <c r="X664" s="21">
        <f t="shared" si="98"/>
        <v>1</v>
      </c>
    </row>
    <row r="665" spans="1:24">
      <c r="A665" t="s">
        <v>678</v>
      </c>
      <c r="B665" s="3">
        <v>45319.625</v>
      </c>
      <c r="C665" t="s">
        <v>1680</v>
      </c>
      <c r="D665" t="s">
        <v>1678</v>
      </c>
      <c r="E665" t="s">
        <v>2022</v>
      </c>
      <c r="F665">
        <v>618</v>
      </c>
      <c r="G665">
        <v>1674</v>
      </c>
      <c r="H665">
        <v>513</v>
      </c>
      <c r="I665">
        <v>26</v>
      </c>
      <c r="J665" s="21" t="str">
        <f t="shared" si="90"/>
        <v>OK</v>
      </c>
      <c r="K665" t="s">
        <v>2025</v>
      </c>
      <c r="L665" t="s">
        <v>2027</v>
      </c>
      <c r="M665" t="s">
        <v>2046</v>
      </c>
      <c r="N665" t="s">
        <v>2082</v>
      </c>
      <c r="O665" t="s">
        <v>2086</v>
      </c>
      <c r="P665">
        <v>4</v>
      </c>
      <c r="Q665" s="21" t="str">
        <f t="shared" si="91"/>
        <v>West_Internal</v>
      </c>
      <c r="R665" s="20">
        <f t="shared" si="92"/>
        <v>2.0000000000582077</v>
      </c>
      <c r="S665" s="21">
        <f t="shared" si="93"/>
        <v>0</v>
      </c>
      <c r="T665" s="21">
        <f t="shared" si="94"/>
        <v>12</v>
      </c>
      <c r="U665" s="21">
        <f t="shared" si="95"/>
        <v>0.22572815533980584</v>
      </c>
      <c r="V665" s="21">
        <f t="shared" si="96"/>
        <v>2.0000000000582077</v>
      </c>
      <c r="W665" s="21" t="str">
        <f t="shared" si="97"/>
        <v>Winter</v>
      </c>
      <c r="X665" s="21">
        <f t="shared" si="98"/>
        <v>1</v>
      </c>
    </row>
    <row r="666" spans="1:24">
      <c r="A666" t="s">
        <v>679</v>
      </c>
      <c r="B666" s="3">
        <v>45319.666666666664</v>
      </c>
      <c r="C666" t="s">
        <v>1681</v>
      </c>
      <c r="D666" t="s">
        <v>1679</v>
      </c>
      <c r="E666" t="s">
        <v>2019</v>
      </c>
      <c r="F666">
        <v>521</v>
      </c>
      <c r="G666">
        <v>2894</v>
      </c>
      <c r="H666">
        <v>149</v>
      </c>
      <c r="I666">
        <v>5</v>
      </c>
      <c r="J666" s="21" t="str">
        <f t="shared" si="90"/>
        <v>OK</v>
      </c>
      <c r="K666" t="s">
        <v>2023</v>
      </c>
      <c r="L666" t="s">
        <v>2028</v>
      </c>
      <c r="M666" t="s">
        <v>2078</v>
      </c>
      <c r="N666" t="s">
        <v>2081</v>
      </c>
      <c r="O666" t="s">
        <v>2087</v>
      </c>
      <c r="P666">
        <v>4.5</v>
      </c>
      <c r="Q666" s="21" t="str">
        <f t="shared" si="91"/>
        <v>South_External</v>
      </c>
      <c r="R666" s="20">
        <f t="shared" si="92"/>
        <v>1.9999999998835847</v>
      </c>
      <c r="S666" s="21">
        <f t="shared" si="93"/>
        <v>0</v>
      </c>
      <c r="T666" s="21">
        <f t="shared" si="94"/>
        <v>12</v>
      </c>
      <c r="U666" s="21">
        <f t="shared" si="95"/>
        <v>0.46289187460012798</v>
      </c>
      <c r="V666" s="21">
        <f t="shared" si="96"/>
        <v>1.9999999998835847</v>
      </c>
      <c r="W666" s="21" t="str">
        <f t="shared" si="97"/>
        <v>Winter</v>
      </c>
      <c r="X666" s="21">
        <f t="shared" si="98"/>
        <v>1</v>
      </c>
    </row>
    <row r="667" spans="1:24">
      <c r="A667" t="s">
        <v>680</v>
      </c>
      <c r="B667" s="3">
        <v>45319.708333333336</v>
      </c>
      <c r="C667" t="s">
        <v>1682</v>
      </c>
      <c r="D667" t="s">
        <v>1680</v>
      </c>
      <c r="E667" t="s">
        <v>2020</v>
      </c>
      <c r="F667">
        <v>367</v>
      </c>
      <c r="G667">
        <v>809</v>
      </c>
      <c r="H667">
        <v>709</v>
      </c>
      <c r="I667">
        <v>26</v>
      </c>
      <c r="J667" s="21" t="str">
        <f t="shared" si="90"/>
        <v>OK</v>
      </c>
      <c r="K667" t="s">
        <v>2024</v>
      </c>
      <c r="L667" t="s">
        <v>2030</v>
      </c>
      <c r="M667" t="s">
        <v>2076</v>
      </c>
      <c r="N667" t="s">
        <v>2081</v>
      </c>
      <c r="O667" t="s">
        <v>2087</v>
      </c>
      <c r="P667">
        <v>4</v>
      </c>
      <c r="Q667" s="21" t="str">
        <f t="shared" si="91"/>
        <v>South_External</v>
      </c>
      <c r="R667" s="20">
        <f t="shared" si="92"/>
        <v>2.0000000000582077</v>
      </c>
      <c r="S667" s="21">
        <f t="shared" si="93"/>
        <v>0</v>
      </c>
      <c r="T667" s="21">
        <f t="shared" si="94"/>
        <v>12</v>
      </c>
      <c r="U667" s="21">
        <f t="shared" si="95"/>
        <v>0.18369663941871026</v>
      </c>
      <c r="V667" s="21">
        <f t="shared" si="96"/>
        <v>2.0000000000582077</v>
      </c>
      <c r="W667" s="21" t="str">
        <f t="shared" si="97"/>
        <v>Winter</v>
      </c>
      <c r="X667" s="21">
        <f t="shared" si="98"/>
        <v>1</v>
      </c>
    </row>
    <row r="668" spans="1:24">
      <c r="A668" t="s">
        <v>681</v>
      </c>
      <c r="B668" s="3">
        <v>45319.75</v>
      </c>
      <c r="C668" t="s">
        <v>1683</v>
      </c>
      <c r="D668" t="s">
        <v>1681</v>
      </c>
      <c r="E668" t="s">
        <v>2022</v>
      </c>
      <c r="F668">
        <v>568</v>
      </c>
      <c r="G668">
        <v>2236</v>
      </c>
      <c r="H668">
        <v>547</v>
      </c>
      <c r="I668">
        <v>28</v>
      </c>
      <c r="J668" s="21" t="str">
        <f t="shared" si="90"/>
        <v>OK</v>
      </c>
      <c r="K668" t="s">
        <v>2026</v>
      </c>
      <c r="L668" t="s">
        <v>2030</v>
      </c>
      <c r="M668" t="s">
        <v>2080</v>
      </c>
      <c r="N668" t="s">
        <v>2083</v>
      </c>
      <c r="O668" t="s">
        <v>2087</v>
      </c>
      <c r="P668">
        <v>4</v>
      </c>
      <c r="Q668" s="21" t="str">
        <f t="shared" si="91"/>
        <v>East_External</v>
      </c>
      <c r="R668" s="20">
        <f t="shared" si="92"/>
        <v>2.0000000000582077</v>
      </c>
      <c r="S668" s="21">
        <f t="shared" si="93"/>
        <v>0</v>
      </c>
      <c r="T668" s="21">
        <f t="shared" si="94"/>
        <v>12</v>
      </c>
      <c r="U668" s="21">
        <f t="shared" si="95"/>
        <v>0.32805164319248825</v>
      </c>
      <c r="V668" s="21">
        <f t="shared" si="96"/>
        <v>2.0000000000582077</v>
      </c>
      <c r="W668" s="21" t="str">
        <f t="shared" si="97"/>
        <v>Winter</v>
      </c>
      <c r="X668" s="21">
        <f t="shared" si="98"/>
        <v>1</v>
      </c>
    </row>
    <row r="669" spans="1:24">
      <c r="A669" t="s">
        <v>682</v>
      </c>
      <c r="B669" s="3">
        <v>45319.791666666664</v>
      </c>
      <c r="C669" t="s">
        <v>1684</v>
      </c>
      <c r="D669" t="s">
        <v>1682</v>
      </c>
      <c r="E669" t="s">
        <v>2022</v>
      </c>
      <c r="F669">
        <v>604</v>
      </c>
      <c r="G669">
        <v>2802</v>
      </c>
      <c r="H669">
        <v>351</v>
      </c>
      <c r="I669">
        <v>7</v>
      </c>
      <c r="J669" s="21" t="str">
        <f t="shared" si="90"/>
        <v>OK</v>
      </c>
      <c r="K669" t="s">
        <v>2025</v>
      </c>
      <c r="L669" t="s">
        <v>2027</v>
      </c>
      <c r="M669" t="s">
        <v>2055</v>
      </c>
      <c r="N669" t="s">
        <v>2084</v>
      </c>
      <c r="O669" t="s">
        <v>2086</v>
      </c>
      <c r="P669">
        <v>4.5</v>
      </c>
      <c r="Q669" s="21" t="str">
        <f t="shared" si="91"/>
        <v>Central_Internal</v>
      </c>
      <c r="R669" s="20">
        <f t="shared" si="92"/>
        <v>1.9999999998835847</v>
      </c>
      <c r="S669" s="21">
        <f t="shared" si="93"/>
        <v>0</v>
      </c>
      <c r="T669" s="21">
        <f t="shared" si="94"/>
        <v>12</v>
      </c>
      <c r="U669" s="21">
        <f t="shared" si="95"/>
        <v>0.38658940397350994</v>
      </c>
      <c r="V669" s="21">
        <f t="shared" si="96"/>
        <v>1.9999999998835847</v>
      </c>
      <c r="W669" s="21" t="str">
        <f t="shared" si="97"/>
        <v>Winter</v>
      </c>
      <c r="X669" s="21">
        <f t="shared" si="98"/>
        <v>1</v>
      </c>
    </row>
    <row r="670" spans="1:24">
      <c r="A670" t="s">
        <v>683</v>
      </c>
      <c r="B670" s="3">
        <v>45319.833333333336</v>
      </c>
      <c r="C670" t="s">
        <v>1685</v>
      </c>
      <c r="D670" t="s">
        <v>1683</v>
      </c>
      <c r="E670" t="s">
        <v>2017</v>
      </c>
      <c r="F670">
        <v>193</v>
      </c>
      <c r="G670">
        <v>1380</v>
      </c>
      <c r="H670">
        <v>431</v>
      </c>
      <c r="I670">
        <v>25</v>
      </c>
      <c r="J670" s="21" t="str">
        <f t="shared" si="90"/>
        <v>OK</v>
      </c>
      <c r="K670" t="s">
        <v>2024</v>
      </c>
      <c r="L670" t="s">
        <v>2030</v>
      </c>
      <c r="M670" t="s">
        <v>2077</v>
      </c>
      <c r="N670" t="s">
        <v>2084</v>
      </c>
      <c r="O670" t="s">
        <v>2086</v>
      </c>
      <c r="P670">
        <v>4.2</v>
      </c>
      <c r="Q670" s="21" t="str">
        <f t="shared" si="91"/>
        <v>Central_Internal</v>
      </c>
      <c r="R670" s="20">
        <f t="shared" si="92"/>
        <v>2.0000000000582077</v>
      </c>
      <c r="S670" s="21">
        <f t="shared" si="93"/>
        <v>0</v>
      </c>
      <c r="T670" s="21">
        <f t="shared" si="94"/>
        <v>12</v>
      </c>
      <c r="U670" s="21">
        <f t="shared" si="95"/>
        <v>0.59585492227979275</v>
      </c>
      <c r="V670" s="21">
        <f t="shared" si="96"/>
        <v>2.0000000000582077</v>
      </c>
      <c r="W670" s="21" t="str">
        <f t="shared" si="97"/>
        <v>Winter</v>
      </c>
      <c r="X670" s="21">
        <f t="shared" si="98"/>
        <v>1</v>
      </c>
    </row>
    <row r="671" spans="1:24">
      <c r="A671" t="s">
        <v>684</v>
      </c>
      <c r="B671" s="3">
        <v>45319.875</v>
      </c>
      <c r="C671" t="s">
        <v>1686</v>
      </c>
      <c r="D671" t="s">
        <v>1684</v>
      </c>
      <c r="E671" t="s">
        <v>2022</v>
      </c>
      <c r="F671">
        <v>383</v>
      </c>
      <c r="G671">
        <v>3600</v>
      </c>
      <c r="H671">
        <v>436</v>
      </c>
      <c r="I671">
        <v>10</v>
      </c>
      <c r="J671" s="21" t="str">
        <f t="shared" si="90"/>
        <v>OK</v>
      </c>
      <c r="K671" t="s">
        <v>2024</v>
      </c>
      <c r="L671" t="s">
        <v>2027</v>
      </c>
      <c r="M671" t="s">
        <v>2033</v>
      </c>
      <c r="N671" t="s">
        <v>2081</v>
      </c>
      <c r="O671" t="s">
        <v>2087</v>
      </c>
      <c r="Q671" s="21" t="str">
        <f t="shared" si="91"/>
        <v>South_External</v>
      </c>
      <c r="R671" s="20">
        <f t="shared" si="92"/>
        <v>2.0000000000582077</v>
      </c>
      <c r="S671" s="21">
        <f t="shared" si="93"/>
        <v>0</v>
      </c>
      <c r="T671" s="21">
        <f t="shared" si="94"/>
        <v>12</v>
      </c>
      <c r="U671" s="21">
        <f t="shared" si="95"/>
        <v>0.78328981723237601</v>
      </c>
      <c r="V671" s="21">
        <f t="shared" si="96"/>
        <v>2.0000000000582077</v>
      </c>
      <c r="W671" s="21" t="str">
        <f t="shared" si="97"/>
        <v>Winter</v>
      </c>
      <c r="X671" s="21">
        <f t="shared" si="98"/>
        <v>1</v>
      </c>
    </row>
    <row r="672" spans="1:24">
      <c r="A672" t="s">
        <v>685</v>
      </c>
      <c r="B672" s="3">
        <v>45319.916666666664</v>
      </c>
      <c r="C672" t="s">
        <v>1687</v>
      </c>
      <c r="D672" t="s">
        <v>1685</v>
      </c>
      <c r="E672" t="s">
        <v>2022</v>
      </c>
      <c r="F672">
        <v>592</v>
      </c>
      <c r="G672">
        <v>2052</v>
      </c>
      <c r="H672">
        <v>393</v>
      </c>
      <c r="I672">
        <v>28</v>
      </c>
      <c r="J672" s="21" t="str">
        <f t="shared" si="90"/>
        <v>OK</v>
      </c>
      <c r="K672" t="s">
        <v>2024</v>
      </c>
      <c r="L672" t="s">
        <v>2030</v>
      </c>
      <c r="M672" t="s">
        <v>2075</v>
      </c>
      <c r="N672" t="s">
        <v>2084</v>
      </c>
      <c r="O672" t="s">
        <v>2086</v>
      </c>
      <c r="Q672" s="21" t="str">
        <f t="shared" si="91"/>
        <v>Central_Internal</v>
      </c>
      <c r="R672" s="20">
        <f t="shared" si="92"/>
        <v>1.9999999998835847</v>
      </c>
      <c r="S672" s="21">
        <f t="shared" si="93"/>
        <v>0</v>
      </c>
      <c r="T672" s="21">
        <f t="shared" si="94"/>
        <v>12</v>
      </c>
      <c r="U672" s="21">
        <f t="shared" si="95"/>
        <v>0.28885135135135137</v>
      </c>
      <c r="V672" s="21">
        <f t="shared" si="96"/>
        <v>1.9999999998835847</v>
      </c>
      <c r="W672" s="21" t="str">
        <f t="shared" si="97"/>
        <v>Winter</v>
      </c>
      <c r="X672" s="21">
        <f t="shared" si="98"/>
        <v>1</v>
      </c>
    </row>
    <row r="673" spans="1:24">
      <c r="A673" t="s">
        <v>686</v>
      </c>
      <c r="B673" s="3">
        <v>45319.958333333336</v>
      </c>
      <c r="C673" t="s">
        <v>1688</v>
      </c>
      <c r="D673" t="s">
        <v>1686</v>
      </c>
      <c r="E673" t="s">
        <v>2019</v>
      </c>
      <c r="F673">
        <v>388</v>
      </c>
      <c r="G673">
        <v>992</v>
      </c>
      <c r="H673">
        <v>227</v>
      </c>
      <c r="I673">
        <v>9</v>
      </c>
      <c r="J673" s="21" t="str">
        <f t="shared" si="90"/>
        <v>OK</v>
      </c>
      <c r="K673" t="s">
        <v>2026</v>
      </c>
      <c r="L673" t="s">
        <v>2028</v>
      </c>
      <c r="M673" t="s">
        <v>2065</v>
      </c>
      <c r="N673" t="s">
        <v>2083</v>
      </c>
      <c r="O673" t="s">
        <v>2086</v>
      </c>
      <c r="P673">
        <v>4</v>
      </c>
      <c r="Q673" s="21" t="str">
        <f t="shared" si="91"/>
        <v>East_Internal</v>
      </c>
      <c r="R673" s="20">
        <f t="shared" si="92"/>
        <v>2.0000000000582077</v>
      </c>
      <c r="S673" s="21">
        <f t="shared" si="93"/>
        <v>0</v>
      </c>
      <c r="T673" s="21">
        <f t="shared" si="94"/>
        <v>12</v>
      </c>
      <c r="U673" s="21">
        <f t="shared" si="95"/>
        <v>0.21305841924398625</v>
      </c>
      <c r="V673" s="21">
        <f t="shared" si="96"/>
        <v>2.0000000000582077</v>
      </c>
      <c r="W673" s="21" t="str">
        <f t="shared" si="97"/>
        <v>Winter</v>
      </c>
      <c r="X673" s="21">
        <f t="shared" si="98"/>
        <v>1</v>
      </c>
    </row>
    <row r="674" spans="1:24">
      <c r="A674" t="s">
        <v>687</v>
      </c>
      <c r="B674" s="3">
        <v>45320</v>
      </c>
      <c r="C674" t="s">
        <v>1689</v>
      </c>
      <c r="D674" t="s">
        <v>1687</v>
      </c>
      <c r="E674" t="s">
        <v>2019</v>
      </c>
      <c r="F674">
        <v>907</v>
      </c>
      <c r="G674">
        <v>4943</v>
      </c>
      <c r="H674">
        <v>478</v>
      </c>
      <c r="I674">
        <v>9</v>
      </c>
      <c r="J674" s="21" t="str">
        <f t="shared" si="90"/>
        <v>OK</v>
      </c>
      <c r="K674" t="s">
        <v>2024</v>
      </c>
      <c r="L674" t="s">
        <v>2030</v>
      </c>
      <c r="M674" t="s">
        <v>2046</v>
      </c>
      <c r="N674" t="s">
        <v>2082</v>
      </c>
      <c r="O674" t="s">
        <v>2087</v>
      </c>
      <c r="P674">
        <v>4.2</v>
      </c>
      <c r="Q674" s="21" t="str">
        <f t="shared" si="91"/>
        <v>West_External</v>
      </c>
      <c r="R674" s="20">
        <f t="shared" si="92"/>
        <v>2.0000000000582077</v>
      </c>
      <c r="S674" s="21">
        <f t="shared" si="93"/>
        <v>0</v>
      </c>
      <c r="T674" s="21">
        <f t="shared" si="94"/>
        <v>12</v>
      </c>
      <c r="U674" s="21">
        <f t="shared" si="95"/>
        <v>0.45415288496876149</v>
      </c>
      <c r="V674" s="21">
        <f t="shared" si="96"/>
        <v>2.0000000000582077</v>
      </c>
      <c r="W674" s="21" t="str">
        <f t="shared" si="97"/>
        <v>Winter</v>
      </c>
      <c r="X674" s="21">
        <f t="shared" si="98"/>
        <v>1</v>
      </c>
    </row>
    <row r="675" spans="1:24">
      <c r="A675" t="s">
        <v>688</v>
      </c>
      <c r="B675" s="3">
        <v>45320.041666666664</v>
      </c>
      <c r="C675" t="s">
        <v>1690</v>
      </c>
      <c r="D675" t="s">
        <v>1688</v>
      </c>
      <c r="E675" t="s">
        <v>2018</v>
      </c>
      <c r="F675">
        <v>359</v>
      </c>
      <c r="G675">
        <v>1585</v>
      </c>
      <c r="H675">
        <v>447</v>
      </c>
      <c r="I675">
        <v>29</v>
      </c>
      <c r="J675" s="21" t="str">
        <f t="shared" si="90"/>
        <v>OK</v>
      </c>
      <c r="K675" t="s">
        <v>2023</v>
      </c>
      <c r="L675" t="s">
        <v>2029</v>
      </c>
      <c r="M675" t="s">
        <v>2076</v>
      </c>
      <c r="N675" t="s">
        <v>2084</v>
      </c>
      <c r="O675" t="s">
        <v>2086</v>
      </c>
      <c r="P675">
        <v>4</v>
      </c>
      <c r="Q675" s="21" t="str">
        <f t="shared" si="91"/>
        <v>Central_Internal</v>
      </c>
      <c r="R675" s="20">
        <f t="shared" si="92"/>
        <v>1.9999999998835847</v>
      </c>
      <c r="S675" s="21">
        <f t="shared" si="93"/>
        <v>0</v>
      </c>
      <c r="T675" s="21">
        <f t="shared" si="94"/>
        <v>12</v>
      </c>
      <c r="U675" s="21">
        <f t="shared" si="95"/>
        <v>0.36792014856081706</v>
      </c>
      <c r="V675" s="21">
        <f t="shared" si="96"/>
        <v>1.9999999998835847</v>
      </c>
      <c r="W675" s="21" t="str">
        <f t="shared" si="97"/>
        <v>Winter</v>
      </c>
      <c r="X675" s="21">
        <f t="shared" si="98"/>
        <v>1</v>
      </c>
    </row>
    <row r="676" spans="1:24">
      <c r="A676" t="s">
        <v>689</v>
      </c>
      <c r="B676" s="3">
        <v>45320.083333333336</v>
      </c>
      <c r="C676" t="s">
        <v>1691</v>
      </c>
      <c r="D676" t="s">
        <v>1689</v>
      </c>
      <c r="E676" t="s">
        <v>2021</v>
      </c>
      <c r="F676">
        <v>302</v>
      </c>
      <c r="G676">
        <v>4508</v>
      </c>
      <c r="H676">
        <v>215</v>
      </c>
      <c r="I676">
        <v>8</v>
      </c>
      <c r="J676" s="21" t="str">
        <f t="shared" si="90"/>
        <v>OK</v>
      </c>
      <c r="K676" t="s">
        <v>2025</v>
      </c>
      <c r="L676" t="s">
        <v>2028</v>
      </c>
      <c r="M676" t="s">
        <v>2040</v>
      </c>
      <c r="N676" t="s">
        <v>2085</v>
      </c>
      <c r="O676" t="s">
        <v>2087</v>
      </c>
      <c r="Q676" s="21" t="str">
        <f t="shared" si="91"/>
        <v>North_External</v>
      </c>
      <c r="R676" s="20">
        <f t="shared" si="92"/>
        <v>2.0000000000582077</v>
      </c>
      <c r="S676" s="21">
        <f t="shared" si="93"/>
        <v>0</v>
      </c>
      <c r="T676" s="21">
        <f t="shared" si="94"/>
        <v>12</v>
      </c>
      <c r="U676" s="21">
        <f t="shared" si="95"/>
        <v>1.2439293598233996</v>
      </c>
      <c r="V676" s="21">
        <f t="shared" si="96"/>
        <v>2.0000000000582077</v>
      </c>
      <c r="W676" s="21" t="str">
        <f t="shared" si="97"/>
        <v>Winter</v>
      </c>
      <c r="X676" s="21">
        <f t="shared" si="98"/>
        <v>1</v>
      </c>
    </row>
    <row r="677" spans="1:24">
      <c r="A677" t="s">
        <v>690</v>
      </c>
      <c r="B677" s="3">
        <v>45320.125</v>
      </c>
      <c r="C677" t="s">
        <v>1692</v>
      </c>
      <c r="D677" t="s">
        <v>1690</v>
      </c>
      <c r="E677" t="s">
        <v>2021</v>
      </c>
      <c r="F677">
        <v>375</v>
      </c>
      <c r="G677">
        <v>2562</v>
      </c>
      <c r="H677">
        <v>685</v>
      </c>
      <c r="I677">
        <v>10</v>
      </c>
      <c r="J677" s="21" t="str">
        <f t="shared" si="90"/>
        <v>OK</v>
      </c>
      <c r="K677" t="s">
        <v>2025</v>
      </c>
      <c r="L677" t="s">
        <v>2028</v>
      </c>
      <c r="M677" t="s">
        <v>2055</v>
      </c>
      <c r="N677" t="s">
        <v>2083</v>
      </c>
      <c r="O677" t="s">
        <v>2086</v>
      </c>
      <c r="P677">
        <v>4</v>
      </c>
      <c r="Q677" s="21" t="str">
        <f t="shared" si="91"/>
        <v>East_Internal</v>
      </c>
      <c r="R677" s="20">
        <f t="shared" si="92"/>
        <v>2.0000000000582077</v>
      </c>
      <c r="S677" s="21">
        <f t="shared" si="93"/>
        <v>0</v>
      </c>
      <c r="T677" s="21">
        <f t="shared" si="94"/>
        <v>12</v>
      </c>
      <c r="U677" s="21">
        <f t="shared" si="95"/>
        <v>0.56933333333333336</v>
      </c>
      <c r="V677" s="21">
        <f t="shared" si="96"/>
        <v>2.0000000000582077</v>
      </c>
      <c r="W677" s="21" t="str">
        <f t="shared" si="97"/>
        <v>Winter</v>
      </c>
      <c r="X677" s="21">
        <f t="shared" si="98"/>
        <v>1</v>
      </c>
    </row>
    <row r="678" spans="1:24">
      <c r="A678" t="s">
        <v>691</v>
      </c>
      <c r="B678" s="3">
        <v>45320.166666666664</v>
      </c>
      <c r="C678" t="s">
        <v>1693</v>
      </c>
      <c r="D678" t="s">
        <v>1691</v>
      </c>
      <c r="E678" t="s">
        <v>2021</v>
      </c>
      <c r="F678">
        <v>490</v>
      </c>
      <c r="G678">
        <v>4355</v>
      </c>
      <c r="H678">
        <v>482</v>
      </c>
      <c r="I678">
        <v>2</v>
      </c>
      <c r="J678" s="21" t="str">
        <f t="shared" si="90"/>
        <v>OK</v>
      </c>
      <c r="K678" t="s">
        <v>2024</v>
      </c>
      <c r="L678" t="s">
        <v>2030</v>
      </c>
      <c r="M678" t="s">
        <v>2052</v>
      </c>
      <c r="N678" t="s">
        <v>2083</v>
      </c>
      <c r="O678" t="s">
        <v>2086</v>
      </c>
      <c r="Q678" s="21" t="str">
        <f t="shared" si="91"/>
        <v>East_Internal</v>
      </c>
      <c r="R678" s="20">
        <f t="shared" si="92"/>
        <v>1.9999999998835847</v>
      </c>
      <c r="S678" s="21">
        <f t="shared" si="93"/>
        <v>0</v>
      </c>
      <c r="T678" s="21">
        <f t="shared" si="94"/>
        <v>12</v>
      </c>
      <c r="U678" s="21">
        <f t="shared" si="95"/>
        <v>0.74064625850340138</v>
      </c>
      <c r="V678" s="21">
        <f t="shared" si="96"/>
        <v>1.9999999998835847</v>
      </c>
      <c r="W678" s="21" t="str">
        <f t="shared" si="97"/>
        <v>Winter</v>
      </c>
      <c r="X678" s="21">
        <f t="shared" si="98"/>
        <v>1</v>
      </c>
    </row>
    <row r="679" spans="1:24">
      <c r="A679" t="s">
        <v>692</v>
      </c>
      <c r="B679" s="3">
        <v>45320.208333333336</v>
      </c>
      <c r="C679" t="s">
        <v>1694</v>
      </c>
      <c r="D679" t="s">
        <v>1692</v>
      </c>
      <c r="E679" t="s">
        <v>2020</v>
      </c>
      <c r="F679">
        <v>934</v>
      </c>
      <c r="G679">
        <v>1072</v>
      </c>
      <c r="H679">
        <v>281</v>
      </c>
      <c r="I679">
        <v>3</v>
      </c>
      <c r="J679" s="21" t="str">
        <f t="shared" si="90"/>
        <v>OK</v>
      </c>
      <c r="K679" t="s">
        <v>2026</v>
      </c>
      <c r="L679" t="s">
        <v>2028</v>
      </c>
      <c r="M679" t="s">
        <v>2038</v>
      </c>
      <c r="N679" t="s">
        <v>2083</v>
      </c>
      <c r="O679" t="s">
        <v>2087</v>
      </c>
      <c r="P679">
        <v>4.5</v>
      </c>
      <c r="Q679" s="21" t="str">
        <f t="shared" si="91"/>
        <v>East_External</v>
      </c>
      <c r="R679" s="20">
        <f t="shared" si="92"/>
        <v>2.0000000000582077</v>
      </c>
      <c r="S679" s="21">
        <f t="shared" si="93"/>
        <v>0</v>
      </c>
      <c r="T679" s="21">
        <f t="shared" si="94"/>
        <v>12</v>
      </c>
      <c r="U679" s="21">
        <f t="shared" si="95"/>
        <v>9.5645967166309784E-2</v>
      </c>
      <c r="V679" s="21">
        <f t="shared" si="96"/>
        <v>2.0000000000582077</v>
      </c>
      <c r="W679" s="21" t="str">
        <f t="shared" si="97"/>
        <v>Winter</v>
      </c>
      <c r="X679" s="21">
        <f t="shared" si="98"/>
        <v>1</v>
      </c>
    </row>
    <row r="680" spans="1:24">
      <c r="A680" t="s">
        <v>693</v>
      </c>
      <c r="B680" s="3">
        <v>45320.25</v>
      </c>
      <c r="C680" t="s">
        <v>1695</v>
      </c>
      <c r="D680" t="s">
        <v>1693</v>
      </c>
      <c r="E680" t="s">
        <v>2020</v>
      </c>
      <c r="F680">
        <v>402</v>
      </c>
      <c r="G680">
        <v>849</v>
      </c>
      <c r="H680">
        <v>674</v>
      </c>
      <c r="I680">
        <v>20</v>
      </c>
      <c r="J680" s="21" t="str">
        <f t="shared" si="90"/>
        <v>OK</v>
      </c>
      <c r="K680" t="s">
        <v>2025</v>
      </c>
      <c r="L680" t="s">
        <v>2029</v>
      </c>
      <c r="M680" t="s">
        <v>2067</v>
      </c>
      <c r="N680" t="s">
        <v>2083</v>
      </c>
      <c r="O680" t="s">
        <v>2087</v>
      </c>
      <c r="Q680" s="21" t="str">
        <f t="shared" si="91"/>
        <v>East_External</v>
      </c>
      <c r="R680" s="20">
        <f t="shared" si="92"/>
        <v>2.0000000000582077</v>
      </c>
      <c r="S680" s="21">
        <f t="shared" si="93"/>
        <v>0</v>
      </c>
      <c r="T680" s="21">
        <f t="shared" si="94"/>
        <v>12</v>
      </c>
      <c r="U680" s="21">
        <f t="shared" si="95"/>
        <v>0.17599502487562188</v>
      </c>
      <c r="V680" s="21">
        <f t="shared" si="96"/>
        <v>2.0000000000582077</v>
      </c>
      <c r="W680" s="21" t="str">
        <f t="shared" si="97"/>
        <v>Winter</v>
      </c>
      <c r="X680" s="21">
        <f t="shared" si="98"/>
        <v>1</v>
      </c>
    </row>
    <row r="681" spans="1:24">
      <c r="A681" t="s">
        <v>694</v>
      </c>
      <c r="B681" s="3">
        <v>45320.291666666664</v>
      </c>
      <c r="C681" t="s">
        <v>1696</v>
      </c>
      <c r="D681" t="s">
        <v>1694</v>
      </c>
      <c r="E681" t="s">
        <v>2022</v>
      </c>
      <c r="F681">
        <v>247</v>
      </c>
      <c r="G681">
        <v>4933</v>
      </c>
      <c r="H681">
        <v>454</v>
      </c>
      <c r="I681">
        <v>7</v>
      </c>
      <c r="J681" s="21" t="str">
        <f t="shared" si="90"/>
        <v>OK</v>
      </c>
      <c r="K681" t="s">
        <v>2025</v>
      </c>
      <c r="L681" t="s">
        <v>2029</v>
      </c>
      <c r="M681" t="s">
        <v>2058</v>
      </c>
      <c r="N681" t="s">
        <v>2081</v>
      </c>
      <c r="O681" t="s">
        <v>2087</v>
      </c>
      <c r="P681">
        <v>4</v>
      </c>
      <c r="Q681" s="21" t="str">
        <f t="shared" si="91"/>
        <v>South_External</v>
      </c>
      <c r="R681" s="20">
        <f t="shared" si="92"/>
        <v>1.9999999998835847</v>
      </c>
      <c r="S681" s="21">
        <f t="shared" si="93"/>
        <v>0</v>
      </c>
      <c r="T681" s="21">
        <f t="shared" si="94"/>
        <v>12</v>
      </c>
      <c r="U681" s="21">
        <f t="shared" si="95"/>
        <v>1.6643049932523617</v>
      </c>
      <c r="V681" s="21">
        <f t="shared" si="96"/>
        <v>1.9999999998835847</v>
      </c>
      <c r="W681" s="21" t="str">
        <f t="shared" si="97"/>
        <v>Winter</v>
      </c>
      <c r="X681" s="21">
        <f t="shared" si="98"/>
        <v>1</v>
      </c>
    </row>
    <row r="682" spans="1:24">
      <c r="A682" t="s">
        <v>695</v>
      </c>
      <c r="B682" s="3">
        <v>45320.333333333336</v>
      </c>
      <c r="C682" t="s">
        <v>1697</v>
      </c>
      <c r="D682" t="s">
        <v>1695</v>
      </c>
      <c r="E682" t="s">
        <v>2020</v>
      </c>
      <c r="F682">
        <v>441</v>
      </c>
      <c r="G682">
        <v>2805</v>
      </c>
      <c r="H682">
        <v>298</v>
      </c>
      <c r="I682">
        <v>9</v>
      </c>
      <c r="J682" s="21" t="str">
        <f t="shared" si="90"/>
        <v>OK</v>
      </c>
      <c r="K682" t="s">
        <v>2026</v>
      </c>
      <c r="L682" t="s">
        <v>2029</v>
      </c>
      <c r="M682" t="s">
        <v>2058</v>
      </c>
      <c r="N682" t="s">
        <v>2085</v>
      </c>
      <c r="O682" t="s">
        <v>2086</v>
      </c>
      <c r="P682">
        <v>4.5</v>
      </c>
      <c r="Q682" s="21" t="str">
        <f t="shared" si="91"/>
        <v>North_Internal</v>
      </c>
      <c r="R682" s="20">
        <f t="shared" si="92"/>
        <v>2.0000000000582077</v>
      </c>
      <c r="S682" s="21">
        <f t="shared" si="93"/>
        <v>0</v>
      </c>
      <c r="T682" s="21">
        <f t="shared" si="94"/>
        <v>12</v>
      </c>
      <c r="U682" s="21">
        <f t="shared" si="95"/>
        <v>0.53004535147392295</v>
      </c>
      <c r="V682" s="21">
        <f t="shared" si="96"/>
        <v>2.0000000000582077</v>
      </c>
      <c r="W682" s="21" t="str">
        <f t="shared" si="97"/>
        <v>Winter</v>
      </c>
      <c r="X682" s="21">
        <f t="shared" si="98"/>
        <v>1</v>
      </c>
    </row>
    <row r="683" spans="1:24">
      <c r="A683" t="s">
        <v>696</v>
      </c>
      <c r="B683" s="3">
        <v>45320.375</v>
      </c>
      <c r="C683" t="s">
        <v>1698</v>
      </c>
      <c r="D683" t="s">
        <v>1696</v>
      </c>
      <c r="E683" t="s">
        <v>2017</v>
      </c>
      <c r="F683">
        <v>835</v>
      </c>
      <c r="G683">
        <v>3000</v>
      </c>
      <c r="H683">
        <v>549</v>
      </c>
      <c r="I683">
        <v>5</v>
      </c>
      <c r="J683" s="21" t="str">
        <f t="shared" si="90"/>
        <v>OK</v>
      </c>
      <c r="K683" t="s">
        <v>2026</v>
      </c>
      <c r="L683" t="s">
        <v>2027</v>
      </c>
      <c r="M683" t="s">
        <v>2038</v>
      </c>
      <c r="N683" t="s">
        <v>2085</v>
      </c>
      <c r="O683" t="s">
        <v>2087</v>
      </c>
      <c r="P683">
        <v>4</v>
      </c>
      <c r="Q683" s="21" t="str">
        <f t="shared" si="91"/>
        <v>North_External</v>
      </c>
      <c r="R683" s="20">
        <f t="shared" si="92"/>
        <v>2.0000000000582077</v>
      </c>
      <c r="S683" s="21">
        <f t="shared" si="93"/>
        <v>0</v>
      </c>
      <c r="T683" s="21">
        <f t="shared" si="94"/>
        <v>12</v>
      </c>
      <c r="U683" s="21">
        <f t="shared" si="95"/>
        <v>0.29940119760479039</v>
      </c>
      <c r="V683" s="21">
        <f t="shared" si="96"/>
        <v>2.0000000000582077</v>
      </c>
      <c r="W683" s="21" t="str">
        <f t="shared" si="97"/>
        <v>Winter</v>
      </c>
      <c r="X683" s="21">
        <f t="shared" si="98"/>
        <v>1</v>
      </c>
    </row>
    <row r="684" spans="1:24">
      <c r="A684" t="s">
        <v>697</v>
      </c>
      <c r="B684" s="3">
        <v>45320.416666666664</v>
      </c>
      <c r="C684" t="s">
        <v>1699</v>
      </c>
      <c r="D684" t="s">
        <v>1697</v>
      </c>
      <c r="E684" t="s">
        <v>2019</v>
      </c>
      <c r="F684">
        <v>394</v>
      </c>
      <c r="G684">
        <v>1785</v>
      </c>
      <c r="H684">
        <v>446</v>
      </c>
      <c r="I684">
        <v>15</v>
      </c>
      <c r="J684" s="21" t="str">
        <f t="shared" si="90"/>
        <v>OK</v>
      </c>
      <c r="K684" t="s">
        <v>2023</v>
      </c>
      <c r="L684" t="s">
        <v>2030</v>
      </c>
      <c r="M684" t="s">
        <v>2067</v>
      </c>
      <c r="N684" t="s">
        <v>2083</v>
      </c>
      <c r="O684" t="s">
        <v>2087</v>
      </c>
      <c r="P684">
        <v>4.2</v>
      </c>
      <c r="Q684" s="21" t="str">
        <f t="shared" si="91"/>
        <v>East_External</v>
      </c>
      <c r="R684" s="20">
        <f t="shared" si="92"/>
        <v>1.9999999998835847</v>
      </c>
      <c r="S684" s="21">
        <f t="shared" si="93"/>
        <v>0</v>
      </c>
      <c r="T684" s="21">
        <f t="shared" si="94"/>
        <v>12</v>
      </c>
      <c r="U684" s="21">
        <f t="shared" si="95"/>
        <v>0.37753807106598986</v>
      </c>
      <c r="V684" s="21">
        <f t="shared" si="96"/>
        <v>1.9999999998835847</v>
      </c>
      <c r="W684" s="21" t="str">
        <f t="shared" si="97"/>
        <v>Winter</v>
      </c>
      <c r="X684" s="21">
        <f t="shared" si="98"/>
        <v>1</v>
      </c>
    </row>
    <row r="685" spans="1:24">
      <c r="A685" t="s">
        <v>698</v>
      </c>
      <c r="B685" s="3">
        <v>45320.458333333336</v>
      </c>
      <c r="C685" t="s">
        <v>1700</v>
      </c>
      <c r="D685" t="s">
        <v>1698</v>
      </c>
      <c r="E685" t="s">
        <v>2022</v>
      </c>
      <c r="F685">
        <v>313</v>
      </c>
      <c r="G685">
        <v>2915</v>
      </c>
      <c r="H685">
        <v>777</v>
      </c>
      <c r="I685">
        <v>27</v>
      </c>
      <c r="J685" s="21" t="str">
        <f t="shared" si="90"/>
        <v>OK</v>
      </c>
      <c r="K685" t="s">
        <v>2026</v>
      </c>
      <c r="L685" t="s">
        <v>2029</v>
      </c>
      <c r="M685" t="s">
        <v>2063</v>
      </c>
      <c r="N685" t="s">
        <v>2084</v>
      </c>
      <c r="O685" t="s">
        <v>2087</v>
      </c>
      <c r="P685">
        <v>4.5</v>
      </c>
      <c r="Q685" s="21" t="str">
        <f t="shared" si="91"/>
        <v>Central_External</v>
      </c>
      <c r="R685" s="20">
        <f t="shared" si="92"/>
        <v>2.0000000000582077</v>
      </c>
      <c r="S685" s="21">
        <f t="shared" si="93"/>
        <v>0</v>
      </c>
      <c r="T685" s="21">
        <f t="shared" si="94"/>
        <v>12</v>
      </c>
      <c r="U685" s="21">
        <f t="shared" si="95"/>
        <v>0.77609158679446222</v>
      </c>
      <c r="V685" s="21">
        <f t="shared" si="96"/>
        <v>2.0000000000582077</v>
      </c>
      <c r="W685" s="21" t="str">
        <f t="shared" si="97"/>
        <v>Winter</v>
      </c>
      <c r="X685" s="21">
        <f t="shared" si="98"/>
        <v>1</v>
      </c>
    </row>
    <row r="686" spans="1:24">
      <c r="A686" t="s">
        <v>699</v>
      </c>
      <c r="B686" s="3">
        <v>45320.5</v>
      </c>
      <c r="C686" t="s">
        <v>1701</v>
      </c>
      <c r="D686" t="s">
        <v>1699</v>
      </c>
      <c r="E686" t="s">
        <v>2021</v>
      </c>
      <c r="F686">
        <v>552</v>
      </c>
      <c r="G686">
        <v>2082</v>
      </c>
      <c r="H686">
        <v>521</v>
      </c>
      <c r="I686">
        <v>18</v>
      </c>
      <c r="J686" s="21" t="str">
        <f t="shared" si="90"/>
        <v>OK</v>
      </c>
      <c r="K686" t="s">
        <v>2025</v>
      </c>
      <c r="L686" t="s">
        <v>2029</v>
      </c>
      <c r="M686" t="s">
        <v>2037</v>
      </c>
      <c r="N686" t="s">
        <v>2084</v>
      </c>
      <c r="O686" t="s">
        <v>2087</v>
      </c>
      <c r="P686">
        <v>3.8</v>
      </c>
      <c r="Q686" s="21" t="str">
        <f t="shared" si="91"/>
        <v>Central_External</v>
      </c>
      <c r="R686" s="20">
        <f t="shared" si="92"/>
        <v>2.0000000000582077</v>
      </c>
      <c r="S686" s="21">
        <f t="shared" si="93"/>
        <v>0</v>
      </c>
      <c r="T686" s="21">
        <f t="shared" si="94"/>
        <v>12</v>
      </c>
      <c r="U686" s="21">
        <f t="shared" si="95"/>
        <v>0.31431159420289856</v>
      </c>
      <c r="V686" s="21">
        <f t="shared" si="96"/>
        <v>2.0000000000582077</v>
      </c>
      <c r="W686" s="21" t="str">
        <f t="shared" si="97"/>
        <v>Winter</v>
      </c>
      <c r="X686" s="21">
        <f t="shared" si="98"/>
        <v>1</v>
      </c>
    </row>
    <row r="687" spans="1:24">
      <c r="A687" t="s">
        <v>700</v>
      </c>
      <c r="B687" s="3">
        <v>45320.541666666664</v>
      </c>
      <c r="C687" t="s">
        <v>1702</v>
      </c>
      <c r="D687" t="s">
        <v>1700</v>
      </c>
      <c r="E687" t="s">
        <v>2020</v>
      </c>
      <c r="F687">
        <v>138</v>
      </c>
      <c r="G687">
        <v>4285</v>
      </c>
      <c r="H687">
        <v>120</v>
      </c>
      <c r="I687">
        <v>18</v>
      </c>
      <c r="J687" s="21" t="str">
        <f t="shared" si="90"/>
        <v>OK</v>
      </c>
      <c r="K687" t="s">
        <v>2025</v>
      </c>
      <c r="L687" t="s">
        <v>2027</v>
      </c>
      <c r="M687" t="s">
        <v>2077</v>
      </c>
      <c r="N687" t="s">
        <v>2083</v>
      </c>
      <c r="O687" t="s">
        <v>2087</v>
      </c>
      <c r="P687">
        <v>3.8</v>
      </c>
      <c r="Q687" s="21" t="str">
        <f t="shared" si="91"/>
        <v>East_External</v>
      </c>
      <c r="R687" s="20">
        <f t="shared" si="92"/>
        <v>1.9999999998835847</v>
      </c>
      <c r="S687" s="21">
        <f t="shared" si="93"/>
        <v>0</v>
      </c>
      <c r="T687" s="21">
        <f t="shared" si="94"/>
        <v>12</v>
      </c>
      <c r="U687" s="21">
        <f t="shared" si="95"/>
        <v>2.58756038647343</v>
      </c>
      <c r="V687" s="21">
        <f t="shared" si="96"/>
        <v>1.9999999998835847</v>
      </c>
      <c r="W687" s="21" t="str">
        <f t="shared" si="97"/>
        <v>Winter</v>
      </c>
      <c r="X687" s="21">
        <f t="shared" si="98"/>
        <v>1</v>
      </c>
    </row>
    <row r="688" spans="1:24">
      <c r="A688" t="s">
        <v>701</v>
      </c>
      <c r="B688" s="3">
        <v>45320.583333333336</v>
      </c>
      <c r="C688" t="s">
        <v>1703</v>
      </c>
      <c r="D688" t="s">
        <v>1701</v>
      </c>
      <c r="E688" t="s">
        <v>2020</v>
      </c>
      <c r="F688">
        <v>372</v>
      </c>
      <c r="G688">
        <v>4694</v>
      </c>
      <c r="H688">
        <v>483</v>
      </c>
      <c r="I688">
        <v>27</v>
      </c>
      <c r="J688" s="21" t="str">
        <f t="shared" si="90"/>
        <v>OK</v>
      </c>
      <c r="K688" t="s">
        <v>2026</v>
      </c>
      <c r="L688" t="s">
        <v>2030</v>
      </c>
      <c r="M688" t="s">
        <v>2067</v>
      </c>
      <c r="N688" t="s">
        <v>2085</v>
      </c>
      <c r="O688" t="s">
        <v>2086</v>
      </c>
      <c r="Q688" s="21" t="str">
        <f t="shared" si="91"/>
        <v>North_Internal</v>
      </c>
      <c r="R688" s="20">
        <f t="shared" si="92"/>
        <v>2.0000000000582077</v>
      </c>
      <c r="S688" s="21">
        <f t="shared" si="93"/>
        <v>0</v>
      </c>
      <c r="T688" s="21">
        <f t="shared" si="94"/>
        <v>12</v>
      </c>
      <c r="U688" s="21">
        <f t="shared" si="95"/>
        <v>1.0515232974910393</v>
      </c>
      <c r="V688" s="21">
        <f t="shared" si="96"/>
        <v>2.0000000000582077</v>
      </c>
      <c r="W688" s="21" t="str">
        <f t="shared" si="97"/>
        <v>Winter</v>
      </c>
      <c r="X688" s="21">
        <f t="shared" si="98"/>
        <v>1</v>
      </c>
    </row>
    <row r="689" spans="1:24">
      <c r="A689" t="s">
        <v>702</v>
      </c>
      <c r="B689" s="3">
        <v>45320.625</v>
      </c>
      <c r="C689" t="s">
        <v>1704</v>
      </c>
      <c r="D689" t="s">
        <v>1702</v>
      </c>
      <c r="E689" t="s">
        <v>2020</v>
      </c>
      <c r="F689">
        <v>180</v>
      </c>
      <c r="G689">
        <v>2990</v>
      </c>
      <c r="H689">
        <v>608</v>
      </c>
      <c r="I689">
        <v>13</v>
      </c>
      <c r="J689" s="21" t="str">
        <f t="shared" si="90"/>
        <v>OK</v>
      </c>
      <c r="K689" t="s">
        <v>2026</v>
      </c>
      <c r="L689" t="s">
        <v>2030</v>
      </c>
      <c r="M689" t="s">
        <v>2056</v>
      </c>
      <c r="N689" t="s">
        <v>2082</v>
      </c>
      <c r="O689" t="s">
        <v>2087</v>
      </c>
      <c r="P689">
        <v>4.2</v>
      </c>
      <c r="Q689" s="21" t="str">
        <f t="shared" si="91"/>
        <v>West_External</v>
      </c>
      <c r="R689" s="20">
        <f t="shared" si="92"/>
        <v>2.0000000000582077</v>
      </c>
      <c r="S689" s="21">
        <f t="shared" si="93"/>
        <v>0</v>
      </c>
      <c r="T689" s="21">
        <f t="shared" si="94"/>
        <v>12</v>
      </c>
      <c r="U689" s="21">
        <f t="shared" si="95"/>
        <v>1.3842592592592593</v>
      </c>
      <c r="V689" s="21">
        <f t="shared" si="96"/>
        <v>2.0000000000582077</v>
      </c>
      <c r="W689" s="21" t="str">
        <f t="shared" si="97"/>
        <v>Winter</v>
      </c>
      <c r="X689" s="21">
        <f t="shared" si="98"/>
        <v>1</v>
      </c>
    </row>
    <row r="690" spans="1:24">
      <c r="A690" t="s">
        <v>703</v>
      </c>
      <c r="B690" s="3">
        <v>45320.666666666664</v>
      </c>
      <c r="C690" t="s">
        <v>1705</v>
      </c>
      <c r="D690" t="s">
        <v>1703</v>
      </c>
      <c r="E690" t="s">
        <v>2020</v>
      </c>
      <c r="F690">
        <v>650</v>
      </c>
      <c r="G690">
        <v>3708</v>
      </c>
      <c r="H690">
        <v>437</v>
      </c>
      <c r="I690">
        <v>9</v>
      </c>
      <c r="J690" s="21" t="str">
        <f t="shared" si="90"/>
        <v>OK</v>
      </c>
      <c r="K690" t="s">
        <v>2024</v>
      </c>
      <c r="L690" t="s">
        <v>2028</v>
      </c>
      <c r="M690" t="s">
        <v>2041</v>
      </c>
      <c r="N690" t="s">
        <v>2083</v>
      </c>
      <c r="O690" t="s">
        <v>2086</v>
      </c>
      <c r="P690">
        <v>4</v>
      </c>
      <c r="Q690" s="21" t="str">
        <f t="shared" si="91"/>
        <v>East_Internal</v>
      </c>
      <c r="R690" s="20">
        <f t="shared" si="92"/>
        <v>1.9999999998835847</v>
      </c>
      <c r="S690" s="21">
        <f t="shared" si="93"/>
        <v>0</v>
      </c>
      <c r="T690" s="21">
        <f t="shared" si="94"/>
        <v>12</v>
      </c>
      <c r="U690" s="21">
        <f t="shared" si="95"/>
        <v>0.47538461538461541</v>
      </c>
      <c r="V690" s="21">
        <f t="shared" si="96"/>
        <v>1.9999999998835847</v>
      </c>
      <c r="W690" s="21" t="str">
        <f t="shared" si="97"/>
        <v>Winter</v>
      </c>
      <c r="X690" s="21">
        <f t="shared" si="98"/>
        <v>1</v>
      </c>
    </row>
    <row r="691" spans="1:24">
      <c r="A691" t="s">
        <v>704</v>
      </c>
      <c r="B691" s="3">
        <v>45320.708333333336</v>
      </c>
      <c r="C691" t="s">
        <v>1706</v>
      </c>
      <c r="D691" t="s">
        <v>1704</v>
      </c>
      <c r="E691" t="s">
        <v>2021</v>
      </c>
      <c r="F691">
        <v>317</v>
      </c>
      <c r="G691">
        <v>4688</v>
      </c>
      <c r="H691">
        <v>529</v>
      </c>
      <c r="I691">
        <v>28</v>
      </c>
      <c r="J691" s="21" t="str">
        <f t="shared" si="90"/>
        <v>OK</v>
      </c>
      <c r="K691" t="s">
        <v>2024</v>
      </c>
      <c r="L691" t="s">
        <v>2029</v>
      </c>
      <c r="M691" t="s">
        <v>2035</v>
      </c>
      <c r="N691" t="s">
        <v>2085</v>
      </c>
      <c r="O691" t="s">
        <v>2087</v>
      </c>
      <c r="P691">
        <v>4.7</v>
      </c>
      <c r="Q691" s="21" t="str">
        <f t="shared" si="91"/>
        <v>North_External</v>
      </c>
      <c r="R691" s="20">
        <f t="shared" si="92"/>
        <v>2.0000000000582077</v>
      </c>
      <c r="S691" s="21">
        <f t="shared" si="93"/>
        <v>0</v>
      </c>
      <c r="T691" s="21">
        <f t="shared" si="94"/>
        <v>12</v>
      </c>
      <c r="U691" s="21">
        <f t="shared" si="95"/>
        <v>1.2323869610935858</v>
      </c>
      <c r="V691" s="21">
        <f t="shared" si="96"/>
        <v>2.0000000000582077</v>
      </c>
      <c r="W691" s="21" t="str">
        <f t="shared" si="97"/>
        <v>Winter</v>
      </c>
      <c r="X691" s="21">
        <f t="shared" si="98"/>
        <v>1</v>
      </c>
    </row>
    <row r="692" spans="1:24">
      <c r="A692" t="s">
        <v>705</v>
      </c>
      <c r="B692" s="3">
        <v>45320.75</v>
      </c>
      <c r="C692" t="s">
        <v>1707</v>
      </c>
      <c r="D692" t="s">
        <v>1705</v>
      </c>
      <c r="E692" t="s">
        <v>2019</v>
      </c>
      <c r="F692">
        <v>183</v>
      </c>
      <c r="G692">
        <v>1026</v>
      </c>
      <c r="H692">
        <v>89</v>
      </c>
      <c r="I692">
        <v>15</v>
      </c>
      <c r="J692" s="21" t="str">
        <f t="shared" si="90"/>
        <v>OK</v>
      </c>
      <c r="K692" t="s">
        <v>2025</v>
      </c>
      <c r="L692" t="s">
        <v>2030</v>
      </c>
      <c r="M692" t="s">
        <v>2068</v>
      </c>
      <c r="N692" t="s">
        <v>2085</v>
      </c>
      <c r="O692" t="s">
        <v>2086</v>
      </c>
      <c r="P692">
        <v>4</v>
      </c>
      <c r="Q692" s="21" t="str">
        <f t="shared" si="91"/>
        <v>North_Internal</v>
      </c>
      <c r="R692" s="20">
        <f t="shared" si="92"/>
        <v>2.0000000000582077</v>
      </c>
      <c r="S692" s="21">
        <f t="shared" si="93"/>
        <v>0</v>
      </c>
      <c r="T692" s="21">
        <f t="shared" si="94"/>
        <v>12</v>
      </c>
      <c r="U692" s="21">
        <f t="shared" si="95"/>
        <v>0.46721311475409838</v>
      </c>
      <c r="V692" s="21">
        <f t="shared" si="96"/>
        <v>2.0000000000582077</v>
      </c>
      <c r="W692" s="21" t="str">
        <f t="shared" si="97"/>
        <v>Winter</v>
      </c>
      <c r="X692" s="21">
        <f t="shared" si="98"/>
        <v>1</v>
      </c>
    </row>
    <row r="693" spans="1:24">
      <c r="A693" t="s">
        <v>706</v>
      </c>
      <c r="B693" s="3">
        <v>45320.791666666664</v>
      </c>
      <c r="C693" t="s">
        <v>1708</v>
      </c>
      <c r="D693" t="s">
        <v>1706</v>
      </c>
      <c r="E693" t="s">
        <v>2020</v>
      </c>
      <c r="F693">
        <v>68</v>
      </c>
      <c r="G693">
        <v>4685</v>
      </c>
      <c r="H693">
        <v>648</v>
      </c>
      <c r="I693">
        <v>28</v>
      </c>
      <c r="J693" s="21" t="str">
        <f t="shared" si="90"/>
        <v>OK</v>
      </c>
      <c r="K693" t="s">
        <v>2024</v>
      </c>
      <c r="L693" t="s">
        <v>2028</v>
      </c>
      <c r="M693" t="s">
        <v>2034</v>
      </c>
      <c r="N693" t="s">
        <v>2083</v>
      </c>
      <c r="O693" t="s">
        <v>2087</v>
      </c>
      <c r="Q693" s="21" t="str">
        <f t="shared" si="91"/>
        <v>East_External</v>
      </c>
      <c r="R693" s="20">
        <f t="shared" si="92"/>
        <v>1.9999999998835847</v>
      </c>
      <c r="S693" s="21">
        <f t="shared" si="93"/>
        <v>0</v>
      </c>
      <c r="T693" s="21">
        <f t="shared" si="94"/>
        <v>12</v>
      </c>
      <c r="U693" s="21">
        <f t="shared" si="95"/>
        <v>5.7414215686274508</v>
      </c>
      <c r="V693" s="21">
        <f t="shared" si="96"/>
        <v>1.9999999998835847</v>
      </c>
      <c r="W693" s="21" t="str">
        <f t="shared" si="97"/>
        <v>Winter</v>
      </c>
      <c r="X693" s="21">
        <f t="shared" si="98"/>
        <v>1</v>
      </c>
    </row>
    <row r="694" spans="1:24">
      <c r="A694" t="s">
        <v>707</v>
      </c>
      <c r="B694" s="3">
        <v>45320.833333333336</v>
      </c>
      <c r="C694" t="s">
        <v>1709</v>
      </c>
      <c r="D694" t="s">
        <v>1707</v>
      </c>
      <c r="E694" t="s">
        <v>2018</v>
      </c>
      <c r="F694">
        <v>346</v>
      </c>
      <c r="G694">
        <v>4904</v>
      </c>
      <c r="H694">
        <v>375</v>
      </c>
      <c r="I694">
        <v>29</v>
      </c>
      <c r="J694" s="21" t="str">
        <f t="shared" si="90"/>
        <v>OK</v>
      </c>
      <c r="K694" t="s">
        <v>2025</v>
      </c>
      <c r="L694" t="s">
        <v>2030</v>
      </c>
      <c r="M694" t="s">
        <v>2047</v>
      </c>
      <c r="N694" t="s">
        <v>2083</v>
      </c>
      <c r="O694" t="s">
        <v>2086</v>
      </c>
      <c r="Q694" s="21" t="str">
        <f t="shared" si="91"/>
        <v>East_Internal</v>
      </c>
      <c r="R694" s="20">
        <f t="shared" si="92"/>
        <v>2.0000000000582077</v>
      </c>
      <c r="S694" s="21">
        <f t="shared" si="93"/>
        <v>0</v>
      </c>
      <c r="T694" s="21">
        <f t="shared" si="94"/>
        <v>12</v>
      </c>
      <c r="U694" s="21">
        <f t="shared" si="95"/>
        <v>1.1811175337186899</v>
      </c>
      <c r="V694" s="21">
        <f t="shared" si="96"/>
        <v>2.0000000000582077</v>
      </c>
      <c r="W694" s="21" t="str">
        <f t="shared" si="97"/>
        <v>Winter</v>
      </c>
      <c r="X694" s="21">
        <f t="shared" si="98"/>
        <v>1</v>
      </c>
    </row>
    <row r="695" spans="1:24">
      <c r="A695" t="s">
        <v>708</v>
      </c>
      <c r="B695" s="3">
        <v>45320.875</v>
      </c>
      <c r="C695" t="s">
        <v>1710</v>
      </c>
      <c r="D695" t="s">
        <v>1708</v>
      </c>
      <c r="E695" t="s">
        <v>2020</v>
      </c>
      <c r="F695">
        <v>510</v>
      </c>
      <c r="G695">
        <v>1671</v>
      </c>
      <c r="H695">
        <v>386</v>
      </c>
      <c r="I695">
        <v>28</v>
      </c>
      <c r="J695" s="21" t="str">
        <f t="shared" si="90"/>
        <v>OK</v>
      </c>
      <c r="K695" t="s">
        <v>2023</v>
      </c>
      <c r="L695" t="s">
        <v>2028</v>
      </c>
      <c r="M695" t="s">
        <v>2047</v>
      </c>
      <c r="N695" t="s">
        <v>2081</v>
      </c>
      <c r="O695" t="s">
        <v>2086</v>
      </c>
      <c r="P695">
        <v>4.2</v>
      </c>
      <c r="Q695" s="21" t="str">
        <f t="shared" si="91"/>
        <v>South_Internal</v>
      </c>
      <c r="R695" s="20">
        <f t="shared" si="92"/>
        <v>2.0000000000582077</v>
      </c>
      <c r="S695" s="21">
        <f t="shared" si="93"/>
        <v>0</v>
      </c>
      <c r="T695" s="21">
        <f t="shared" si="94"/>
        <v>12</v>
      </c>
      <c r="U695" s="21">
        <f t="shared" si="95"/>
        <v>0.27303921568627448</v>
      </c>
      <c r="V695" s="21">
        <f t="shared" si="96"/>
        <v>2.0000000000582077</v>
      </c>
      <c r="W695" s="21" t="str">
        <f t="shared" si="97"/>
        <v>Winter</v>
      </c>
      <c r="X695" s="21">
        <f t="shared" si="98"/>
        <v>1</v>
      </c>
    </row>
    <row r="696" spans="1:24">
      <c r="A696" t="s">
        <v>709</v>
      </c>
      <c r="B696" s="3">
        <v>45320.916666666664</v>
      </c>
      <c r="C696" t="s">
        <v>1711</v>
      </c>
      <c r="D696" t="s">
        <v>1709</v>
      </c>
      <c r="E696" t="s">
        <v>2020</v>
      </c>
      <c r="F696">
        <v>907</v>
      </c>
      <c r="G696">
        <v>3035</v>
      </c>
      <c r="H696">
        <v>161</v>
      </c>
      <c r="I696">
        <v>27</v>
      </c>
      <c r="J696" s="21" t="str">
        <f t="shared" si="90"/>
        <v>OK</v>
      </c>
      <c r="K696" t="s">
        <v>2024</v>
      </c>
      <c r="L696" t="s">
        <v>2027</v>
      </c>
      <c r="M696" t="s">
        <v>2032</v>
      </c>
      <c r="N696" t="s">
        <v>2081</v>
      </c>
      <c r="O696" t="s">
        <v>2087</v>
      </c>
      <c r="P696">
        <v>3.8</v>
      </c>
      <c r="Q696" s="21" t="str">
        <f t="shared" si="91"/>
        <v>South_External</v>
      </c>
      <c r="R696" s="20">
        <f t="shared" si="92"/>
        <v>1.9999999998835847</v>
      </c>
      <c r="S696" s="21">
        <f t="shared" si="93"/>
        <v>0</v>
      </c>
      <c r="T696" s="21">
        <f t="shared" si="94"/>
        <v>12</v>
      </c>
      <c r="U696" s="21">
        <f t="shared" si="95"/>
        <v>0.27884968761484746</v>
      </c>
      <c r="V696" s="21">
        <f t="shared" si="96"/>
        <v>1.9999999998835847</v>
      </c>
      <c r="W696" s="21" t="str">
        <f t="shared" si="97"/>
        <v>Winter</v>
      </c>
      <c r="X696" s="21">
        <f t="shared" si="98"/>
        <v>1</v>
      </c>
    </row>
    <row r="697" spans="1:24">
      <c r="A697" t="s">
        <v>710</v>
      </c>
      <c r="B697" s="3">
        <v>45320.958333333336</v>
      </c>
      <c r="C697" t="s">
        <v>1712</v>
      </c>
      <c r="D697" t="s">
        <v>1710</v>
      </c>
      <c r="E697" t="s">
        <v>2020</v>
      </c>
      <c r="F697">
        <v>500</v>
      </c>
      <c r="G697">
        <v>4506</v>
      </c>
      <c r="H697">
        <v>261</v>
      </c>
      <c r="I697">
        <v>28</v>
      </c>
      <c r="J697" s="21" t="str">
        <f t="shared" si="90"/>
        <v>OK</v>
      </c>
      <c r="K697" t="s">
        <v>2023</v>
      </c>
      <c r="L697" t="s">
        <v>2030</v>
      </c>
      <c r="M697" t="s">
        <v>2038</v>
      </c>
      <c r="N697" t="s">
        <v>2083</v>
      </c>
      <c r="O697" t="s">
        <v>2087</v>
      </c>
      <c r="P697">
        <v>4</v>
      </c>
      <c r="Q697" s="21" t="str">
        <f t="shared" si="91"/>
        <v>East_External</v>
      </c>
      <c r="R697" s="20">
        <f t="shared" si="92"/>
        <v>2.0000000000582077</v>
      </c>
      <c r="S697" s="21">
        <f t="shared" si="93"/>
        <v>0</v>
      </c>
      <c r="T697" s="21">
        <f t="shared" si="94"/>
        <v>12</v>
      </c>
      <c r="U697" s="21">
        <f t="shared" si="95"/>
        <v>0.751</v>
      </c>
      <c r="V697" s="21">
        <f t="shared" si="96"/>
        <v>2.0000000000582077</v>
      </c>
      <c r="W697" s="21" t="str">
        <f t="shared" si="97"/>
        <v>Winter</v>
      </c>
      <c r="X697" s="21">
        <f t="shared" si="98"/>
        <v>1</v>
      </c>
    </row>
    <row r="698" spans="1:24">
      <c r="A698" t="s">
        <v>711</v>
      </c>
      <c r="B698" s="3">
        <v>45321</v>
      </c>
      <c r="C698" t="s">
        <v>1713</v>
      </c>
      <c r="D698" t="s">
        <v>1711</v>
      </c>
      <c r="E698" t="s">
        <v>2017</v>
      </c>
      <c r="F698">
        <v>839</v>
      </c>
      <c r="G698">
        <v>3434</v>
      </c>
      <c r="H698">
        <v>543</v>
      </c>
      <c r="I698">
        <v>8</v>
      </c>
      <c r="J698" s="21" t="str">
        <f t="shared" si="90"/>
        <v>OK</v>
      </c>
      <c r="K698" t="s">
        <v>2026</v>
      </c>
      <c r="L698" t="s">
        <v>2029</v>
      </c>
      <c r="M698" t="s">
        <v>2051</v>
      </c>
      <c r="N698" t="s">
        <v>2081</v>
      </c>
      <c r="O698" t="s">
        <v>2086</v>
      </c>
      <c r="Q698" s="21" t="str">
        <f t="shared" si="91"/>
        <v>South_Internal</v>
      </c>
      <c r="R698" s="20">
        <f t="shared" si="92"/>
        <v>2.0000000000582077</v>
      </c>
      <c r="S698" s="21">
        <f t="shared" si="93"/>
        <v>0</v>
      </c>
      <c r="T698" s="21">
        <f t="shared" si="94"/>
        <v>12</v>
      </c>
      <c r="U698" s="21">
        <f t="shared" si="95"/>
        <v>0.34108065156932854</v>
      </c>
      <c r="V698" s="21">
        <f t="shared" si="96"/>
        <v>2.0000000000582077</v>
      </c>
      <c r="W698" s="21" t="str">
        <f t="shared" si="97"/>
        <v>Winter</v>
      </c>
      <c r="X698" s="21">
        <f t="shared" si="98"/>
        <v>1</v>
      </c>
    </row>
    <row r="699" spans="1:24">
      <c r="A699" t="s">
        <v>712</v>
      </c>
      <c r="B699" s="3">
        <v>45321.041666666664</v>
      </c>
      <c r="C699" t="s">
        <v>1714</v>
      </c>
      <c r="D699" t="s">
        <v>1712</v>
      </c>
      <c r="E699" t="s">
        <v>2019</v>
      </c>
      <c r="F699">
        <v>553</v>
      </c>
      <c r="G699">
        <v>897</v>
      </c>
      <c r="H699">
        <v>250</v>
      </c>
      <c r="I699">
        <v>22</v>
      </c>
      <c r="J699" s="21" t="str">
        <f t="shared" si="90"/>
        <v>OK</v>
      </c>
      <c r="K699" t="s">
        <v>2025</v>
      </c>
      <c r="L699" t="s">
        <v>2029</v>
      </c>
      <c r="M699" t="s">
        <v>2044</v>
      </c>
      <c r="N699" t="s">
        <v>2084</v>
      </c>
      <c r="O699" t="s">
        <v>2087</v>
      </c>
      <c r="P699">
        <v>4.5</v>
      </c>
      <c r="Q699" s="21" t="str">
        <f t="shared" si="91"/>
        <v>Central_External</v>
      </c>
      <c r="R699" s="20">
        <f t="shared" si="92"/>
        <v>1.9999999998835847</v>
      </c>
      <c r="S699" s="21">
        <f t="shared" si="93"/>
        <v>0</v>
      </c>
      <c r="T699" s="21">
        <f t="shared" si="94"/>
        <v>12</v>
      </c>
      <c r="U699" s="21">
        <f t="shared" si="95"/>
        <v>0.13517179023508138</v>
      </c>
      <c r="V699" s="21">
        <f t="shared" si="96"/>
        <v>1.9999999998835847</v>
      </c>
      <c r="W699" s="21" t="str">
        <f t="shared" si="97"/>
        <v>Winter</v>
      </c>
      <c r="X699" s="21">
        <f t="shared" si="98"/>
        <v>1</v>
      </c>
    </row>
    <row r="700" spans="1:24">
      <c r="A700" t="s">
        <v>713</v>
      </c>
      <c r="B700" s="3">
        <v>45321.083333333336</v>
      </c>
      <c r="C700" t="s">
        <v>1715</v>
      </c>
      <c r="D700" t="s">
        <v>1713</v>
      </c>
      <c r="E700" t="s">
        <v>2020</v>
      </c>
      <c r="F700">
        <v>945</v>
      </c>
      <c r="G700">
        <v>3452</v>
      </c>
      <c r="H700">
        <v>550</v>
      </c>
      <c r="I700">
        <v>21</v>
      </c>
      <c r="J700" s="21" t="str">
        <f t="shared" si="90"/>
        <v>OK</v>
      </c>
      <c r="K700" t="s">
        <v>2026</v>
      </c>
      <c r="L700" t="s">
        <v>2029</v>
      </c>
      <c r="M700" t="s">
        <v>2074</v>
      </c>
      <c r="N700" t="s">
        <v>2085</v>
      </c>
      <c r="O700" t="s">
        <v>2087</v>
      </c>
      <c r="Q700" s="21" t="str">
        <f t="shared" si="91"/>
        <v>North_External</v>
      </c>
      <c r="R700" s="20">
        <f t="shared" si="92"/>
        <v>2.0000000000582077</v>
      </c>
      <c r="S700" s="21">
        <f t="shared" si="93"/>
        <v>0</v>
      </c>
      <c r="T700" s="21">
        <f t="shared" si="94"/>
        <v>12</v>
      </c>
      <c r="U700" s="21">
        <f t="shared" si="95"/>
        <v>0.30440917107583776</v>
      </c>
      <c r="V700" s="21">
        <f t="shared" si="96"/>
        <v>2.0000000000582077</v>
      </c>
      <c r="W700" s="21" t="str">
        <f t="shared" si="97"/>
        <v>Winter</v>
      </c>
      <c r="X700" s="21">
        <f t="shared" si="98"/>
        <v>1</v>
      </c>
    </row>
    <row r="701" spans="1:24">
      <c r="A701" t="s">
        <v>714</v>
      </c>
      <c r="B701" s="3">
        <v>45321.125</v>
      </c>
      <c r="C701" t="s">
        <v>1716</v>
      </c>
      <c r="D701" t="s">
        <v>1714</v>
      </c>
      <c r="E701" t="s">
        <v>2019</v>
      </c>
      <c r="F701">
        <v>655</v>
      </c>
      <c r="G701">
        <v>518</v>
      </c>
      <c r="H701">
        <v>568</v>
      </c>
      <c r="I701">
        <v>4</v>
      </c>
      <c r="J701" s="21" t="str">
        <f t="shared" si="90"/>
        <v>OK</v>
      </c>
      <c r="K701" t="s">
        <v>2025</v>
      </c>
      <c r="L701" t="s">
        <v>2028</v>
      </c>
      <c r="M701" t="s">
        <v>2058</v>
      </c>
      <c r="N701" t="s">
        <v>2085</v>
      </c>
      <c r="O701" t="s">
        <v>2086</v>
      </c>
      <c r="P701">
        <v>4</v>
      </c>
      <c r="Q701" s="21" t="str">
        <f t="shared" si="91"/>
        <v>North_Internal</v>
      </c>
      <c r="R701" s="20">
        <f t="shared" si="92"/>
        <v>2.0000000000582077</v>
      </c>
      <c r="S701" s="21">
        <f t="shared" si="93"/>
        <v>0</v>
      </c>
      <c r="T701" s="21">
        <f t="shared" si="94"/>
        <v>12</v>
      </c>
      <c r="U701" s="21">
        <f t="shared" si="95"/>
        <v>6.5903307888040719E-2</v>
      </c>
      <c r="V701" s="21">
        <f t="shared" si="96"/>
        <v>2.0000000000582077</v>
      </c>
      <c r="W701" s="21" t="str">
        <f t="shared" si="97"/>
        <v>Winter</v>
      </c>
      <c r="X701" s="21">
        <f t="shared" si="98"/>
        <v>1</v>
      </c>
    </row>
    <row r="702" spans="1:24">
      <c r="A702" t="s">
        <v>715</v>
      </c>
      <c r="B702" s="3">
        <v>45321.166666666664</v>
      </c>
      <c r="C702" t="s">
        <v>1717</v>
      </c>
      <c r="D702" t="s">
        <v>1715</v>
      </c>
      <c r="E702" t="s">
        <v>2019</v>
      </c>
      <c r="F702">
        <v>645</v>
      </c>
      <c r="G702">
        <v>3177</v>
      </c>
      <c r="H702">
        <v>306</v>
      </c>
      <c r="I702">
        <v>12</v>
      </c>
      <c r="J702" s="21" t="str">
        <f t="shared" si="90"/>
        <v>OK</v>
      </c>
      <c r="K702" t="s">
        <v>2023</v>
      </c>
      <c r="L702" t="s">
        <v>2029</v>
      </c>
      <c r="M702" t="s">
        <v>2052</v>
      </c>
      <c r="N702" t="s">
        <v>2081</v>
      </c>
      <c r="O702" t="s">
        <v>2086</v>
      </c>
      <c r="P702">
        <v>4</v>
      </c>
      <c r="Q702" s="21" t="str">
        <f t="shared" si="91"/>
        <v>South_Internal</v>
      </c>
      <c r="R702" s="20">
        <f t="shared" si="92"/>
        <v>1.9999999998835847</v>
      </c>
      <c r="S702" s="21">
        <f t="shared" si="93"/>
        <v>0</v>
      </c>
      <c r="T702" s="21">
        <f t="shared" si="94"/>
        <v>12</v>
      </c>
      <c r="U702" s="21">
        <f t="shared" si="95"/>
        <v>0.41046511627906979</v>
      </c>
      <c r="V702" s="21">
        <f t="shared" si="96"/>
        <v>1.9999999998835847</v>
      </c>
      <c r="W702" s="21" t="str">
        <f t="shared" si="97"/>
        <v>Winter</v>
      </c>
      <c r="X702" s="21">
        <f t="shared" si="98"/>
        <v>1</v>
      </c>
    </row>
    <row r="703" spans="1:24">
      <c r="A703" t="s">
        <v>716</v>
      </c>
      <c r="B703" s="3">
        <v>45321.208333333336</v>
      </c>
      <c r="C703" t="s">
        <v>1718</v>
      </c>
      <c r="D703" t="s">
        <v>1716</v>
      </c>
      <c r="E703" t="s">
        <v>2017</v>
      </c>
      <c r="F703">
        <v>484</v>
      </c>
      <c r="G703">
        <v>4540</v>
      </c>
      <c r="H703">
        <v>528</v>
      </c>
      <c r="I703">
        <v>24</v>
      </c>
      <c r="J703" s="21" t="str">
        <f t="shared" si="90"/>
        <v>OK</v>
      </c>
      <c r="K703" t="s">
        <v>2024</v>
      </c>
      <c r="L703" t="s">
        <v>2028</v>
      </c>
      <c r="M703" t="s">
        <v>2065</v>
      </c>
      <c r="N703" t="s">
        <v>2082</v>
      </c>
      <c r="O703" t="s">
        <v>2086</v>
      </c>
      <c r="P703">
        <v>4.7</v>
      </c>
      <c r="Q703" s="21" t="str">
        <f t="shared" si="91"/>
        <v>West_Internal</v>
      </c>
      <c r="R703" s="20">
        <f t="shared" si="92"/>
        <v>2.0000000000582077</v>
      </c>
      <c r="S703" s="21">
        <f t="shared" si="93"/>
        <v>0</v>
      </c>
      <c r="T703" s="21">
        <f t="shared" si="94"/>
        <v>12</v>
      </c>
      <c r="U703" s="21">
        <f t="shared" si="95"/>
        <v>0.7816804407713499</v>
      </c>
      <c r="V703" s="21">
        <f t="shared" si="96"/>
        <v>2.0000000000582077</v>
      </c>
      <c r="W703" s="21" t="str">
        <f t="shared" si="97"/>
        <v>Winter</v>
      </c>
      <c r="X703" s="21">
        <f t="shared" si="98"/>
        <v>1</v>
      </c>
    </row>
    <row r="704" spans="1:24">
      <c r="A704" t="s">
        <v>717</v>
      </c>
      <c r="B704" s="3">
        <v>45321.25</v>
      </c>
      <c r="C704" t="s">
        <v>1719</v>
      </c>
      <c r="D704" t="s">
        <v>1717</v>
      </c>
      <c r="E704" t="s">
        <v>2019</v>
      </c>
      <c r="F704">
        <v>807</v>
      </c>
      <c r="G704">
        <v>2198</v>
      </c>
      <c r="H704">
        <v>89</v>
      </c>
      <c r="I704">
        <v>9</v>
      </c>
      <c r="J704" s="21" t="str">
        <f t="shared" si="90"/>
        <v>OK</v>
      </c>
      <c r="K704" t="s">
        <v>2023</v>
      </c>
      <c r="L704" t="s">
        <v>2028</v>
      </c>
      <c r="M704" t="s">
        <v>2041</v>
      </c>
      <c r="N704" t="s">
        <v>2082</v>
      </c>
      <c r="O704" t="s">
        <v>2086</v>
      </c>
      <c r="P704">
        <v>4</v>
      </c>
      <c r="Q704" s="21" t="str">
        <f t="shared" si="91"/>
        <v>West_Internal</v>
      </c>
      <c r="R704" s="20">
        <f t="shared" si="92"/>
        <v>2.0000000000582077</v>
      </c>
      <c r="S704" s="21">
        <f t="shared" si="93"/>
        <v>0</v>
      </c>
      <c r="T704" s="21">
        <f t="shared" si="94"/>
        <v>12</v>
      </c>
      <c r="U704" s="21">
        <f t="shared" si="95"/>
        <v>0.22697232548533663</v>
      </c>
      <c r="V704" s="21">
        <f t="shared" si="96"/>
        <v>2.0000000000582077</v>
      </c>
      <c r="W704" s="21" t="str">
        <f t="shared" si="97"/>
        <v>Winter</v>
      </c>
      <c r="X704" s="21">
        <f t="shared" si="98"/>
        <v>1</v>
      </c>
    </row>
    <row r="705" spans="1:24">
      <c r="A705" t="s">
        <v>718</v>
      </c>
      <c r="B705" s="3">
        <v>45321.291666666664</v>
      </c>
      <c r="C705" t="s">
        <v>1720</v>
      </c>
      <c r="D705" t="s">
        <v>1718</v>
      </c>
      <c r="E705" t="s">
        <v>2018</v>
      </c>
      <c r="F705">
        <v>941</v>
      </c>
      <c r="G705">
        <v>2337</v>
      </c>
      <c r="H705">
        <v>663</v>
      </c>
      <c r="I705">
        <v>12</v>
      </c>
      <c r="J705" s="21" t="str">
        <f t="shared" si="90"/>
        <v>OK</v>
      </c>
      <c r="K705" t="s">
        <v>2024</v>
      </c>
      <c r="L705" t="s">
        <v>2027</v>
      </c>
      <c r="M705" t="s">
        <v>2076</v>
      </c>
      <c r="N705" t="s">
        <v>2085</v>
      </c>
      <c r="O705" t="s">
        <v>2087</v>
      </c>
      <c r="P705">
        <v>4.5</v>
      </c>
      <c r="Q705" s="21" t="str">
        <f t="shared" si="91"/>
        <v>North_External</v>
      </c>
      <c r="R705" s="20">
        <f t="shared" si="92"/>
        <v>1.9999999998835847</v>
      </c>
      <c r="S705" s="21">
        <f t="shared" si="93"/>
        <v>0</v>
      </c>
      <c r="T705" s="21">
        <f t="shared" si="94"/>
        <v>12</v>
      </c>
      <c r="U705" s="21">
        <f t="shared" si="95"/>
        <v>0.20696068012752392</v>
      </c>
      <c r="V705" s="21">
        <f t="shared" si="96"/>
        <v>1.9999999998835847</v>
      </c>
      <c r="W705" s="21" t="str">
        <f t="shared" si="97"/>
        <v>Winter</v>
      </c>
      <c r="X705" s="21">
        <f t="shared" si="98"/>
        <v>1</v>
      </c>
    </row>
    <row r="706" spans="1:24">
      <c r="A706" t="s">
        <v>719</v>
      </c>
      <c r="B706" s="3">
        <v>45321.333333333336</v>
      </c>
      <c r="C706" t="s">
        <v>1721</v>
      </c>
      <c r="D706" t="s">
        <v>1719</v>
      </c>
      <c r="E706" t="s">
        <v>2017</v>
      </c>
      <c r="F706">
        <v>917</v>
      </c>
      <c r="G706">
        <v>2661</v>
      </c>
      <c r="H706">
        <v>170</v>
      </c>
      <c r="I706">
        <v>9</v>
      </c>
      <c r="J706" s="21" t="str">
        <f t="shared" si="90"/>
        <v>OK</v>
      </c>
      <c r="K706" t="s">
        <v>2023</v>
      </c>
      <c r="L706" t="s">
        <v>2029</v>
      </c>
      <c r="M706" t="s">
        <v>2031</v>
      </c>
      <c r="N706" t="s">
        <v>2085</v>
      </c>
      <c r="O706" t="s">
        <v>2086</v>
      </c>
      <c r="P706">
        <v>4.2</v>
      </c>
      <c r="Q706" s="21" t="str">
        <f t="shared" si="91"/>
        <v>North_Internal</v>
      </c>
      <c r="R706" s="20">
        <f t="shared" si="92"/>
        <v>2.0000000000582077</v>
      </c>
      <c r="S706" s="21">
        <f t="shared" si="93"/>
        <v>0</v>
      </c>
      <c r="T706" s="21">
        <f t="shared" si="94"/>
        <v>12</v>
      </c>
      <c r="U706" s="21">
        <f t="shared" si="95"/>
        <v>0.24182115594329334</v>
      </c>
      <c r="V706" s="21">
        <f t="shared" si="96"/>
        <v>2.0000000000582077</v>
      </c>
      <c r="W706" s="21" t="str">
        <f t="shared" si="97"/>
        <v>Winter</v>
      </c>
      <c r="X706" s="21">
        <f t="shared" si="98"/>
        <v>1</v>
      </c>
    </row>
    <row r="707" spans="1:24">
      <c r="A707" t="s">
        <v>720</v>
      </c>
      <c r="B707" s="3">
        <v>45321.375</v>
      </c>
      <c r="C707" t="s">
        <v>1722</v>
      </c>
      <c r="D707" t="s">
        <v>1720</v>
      </c>
      <c r="E707" t="s">
        <v>2019</v>
      </c>
      <c r="F707">
        <v>880</v>
      </c>
      <c r="G707">
        <v>1550</v>
      </c>
      <c r="H707">
        <v>413</v>
      </c>
      <c r="I707">
        <v>16</v>
      </c>
      <c r="J707" s="21" t="str">
        <f t="shared" ref="J707:J770" si="99">IF(OR(I707&lt;=0, I707&gt;50), "Flag", "OK")</f>
        <v>OK</v>
      </c>
      <c r="K707" t="s">
        <v>2023</v>
      </c>
      <c r="L707" t="s">
        <v>2028</v>
      </c>
      <c r="M707" t="s">
        <v>2060</v>
      </c>
      <c r="N707" t="s">
        <v>2084</v>
      </c>
      <c r="O707" t="s">
        <v>2087</v>
      </c>
      <c r="P707">
        <v>4.7</v>
      </c>
      <c r="Q707" s="21" t="str">
        <f t="shared" ref="Q707:Q770" si="100">N707 &amp; "_" &amp; O707</f>
        <v>Central_External</v>
      </c>
      <c r="R707" s="20">
        <f t="shared" ref="R707:R770" si="101">(C707-D707)*24</f>
        <v>2.0000000000582077</v>
      </c>
      <c r="S707" s="21">
        <f t="shared" ref="S707:S770" si="102">IF(C707&lt;=D707, 1, 0)</f>
        <v>0</v>
      </c>
      <c r="T707" s="21">
        <f t="shared" ref="T707:T770" si="103">(C707-B707)*24</f>
        <v>12</v>
      </c>
      <c r="U707" s="21">
        <f t="shared" ref="U707:U770" si="104">G707/(F707*T707)</f>
        <v>0.14678030303030304</v>
      </c>
      <c r="V707" s="21">
        <f t="shared" ref="V707:V770" si="105">(C707-D707)*24</f>
        <v>2.0000000000582077</v>
      </c>
      <c r="W707" s="21" t="str">
        <f t="shared" ref="W707:W770" si="106">IF(OR(MONTH(B707)=12,MONTH(B707)=1,MONTH(B707)=2),"Winter",IF(AND(MONTH(B707)&gt;=7,MONTH(B707)&lt;=9),"Monsoon","Other"))</f>
        <v>Winter</v>
      </c>
      <c r="X707" s="21">
        <f t="shared" ref="X707:X770" si="107">IF(V707&gt;0,1,0)</f>
        <v>1</v>
      </c>
    </row>
    <row r="708" spans="1:24">
      <c r="A708" t="s">
        <v>721</v>
      </c>
      <c r="B708" s="3">
        <v>45321.416666666664</v>
      </c>
      <c r="C708" t="s">
        <v>1723</v>
      </c>
      <c r="D708" t="s">
        <v>1721</v>
      </c>
      <c r="E708" t="s">
        <v>2020</v>
      </c>
      <c r="F708">
        <v>100</v>
      </c>
      <c r="G708">
        <v>4642</v>
      </c>
      <c r="H708">
        <v>393</v>
      </c>
      <c r="I708">
        <v>24</v>
      </c>
      <c r="J708" s="21" t="str">
        <f t="shared" si="99"/>
        <v>OK</v>
      </c>
      <c r="K708" t="s">
        <v>2023</v>
      </c>
      <c r="L708" t="s">
        <v>2028</v>
      </c>
      <c r="M708" t="s">
        <v>2057</v>
      </c>
      <c r="N708" t="s">
        <v>2083</v>
      </c>
      <c r="O708" t="s">
        <v>2087</v>
      </c>
      <c r="Q708" s="21" t="str">
        <f t="shared" si="100"/>
        <v>East_External</v>
      </c>
      <c r="R708" s="20">
        <f t="shared" si="101"/>
        <v>1.9999999998835847</v>
      </c>
      <c r="S708" s="21">
        <f t="shared" si="102"/>
        <v>0</v>
      </c>
      <c r="T708" s="21">
        <f t="shared" si="103"/>
        <v>12</v>
      </c>
      <c r="U708" s="21">
        <f t="shared" si="104"/>
        <v>3.8683333333333332</v>
      </c>
      <c r="V708" s="21">
        <f t="shared" si="105"/>
        <v>1.9999999998835847</v>
      </c>
      <c r="W708" s="21" t="str">
        <f t="shared" si="106"/>
        <v>Winter</v>
      </c>
      <c r="X708" s="21">
        <f t="shared" si="107"/>
        <v>1</v>
      </c>
    </row>
    <row r="709" spans="1:24">
      <c r="A709" t="s">
        <v>722</v>
      </c>
      <c r="B709" s="3">
        <v>45321.458333333336</v>
      </c>
      <c r="C709" t="s">
        <v>1724</v>
      </c>
      <c r="D709" t="s">
        <v>1722</v>
      </c>
      <c r="E709" t="s">
        <v>2020</v>
      </c>
      <c r="F709">
        <v>529</v>
      </c>
      <c r="G709">
        <v>4395</v>
      </c>
      <c r="H709">
        <v>331</v>
      </c>
      <c r="I709">
        <v>23</v>
      </c>
      <c r="J709" s="21" t="str">
        <f t="shared" si="99"/>
        <v>OK</v>
      </c>
      <c r="K709" t="s">
        <v>2025</v>
      </c>
      <c r="L709" t="s">
        <v>2029</v>
      </c>
      <c r="M709" t="s">
        <v>2075</v>
      </c>
      <c r="N709" t="s">
        <v>2083</v>
      </c>
      <c r="O709" t="s">
        <v>2086</v>
      </c>
      <c r="P709">
        <v>4.7</v>
      </c>
      <c r="Q709" s="21" t="str">
        <f t="shared" si="100"/>
        <v>East_Internal</v>
      </c>
      <c r="R709" s="20">
        <f t="shared" si="101"/>
        <v>2.0000000000582077</v>
      </c>
      <c r="S709" s="21">
        <f t="shared" si="102"/>
        <v>0</v>
      </c>
      <c r="T709" s="21">
        <f t="shared" si="103"/>
        <v>12</v>
      </c>
      <c r="U709" s="21">
        <f t="shared" si="104"/>
        <v>0.69234404536862004</v>
      </c>
      <c r="V709" s="21">
        <f t="shared" si="105"/>
        <v>2.0000000000582077</v>
      </c>
      <c r="W709" s="21" t="str">
        <f t="shared" si="106"/>
        <v>Winter</v>
      </c>
      <c r="X709" s="21">
        <f t="shared" si="107"/>
        <v>1</v>
      </c>
    </row>
    <row r="710" spans="1:24">
      <c r="A710" t="s">
        <v>723</v>
      </c>
      <c r="B710" s="3">
        <v>45321.5</v>
      </c>
      <c r="C710" t="s">
        <v>1725</v>
      </c>
      <c r="D710" t="s">
        <v>1723</v>
      </c>
      <c r="E710" t="s">
        <v>2020</v>
      </c>
      <c r="F710">
        <v>953</v>
      </c>
      <c r="G710">
        <v>3488</v>
      </c>
      <c r="H710">
        <v>667</v>
      </c>
      <c r="I710">
        <v>29</v>
      </c>
      <c r="J710" s="21" t="str">
        <f t="shared" si="99"/>
        <v>OK</v>
      </c>
      <c r="K710" t="s">
        <v>2026</v>
      </c>
      <c r="L710" t="s">
        <v>2030</v>
      </c>
      <c r="M710" t="s">
        <v>2065</v>
      </c>
      <c r="N710" t="s">
        <v>2082</v>
      </c>
      <c r="O710" t="s">
        <v>2086</v>
      </c>
      <c r="P710">
        <v>4.2</v>
      </c>
      <c r="Q710" s="21" t="str">
        <f t="shared" si="100"/>
        <v>West_Internal</v>
      </c>
      <c r="R710" s="20">
        <f t="shared" si="101"/>
        <v>2.0000000000582077</v>
      </c>
      <c r="S710" s="21">
        <f t="shared" si="102"/>
        <v>0</v>
      </c>
      <c r="T710" s="21">
        <f t="shared" si="103"/>
        <v>12</v>
      </c>
      <c r="U710" s="21">
        <f t="shared" si="104"/>
        <v>0.30500174886323889</v>
      </c>
      <c r="V710" s="21">
        <f t="shared" si="105"/>
        <v>2.0000000000582077</v>
      </c>
      <c r="W710" s="21" t="str">
        <f t="shared" si="106"/>
        <v>Winter</v>
      </c>
      <c r="X710" s="21">
        <f t="shared" si="107"/>
        <v>1</v>
      </c>
    </row>
    <row r="711" spans="1:24">
      <c r="A711" t="s">
        <v>724</v>
      </c>
      <c r="B711" s="3">
        <v>45321.541666666664</v>
      </c>
      <c r="C711" t="s">
        <v>1726</v>
      </c>
      <c r="D711" t="s">
        <v>1724</v>
      </c>
      <c r="E711" t="s">
        <v>2021</v>
      </c>
      <c r="F711">
        <v>576</v>
      </c>
      <c r="G711">
        <v>4957</v>
      </c>
      <c r="H711">
        <v>87</v>
      </c>
      <c r="I711">
        <v>28</v>
      </c>
      <c r="J711" s="21" t="str">
        <f t="shared" si="99"/>
        <v>OK</v>
      </c>
      <c r="K711" t="s">
        <v>2024</v>
      </c>
      <c r="L711" t="s">
        <v>2029</v>
      </c>
      <c r="M711" t="s">
        <v>2057</v>
      </c>
      <c r="N711" t="s">
        <v>2082</v>
      </c>
      <c r="O711" t="s">
        <v>2086</v>
      </c>
      <c r="P711">
        <v>4.2</v>
      </c>
      <c r="Q711" s="21" t="str">
        <f t="shared" si="100"/>
        <v>West_Internal</v>
      </c>
      <c r="R711" s="20">
        <f t="shared" si="101"/>
        <v>1.9999999998835847</v>
      </c>
      <c r="S711" s="21">
        <f t="shared" si="102"/>
        <v>0</v>
      </c>
      <c r="T711" s="21">
        <f t="shared" si="103"/>
        <v>12</v>
      </c>
      <c r="U711" s="21">
        <f t="shared" si="104"/>
        <v>0.71715856481481477</v>
      </c>
      <c r="V711" s="21">
        <f t="shared" si="105"/>
        <v>1.9999999998835847</v>
      </c>
      <c r="W711" s="21" t="str">
        <f t="shared" si="106"/>
        <v>Winter</v>
      </c>
      <c r="X711" s="21">
        <f t="shared" si="107"/>
        <v>1</v>
      </c>
    </row>
    <row r="712" spans="1:24">
      <c r="A712" t="s">
        <v>725</v>
      </c>
      <c r="B712" s="3">
        <v>45321.583333333336</v>
      </c>
      <c r="C712" t="s">
        <v>1727</v>
      </c>
      <c r="D712" t="s">
        <v>1725</v>
      </c>
      <c r="E712" t="s">
        <v>2022</v>
      </c>
      <c r="F712">
        <v>111</v>
      </c>
      <c r="G712">
        <v>872</v>
      </c>
      <c r="H712">
        <v>629</v>
      </c>
      <c r="I712">
        <v>27</v>
      </c>
      <c r="J712" s="21" t="str">
        <f t="shared" si="99"/>
        <v>OK</v>
      </c>
      <c r="K712" t="s">
        <v>2025</v>
      </c>
      <c r="L712" t="s">
        <v>2029</v>
      </c>
      <c r="M712" t="s">
        <v>2060</v>
      </c>
      <c r="N712" t="s">
        <v>2081</v>
      </c>
      <c r="O712" t="s">
        <v>2086</v>
      </c>
      <c r="P712">
        <v>4.7</v>
      </c>
      <c r="Q712" s="21" t="str">
        <f t="shared" si="100"/>
        <v>South_Internal</v>
      </c>
      <c r="R712" s="20">
        <f t="shared" si="101"/>
        <v>2.0000000000582077</v>
      </c>
      <c r="S712" s="21">
        <f t="shared" si="102"/>
        <v>0</v>
      </c>
      <c r="T712" s="21">
        <f t="shared" si="103"/>
        <v>12</v>
      </c>
      <c r="U712" s="21">
        <f t="shared" si="104"/>
        <v>0.65465465465465467</v>
      </c>
      <c r="V712" s="21">
        <f t="shared" si="105"/>
        <v>2.0000000000582077</v>
      </c>
      <c r="W712" s="21" t="str">
        <f t="shared" si="106"/>
        <v>Winter</v>
      </c>
      <c r="X712" s="21">
        <f t="shared" si="107"/>
        <v>1</v>
      </c>
    </row>
    <row r="713" spans="1:24">
      <c r="A713" t="s">
        <v>726</v>
      </c>
      <c r="B713" s="3">
        <v>45321.625</v>
      </c>
      <c r="C713" t="s">
        <v>1728</v>
      </c>
      <c r="D713" t="s">
        <v>1726</v>
      </c>
      <c r="E713" t="s">
        <v>2022</v>
      </c>
      <c r="F713">
        <v>492</v>
      </c>
      <c r="G713">
        <v>2783</v>
      </c>
      <c r="H713">
        <v>484</v>
      </c>
      <c r="I713">
        <v>20</v>
      </c>
      <c r="J713" s="21" t="str">
        <f t="shared" si="99"/>
        <v>OK</v>
      </c>
      <c r="K713" t="s">
        <v>2026</v>
      </c>
      <c r="L713" t="s">
        <v>2029</v>
      </c>
      <c r="M713" t="s">
        <v>2064</v>
      </c>
      <c r="N713" t="s">
        <v>2084</v>
      </c>
      <c r="O713" t="s">
        <v>2086</v>
      </c>
      <c r="P713">
        <v>3.8</v>
      </c>
      <c r="Q713" s="21" t="str">
        <f t="shared" si="100"/>
        <v>Central_Internal</v>
      </c>
      <c r="R713" s="20">
        <f t="shared" si="101"/>
        <v>2.0000000000582077</v>
      </c>
      <c r="S713" s="21">
        <f t="shared" si="102"/>
        <v>0</v>
      </c>
      <c r="T713" s="21">
        <f t="shared" si="103"/>
        <v>12</v>
      </c>
      <c r="U713" s="21">
        <f t="shared" si="104"/>
        <v>0.47137533875338755</v>
      </c>
      <c r="V713" s="21">
        <f t="shared" si="105"/>
        <v>2.0000000000582077</v>
      </c>
      <c r="W713" s="21" t="str">
        <f t="shared" si="106"/>
        <v>Winter</v>
      </c>
      <c r="X713" s="21">
        <f t="shared" si="107"/>
        <v>1</v>
      </c>
    </row>
    <row r="714" spans="1:24">
      <c r="A714" t="s">
        <v>727</v>
      </c>
      <c r="B714" s="3">
        <v>45321.666666666664</v>
      </c>
      <c r="C714" t="s">
        <v>1729</v>
      </c>
      <c r="D714" t="s">
        <v>1727</v>
      </c>
      <c r="E714" t="s">
        <v>2019</v>
      </c>
      <c r="F714">
        <v>496</v>
      </c>
      <c r="G714">
        <v>4924</v>
      </c>
      <c r="H714">
        <v>311</v>
      </c>
      <c r="I714">
        <v>2</v>
      </c>
      <c r="J714" s="21" t="str">
        <f t="shared" si="99"/>
        <v>OK</v>
      </c>
      <c r="K714" t="s">
        <v>2026</v>
      </c>
      <c r="L714" t="s">
        <v>2028</v>
      </c>
      <c r="M714" t="s">
        <v>2061</v>
      </c>
      <c r="N714" t="s">
        <v>2082</v>
      </c>
      <c r="O714" t="s">
        <v>2086</v>
      </c>
      <c r="P714">
        <v>4.5</v>
      </c>
      <c r="Q714" s="21" t="str">
        <f t="shared" si="100"/>
        <v>West_Internal</v>
      </c>
      <c r="R714" s="20">
        <f t="shared" si="101"/>
        <v>1.9999999998835847</v>
      </c>
      <c r="S714" s="21">
        <f t="shared" si="102"/>
        <v>0</v>
      </c>
      <c r="T714" s="21">
        <f t="shared" si="103"/>
        <v>12</v>
      </c>
      <c r="U714" s="21">
        <f t="shared" si="104"/>
        <v>0.82728494623655913</v>
      </c>
      <c r="V714" s="21">
        <f t="shared" si="105"/>
        <v>1.9999999998835847</v>
      </c>
      <c r="W714" s="21" t="str">
        <f t="shared" si="106"/>
        <v>Winter</v>
      </c>
      <c r="X714" s="21">
        <f t="shared" si="107"/>
        <v>1</v>
      </c>
    </row>
    <row r="715" spans="1:24">
      <c r="A715" t="s">
        <v>728</v>
      </c>
      <c r="B715" s="3">
        <v>45321.708333333336</v>
      </c>
      <c r="C715" t="s">
        <v>1730</v>
      </c>
      <c r="D715" t="s">
        <v>1728</v>
      </c>
      <c r="E715" t="s">
        <v>2018</v>
      </c>
      <c r="F715">
        <v>315</v>
      </c>
      <c r="G715">
        <v>3802</v>
      </c>
      <c r="H715">
        <v>93</v>
      </c>
      <c r="I715">
        <v>7</v>
      </c>
      <c r="J715" s="21" t="str">
        <f t="shared" si="99"/>
        <v>OK</v>
      </c>
      <c r="K715" t="s">
        <v>2025</v>
      </c>
      <c r="L715" t="s">
        <v>2029</v>
      </c>
      <c r="M715" t="s">
        <v>2040</v>
      </c>
      <c r="N715" t="s">
        <v>2085</v>
      </c>
      <c r="O715" t="s">
        <v>2087</v>
      </c>
      <c r="P715">
        <v>4</v>
      </c>
      <c r="Q715" s="21" t="str">
        <f t="shared" si="100"/>
        <v>North_External</v>
      </c>
      <c r="R715" s="20">
        <f t="shared" si="101"/>
        <v>2.0000000000582077</v>
      </c>
      <c r="S715" s="21">
        <f t="shared" si="102"/>
        <v>0</v>
      </c>
      <c r="T715" s="21">
        <f t="shared" si="103"/>
        <v>12</v>
      </c>
      <c r="U715" s="21">
        <f t="shared" si="104"/>
        <v>1.0058201058201057</v>
      </c>
      <c r="V715" s="21">
        <f t="shared" si="105"/>
        <v>2.0000000000582077</v>
      </c>
      <c r="W715" s="21" t="str">
        <f t="shared" si="106"/>
        <v>Winter</v>
      </c>
      <c r="X715" s="21">
        <f t="shared" si="107"/>
        <v>1</v>
      </c>
    </row>
    <row r="716" spans="1:24">
      <c r="A716" t="s">
        <v>729</v>
      </c>
      <c r="B716" s="3">
        <v>45321.75</v>
      </c>
      <c r="C716" t="s">
        <v>1731</v>
      </c>
      <c r="D716" t="s">
        <v>1729</v>
      </c>
      <c r="E716" t="s">
        <v>2020</v>
      </c>
      <c r="F716">
        <v>225</v>
      </c>
      <c r="G716">
        <v>666</v>
      </c>
      <c r="H716">
        <v>651</v>
      </c>
      <c r="I716">
        <v>15</v>
      </c>
      <c r="J716" s="21" t="str">
        <f t="shared" si="99"/>
        <v>OK</v>
      </c>
      <c r="K716" t="s">
        <v>2024</v>
      </c>
      <c r="L716" t="s">
        <v>2027</v>
      </c>
      <c r="M716" t="s">
        <v>2048</v>
      </c>
      <c r="N716" t="s">
        <v>2084</v>
      </c>
      <c r="O716" t="s">
        <v>2087</v>
      </c>
      <c r="Q716" s="21" t="str">
        <f t="shared" si="100"/>
        <v>Central_External</v>
      </c>
      <c r="R716" s="20">
        <f t="shared" si="101"/>
        <v>2.0000000000582077</v>
      </c>
      <c r="S716" s="21">
        <f t="shared" si="102"/>
        <v>0</v>
      </c>
      <c r="T716" s="21">
        <f t="shared" si="103"/>
        <v>12</v>
      </c>
      <c r="U716" s="21">
        <f t="shared" si="104"/>
        <v>0.24666666666666667</v>
      </c>
      <c r="V716" s="21">
        <f t="shared" si="105"/>
        <v>2.0000000000582077</v>
      </c>
      <c r="W716" s="21" t="str">
        <f t="shared" si="106"/>
        <v>Winter</v>
      </c>
      <c r="X716" s="21">
        <f t="shared" si="107"/>
        <v>1</v>
      </c>
    </row>
    <row r="717" spans="1:24">
      <c r="A717" t="s">
        <v>730</v>
      </c>
      <c r="B717" s="3">
        <v>45321.791666666664</v>
      </c>
      <c r="C717" t="s">
        <v>1732</v>
      </c>
      <c r="D717" t="s">
        <v>1730</v>
      </c>
      <c r="E717" t="s">
        <v>2020</v>
      </c>
      <c r="F717">
        <v>537</v>
      </c>
      <c r="G717">
        <v>2148</v>
      </c>
      <c r="H717">
        <v>424</v>
      </c>
      <c r="I717">
        <v>20</v>
      </c>
      <c r="J717" s="21" t="str">
        <f t="shared" si="99"/>
        <v>OK</v>
      </c>
      <c r="K717" t="s">
        <v>2025</v>
      </c>
      <c r="L717" t="s">
        <v>2027</v>
      </c>
      <c r="M717" t="s">
        <v>2046</v>
      </c>
      <c r="N717" t="s">
        <v>2083</v>
      </c>
      <c r="O717" t="s">
        <v>2087</v>
      </c>
      <c r="P717">
        <v>4.5</v>
      </c>
      <c r="Q717" s="21" t="str">
        <f t="shared" si="100"/>
        <v>East_External</v>
      </c>
      <c r="R717" s="20">
        <f t="shared" si="101"/>
        <v>1.9999999998835847</v>
      </c>
      <c r="S717" s="21">
        <f t="shared" si="102"/>
        <v>0</v>
      </c>
      <c r="T717" s="21">
        <f t="shared" si="103"/>
        <v>12</v>
      </c>
      <c r="U717" s="21">
        <f t="shared" si="104"/>
        <v>0.33333333333333331</v>
      </c>
      <c r="V717" s="21">
        <f t="shared" si="105"/>
        <v>1.9999999998835847</v>
      </c>
      <c r="W717" s="21" t="str">
        <f t="shared" si="106"/>
        <v>Winter</v>
      </c>
      <c r="X717" s="21">
        <f t="shared" si="107"/>
        <v>1</v>
      </c>
    </row>
    <row r="718" spans="1:24">
      <c r="A718" t="s">
        <v>731</v>
      </c>
      <c r="B718" s="3">
        <v>45321.833333333336</v>
      </c>
      <c r="C718" t="s">
        <v>1733</v>
      </c>
      <c r="D718" t="s">
        <v>1731</v>
      </c>
      <c r="E718" t="s">
        <v>2017</v>
      </c>
      <c r="F718">
        <v>146</v>
      </c>
      <c r="G718">
        <v>1319</v>
      </c>
      <c r="H718">
        <v>247</v>
      </c>
      <c r="I718">
        <v>23</v>
      </c>
      <c r="J718" s="21" t="str">
        <f t="shared" si="99"/>
        <v>OK</v>
      </c>
      <c r="K718" t="s">
        <v>2023</v>
      </c>
      <c r="L718" t="s">
        <v>2030</v>
      </c>
      <c r="M718" t="s">
        <v>2066</v>
      </c>
      <c r="N718" t="s">
        <v>2081</v>
      </c>
      <c r="O718" t="s">
        <v>2086</v>
      </c>
      <c r="Q718" s="21" t="str">
        <f t="shared" si="100"/>
        <v>South_Internal</v>
      </c>
      <c r="R718" s="20">
        <f t="shared" si="101"/>
        <v>2.0000000000582077</v>
      </c>
      <c r="S718" s="21">
        <f t="shared" si="102"/>
        <v>0</v>
      </c>
      <c r="T718" s="21">
        <f t="shared" si="103"/>
        <v>12</v>
      </c>
      <c r="U718" s="21">
        <f t="shared" si="104"/>
        <v>0.75285388127853881</v>
      </c>
      <c r="V718" s="21">
        <f t="shared" si="105"/>
        <v>2.0000000000582077</v>
      </c>
      <c r="W718" s="21" t="str">
        <f t="shared" si="106"/>
        <v>Winter</v>
      </c>
      <c r="X718" s="21">
        <f t="shared" si="107"/>
        <v>1</v>
      </c>
    </row>
    <row r="719" spans="1:24">
      <c r="A719" t="s">
        <v>732</v>
      </c>
      <c r="B719" s="3">
        <v>45321.875</v>
      </c>
      <c r="C719" t="s">
        <v>1734</v>
      </c>
      <c r="D719" t="s">
        <v>1732</v>
      </c>
      <c r="E719" t="s">
        <v>2020</v>
      </c>
      <c r="F719">
        <v>556</v>
      </c>
      <c r="G719">
        <v>1187</v>
      </c>
      <c r="H719">
        <v>625</v>
      </c>
      <c r="I719">
        <v>28</v>
      </c>
      <c r="J719" s="21" t="str">
        <f t="shared" si="99"/>
        <v>OK</v>
      </c>
      <c r="K719" t="s">
        <v>2023</v>
      </c>
      <c r="L719" t="s">
        <v>2030</v>
      </c>
      <c r="M719" t="s">
        <v>2070</v>
      </c>
      <c r="N719" t="s">
        <v>2084</v>
      </c>
      <c r="O719" t="s">
        <v>2086</v>
      </c>
      <c r="Q719" s="21" t="str">
        <f t="shared" si="100"/>
        <v>Central_Internal</v>
      </c>
      <c r="R719" s="20">
        <f t="shared" si="101"/>
        <v>2.0000000000582077</v>
      </c>
      <c r="S719" s="21">
        <f t="shared" si="102"/>
        <v>0</v>
      </c>
      <c r="T719" s="21">
        <f t="shared" si="103"/>
        <v>12</v>
      </c>
      <c r="U719" s="21">
        <f t="shared" si="104"/>
        <v>0.17790767386091128</v>
      </c>
      <c r="V719" s="21">
        <f t="shared" si="105"/>
        <v>2.0000000000582077</v>
      </c>
      <c r="W719" s="21" t="str">
        <f t="shared" si="106"/>
        <v>Winter</v>
      </c>
      <c r="X719" s="21">
        <f t="shared" si="107"/>
        <v>1</v>
      </c>
    </row>
    <row r="720" spans="1:24">
      <c r="A720" t="s">
        <v>733</v>
      </c>
      <c r="B720" s="3">
        <v>45321.916666666664</v>
      </c>
      <c r="C720" t="s">
        <v>1735</v>
      </c>
      <c r="D720" t="s">
        <v>1733</v>
      </c>
      <c r="E720" t="s">
        <v>2017</v>
      </c>
      <c r="F720">
        <v>345</v>
      </c>
      <c r="G720">
        <v>3640</v>
      </c>
      <c r="H720">
        <v>162</v>
      </c>
      <c r="I720">
        <v>26</v>
      </c>
      <c r="J720" s="21" t="str">
        <f t="shared" si="99"/>
        <v>OK</v>
      </c>
      <c r="K720" t="s">
        <v>2023</v>
      </c>
      <c r="L720" t="s">
        <v>2029</v>
      </c>
      <c r="M720" t="s">
        <v>2037</v>
      </c>
      <c r="N720" t="s">
        <v>2084</v>
      </c>
      <c r="O720" t="s">
        <v>2087</v>
      </c>
      <c r="P720">
        <v>4.7</v>
      </c>
      <c r="Q720" s="21" t="str">
        <f t="shared" si="100"/>
        <v>Central_External</v>
      </c>
      <c r="R720" s="20">
        <f t="shared" si="101"/>
        <v>1.9999999998835847</v>
      </c>
      <c r="S720" s="21">
        <f t="shared" si="102"/>
        <v>0</v>
      </c>
      <c r="T720" s="21">
        <f t="shared" si="103"/>
        <v>12</v>
      </c>
      <c r="U720" s="21">
        <f t="shared" si="104"/>
        <v>0.87922705314009664</v>
      </c>
      <c r="V720" s="21">
        <f t="shared" si="105"/>
        <v>1.9999999998835847</v>
      </c>
      <c r="W720" s="21" t="str">
        <f t="shared" si="106"/>
        <v>Winter</v>
      </c>
      <c r="X720" s="21">
        <f t="shared" si="107"/>
        <v>1</v>
      </c>
    </row>
    <row r="721" spans="1:24">
      <c r="A721" t="s">
        <v>734</v>
      </c>
      <c r="B721" s="3">
        <v>45321.958333333336</v>
      </c>
      <c r="C721" t="s">
        <v>1736</v>
      </c>
      <c r="D721" t="s">
        <v>1734</v>
      </c>
      <c r="E721" t="s">
        <v>2019</v>
      </c>
      <c r="F721">
        <v>941</v>
      </c>
      <c r="G721">
        <v>4289</v>
      </c>
      <c r="H721">
        <v>423</v>
      </c>
      <c r="I721">
        <v>16</v>
      </c>
      <c r="J721" s="21" t="str">
        <f t="shared" si="99"/>
        <v>OK</v>
      </c>
      <c r="K721" t="s">
        <v>2026</v>
      </c>
      <c r="L721" t="s">
        <v>2030</v>
      </c>
      <c r="M721" t="s">
        <v>2076</v>
      </c>
      <c r="N721" t="s">
        <v>2082</v>
      </c>
      <c r="O721" t="s">
        <v>2086</v>
      </c>
      <c r="P721">
        <v>4.5</v>
      </c>
      <c r="Q721" s="21" t="str">
        <f t="shared" si="100"/>
        <v>West_Internal</v>
      </c>
      <c r="R721" s="20">
        <f t="shared" si="101"/>
        <v>2.0000000000582077</v>
      </c>
      <c r="S721" s="21">
        <f t="shared" si="102"/>
        <v>0</v>
      </c>
      <c r="T721" s="21">
        <f t="shared" si="103"/>
        <v>12</v>
      </c>
      <c r="U721" s="21">
        <f t="shared" si="104"/>
        <v>0.37982642578816861</v>
      </c>
      <c r="V721" s="21">
        <f t="shared" si="105"/>
        <v>2.0000000000582077</v>
      </c>
      <c r="W721" s="21" t="str">
        <f t="shared" si="106"/>
        <v>Winter</v>
      </c>
      <c r="X721" s="21">
        <f t="shared" si="107"/>
        <v>1</v>
      </c>
    </row>
    <row r="722" spans="1:24">
      <c r="A722" t="s">
        <v>735</v>
      </c>
      <c r="B722" s="3">
        <v>45322</v>
      </c>
      <c r="C722" t="s">
        <v>1737</v>
      </c>
      <c r="D722" t="s">
        <v>1735</v>
      </c>
      <c r="E722" t="s">
        <v>2022</v>
      </c>
      <c r="F722">
        <v>137</v>
      </c>
      <c r="G722">
        <v>1644</v>
      </c>
      <c r="H722">
        <v>417</v>
      </c>
      <c r="I722">
        <v>2</v>
      </c>
      <c r="J722" s="21" t="str">
        <f t="shared" si="99"/>
        <v>OK</v>
      </c>
      <c r="K722" t="s">
        <v>2024</v>
      </c>
      <c r="L722" t="s">
        <v>2029</v>
      </c>
      <c r="M722" t="s">
        <v>2062</v>
      </c>
      <c r="N722" t="s">
        <v>2083</v>
      </c>
      <c r="O722" t="s">
        <v>2086</v>
      </c>
      <c r="Q722" s="21" t="str">
        <f t="shared" si="100"/>
        <v>East_Internal</v>
      </c>
      <c r="R722" s="20">
        <f t="shared" si="101"/>
        <v>2.0000000000582077</v>
      </c>
      <c r="S722" s="21">
        <f t="shared" si="102"/>
        <v>0</v>
      </c>
      <c r="T722" s="21">
        <f t="shared" si="103"/>
        <v>12</v>
      </c>
      <c r="U722" s="21">
        <f t="shared" si="104"/>
        <v>1</v>
      </c>
      <c r="V722" s="21">
        <f t="shared" si="105"/>
        <v>2.0000000000582077</v>
      </c>
      <c r="W722" s="21" t="str">
        <f t="shared" si="106"/>
        <v>Winter</v>
      </c>
      <c r="X722" s="21">
        <f t="shared" si="107"/>
        <v>1</v>
      </c>
    </row>
    <row r="723" spans="1:24">
      <c r="A723" t="s">
        <v>736</v>
      </c>
      <c r="B723" s="3">
        <v>45322.041666666664</v>
      </c>
      <c r="C723" t="s">
        <v>1738</v>
      </c>
      <c r="D723" t="s">
        <v>1736</v>
      </c>
      <c r="E723" t="s">
        <v>2019</v>
      </c>
      <c r="F723">
        <v>148</v>
      </c>
      <c r="G723">
        <v>1319</v>
      </c>
      <c r="H723">
        <v>239</v>
      </c>
      <c r="I723">
        <v>26</v>
      </c>
      <c r="J723" s="21" t="str">
        <f t="shared" si="99"/>
        <v>OK</v>
      </c>
      <c r="K723" t="s">
        <v>2023</v>
      </c>
      <c r="L723" t="s">
        <v>2027</v>
      </c>
      <c r="M723" t="s">
        <v>2049</v>
      </c>
      <c r="N723" t="s">
        <v>2081</v>
      </c>
      <c r="O723" t="s">
        <v>2086</v>
      </c>
      <c r="P723">
        <v>4.2</v>
      </c>
      <c r="Q723" s="21" t="str">
        <f t="shared" si="100"/>
        <v>South_Internal</v>
      </c>
      <c r="R723" s="20">
        <f t="shared" si="101"/>
        <v>1.9999999998835847</v>
      </c>
      <c r="S723" s="21">
        <f t="shared" si="102"/>
        <v>0</v>
      </c>
      <c r="T723" s="21">
        <f t="shared" si="103"/>
        <v>12</v>
      </c>
      <c r="U723" s="21">
        <f t="shared" si="104"/>
        <v>0.74268018018018023</v>
      </c>
      <c r="V723" s="21">
        <f t="shared" si="105"/>
        <v>1.9999999998835847</v>
      </c>
      <c r="W723" s="21" t="str">
        <f t="shared" si="106"/>
        <v>Winter</v>
      </c>
      <c r="X723" s="21">
        <f t="shared" si="107"/>
        <v>1</v>
      </c>
    </row>
    <row r="724" spans="1:24">
      <c r="A724" t="s">
        <v>737</v>
      </c>
      <c r="B724" s="3">
        <v>45322.083333333336</v>
      </c>
      <c r="C724" t="s">
        <v>1739</v>
      </c>
      <c r="D724" t="s">
        <v>1737</v>
      </c>
      <c r="E724" t="s">
        <v>2022</v>
      </c>
      <c r="F724">
        <v>481</v>
      </c>
      <c r="G724">
        <v>2795</v>
      </c>
      <c r="H724">
        <v>91</v>
      </c>
      <c r="I724">
        <v>16</v>
      </c>
      <c r="J724" s="21" t="str">
        <f t="shared" si="99"/>
        <v>OK</v>
      </c>
      <c r="K724" t="s">
        <v>2025</v>
      </c>
      <c r="L724" t="s">
        <v>2029</v>
      </c>
      <c r="M724" t="s">
        <v>2074</v>
      </c>
      <c r="N724" t="s">
        <v>2083</v>
      </c>
      <c r="O724" t="s">
        <v>2087</v>
      </c>
      <c r="P724">
        <v>4.7</v>
      </c>
      <c r="Q724" s="21" t="str">
        <f t="shared" si="100"/>
        <v>East_External</v>
      </c>
      <c r="R724" s="20">
        <f t="shared" si="101"/>
        <v>2.0000000000582077</v>
      </c>
      <c r="S724" s="21">
        <f t="shared" si="102"/>
        <v>0</v>
      </c>
      <c r="T724" s="21">
        <f t="shared" si="103"/>
        <v>12</v>
      </c>
      <c r="U724" s="21">
        <f t="shared" si="104"/>
        <v>0.48423423423423423</v>
      </c>
      <c r="V724" s="21">
        <f t="shared" si="105"/>
        <v>2.0000000000582077</v>
      </c>
      <c r="W724" s="21" t="str">
        <f t="shared" si="106"/>
        <v>Winter</v>
      </c>
      <c r="X724" s="21">
        <f t="shared" si="107"/>
        <v>1</v>
      </c>
    </row>
    <row r="725" spans="1:24">
      <c r="A725" t="s">
        <v>738</v>
      </c>
      <c r="B725" s="3">
        <v>45322.125</v>
      </c>
      <c r="C725" t="s">
        <v>1740</v>
      </c>
      <c r="D725" t="s">
        <v>1738</v>
      </c>
      <c r="E725" t="s">
        <v>2017</v>
      </c>
      <c r="F725">
        <v>188</v>
      </c>
      <c r="G725">
        <v>2472</v>
      </c>
      <c r="H725">
        <v>650</v>
      </c>
      <c r="I725">
        <v>4</v>
      </c>
      <c r="J725" s="21" t="str">
        <f t="shared" si="99"/>
        <v>OK</v>
      </c>
      <c r="K725" t="s">
        <v>2026</v>
      </c>
      <c r="L725" t="s">
        <v>2028</v>
      </c>
      <c r="M725" t="s">
        <v>2050</v>
      </c>
      <c r="N725" t="s">
        <v>2083</v>
      </c>
      <c r="O725" t="s">
        <v>2087</v>
      </c>
      <c r="P725">
        <v>3.8</v>
      </c>
      <c r="Q725" s="21" t="str">
        <f t="shared" si="100"/>
        <v>East_External</v>
      </c>
      <c r="R725" s="20">
        <f t="shared" si="101"/>
        <v>2.0000000000582077</v>
      </c>
      <c r="S725" s="21">
        <f t="shared" si="102"/>
        <v>0</v>
      </c>
      <c r="T725" s="21">
        <f t="shared" si="103"/>
        <v>12</v>
      </c>
      <c r="U725" s="21">
        <f t="shared" si="104"/>
        <v>1.0957446808510638</v>
      </c>
      <c r="V725" s="21">
        <f t="shared" si="105"/>
        <v>2.0000000000582077</v>
      </c>
      <c r="W725" s="21" t="str">
        <f t="shared" si="106"/>
        <v>Winter</v>
      </c>
      <c r="X725" s="21">
        <f t="shared" si="107"/>
        <v>1</v>
      </c>
    </row>
    <row r="726" spans="1:24">
      <c r="A726" t="s">
        <v>739</v>
      </c>
      <c r="B726" s="3">
        <v>45322.166666666664</v>
      </c>
      <c r="C726" t="s">
        <v>1741</v>
      </c>
      <c r="D726" t="s">
        <v>1739</v>
      </c>
      <c r="E726" t="s">
        <v>2020</v>
      </c>
      <c r="F726">
        <v>200</v>
      </c>
      <c r="G726">
        <v>4246</v>
      </c>
      <c r="H726">
        <v>503</v>
      </c>
      <c r="I726">
        <v>15</v>
      </c>
      <c r="J726" s="21" t="str">
        <f t="shared" si="99"/>
        <v>OK</v>
      </c>
      <c r="K726" t="s">
        <v>2023</v>
      </c>
      <c r="L726" t="s">
        <v>2030</v>
      </c>
      <c r="M726" t="s">
        <v>2064</v>
      </c>
      <c r="N726" t="s">
        <v>2084</v>
      </c>
      <c r="O726" t="s">
        <v>2086</v>
      </c>
      <c r="P726">
        <v>3.8</v>
      </c>
      <c r="Q726" s="21" t="str">
        <f t="shared" si="100"/>
        <v>Central_Internal</v>
      </c>
      <c r="R726" s="20">
        <f t="shared" si="101"/>
        <v>1.9999999998835847</v>
      </c>
      <c r="S726" s="21">
        <f t="shared" si="102"/>
        <v>0</v>
      </c>
      <c r="T726" s="21">
        <f t="shared" si="103"/>
        <v>12</v>
      </c>
      <c r="U726" s="21">
        <f t="shared" si="104"/>
        <v>1.7691666666666668</v>
      </c>
      <c r="V726" s="21">
        <f t="shared" si="105"/>
        <v>1.9999999998835847</v>
      </c>
      <c r="W726" s="21" t="str">
        <f t="shared" si="106"/>
        <v>Winter</v>
      </c>
      <c r="X726" s="21">
        <f t="shared" si="107"/>
        <v>1</v>
      </c>
    </row>
    <row r="727" spans="1:24">
      <c r="A727" t="s">
        <v>740</v>
      </c>
      <c r="B727" s="3">
        <v>45322.208333333336</v>
      </c>
      <c r="C727" t="s">
        <v>1742</v>
      </c>
      <c r="D727" t="s">
        <v>1740</v>
      </c>
      <c r="E727" t="s">
        <v>2021</v>
      </c>
      <c r="F727">
        <v>113</v>
      </c>
      <c r="G727">
        <v>1662</v>
      </c>
      <c r="H727">
        <v>472</v>
      </c>
      <c r="I727">
        <v>24</v>
      </c>
      <c r="J727" s="21" t="str">
        <f t="shared" si="99"/>
        <v>OK</v>
      </c>
      <c r="K727" t="s">
        <v>2025</v>
      </c>
      <c r="L727" t="s">
        <v>2029</v>
      </c>
      <c r="M727" t="s">
        <v>2035</v>
      </c>
      <c r="N727" t="s">
        <v>2084</v>
      </c>
      <c r="O727" t="s">
        <v>2086</v>
      </c>
      <c r="Q727" s="21" t="str">
        <f t="shared" si="100"/>
        <v>Central_Internal</v>
      </c>
      <c r="R727" s="20">
        <f t="shared" si="101"/>
        <v>2.0000000000582077</v>
      </c>
      <c r="S727" s="21">
        <f t="shared" si="102"/>
        <v>0</v>
      </c>
      <c r="T727" s="21">
        <f t="shared" si="103"/>
        <v>12</v>
      </c>
      <c r="U727" s="21">
        <f t="shared" si="104"/>
        <v>1.2256637168141593</v>
      </c>
      <c r="V727" s="21">
        <f t="shared" si="105"/>
        <v>2.0000000000582077</v>
      </c>
      <c r="W727" s="21" t="str">
        <f t="shared" si="106"/>
        <v>Winter</v>
      </c>
      <c r="X727" s="21">
        <f t="shared" si="107"/>
        <v>1</v>
      </c>
    </row>
    <row r="728" spans="1:24">
      <c r="A728" t="s">
        <v>741</v>
      </c>
      <c r="B728" s="3">
        <v>45322.25</v>
      </c>
      <c r="C728" t="s">
        <v>1743</v>
      </c>
      <c r="D728" t="s">
        <v>1741</v>
      </c>
      <c r="E728" t="s">
        <v>2019</v>
      </c>
      <c r="F728">
        <v>206</v>
      </c>
      <c r="G728">
        <v>4192</v>
      </c>
      <c r="H728">
        <v>94</v>
      </c>
      <c r="I728">
        <v>14</v>
      </c>
      <c r="J728" s="21" t="str">
        <f t="shared" si="99"/>
        <v>OK</v>
      </c>
      <c r="K728" t="s">
        <v>2023</v>
      </c>
      <c r="L728" t="s">
        <v>2030</v>
      </c>
      <c r="M728" t="s">
        <v>2057</v>
      </c>
      <c r="N728" t="s">
        <v>2082</v>
      </c>
      <c r="O728" t="s">
        <v>2086</v>
      </c>
      <c r="Q728" s="21" t="str">
        <f t="shared" si="100"/>
        <v>West_Internal</v>
      </c>
      <c r="R728" s="20">
        <f t="shared" si="101"/>
        <v>2.0000000000582077</v>
      </c>
      <c r="S728" s="21">
        <f t="shared" si="102"/>
        <v>0</v>
      </c>
      <c r="T728" s="21">
        <f t="shared" si="103"/>
        <v>12</v>
      </c>
      <c r="U728" s="21">
        <f t="shared" si="104"/>
        <v>1.6957928802588997</v>
      </c>
      <c r="V728" s="21">
        <f t="shared" si="105"/>
        <v>2.0000000000582077</v>
      </c>
      <c r="W728" s="21" t="str">
        <f t="shared" si="106"/>
        <v>Winter</v>
      </c>
      <c r="X728" s="21">
        <f t="shared" si="107"/>
        <v>1</v>
      </c>
    </row>
    <row r="729" spans="1:24">
      <c r="A729" t="s">
        <v>742</v>
      </c>
      <c r="B729" s="3">
        <v>45322.291666666664</v>
      </c>
      <c r="C729" t="s">
        <v>1744</v>
      </c>
      <c r="D729" t="s">
        <v>1742</v>
      </c>
      <c r="E729" t="s">
        <v>2017</v>
      </c>
      <c r="F729">
        <v>63</v>
      </c>
      <c r="G729">
        <v>506</v>
      </c>
      <c r="H729">
        <v>565</v>
      </c>
      <c r="I729">
        <v>25</v>
      </c>
      <c r="J729" s="21" t="str">
        <f t="shared" si="99"/>
        <v>OK</v>
      </c>
      <c r="K729" t="s">
        <v>2024</v>
      </c>
      <c r="L729" t="s">
        <v>2030</v>
      </c>
      <c r="M729" t="s">
        <v>2062</v>
      </c>
      <c r="N729" t="s">
        <v>2083</v>
      </c>
      <c r="O729" t="s">
        <v>2086</v>
      </c>
      <c r="P729">
        <v>4.7</v>
      </c>
      <c r="Q729" s="21" t="str">
        <f t="shared" si="100"/>
        <v>East_Internal</v>
      </c>
      <c r="R729" s="20">
        <f t="shared" si="101"/>
        <v>1.9999999998835847</v>
      </c>
      <c r="S729" s="21">
        <f t="shared" si="102"/>
        <v>0</v>
      </c>
      <c r="T729" s="21">
        <f t="shared" si="103"/>
        <v>12</v>
      </c>
      <c r="U729" s="21">
        <f t="shared" si="104"/>
        <v>0.6693121693121693</v>
      </c>
      <c r="V729" s="21">
        <f t="shared" si="105"/>
        <v>1.9999999998835847</v>
      </c>
      <c r="W729" s="21" t="str">
        <f t="shared" si="106"/>
        <v>Winter</v>
      </c>
      <c r="X729" s="21">
        <f t="shared" si="107"/>
        <v>1</v>
      </c>
    </row>
    <row r="730" spans="1:24">
      <c r="A730" t="s">
        <v>743</v>
      </c>
      <c r="B730" s="3">
        <v>45322.333333333336</v>
      </c>
      <c r="C730" t="s">
        <v>1745</v>
      </c>
      <c r="D730" t="s">
        <v>1743</v>
      </c>
      <c r="E730" t="s">
        <v>2018</v>
      </c>
      <c r="F730">
        <v>156</v>
      </c>
      <c r="G730">
        <v>4724</v>
      </c>
      <c r="H730">
        <v>798</v>
      </c>
      <c r="I730">
        <v>26</v>
      </c>
      <c r="J730" s="21" t="str">
        <f t="shared" si="99"/>
        <v>OK</v>
      </c>
      <c r="K730" t="s">
        <v>2023</v>
      </c>
      <c r="L730" t="s">
        <v>2028</v>
      </c>
      <c r="M730" t="s">
        <v>2032</v>
      </c>
      <c r="N730" t="s">
        <v>2085</v>
      </c>
      <c r="O730" t="s">
        <v>2086</v>
      </c>
      <c r="Q730" s="21" t="str">
        <f t="shared" si="100"/>
        <v>North_Internal</v>
      </c>
      <c r="R730" s="20">
        <f t="shared" si="101"/>
        <v>2.0000000000582077</v>
      </c>
      <c r="S730" s="21">
        <f t="shared" si="102"/>
        <v>0</v>
      </c>
      <c r="T730" s="21">
        <f t="shared" si="103"/>
        <v>12</v>
      </c>
      <c r="U730" s="21">
        <f t="shared" si="104"/>
        <v>2.5235042735042734</v>
      </c>
      <c r="V730" s="21">
        <f t="shared" si="105"/>
        <v>2.0000000000582077</v>
      </c>
      <c r="W730" s="21" t="str">
        <f t="shared" si="106"/>
        <v>Winter</v>
      </c>
      <c r="X730" s="21">
        <f t="shared" si="107"/>
        <v>1</v>
      </c>
    </row>
    <row r="731" spans="1:24">
      <c r="A731" t="s">
        <v>744</v>
      </c>
      <c r="B731" s="3">
        <v>45322.375</v>
      </c>
      <c r="C731" t="s">
        <v>1746</v>
      </c>
      <c r="D731" t="s">
        <v>1744</v>
      </c>
      <c r="E731" t="s">
        <v>2017</v>
      </c>
      <c r="F731">
        <v>905</v>
      </c>
      <c r="G731">
        <v>4667</v>
      </c>
      <c r="H731">
        <v>547</v>
      </c>
      <c r="I731">
        <v>1</v>
      </c>
      <c r="J731" s="21" t="str">
        <f t="shared" si="99"/>
        <v>OK</v>
      </c>
      <c r="K731" t="s">
        <v>2024</v>
      </c>
      <c r="L731" t="s">
        <v>2028</v>
      </c>
      <c r="M731" t="s">
        <v>2068</v>
      </c>
      <c r="N731" t="s">
        <v>2082</v>
      </c>
      <c r="O731" t="s">
        <v>2087</v>
      </c>
      <c r="P731">
        <v>4.2</v>
      </c>
      <c r="Q731" s="21" t="str">
        <f t="shared" si="100"/>
        <v>West_External</v>
      </c>
      <c r="R731" s="20">
        <f t="shared" si="101"/>
        <v>2.0000000000582077</v>
      </c>
      <c r="S731" s="21">
        <f t="shared" si="102"/>
        <v>0</v>
      </c>
      <c r="T731" s="21">
        <f t="shared" si="103"/>
        <v>12</v>
      </c>
      <c r="U731" s="21">
        <f t="shared" si="104"/>
        <v>0.42974217311233887</v>
      </c>
      <c r="V731" s="21">
        <f t="shared" si="105"/>
        <v>2.0000000000582077</v>
      </c>
      <c r="W731" s="21" t="str">
        <f t="shared" si="106"/>
        <v>Winter</v>
      </c>
      <c r="X731" s="21">
        <f t="shared" si="107"/>
        <v>1</v>
      </c>
    </row>
    <row r="732" spans="1:24">
      <c r="A732" t="s">
        <v>745</v>
      </c>
      <c r="B732" s="3">
        <v>45322.416666666664</v>
      </c>
      <c r="C732" t="s">
        <v>1747</v>
      </c>
      <c r="D732" t="s">
        <v>1745</v>
      </c>
      <c r="E732" t="s">
        <v>2020</v>
      </c>
      <c r="F732">
        <v>669</v>
      </c>
      <c r="G732">
        <v>1377</v>
      </c>
      <c r="H732">
        <v>792</v>
      </c>
      <c r="I732">
        <v>1</v>
      </c>
      <c r="J732" s="21" t="str">
        <f t="shared" si="99"/>
        <v>OK</v>
      </c>
      <c r="K732" t="s">
        <v>2023</v>
      </c>
      <c r="L732" t="s">
        <v>2029</v>
      </c>
      <c r="M732" t="s">
        <v>2053</v>
      </c>
      <c r="N732" t="s">
        <v>2082</v>
      </c>
      <c r="O732" t="s">
        <v>2087</v>
      </c>
      <c r="P732">
        <v>4.7</v>
      </c>
      <c r="Q732" s="21" t="str">
        <f t="shared" si="100"/>
        <v>West_External</v>
      </c>
      <c r="R732" s="20">
        <f t="shared" si="101"/>
        <v>1.9999999998835847</v>
      </c>
      <c r="S732" s="21">
        <f t="shared" si="102"/>
        <v>0</v>
      </c>
      <c r="T732" s="21">
        <f t="shared" si="103"/>
        <v>12</v>
      </c>
      <c r="U732" s="21">
        <f t="shared" si="104"/>
        <v>0.17152466367713004</v>
      </c>
      <c r="V732" s="21">
        <f t="shared" si="105"/>
        <v>1.9999999998835847</v>
      </c>
      <c r="W732" s="21" t="str">
        <f t="shared" si="106"/>
        <v>Winter</v>
      </c>
      <c r="X732" s="21">
        <f t="shared" si="107"/>
        <v>1</v>
      </c>
    </row>
    <row r="733" spans="1:24">
      <c r="A733" t="s">
        <v>746</v>
      </c>
      <c r="B733" s="3">
        <v>45322.458333333336</v>
      </c>
      <c r="C733" t="s">
        <v>1748</v>
      </c>
      <c r="D733" t="s">
        <v>1746</v>
      </c>
      <c r="E733" t="s">
        <v>2022</v>
      </c>
      <c r="F733">
        <v>153</v>
      </c>
      <c r="G733">
        <v>3190</v>
      </c>
      <c r="H733">
        <v>304</v>
      </c>
      <c r="I733">
        <v>4</v>
      </c>
      <c r="J733" s="21" t="str">
        <f t="shared" si="99"/>
        <v>OK</v>
      </c>
      <c r="K733" t="s">
        <v>2026</v>
      </c>
      <c r="L733" t="s">
        <v>2030</v>
      </c>
      <c r="M733" t="s">
        <v>2072</v>
      </c>
      <c r="N733" t="s">
        <v>2084</v>
      </c>
      <c r="O733" t="s">
        <v>2086</v>
      </c>
      <c r="P733">
        <v>3.8</v>
      </c>
      <c r="Q733" s="21" t="str">
        <f t="shared" si="100"/>
        <v>Central_Internal</v>
      </c>
      <c r="R733" s="20">
        <f t="shared" si="101"/>
        <v>2.0000000000582077</v>
      </c>
      <c r="S733" s="21">
        <f t="shared" si="102"/>
        <v>0</v>
      </c>
      <c r="T733" s="21">
        <f t="shared" si="103"/>
        <v>12</v>
      </c>
      <c r="U733" s="21">
        <f t="shared" si="104"/>
        <v>1.7374727668845316</v>
      </c>
      <c r="V733" s="21">
        <f t="shared" si="105"/>
        <v>2.0000000000582077</v>
      </c>
      <c r="W733" s="21" t="str">
        <f t="shared" si="106"/>
        <v>Winter</v>
      </c>
      <c r="X733" s="21">
        <f t="shared" si="107"/>
        <v>1</v>
      </c>
    </row>
    <row r="734" spans="1:24">
      <c r="A734" t="s">
        <v>747</v>
      </c>
      <c r="B734" s="3">
        <v>45322.5</v>
      </c>
      <c r="C734" t="s">
        <v>1749</v>
      </c>
      <c r="D734" t="s">
        <v>1747</v>
      </c>
      <c r="E734" t="s">
        <v>2019</v>
      </c>
      <c r="F734">
        <v>179</v>
      </c>
      <c r="G734">
        <v>2206</v>
      </c>
      <c r="H734">
        <v>647</v>
      </c>
      <c r="I734">
        <v>27</v>
      </c>
      <c r="J734" s="21" t="str">
        <f t="shared" si="99"/>
        <v>OK</v>
      </c>
      <c r="K734" t="s">
        <v>2025</v>
      </c>
      <c r="L734" t="s">
        <v>2030</v>
      </c>
      <c r="M734" t="s">
        <v>2036</v>
      </c>
      <c r="N734" t="s">
        <v>2083</v>
      </c>
      <c r="O734" t="s">
        <v>2087</v>
      </c>
      <c r="Q734" s="21" t="str">
        <f t="shared" si="100"/>
        <v>East_External</v>
      </c>
      <c r="R734" s="20">
        <f t="shared" si="101"/>
        <v>2.0000000000582077</v>
      </c>
      <c r="S734" s="21">
        <f t="shared" si="102"/>
        <v>0</v>
      </c>
      <c r="T734" s="21">
        <f t="shared" si="103"/>
        <v>12</v>
      </c>
      <c r="U734" s="21">
        <f t="shared" si="104"/>
        <v>1.0270018621973929</v>
      </c>
      <c r="V734" s="21">
        <f t="shared" si="105"/>
        <v>2.0000000000582077</v>
      </c>
      <c r="W734" s="21" t="str">
        <f t="shared" si="106"/>
        <v>Winter</v>
      </c>
      <c r="X734" s="21">
        <f t="shared" si="107"/>
        <v>1</v>
      </c>
    </row>
    <row r="735" spans="1:24">
      <c r="A735" t="s">
        <v>748</v>
      </c>
      <c r="B735" s="3">
        <v>45322.541666666664</v>
      </c>
      <c r="C735" t="s">
        <v>1750</v>
      </c>
      <c r="D735" t="s">
        <v>1748</v>
      </c>
      <c r="E735" t="s">
        <v>2018</v>
      </c>
      <c r="F735">
        <v>387</v>
      </c>
      <c r="G735">
        <v>4914</v>
      </c>
      <c r="H735">
        <v>660</v>
      </c>
      <c r="I735">
        <v>17</v>
      </c>
      <c r="J735" s="21" t="str">
        <f t="shared" si="99"/>
        <v>OK</v>
      </c>
      <c r="K735" t="s">
        <v>2024</v>
      </c>
      <c r="L735" t="s">
        <v>2027</v>
      </c>
      <c r="M735" t="s">
        <v>2050</v>
      </c>
      <c r="N735" t="s">
        <v>2083</v>
      </c>
      <c r="O735" t="s">
        <v>2086</v>
      </c>
      <c r="P735">
        <v>4.7</v>
      </c>
      <c r="Q735" s="21" t="str">
        <f t="shared" si="100"/>
        <v>East_Internal</v>
      </c>
      <c r="R735" s="20">
        <f t="shared" si="101"/>
        <v>1.9999999998835847</v>
      </c>
      <c r="S735" s="21">
        <f t="shared" si="102"/>
        <v>0</v>
      </c>
      <c r="T735" s="21">
        <f t="shared" si="103"/>
        <v>12</v>
      </c>
      <c r="U735" s="21">
        <f t="shared" si="104"/>
        <v>1.058139534883721</v>
      </c>
      <c r="V735" s="21">
        <f t="shared" si="105"/>
        <v>1.9999999998835847</v>
      </c>
      <c r="W735" s="21" t="str">
        <f t="shared" si="106"/>
        <v>Winter</v>
      </c>
      <c r="X735" s="21">
        <f t="shared" si="107"/>
        <v>1</v>
      </c>
    </row>
    <row r="736" spans="1:24">
      <c r="A736" t="s">
        <v>749</v>
      </c>
      <c r="B736" s="3">
        <v>45322.583333333336</v>
      </c>
      <c r="C736" t="s">
        <v>1751</v>
      </c>
      <c r="D736" t="s">
        <v>1749</v>
      </c>
      <c r="E736" t="s">
        <v>2019</v>
      </c>
      <c r="F736">
        <v>261</v>
      </c>
      <c r="G736">
        <v>2100</v>
      </c>
      <c r="H736">
        <v>150</v>
      </c>
      <c r="I736">
        <v>5</v>
      </c>
      <c r="J736" s="21" t="str">
        <f t="shared" si="99"/>
        <v>OK</v>
      </c>
      <c r="K736" t="s">
        <v>2025</v>
      </c>
      <c r="L736" t="s">
        <v>2030</v>
      </c>
      <c r="M736" t="s">
        <v>2047</v>
      </c>
      <c r="N736" t="s">
        <v>2083</v>
      </c>
      <c r="O736" t="s">
        <v>2086</v>
      </c>
      <c r="P736">
        <v>4.7</v>
      </c>
      <c r="Q736" s="21" t="str">
        <f t="shared" si="100"/>
        <v>East_Internal</v>
      </c>
      <c r="R736" s="20">
        <f t="shared" si="101"/>
        <v>2.0000000000582077</v>
      </c>
      <c r="S736" s="21">
        <f t="shared" si="102"/>
        <v>0</v>
      </c>
      <c r="T736" s="21">
        <f t="shared" si="103"/>
        <v>12</v>
      </c>
      <c r="U736" s="21">
        <f t="shared" si="104"/>
        <v>0.67049808429118773</v>
      </c>
      <c r="V736" s="21">
        <f t="shared" si="105"/>
        <v>2.0000000000582077</v>
      </c>
      <c r="W736" s="21" t="str">
        <f t="shared" si="106"/>
        <v>Winter</v>
      </c>
      <c r="X736" s="21">
        <f t="shared" si="107"/>
        <v>1</v>
      </c>
    </row>
    <row r="737" spans="1:24">
      <c r="A737" t="s">
        <v>750</v>
      </c>
      <c r="B737" s="3">
        <v>45322.625</v>
      </c>
      <c r="C737" t="s">
        <v>1752</v>
      </c>
      <c r="D737" t="s">
        <v>1750</v>
      </c>
      <c r="E737" t="s">
        <v>2019</v>
      </c>
      <c r="F737">
        <v>956</v>
      </c>
      <c r="G737">
        <v>540</v>
      </c>
      <c r="H737">
        <v>609</v>
      </c>
      <c r="I737">
        <v>13</v>
      </c>
      <c r="J737" s="21" t="str">
        <f t="shared" si="99"/>
        <v>OK</v>
      </c>
      <c r="K737" t="s">
        <v>2023</v>
      </c>
      <c r="L737" t="s">
        <v>2027</v>
      </c>
      <c r="M737" t="s">
        <v>2052</v>
      </c>
      <c r="N737" t="s">
        <v>2085</v>
      </c>
      <c r="O737" t="s">
        <v>2086</v>
      </c>
      <c r="P737">
        <v>4.2</v>
      </c>
      <c r="Q737" s="21" t="str">
        <f t="shared" si="100"/>
        <v>North_Internal</v>
      </c>
      <c r="R737" s="20">
        <f t="shared" si="101"/>
        <v>2.0000000000582077</v>
      </c>
      <c r="S737" s="21">
        <f t="shared" si="102"/>
        <v>0</v>
      </c>
      <c r="T737" s="21">
        <f t="shared" si="103"/>
        <v>12</v>
      </c>
      <c r="U737" s="21">
        <f t="shared" si="104"/>
        <v>4.7071129707112969E-2</v>
      </c>
      <c r="V737" s="21">
        <f t="shared" si="105"/>
        <v>2.0000000000582077</v>
      </c>
      <c r="W737" s="21" t="str">
        <f t="shared" si="106"/>
        <v>Winter</v>
      </c>
      <c r="X737" s="21">
        <f t="shared" si="107"/>
        <v>1</v>
      </c>
    </row>
    <row r="738" spans="1:24">
      <c r="A738" t="s">
        <v>751</v>
      </c>
      <c r="B738" s="3">
        <v>45322.666666666664</v>
      </c>
      <c r="C738" t="s">
        <v>1753</v>
      </c>
      <c r="D738" t="s">
        <v>1751</v>
      </c>
      <c r="E738" t="s">
        <v>2019</v>
      </c>
      <c r="F738">
        <v>276</v>
      </c>
      <c r="G738">
        <v>4512</v>
      </c>
      <c r="H738">
        <v>180</v>
      </c>
      <c r="I738">
        <v>29</v>
      </c>
      <c r="J738" s="21" t="str">
        <f t="shared" si="99"/>
        <v>OK</v>
      </c>
      <c r="K738" t="s">
        <v>2024</v>
      </c>
      <c r="L738" t="s">
        <v>2030</v>
      </c>
      <c r="M738" t="s">
        <v>2079</v>
      </c>
      <c r="N738" t="s">
        <v>2083</v>
      </c>
      <c r="O738" t="s">
        <v>2087</v>
      </c>
      <c r="P738">
        <v>4</v>
      </c>
      <c r="Q738" s="21" t="str">
        <f t="shared" si="100"/>
        <v>East_External</v>
      </c>
      <c r="R738" s="20">
        <f t="shared" si="101"/>
        <v>1.9999999998835847</v>
      </c>
      <c r="S738" s="21">
        <f t="shared" si="102"/>
        <v>0</v>
      </c>
      <c r="T738" s="21">
        <f t="shared" si="103"/>
        <v>12</v>
      </c>
      <c r="U738" s="21">
        <f t="shared" si="104"/>
        <v>1.3623188405797102</v>
      </c>
      <c r="V738" s="21">
        <f t="shared" si="105"/>
        <v>1.9999999998835847</v>
      </c>
      <c r="W738" s="21" t="str">
        <f t="shared" si="106"/>
        <v>Winter</v>
      </c>
      <c r="X738" s="21">
        <f t="shared" si="107"/>
        <v>1</v>
      </c>
    </row>
    <row r="739" spans="1:24">
      <c r="A739" t="s">
        <v>752</v>
      </c>
      <c r="B739" s="3">
        <v>45322.708333333336</v>
      </c>
      <c r="C739" t="s">
        <v>1754</v>
      </c>
      <c r="D739" t="s">
        <v>1752</v>
      </c>
      <c r="E739" t="s">
        <v>2022</v>
      </c>
      <c r="F739">
        <v>56</v>
      </c>
      <c r="G739">
        <v>3741</v>
      </c>
      <c r="H739">
        <v>539</v>
      </c>
      <c r="I739">
        <v>18</v>
      </c>
      <c r="J739" s="21" t="str">
        <f t="shared" si="99"/>
        <v>OK</v>
      </c>
      <c r="K739" t="s">
        <v>2024</v>
      </c>
      <c r="L739" t="s">
        <v>2029</v>
      </c>
      <c r="M739" t="s">
        <v>2039</v>
      </c>
      <c r="N739" t="s">
        <v>2081</v>
      </c>
      <c r="O739" t="s">
        <v>2087</v>
      </c>
      <c r="P739">
        <v>4.2</v>
      </c>
      <c r="Q739" s="21" t="str">
        <f t="shared" si="100"/>
        <v>South_External</v>
      </c>
      <c r="R739" s="20">
        <f t="shared" si="101"/>
        <v>2.0000000000582077</v>
      </c>
      <c r="S739" s="21">
        <f t="shared" si="102"/>
        <v>0</v>
      </c>
      <c r="T739" s="21">
        <f t="shared" si="103"/>
        <v>12</v>
      </c>
      <c r="U739" s="21">
        <f t="shared" si="104"/>
        <v>5.5669642857142856</v>
      </c>
      <c r="V739" s="21">
        <f t="shared" si="105"/>
        <v>2.0000000000582077</v>
      </c>
      <c r="W739" s="21" t="str">
        <f t="shared" si="106"/>
        <v>Winter</v>
      </c>
      <c r="X739" s="21">
        <f t="shared" si="107"/>
        <v>1</v>
      </c>
    </row>
    <row r="740" spans="1:24">
      <c r="A740" t="s">
        <v>753</v>
      </c>
      <c r="B740" s="3">
        <v>45322.75</v>
      </c>
      <c r="C740" t="s">
        <v>1755</v>
      </c>
      <c r="D740" t="s">
        <v>1753</v>
      </c>
      <c r="E740" t="s">
        <v>2019</v>
      </c>
      <c r="F740">
        <v>654</v>
      </c>
      <c r="G740">
        <v>2331</v>
      </c>
      <c r="H740">
        <v>272</v>
      </c>
      <c r="I740">
        <v>23</v>
      </c>
      <c r="J740" s="21" t="str">
        <f t="shared" si="99"/>
        <v>OK</v>
      </c>
      <c r="K740" t="s">
        <v>2023</v>
      </c>
      <c r="L740" t="s">
        <v>2030</v>
      </c>
      <c r="M740" t="s">
        <v>2044</v>
      </c>
      <c r="N740" t="s">
        <v>2085</v>
      </c>
      <c r="O740" t="s">
        <v>2087</v>
      </c>
      <c r="Q740" s="21" t="str">
        <f t="shared" si="100"/>
        <v>North_External</v>
      </c>
      <c r="R740" s="20">
        <f t="shared" si="101"/>
        <v>2.0000000000582077</v>
      </c>
      <c r="S740" s="21">
        <f t="shared" si="102"/>
        <v>0</v>
      </c>
      <c r="T740" s="21">
        <f t="shared" si="103"/>
        <v>12</v>
      </c>
      <c r="U740" s="21">
        <f t="shared" si="104"/>
        <v>0.29701834862385323</v>
      </c>
      <c r="V740" s="21">
        <f t="shared" si="105"/>
        <v>2.0000000000582077</v>
      </c>
      <c r="W740" s="21" t="str">
        <f t="shared" si="106"/>
        <v>Winter</v>
      </c>
      <c r="X740" s="21">
        <f t="shared" si="107"/>
        <v>1</v>
      </c>
    </row>
    <row r="741" spans="1:24">
      <c r="A741" t="s">
        <v>754</v>
      </c>
      <c r="B741" s="3">
        <v>45322.791666666664</v>
      </c>
      <c r="C741" t="s">
        <v>1756</v>
      </c>
      <c r="D741" t="s">
        <v>1754</v>
      </c>
      <c r="E741" t="s">
        <v>2021</v>
      </c>
      <c r="F741">
        <v>514</v>
      </c>
      <c r="G741">
        <v>2484</v>
      </c>
      <c r="H741">
        <v>127</v>
      </c>
      <c r="I741">
        <v>18</v>
      </c>
      <c r="J741" s="21" t="str">
        <f t="shared" si="99"/>
        <v>OK</v>
      </c>
      <c r="K741" t="s">
        <v>2025</v>
      </c>
      <c r="L741" t="s">
        <v>2030</v>
      </c>
      <c r="M741" t="s">
        <v>2049</v>
      </c>
      <c r="N741" t="s">
        <v>2081</v>
      </c>
      <c r="O741" t="s">
        <v>2086</v>
      </c>
      <c r="Q741" s="21" t="str">
        <f t="shared" si="100"/>
        <v>South_Internal</v>
      </c>
      <c r="R741" s="20">
        <f t="shared" si="101"/>
        <v>1.9999999998835847</v>
      </c>
      <c r="S741" s="21">
        <f t="shared" si="102"/>
        <v>0</v>
      </c>
      <c r="T741" s="21">
        <f t="shared" si="103"/>
        <v>12</v>
      </c>
      <c r="U741" s="21">
        <f t="shared" si="104"/>
        <v>0.40272373540856032</v>
      </c>
      <c r="V741" s="21">
        <f t="shared" si="105"/>
        <v>1.9999999998835847</v>
      </c>
      <c r="W741" s="21" t="str">
        <f t="shared" si="106"/>
        <v>Winter</v>
      </c>
      <c r="X741" s="21">
        <f t="shared" si="107"/>
        <v>1</v>
      </c>
    </row>
    <row r="742" spans="1:24">
      <c r="A742" t="s">
        <v>755</v>
      </c>
      <c r="B742" s="3">
        <v>45322.833333333336</v>
      </c>
      <c r="C742" t="s">
        <v>1757</v>
      </c>
      <c r="D742" t="s">
        <v>1755</v>
      </c>
      <c r="E742" t="s">
        <v>2018</v>
      </c>
      <c r="F742">
        <v>222</v>
      </c>
      <c r="G742">
        <v>2343</v>
      </c>
      <c r="H742">
        <v>324</v>
      </c>
      <c r="I742">
        <v>26</v>
      </c>
      <c r="J742" s="21" t="str">
        <f t="shared" si="99"/>
        <v>OK</v>
      </c>
      <c r="K742" t="s">
        <v>2023</v>
      </c>
      <c r="L742" t="s">
        <v>2030</v>
      </c>
      <c r="M742" t="s">
        <v>2047</v>
      </c>
      <c r="N742" t="s">
        <v>2081</v>
      </c>
      <c r="O742" t="s">
        <v>2087</v>
      </c>
      <c r="P742">
        <v>4.7</v>
      </c>
      <c r="Q742" s="21" t="str">
        <f t="shared" si="100"/>
        <v>South_External</v>
      </c>
      <c r="R742" s="20">
        <f t="shared" si="101"/>
        <v>2.0000000000582077</v>
      </c>
      <c r="S742" s="21">
        <f t="shared" si="102"/>
        <v>0</v>
      </c>
      <c r="T742" s="21">
        <f t="shared" si="103"/>
        <v>12</v>
      </c>
      <c r="U742" s="21">
        <f t="shared" si="104"/>
        <v>0.87950450450450446</v>
      </c>
      <c r="V742" s="21">
        <f t="shared" si="105"/>
        <v>2.0000000000582077</v>
      </c>
      <c r="W742" s="21" t="str">
        <f t="shared" si="106"/>
        <v>Winter</v>
      </c>
      <c r="X742" s="21">
        <f t="shared" si="107"/>
        <v>1</v>
      </c>
    </row>
    <row r="743" spans="1:24">
      <c r="A743" t="s">
        <v>756</v>
      </c>
      <c r="B743" s="3">
        <v>45322.875</v>
      </c>
      <c r="C743" t="s">
        <v>1758</v>
      </c>
      <c r="D743" t="s">
        <v>1756</v>
      </c>
      <c r="E743" t="s">
        <v>2019</v>
      </c>
      <c r="F743">
        <v>290</v>
      </c>
      <c r="G743">
        <v>4700</v>
      </c>
      <c r="H743">
        <v>379</v>
      </c>
      <c r="I743">
        <v>3</v>
      </c>
      <c r="J743" s="21" t="str">
        <f t="shared" si="99"/>
        <v>OK</v>
      </c>
      <c r="K743" t="s">
        <v>2024</v>
      </c>
      <c r="L743" t="s">
        <v>2030</v>
      </c>
      <c r="M743" t="s">
        <v>2056</v>
      </c>
      <c r="N743" t="s">
        <v>2081</v>
      </c>
      <c r="O743" t="s">
        <v>2086</v>
      </c>
      <c r="P743">
        <v>4.5</v>
      </c>
      <c r="Q743" s="21" t="str">
        <f t="shared" si="100"/>
        <v>South_Internal</v>
      </c>
      <c r="R743" s="20">
        <f t="shared" si="101"/>
        <v>2.0000000000582077</v>
      </c>
      <c r="S743" s="21">
        <f t="shared" si="102"/>
        <v>0</v>
      </c>
      <c r="T743" s="21">
        <f t="shared" si="103"/>
        <v>12</v>
      </c>
      <c r="U743" s="21">
        <f t="shared" si="104"/>
        <v>1.3505747126436782</v>
      </c>
      <c r="V743" s="21">
        <f t="shared" si="105"/>
        <v>2.0000000000582077</v>
      </c>
      <c r="W743" s="21" t="str">
        <f t="shared" si="106"/>
        <v>Winter</v>
      </c>
      <c r="X743" s="21">
        <f t="shared" si="107"/>
        <v>1</v>
      </c>
    </row>
    <row r="744" spans="1:24">
      <c r="A744" t="s">
        <v>757</v>
      </c>
      <c r="B744" s="3">
        <v>45322.916666666664</v>
      </c>
      <c r="C744" t="s">
        <v>1759</v>
      </c>
      <c r="D744" t="s">
        <v>1757</v>
      </c>
      <c r="E744" t="s">
        <v>2021</v>
      </c>
      <c r="F744">
        <v>960</v>
      </c>
      <c r="G744">
        <v>4522</v>
      </c>
      <c r="H744">
        <v>471</v>
      </c>
      <c r="I744">
        <v>17</v>
      </c>
      <c r="J744" s="21" t="str">
        <f t="shared" si="99"/>
        <v>OK</v>
      </c>
      <c r="K744" t="s">
        <v>2024</v>
      </c>
      <c r="L744" t="s">
        <v>2028</v>
      </c>
      <c r="M744" t="s">
        <v>2052</v>
      </c>
      <c r="N744" t="s">
        <v>2085</v>
      </c>
      <c r="O744" t="s">
        <v>2087</v>
      </c>
      <c r="P744">
        <v>4.5</v>
      </c>
      <c r="Q744" s="21" t="str">
        <f t="shared" si="100"/>
        <v>North_External</v>
      </c>
      <c r="R744" s="20">
        <f t="shared" si="101"/>
        <v>1.9999999998835847</v>
      </c>
      <c r="S744" s="21">
        <f t="shared" si="102"/>
        <v>0</v>
      </c>
      <c r="T744" s="21">
        <f t="shared" si="103"/>
        <v>12</v>
      </c>
      <c r="U744" s="21">
        <f t="shared" si="104"/>
        <v>0.39253472222222224</v>
      </c>
      <c r="V744" s="21">
        <f t="shared" si="105"/>
        <v>1.9999999998835847</v>
      </c>
      <c r="W744" s="21" t="str">
        <f t="shared" si="106"/>
        <v>Winter</v>
      </c>
      <c r="X744" s="21">
        <f t="shared" si="107"/>
        <v>1</v>
      </c>
    </row>
    <row r="745" spans="1:24">
      <c r="A745" t="s">
        <v>758</v>
      </c>
      <c r="B745" s="3">
        <v>45322.958333333336</v>
      </c>
      <c r="C745" t="s">
        <v>1760</v>
      </c>
      <c r="D745" t="s">
        <v>1758</v>
      </c>
      <c r="E745" t="s">
        <v>2017</v>
      </c>
      <c r="F745">
        <v>758</v>
      </c>
      <c r="G745">
        <v>1663</v>
      </c>
      <c r="H745">
        <v>240</v>
      </c>
      <c r="I745">
        <v>24</v>
      </c>
      <c r="J745" s="21" t="str">
        <f t="shared" si="99"/>
        <v>OK</v>
      </c>
      <c r="K745" t="s">
        <v>2026</v>
      </c>
      <c r="L745" t="s">
        <v>2030</v>
      </c>
      <c r="M745" t="s">
        <v>2072</v>
      </c>
      <c r="N745" t="s">
        <v>2085</v>
      </c>
      <c r="O745" t="s">
        <v>2087</v>
      </c>
      <c r="P745">
        <v>4</v>
      </c>
      <c r="Q745" s="21" t="str">
        <f t="shared" si="100"/>
        <v>North_External</v>
      </c>
      <c r="R745" s="20">
        <f t="shared" si="101"/>
        <v>2.0000000000582077</v>
      </c>
      <c r="S745" s="21">
        <f t="shared" si="102"/>
        <v>0</v>
      </c>
      <c r="T745" s="21">
        <f t="shared" si="103"/>
        <v>12</v>
      </c>
      <c r="U745" s="21">
        <f t="shared" si="104"/>
        <v>0.18282761653474056</v>
      </c>
      <c r="V745" s="21">
        <f t="shared" si="105"/>
        <v>2.0000000000582077</v>
      </c>
      <c r="W745" s="21" t="str">
        <f t="shared" si="106"/>
        <v>Winter</v>
      </c>
      <c r="X745" s="21">
        <f t="shared" si="107"/>
        <v>1</v>
      </c>
    </row>
    <row r="746" spans="1:24">
      <c r="A746" t="s">
        <v>759</v>
      </c>
      <c r="B746" s="3">
        <v>45323</v>
      </c>
      <c r="C746" t="s">
        <v>1761</v>
      </c>
      <c r="D746" t="s">
        <v>1759</v>
      </c>
      <c r="E746" t="s">
        <v>2021</v>
      </c>
      <c r="F746">
        <v>946</v>
      </c>
      <c r="G746">
        <v>1803</v>
      </c>
      <c r="H746">
        <v>440</v>
      </c>
      <c r="I746">
        <v>9</v>
      </c>
      <c r="J746" s="21" t="str">
        <f t="shared" si="99"/>
        <v>OK</v>
      </c>
      <c r="K746" t="s">
        <v>2024</v>
      </c>
      <c r="L746" t="s">
        <v>2028</v>
      </c>
      <c r="M746" t="s">
        <v>2040</v>
      </c>
      <c r="N746" t="s">
        <v>2081</v>
      </c>
      <c r="O746" t="s">
        <v>2086</v>
      </c>
      <c r="Q746" s="21" t="str">
        <f t="shared" si="100"/>
        <v>South_Internal</v>
      </c>
      <c r="R746" s="20">
        <f t="shared" si="101"/>
        <v>2.0000000000582077</v>
      </c>
      <c r="S746" s="21">
        <f t="shared" si="102"/>
        <v>0</v>
      </c>
      <c r="T746" s="21">
        <f t="shared" si="103"/>
        <v>12</v>
      </c>
      <c r="U746" s="21">
        <f t="shared" si="104"/>
        <v>0.15882663847780126</v>
      </c>
      <c r="V746" s="21">
        <f t="shared" si="105"/>
        <v>2.0000000000582077</v>
      </c>
      <c r="W746" s="21" t="str">
        <f t="shared" si="106"/>
        <v>Winter</v>
      </c>
      <c r="X746" s="21">
        <f t="shared" si="107"/>
        <v>1</v>
      </c>
    </row>
    <row r="747" spans="1:24">
      <c r="A747" t="s">
        <v>760</v>
      </c>
      <c r="B747" s="3">
        <v>45323.041666666664</v>
      </c>
      <c r="C747" t="s">
        <v>1762</v>
      </c>
      <c r="D747" t="s">
        <v>1760</v>
      </c>
      <c r="E747" t="s">
        <v>2020</v>
      </c>
      <c r="F747">
        <v>100</v>
      </c>
      <c r="G747">
        <v>4562</v>
      </c>
      <c r="H747">
        <v>353</v>
      </c>
      <c r="I747">
        <v>3</v>
      </c>
      <c r="J747" s="21" t="str">
        <f t="shared" si="99"/>
        <v>OK</v>
      </c>
      <c r="K747" t="s">
        <v>2025</v>
      </c>
      <c r="L747" t="s">
        <v>2029</v>
      </c>
      <c r="M747" t="s">
        <v>2068</v>
      </c>
      <c r="N747" t="s">
        <v>2085</v>
      </c>
      <c r="O747" t="s">
        <v>2086</v>
      </c>
      <c r="P747">
        <v>4.7</v>
      </c>
      <c r="Q747" s="21" t="str">
        <f t="shared" si="100"/>
        <v>North_Internal</v>
      </c>
      <c r="R747" s="20">
        <f t="shared" si="101"/>
        <v>1.9999999998835847</v>
      </c>
      <c r="S747" s="21">
        <f t="shared" si="102"/>
        <v>0</v>
      </c>
      <c r="T747" s="21">
        <f t="shared" si="103"/>
        <v>12</v>
      </c>
      <c r="U747" s="21">
        <f t="shared" si="104"/>
        <v>3.8016666666666667</v>
      </c>
      <c r="V747" s="21">
        <f t="shared" si="105"/>
        <v>1.9999999998835847</v>
      </c>
      <c r="W747" s="21" t="str">
        <f t="shared" si="106"/>
        <v>Winter</v>
      </c>
      <c r="X747" s="21">
        <f t="shared" si="107"/>
        <v>1</v>
      </c>
    </row>
    <row r="748" spans="1:24">
      <c r="A748" t="s">
        <v>761</v>
      </c>
      <c r="B748" s="3">
        <v>45323.083333333336</v>
      </c>
      <c r="C748" t="s">
        <v>1763</v>
      </c>
      <c r="D748" t="s">
        <v>1761</v>
      </c>
      <c r="E748" t="s">
        <v>2021</v>
      </c>
      <c r="F748">
        <v>484</v>
      </c>
      <c r="G748">
        <v>4296</v>
      </c>
      <c r="H748">
        <v>563</v>
      </c>
      <c r="I748">
        <v>9</v>
      </c>
      <c r="J748" s="21" t="str">
        <f t="shared" si="99"/>
        <v>OK</v>
      </c>
      <c r="K748" t="s">
        <v>2023</v>
      </c>
      <c r="L748" t="s">
        <v>2030</v>
      </c>
      <c r="M748" t="s">
        <v>2065</v>
      </c>
      <c r="N748" t="s">
        <v>2084</v>
      </c>
      <c r="O748" t="s">
        <v>2086</v>
      </c>
      <c r="Q748" s="21" t="str">
        <f t="shared" si="100"/>
        <v>Central_Internal</v>
      </c>
      <c r="R748" s="20">
        <f t="shared" si="101"/>
        <v>2.0000000000582077</v>
      </c>
      <c r="S748" s="21">
        <f t="shared" si="102"/>
        <v>0</v>
      </c>
      <c r="T748" s="21">
        <f t="shared" si="103"/>
        <v>12</v>
      </c>
      <c r="U748" s="21">
        <f t="shared" si="104"/>
        <v>0.73966942148760328</v>
      </c>
      <c r="V748" s="21">
        <f t="shared" si="105"/>
        <v>2.0000000000582077</v>
      </c>
      <c r="W748" s="21" t="str">
        <f t="shared" si="106"/>
        <v>Winter</v>
      </c>
      <c r="X748" s="21">
        <f t="shared" si="107"/>
        <v>1</v>
      </c>
    </row>
    <row r="749" spans="1:24">
      <c r="A749" t="s">
        <v>762</v>
      </c>
      <c r="B749" s="3">
        <v>45323.125</v>
      </c>
      <c r="C749" t="s">
        <v>1764</v>
      </c>
      <c r="D749" t="s">
        <v>1762</v>
      </c>
      <c r="E749" t="s">
        <v>2019</v>
      </c>
      <c r="F749">
        <v>321</v>
      </c>
      <c r="G749">
        <v>2676</v>
      </c>
      <c r="H749">
        <v>704</v>
      </c>
      <c r="I749">
        <v>1</v>
      </c>
      <c r="J749" s="21" t="str">
        <f t="shared" si="99"/>
        <v>OK</v>
      </c>
      <c r="K749" t="s">
        <v>2026</v>
      </c>
      <c r="L749" t="s">
        <v>2028</v>
      </c>
      <c r="M749" t="s">
        <v>2080</v>
      </c>
      <c r="N749" t="s">
        <v>2083</v>
      </c>
      <c r="O749" t="s">
        <v>2087</v>
      </c>
      <c r="P749">
        <v>4.2</v>
      </c>
      <c r="Q749" s="21" t="str">
        <f t="shared" si="100"/>
        <v>East_External</v>
      </c>
      <c r="R749" s="20">
        <f t="shared" si="101"/>
        <v>2.0000000000582077</v>
      </c>
      <c r="S749" s="21">
        <f t="shared" si="102"/>
        <v>0</v>
      </c>
      <c r="T749" s="21">
        <f t="shared" si="103"/>
        <v>12</v>
      </c>
      <c r="U749" s="21">
        <f t="shared" si="104"/>
        <v>0.69470404984423673</v>
      </c>
      <c r="V749" s="21">
        <f t="shared" si="105"/>
        <v>2.0000000000582077</v>
      </c>
      <c r="W749" s="21" t="str">
        <f t="shared" si="106"/>
        <v>Winter</v>
      </c>
      <c r="X749" s="21">
        <f t="shared" si="107"/>
        <v>1</v>
      </c>
    </row>
    <row r="750" spans="1:24">
      <c r="A750" t="s">
        <v>763</v>
      </c>
      <c r="B750" s="3">
        <v>45323.166666666664</v>
      </c>
      <c r="C750" t="s">
        <v>1765</v>
      </c>
      <c r="D750" t="s">
        <v>1763</v>
      </c>
      <c r="E750" t="s">
        <v>2020</v>
      </c>
      <c r="F750">
        <v>190</v>
      </c>
      <c r="G750">
        <v>4873</v>
      </c>
      <c r="H750">
        <v>442</v>
      </c>
      <c r="I750">
        <v>12</v>
      </c>
      <c r="J750" s="21" t="str">
        <f t="shared" si="99"/>
        <v>OK</v>
      </c>
      <c r="K750" t="s">
        <v>2023</v>
      </c>
      <c r="L750" t="s">
        <v>2028</v>
      </c>
      <c r="M750" t="s">
        <v>2049</v>
      </c>
      <c r="N750" t="s">
        <v>2083</v>
      </c>
      <c r="O750" t="s">
        <v>2086</v>
      </c>
      <c r="P750">
        <v>4.5</v>
      </c>
      <c r="Q750" s="21" t="str">
        <f t="shared" si="100"/>
        <v>East_Internal</v>
      </c>
      <c r="R750" s="20">
        <f t="shared" si="101"/>
        <v>1.9999999998835847</v>
      </c>
      <c r="S750" s="21">
        <f t="shared" si="102"/>
        <v>0</v>
      </c>
      <c r="T750" s="21">
        <f t="shared" si="103"/>
        <v>12</v>
      </c>
      <c r="U750" s="21">
        <f t="shared" si="104"/>
        <v>2.1372807017543858</v>
      </c>
      <c r="V750" s="21">
        <f t="shared" si="105"/>
        <v>1.9999999998835847</v>
      </c>
      <c r="W750" s="21" t="str">
        <f t="shared" si="106"/>
        <v>Winter</v>
      </c>
      <c r="X750" s="21">
        <f t="shared" si="107"/>
        <v>1</v>
      </c>
    </row>
    <row r="751" spans="1:24">
      <c r="A751" t="s">
        <v>764</v>
      </c>
      <c r="B751" s="3">
        <v>45323.208333333336</v>
      </c>
      <c r="C751" t="s">
        <v>1766</v>
      </c>
      <c r="D751" t="s">
        <v>1764</v>
      </c>
      <c r="E751" t="s">
        <v>2021</v>
      </c>
      <c r="F751">
        <v>464</v>
      </c>
      <c r="G751">
        <v>1023</v>
      </c>
      <c r="H751">
        <v>55</v>
      </c>
      <c r="I751">
        <v>27</v>
      </c>
      <c r="J751" s="21" t="str">
        <f t="shared" si="99"/>
        <v>OK</v>
      </c>
      <c r="K751" t="s">
        <v>2026</v>
      </c>
      <c r="L751" t="s">
        <v>2029</v>
      </c>
      <c r="M751" t="s">
        <v>2069</v>
      </c>
      <c r="N751" t="s">
        <v>2081</v>
      </c>
      <c r="O751" t="s">
        <v>2086</v>
      </c>
      <c r="Q751" s="21" t="str">
        <f t="shared" si="100"/>
        <v>South_Internal</v>
      </c>
      <c r="R751" s="20">
        <f t="shared" si="101"/>
        <v>2.0000000000582077</v>
      </c>
      <c r="S751" s="21">
        <f t="shared" si="102"/>
        <v>0</v>
      </c>
      <c r="T751" s="21">
        <f t="shared" si="103"/>
        <v>12</v>
      </c>
      <c r="U751" s="21">
        <f t="shared" si="104"/>
        <v>0.18372844827586207</v>
      </c>
      <c r="V751" s="21">
        <f t="shared" si="105"/>
        <v>2.0000000000582077</v>
      </c>
      <c r="W751" s="21" t="str">
        <f t="shared" si="106"/>
        <v>Winter</v>
      </c>
      <c r="X751" s="21">
        <f t="shared" si="107"/>
        <v>1</v>
      </c>
    </row>
    <row r="752" spans="1:24">
      <c r="A752" t="s">
        <v>765</v>
      </c>
      <c r="B752" s="3">
        <v>45323.25</v>
      </c>
      <c r="C752" t="s">
        <v>1767</v>
      </c>
      <c r="D752" t="s">
        <v>1765</v>
      </c>
      <c r="E752" t="s">
        <v>2021</v>
      </c>
      <c r="F752">
        <v>836</v>
      </c>
      <c r="G752">
        <v>4405</v>
      </c>
      <c r="H752">
        <v>173</v>
      </c>
      <c r="I752">
        <v>28</v>
      </c>
      <c r="J752" s="21" t="str">
        <f t="shared" si="99"/>
        <v>OK</v>
      </c>
      <c r="K752" t="s">
        <v>2023</v>
      </c>
      <c r="L752" t="s">
        <v>2030</v>
      </c>
      <c r="M752" t="s">
        <v>2042</v>
      </c>
      <c r="N752" t="s">
        <v>2081</v>
      </c>
      <c r="O752" t="s">
        <v>2087</v>
      </c>
      <c r="Q752" s="21" t="str">
        <f t="shared" si="100"/>
        <v>South_External</v>
      </c>
      <c r="R752" s="20">
        <f t="shared" si="101"/>
        <v>2.0000000000582077</v>
      </c>
      <c r="S752" s="21">
        <f t="shared" si="102"/>
        <v>0</v>
      </c>
      <c r="T752" s="21">
        <f t="shared" si="103"/>
        <v>12</v>
      </c>
      <c r="U752" s="21">
        <f t="shared" si="104"/>
        <v>0.43909489633173843</v>
      </c>
      <c r="V752" s="21">
        <f t="shared" si="105"/>
        <v>2.0000000000582077</v>
      </c>
      <c r="W752" s="21" t="str">
        <f t="shared" si="106"/>
        <v>Winter</v>
      </c>
      <c r="X752" s="21">
        <f t="shared" si="107"/>
        <v>1</v>
      </c>
    </row>
    <row r="753" spans="1:24">
      <c r="A753" t="s">
        <v>766</v>
      </c>
      <c r="B753" s="3">
        <v>45323.291666666664</v>
      </c>
      <c r="C753" t="s">
        <v>1768</v>
      </c>
      <c r="D753" t="s">
        <v>1766</v>
      </c>
      <c r="E753" t="s">
        <v>2020</v>
      </c>
      <c r="F753">
        <v>556</v>
      </c>
      <c r="G753">
        <v>4077</v>
      </c>
      <c r="H753">
        <v>385</v>
      </c>
      <c r="I753">
        <v>3</v>
      </c>
      <c r="J753" s="21" t="str">
        <f t="shared" si="99"/>
        <v>OK</v>
      </c>
      <c r="K753" t="s">
        <v>2024</v>
      </c>
      <c r="L753" t="s">
        <v>2030</v>
      </c>
      <c r="M753" t="s">
        <v>2060</v>
      </c>
      <c r="N753" t="s">
        <v>2083</v>
      </c>
      <c r="O753" t="s">
        <v>2086</v>
      </c>
      <c r="Q753" s="21" t="str">
        <f t="shared" si="100"/>
        <v>East_Internal</v>
      </c>
      <c r="R753" s="20">
        <f t="shared" si="101"/>
        <v>1.9999999998835847</v>
      </c>
      <c r="S753" s="21">
        <f t="shared" si="102"/>
        <v>0</v>
      </c>
      <c r="T753" s="21">
        <f t="shared" si="103"/>
        <v>12</v>
      </c>
      <c r="U753" s="21">
        <f t="shared" si="104"/>
        <v>0.61106115107913672</v>
      </c>
      <c r="V753" s="21">
        <f t="shared" si="105"/>
        <v>1.9999999998835847</v>
      </c>
      <c r="W753" s="21" t="str">
        <f t="shared" si="106"/>
        <v>Winter</v>
      </c>
      <c r="X753" s="21">
        <f t="shared" si="107"/>
        <v>1</v>
      </c>
    </row>
    <row r="754" spans="1:24">
      <c r="A754" t="s">
        <v>767</v>
      </c>
      <c r="B754" s="3">
        <v>45323.333333333336</v>
      </c>
      <c r="C754" t="s">
        <v>1769</v>
      </c>
      <c r="D754" t="s">
        <v>1767</v>
      </c>
      <c r="E754" t="s">
        <v>2021</v>
      </c>
      <c r="F754">
        <v>901</v>
      </c>
      <c r="G754">
        <v>3972</v>
      </c>
      <c r="H754">
        <v>462</v>
      </c>
      <c r="I754">
        <v>20</v>
      </c>
      <c r="J754" s="21" t="str">
        <f t="shared" si="99"/>
        <v>OK</v>
      </c>
      <c r="K754" t="s">
        <v>2023</v>
      </c>
      <c r="L754" t="s">
        <v>2027</v>
      </c>
      <c r="M754" t="s">
        <v>2035</v>
      </c>
      <c r="N754" t="s">
        <v>2084</v>
      </c>
      <c r="O754" t="s">
        <v>2087</v>
      </c>
      <c r="P754">
        <v>4</v>
      </c>
      <c r="Q754" s="21" t="str">
        <f t="shared" si="100"/>
        <v>Central_External</v>
      </c>
      <c r="R754" s="20">
        <f t="shared" si="101"/>
        <v>2.0000000000582077</v>
      </c>
      <c r="S754" s="21">
        <f t="shared" si="102"/>
        <v>0</v>
      </c>
      <c r="T754" s="21">
        <f t="shared" si="103"/>
        <v>12</v>
      </c>
      <c r="U754" s="21">
        <f t="shared" si="104"/>
        <v>0.36736958934517205</v>
      </c>
      <c r="V754" s="21">
        <f t="shared" si="105"/>
        <v>2.0000000000582077</v>
      </c>
      <c r="W754" s="21" t="str">
        <f t="shared" si="106"/>
        <v>Winter</v>
      </c>
      <c r="X754" s="21">
        <f t="shared" si="107"/>
        <v>1</v>
      </c>
    </row>
    <row r="755" spans="1:24">
      <c r="A755" t="s">
        <v>768</v>
      </c>
      <c r="B755" s="3">
        <v>45323.375</v>
      </c>
      <c r="C755" t="s">
        <v>1770</v>
      </c>
      <c r="D755" t="s">
        <v>1768</v>
      </c>
      <c r="E755" t="s">
        <v>2021</v>
      </c>
      <c r="F755">
        <v>509</v>
      </c>
      <c r="G755">
        <v>4781</v>
      </c>
      <c r="H755">
        <v>561</v>
      </c>
      <c r="I755">
        <v>15</v>
      </c>
      <c r="J755" s="21" t="str">
        <f t="shared" si="99"/>
        <v>OK</v>
      </c>
      <c r="K755" t="s">
        <v>2025</v>
      </c>
      <c r="L755" t="s">
        <v>2029</v>
      </c>
      <c r="M755" t="s">
        <v>2031</v>
      </c>
      <c r="N755" t="s">
        <v>2085</v>
      </c>
      <c r="O755" t="s">
        <v>2087</v>
      </c>
      <c r="P755">
        <v>4.7</v>
      </c>
      <c r="Q755" s="21" t="str">
        <f t="shared" si="100"/>
        <v>North_External</v>
      </c>
      <c r="R755" s="20">
        <f t="shared" si="101"/>
        <v>2.0000000000582077</v>
      </c>
      <c r="S755" s="21">
        <f t="shared" si="102"/>
        <v>0</v>
      </c>
      <c r="T755" s="21">
        <f t="shared" si="103"/>
        <v>12</v>
      </c>
      <c r="U755" s="21">
        <f t="shared" si="104"/>
        <v>0.78274394237066147</v>
      </c>
      <c r="V755" s="21">
        <f t="shared" si="105"/>
        <v>2.0000000000582077</v>
      </c>
      <c r="W755" s="21" t="str">
        <f t="shared" si="106"/>
        <v>Winter</v>
      </c>
      <c r="X755" s="21">
        <f t="shared" si="107"/>
        <v>1</v>
      </c>
    </row>
    <row r="756" spans="1:24">
      <c r="A756" t="s">
        <v>769</v>
      </c>
      <c r="B756" s="3">
        <v>45323.416666666664</v>
      </c>
      <c r="C756" t="s">
        <v>1771</v>
      </c>
      <c r="D756" t="s">
        <v>1769</v>
      </c>
      <c r="E756" t="s">
        <v>2019</v>
      </c>
      <c r="F756">
        <v>978</v>
      </c>
      <c r="G756">
        <v>2158</v>
      </c>
      <c r="H756">
        <v>643</v>
      </c>
      <c r="I756">
        <v>23</v>
      </c>
      <c r="J756" s="21" t="str">
        <f t="shared" si="99"/>
        <v>OK</v>
      </c>
      <c r="K756" t="s">
        <v>2024</v>
      </c>
      <c r="L756" t="s">
        <v>2028</v>
      </c>
      <c r="M756" t="s">
        <v>2031</v>
      </c>
      <c r="N756" t="s">
        <v>2082</v>
      </c>
      <c r="O756" t="s">
        <v>2087</v>
      </c>
      <c r="P756">
        <v>4.7</v>
      </c>
      <c r="Q756" s="21" t="str">
        <f t="shared" si="100"/>
        <v>West_External</v>
      </c>
      <c r="R756" s="20">
        <f t="shared" si="101"/>
        <v>1.9999999998835847</v>
      </c>
      <c r="S756" s="21">
        <f t="shared" si="102"/>
        <v>0</v>
      </c>
      <c r="T756" s="21">
        <f t="shared" si="103"/>
        <v>12</v>
      </c>
      <c r="U756" s="21">
        <f t="shared" si="104"/>
        <v>0.18387866394001362</v>
      </c>
      <c r="V756" s="21">
        <f t="shared" si="105"/>
        <v>1.9999999998835847</v>
      </c>
      <c r="W756" s="21" t="str">
        <f t="shared" si="106"/>
        <v>Winter</v>
      </c>
      <c r="X756" s="21">
        <f t="shared" si="107"/>
        <v>1</v>
      </c>
    </row>
    <row r="757" spans="1:24">
      <c r="A757" t="s">
        <v>770</v>
      </c>
      <c r="B757" s="3">
        <v>45323.458333333336</v>
      </c>
      <c r="C757" t="s">
        <v>1772</v>
      </c>
      <c r="D757" t="s">
        <v>1770</v>
      </c>
      <c r="E757" t="s">
        <v>2020</v>
      </c>
      <c r="F757">
        <v>495</v>
      </c>
      <c r="G757">
        <v>897</v>
      </c>
      <c r="H757">
        <v>364</v>
      </c>
      <c r="I757">
        <v>10</v>
      </c>
      <c r="J757" s="21" t="str">
        <f t="shared" si="99"/>
        <v>OK</v>
      </c>
      <c r="K757" t="s">
        <v>2026</v>
      </c>
      <c r="L757" t="s">
        <v>2027</v>
      </c>
      <c r="M757" t="s">
        <v>2044</v>
      </c>
      <c r="N757" t="s">
        <v>2084</v>
      </c>
      <c r="O757" t="s">
        <v>2087</v>
      </c>
      <c r="P757">
        <v>4.7</v>
      </c>
      <c r="Q757" s="21" t="str">
        <f t="shared" si="100"/>
        <v>Central_External</v>
      </c>
      <c r="R757" s="20">
        <f t="shared" si="101"/>
        <v>2.0000000000582077</v>
      </c>
      <c r="S757" s="21">
        <f t="shared" si="102"/>
        <v>0</v>
      </c>
      <c r="T757" s="21">
        <f t="shared" si="103"/>
        <v>12</v>
      </c>
      <c r="U757" s="21">
        <f t="shared" si="104"/>
        <v>0.15101010101010101</v>
      </c>
      <c r="V757" s="21">
        <f t="shared" si="105"/>
        <v>2.0000000000582077</v>
      </c>
      <c r="W757" s="21" t="str">
        <f t="shared" si="106"/>
        <v>Winter</v>
      </c>
      <c r="X757" s="21">
        <f t="shared" si="107"/>
        <v>1</v>
      </c>
    </row>
    <row r="758" spans="1:24">
      <c r="A758" t="s">
        <v>771</v>
      </c>
      <c r="B758" s="3">
        <v>45323.5</v>
      </c>
      <c r="C758" t="s">
        <v>1773</v>
      </c>
      <c r="D758" t="s">
        <v>1771</v>
      </c>
      <c r="E758" t="s">
        <v>2017</v>
      </c>
      <c r="F758">
        <v>146</v>
      </c>
      <c r="G758">
        <v>3649</v>
      </c>
      <c r="H758">
        <v>481</v>
      </c>
      <c r="I758">
        <v>1</v>
      </c>
      <c r="J758" s="21" t="str">
        <f t="shared" si="99"/>
        <v>OK</v>
      </c>
      <c r="K758" t="s">
        <v>2023</v>
      </c>
      <c r="L758" t="s">
        <v>2027</v>
      </c>
      <c r="M758" t="s">
        <v>2063</v>
      </c>
      <c r="N758" t="s">
        <v>2082</v>
      </c>
      <c r="O758" t="s">
        <v>2087</v>
      </c>
      <c r="P758">
        <v>3.8</v>
      </c>
      <c r="Q758" s="21" t="str">
        <f t="shared" si="100"/>
        <v>West_External</v>
      </c>
      <c r="R758" s="20">
        <f t="shared" si="101"/>
        <v>2.0000000000582077</v>
      </c>
      <c r="S758" s="21">
        <f t="shared" si="102"/>
        <v>0</v>
      </c>
      <c r="T758" s="21">
        <f t="shared" si="103"/>
        <v>12</v>
      </c>
      <c r="U758" s="21">
        <f t="shared" si="104"/>
        <v>2.0827625570776256</v>
      </c>
      <c r="V758" s="21">
        <f t="shared" si="105"/>
        <v>2.0000000000582077</v>
      </c>
      <c r="W758" s="21" t="str">
        <f t="shared" si="106"/>
        <v>Winter</v>
      </c>
      <c r="X758" s="21">
        <f t="shared" si="107"/>
        <v>1</v>
      </c>
    </row>
    <row r="759" spans="1:24">
      <c r="A759" t="s">
        <v>772</v>
      </c>
      <c r="B759" s="3">
        <v>45323.541666666664</v>
      </c>
      <c r="C759" t="s">
        <v>1774</v>
      </c>
      <c r="D759" t="s">
        <v>1772</v>
      </c>
      <c r="E759" t="s">
        <v>2017</v>
      </c>
      <c r="F759">
        <v>682</v>
      </c>
      <c r="G759">
        <v>3094</v>
      </c>
      <c r="H759">
        <v>546</v>
      </c>
      <c r="I759">
        <v>23</v>
      </c>
      <c r="J759" s="21" t="str">
        <f t="shared" si="99"/>
        <v>OK</v>
      </c>
      <c r="K759" t="s">
        <v>2025</v>
      </c>
      <c r="L759" t="s">
        <v>2029</v>
      </c>
      <c r="M759" t="s">
        <v>2066</v>
      </c>
      <c r="N759" t="s">
        <v>2085</v>
      </c>
      <c r="O759" t="s">
        <v>2086</v>
      </c>
      <c r="P759">
        <v>4.5</v>
      </c>
      <c r="Q759" s="21" t="str">
        <f t="shared" si="100"/>
        <v>North_Internal</v>
      </c>
      <c r="R759" s="20">
        <f t="shared" si="101"/>
        <v>1.9999999998835847</v>
      </c>
      <c r="S759" s="21">
        <f t="shared" si="102"/>
        <v>0</v>
      </c>
      <c r="T759" s="21">
        <f t="shared" si="103"/>
        <v>12</v>
      </c>
      <c r="U759" s="21">
        <f t="shared" si="104"/>
        <v>0.37805474095796676</v>
      </c>
      <c r="V759" s="21">
        <f t="shared" si="105"/>
        <v>1.9999999998835847</v>
      </c>
      <c r="W759" s="21" t="str">
        <f t="shared" si="106"/>
        <v>Winter</v>
      </c>
      <c r="X759" s="21">
        <f t="shared" si="107"/>
        <v>1</v>
      </c>
    </row>
    <row r="760" spans="1:24">
      <c r="A760" t="s">
        <v>773</v>
      </c>
      <c r="B760" s="3">
        <v>45323.583333333336</v>
      </c>
      <c r="C760" t="s">
        <v>1775</v>
      </c>
      <c r="D760" t="s">
        <v>1773</v>
      </c>
      <c r="E760" t="s">
        <v>2019</v>
      </c>
      <c r="F760">
        <v>984</v>
      </c>
      <c r="G760">
        <v>3894</v>
      </c>
      <c r="H760">
        <v>738</v>
      </c>
      <c r="I760">
        <v>28</v>
      </c>
      <c r="J760" s="21" t="str">
        <f t="shared" si="99"/>
        <v>OK</v>
      </c>
      <c r="K760" t="s">
        <v>2023</v>
      </c>
      <c r="L760" t="s">
        <v>2027</v>
      </c>
      <c r="M760" t="s">
        <v>2059</v>
      </c>
      <c r="N760" t="s">
        <v>2083</v>
      </c>
      <c r="O760" t="s">
        <v>2086</v>
      </c>
      <c r="P760">
        <v>4.7</v>
      </c>
      <c r="Q760" s="21" t="str">
        <f t="shared" si="100"/>
        <v>East_Internal</v>
      </c>
      <c r="R760" s="20">
        <f t="shared" si="101"/>
        <v>2.0000000000582077</v>
      </c>
      <c r="S760" s="21">
        <f t="shared" si="102"/>
        <v>0</v>
      </c>
      <c r="T760" s="21">
        <f t="shared" si="103"/>
        <v>12</v>
      </c>
      <c r="U760" s="21">
        <f t="shared" si="104"/>
        <v>0.32977642276422764</v>
      </c>
      <c r="V760" s="21">
        <f t="shared" si="105"/>
        <v>2.0000000000582077</v>
      </c>
      <c r="W760" s="21" t="str">
        <f t="shared" si="106"/>
        <v>Winter</v>
      </c>
      <c r="X760" s="21">
        <f t="shared" si="107"/>
        <v>1</v>
      </c>
    </row>
    <row r="761" spans="1:24">
      <c r="A761" t="s">
        <v>774</v>
      </c>
      <c r="B761" s="3">
        <v>45323.625</v>
      </c>
      <c r="C761" t="s">
        <v>1776</v>
      </c>
      <c r="D761" t="s">
        <v>1774</v>
      </c>
      <c r="E761" t="s">
        <v>2021</v>
      </c>
      <c r="F761">
        <v>451</v>
      </c>
      <c r="G761">
        <v>4592</v>
      </c>
      <c r="H761">
        <v>381</v>
      </c>
      <c r="I761">
        <v>8</v>
      </c>
      <c r="J761" s="21" t="str">
        <f t="shared" si="99"/>
        <v>OK</v>
      </c>
      <c r="K761" t="s">
        <v>2025</v>
      </c>
      <c r="L761" t="s">
        <v>2029</v>
      </c>
      <c r="M761" t="s">
        <v>2068</v>
      </c>
      <c r="N761" t="s">
        <v>2081</v>
      </c>
      <c r="O761" t="s">
        <v>2086</v>
      </c>
      <c r="P761">
        <v>3.8</v>
      </c>
      <c r="Q761" s="21" t="str">
        <f t="shared" si="100"/>
        <v>South_Internal</v>
      </c>
      <c r="R761" s="20">
        <f t="shared" si="101"/>
        <v>2.0000000000582077</v>
      </c>
      <c r="S761" s="21">
        <f t="shared" si="102"/>
        <v>0</v>
      </c>
      <c r="T761" s="21">
        <f t="shared" si="103"/>
        <v>12</v>
      </c>
      <c r="U761" s="21">
        <f t="shared" si="104"/>
        <v>0.84848484848484851</v>
      </c>
      <c r="V761" s="21">
        <f t="shared" si="105"/>
        <v>2.0000000000582077</v>
      </c>
      <c r="W761" s="21" t="str">
        <f t="shared" si="106"/>
        <v>Winter</v>
      </c>
      <c r="X761" s="21">
        <f t="shared" si="107"/>
        <v>1</v>
      </c>
    </row>
    <row r="762" spans="1:24">
      <c r="A762" t="s">
        <v>775</v>
      </c>
      <c r="B762" s="3">
        <v>45323.666666666664</v>
      </c>
      <c r="C762" t="s">
        <v>1777</v>
      </c>
      <c r="D762" t="s">
        <v>1775</v>
      </c>
      <c r="E762" t="s">
        <v>2019</v>
      </c>
      <c r="F762">
        <v>256</v>
      </c>
      <c r="G762">
        <v>4255</v>
      </c>
      <c r="H762">
        <v>74</v>
      </c>
      <c r="I762">
        <v>18</v>
      </c>
      <c r="J762" s="21" t="str">
        <f t="shared" si="99"/>
        <v>OK</v>
      </c>
      <c r="K762" t="s">
        <v>2023</v>
      </c>
      <c r="L762" t="s">
        <v>2027</v>
      </c>
      <c r="M762" t="s">
        <v>2066</v>
      </c>
      <c r="N762" t="s">
        <v>2085</v>
      </c>
      <c r="O762" t="s">
        <v>2087</v>
      </c>
      <c r="Q762" s="21" t="str">
        <f t="shared" si="100"/>
        <v>North_External</v>
      </c>
      <c r="R762" s="20">
        <f t="shared" si="101"/>
        <v>1.9999999998835847</v>
      </c>
      <c r="S762" s="21">
        <f t="shared" si="102"/>
        <v>0</v>
      </c>
      <c r="T762" s="21">
        <f t="shared" si="103"/>
        <v>12</v>
      </c>
      <c r="U762" s="21">
        <f t="shared" si="104"/>
        <v>1.3850911458333333</v>
      </c>
      <c r="V762" s="21">
        <f t="shared" si="105"/>
        <v>1.9999999998835847</v>
      </c>
      <c r="W762" s="21" t="str">
        <f t="shared" si="106"/>
        <v>Winter</v>
      </c>
      <c r="X762" s="21">
        <f t="shared" si="107"/>
        <v>1</v>
      </c>
    </row>
    <row r="763" spans="1:24">
      <c r="A763" t="s">
        <v>776</v>
      </c>
      <c r="B763" s="3">
        <v>45323.708333333336</v>
      </c>
      <c r="C763" t="s">
        <v>1778</v>
      </c>
      <c r="D763" t="s">
        <v>1776</v>
      </c>
      <c r="E763" t="s">
        <v>2017</v>
      </c>
      <c r="F763">
        <v>290</v>
      </c>
      <c r="G763">
        <v>2282</v>
      </c>
      <c r="H763">
        <v>306</v>
      </c>
      <c r="I763">
        <v>23</v>
      </c>
      <c r="J763" s="21" t="str">
        <f t="shared" si="99"/>
        <v>OK</v>
      </c>
      <c r="K763" t="s">
        <v>2025</v>
      </c>
      <c r="L763" t="s">
        <v>2029</v>
      </c>
      <c r="M763" t="s">
        <v>2070</v>
      </c>
      <c r="N763" t="s">
        <v>2082</v>
      </c>
      <c r="O763" t="s">
        <v>2087</v>
      </c>
      <c r="P763">
        <v>4.2</v>
      </c>
      <c r="Q763" s="21" t="str">
        <f t="shared" si="100"/>
        <v>West_External</v>
      </c>
      <c r="R763" s="20">
        <f t="shared" si="101"/>
        <v>2.0000000000582077</v>
      </c>
      <c r="S763" s="21">
        <f t="shared" si="102"/>
        <v>0</v>
      </c>
      <c r="T763" s="21">
        <f t="shared" si="103"/>
        <v>12</v>
      </c>
      <c r="U763" s="21">
        <f t="shared" si="104"/>
        <v>0.65574712643678157</v>
      </c>
      <c r="V763" s="21">
        <f t="shared" si="105"/>
        <v>2.0000000000582077</v>
      </c>
      <c r="W763" s="21" t="str">
        <f t="shared" si="106"/>
        <v>Winter</v>
      </c>
      <c r="X763" s="21">
        <f t="shared" si="107"/>
        <v>1</v>
      </c>
    </row>
    <row r="764" spans="1:24">
      <c r="A764" t="s">
        <v>777</v>
      </c>
      <c r="B764" s="3">
        <v>45323.75</v>
      </c>
      <c r="C764" t="s">
        <v>1779</v>
      </c>
      <c r="D764" t="s">
        <v>1777</v>
      </c>
      <c r="E764" t="s">
        <v>2021</v>
      </c>
      <c r="F764">
        <v>708</v>
      </c>
      <c r="G764">
        <v>3447</v>
      </c>
      <c r="H764">
        <v>552</v>
      </c>
      <c r="I764">
        <v>11</v>
      </c>
      <c r="J764" s="21" t="str">
        <f t="shared" si="99"/>
        <v>OK</v>
      </c>
      <c r="K764" t="s">
        <v>2026</v>
      </c>
      <c r="L764" t="s">
        <v>2027</v>
      </c>
      <c r="M764" t="s">
        <v>2064</v>
      </c>
      <c r="N764" t="s">
        <v>2085</v>
      </c>
      <c r="O764" t="s">
        <v>2087</v>
      </c>
      <c r="P764">
        <v>4.7</v>
      </c>
      <c r="Q764" s="21" t="str">
        <f t="shared" si="100"/>
        <v>North_External</v>
      </c>
      <c r="R764" s="20">
        <f t="shared" si="101"/>
        <v>2.0000000000582077</v>
      </c>
      <c r="S764" s="21">
        <f t="shared" si="102"/>
        <v>0</v>
      </c>
      <c r="T764" s="21">
        <f t="shared" si="103"/>
        <v>12</v>
      </c>
      <c r="U764" s="21">
        <f t="shared" si="104"/>
        <v>0.40572033898305082</v>
      </c>
      <c r="V764" s="21">
        <f t="shared" si="105"/>
        <v>2.0000000000582077</v>
      </c>
      <c r="W764" s="21" t="str">
        <f t="shared" si="106"/>
        <v>Winter</v>
      </c>
      <c r="X764" s="21">
        <f t="shared" si="107"/>
        <v>1</v>
      </c>
    </row>
    <row r="765" spans="1:24">
      <c r="A765" t="s">
        <v>778</v>
      </c>
      <c r="B765" s="3">
        <v>45323.791666666664</v>
      </c>
      <c r="C765" t="s">
        <v>1780</v>
      </c>
      <c r="D765" t="s">
        <v>1778</v>
      </c>
      <c r="E765" t="s">
        <v>2019</v>
      </c>
      <c r="F765">
        <v>244</v>
      </c>
      <c r="G765">
        <v>3142</v>
      </c>
      <c r="H765">
        <v>623</v>
      </c>
      <c r="I765">
        <v>22</v>
      </c>
      <c r="J765" s="21" t="str">
        <f t="shared" si="99"/>
        <v>OK</v>
      </c>
      <c r="K765" t="s">
        <v>2024</v>
      </c>
      <c r="L765" t="s">
        <v>2029</v>
      </c>
      <c r="M765" t="s">
        <v>2048</v>
      </c>
      <c r="N765" t="s">
        <v>2082</v>
      </c>
      <c r="O765" t="s">
        <v>2086</v>
      </c>
      <c r="P765">
        <v>4.5</v>
      </c>
      <c r="Q765" s="21" t="str">
        <f t="shared" si="100"/>
        <v>West_Internal</v>
      </c>
      <c r="R765" s="20">
        <f t="shared" si="101"/>
        <v>1.9999999998835847</v>
      </c>
      <c r="S765" s="21">
        <f t="shared" si="102"/>
        <v>0</v>
      </c>
      <c r="T765" s="21">
        <f t="shared" si="103"/>
        <v>12</v>
      </c>
      <c r="U765" s="21">
        <f t="shared" si="104"/>
        <v>1.0730874316939891</v>
      </c>
      <c r="V765" s="21">
        <f t="shared" si="105"/>
        <v>1.9999999998835847</v>
      </c>
      <c r="W765" s="21" t="str">
        <f t="shared" si="106"/>
        <v>Winter</v>
      </c>
      <c r="X765" s="21">
        <f t="shared" si="107"/>
        <v>1</v>
      </c>
    </row>
    <row r="766" spans="1:24">
      <c r="A766" t="s">
        <v>779</v>
      </c>
      <c r="B766" s="3">
        <v>45323.833333333336</v>
      </c>
      <c r="C766" t="s">
        <v>1781</v>
      </c>
      <c r="D766" t="s">
        <v>1779</v>
      </c>
      <c r="E766" t="s">
        <v>2021</v>
      </c>
      <c r="F766">
        <v>367</v>
      </c>
      <c r="G766">
        <v>4212</v>
      </c>
      <c r="H766">
        <v>497</v>
      </c>
      <c r="I766">
        <v>20</v>
      </c>
      <c r="J766" s="21" t="str">
        <f t="shared" si="99"/>
        <v>OK</v>
      </c>
      <c r="K766" t="s">
        <v>2026</v>
      </c>
      <c r="L766" t="s">
        <v>2030</v>
      </c>
      <c r="M766" t="s">
        <v>2049</v>
      </c>
      <c r="N766" t="s">
        <v>2082</v>
      </c>
      <c r="O766" t="s">
        <v>2086</v>
      </c>
      <c r="P766">
        <v>4.7</v>
      </c>
      <c r="Q766" s="21" t="str">
        <f t="shared" si="100"/>
        <v>West_Internal</v>
      </c>
      <c r="R766" s="20">
        <f t="shared" si="101"/>
        <v>2.0000000000582077</v>
      </c>
      <c r="S766" s="21">
        <f t="shared" si="102"/>
        <v>0</v>
      </c>
      <c r="T766" s="21">
        <f t="shared" si="103"/>
        <v>12</v>
      </c>
      <c r="U766" s="21">
        <f t="shared" si="104"/>
        <v>0.95640326975476841</v>
      </c>
      <c r="V766" s="21">
        <f t="shared" si="105"/>
        <v>2.0000000000582077</v>
      </c>
      <c r="W766" s="21" t="str">
        <f t="shared" si="106"/>
        <v>Winter</v>
      </c>
      <c r="X766" s="21">
        <f t="shared" si="107"/>
        <v>1</v>
      </c>
    </row>
    <row r="767" spans="1:24">
      <c r="A767" t="s">
        <v>780</v>
      </c>
      <c r="B767" s="3">
        <v>45323.875</v>
      </c>
      <c r="C767" t="s">
        <v>1782</v>
      </c>
      <c r="D767" t="s">
        <v>1780</v>
      </c>
      <c r="E767" t="s">
        <v>2019</v>
      </c>
      <c r="F767">
        <v>108</v>
      </c>
      <c r="G767">
        <v>685</v>
      </c>
      <c r="H767">
        <v>601</v>
      </c>
      <c r="I767">
        <v>19</v>
      </c>
      <c r="J767" s="21" t="str">
        <f t="shared" si="99"/>
        <v>OK</v>
      </c>
      <c r="K767" t="s">
        <v>2025</v>
      </c>
      <c r="L767" t="s">
        <v>2027</v>
      </c>
      <c r="M767" t="s">
        <v>2066</v>
      </c>
      <c r="N767" t="s">
        <v>2081</v>
      </c>
      <c r="O767" t="s">
        <v>2087</v>
      </c>
      <c r="P767">
        <v>4.7</v>
      </c>
      <c r="Q767" s="21" t="str">
        <f t="shared" si="100"/>
        <v>South_External</v>
      </c>
      <c r="R767" s="20">
        <f t="shared" si="101"/>
        <v>2.0000000000582077</v>
      </c>
      <c r="S767" s="21">
        <f t="shared" si="102"/>
        <v>0</v>
      </c>
      <c r="T767" s="21">
        <f t="shared" si="103"/>
        <v>12</v>
      </c>
      <c r="U767" s="21">
        <f t="shared" si="104"/>
        <v>0.52854938271604934</v>
      </c>
      <c r="V767" s="21">
        <f t="shared" si="105"/>
        <v>2.0000000000582077</v>
      </c>
      <c r="W767" s="21" t="str">
        <f t="shared" si="106"/>
        <v>Winter</v>
      </c>
      <c r="X767" s="21">
        <f t="shared" si="107"/>
        <v>1</v>
      </c>
    </row>
    <row r="768" spans="1:24">
      <c r="A768" t="s">
        <v>781</v>
      </c>
      <c r="B768" s="3">
        <v>45323.916666666664</v>
      </c>
      <c r="C768" t="s">
        <v>1783</v>
      </c>
      <c r="D768" t="s">
        <v>1781</v>
      </c>
      <c r="E768" t="s">
        <v>2018</v>
      </c>
      <c r="F768">
        <v>205</v>
      </c>
      <c r="G768">
        <v>2969</v>
      </c>
      <c r="H768">
        <v>235</v>
      </c>
      <c r="I768">
        <v>15</v>
      </c>
      <c r="J768" s="21" t="str">
        <f t="shared" si="99"/>
        <v>OK</v>
      </c>
      <c r="K768" t="s">
        <v>2024</v>
      </c>
      <c r="L768" t="s">
        <v>2029</v>
      </c>
      <c r="M768" t="s">
        <v>2047</v>
      </c>
      <c r="N768" t="s">
        <v>2084</v>
      </c>
      <c r="O768" t="s">
        <v>2086</v>
      </c>
      <c r="P768">
        <v>4.2</v>
      </c>
      <c r="Q768" s="21" t="str">
        <f t="shared" si="100"/>
        <v>Central_Internal</v>
      </c>
      <c r="R768" s="20">
        <f t="shared" si="101"/>
        <v>1.9999999998835847</v>
      </c>
      <c r="S768" s="21">
        <f t="shared" si="102"/>
        <v>0</v>
      </c>
      <c r="T768" s="21">
        <f t="shared" si="103"/>
        <v>12</v>
      </c>
      <c r="U768" s="21">
        <f t="shared" si="104"/>
        <v>1.2069105691056912</v>
      </c>
      <c r="V768" s="21">
        <f t="shared" si="105"/>
        <v>1.9999999998835847</v>
      </c>
      <c r="W768" s="21" t="str">
        <f t="shared" si="106"/>
        <v>Winter</v>
      </c>
      <c r="X768" s="21">
        <f t="shared" si="107"/>
        <v>1</v>
      </c>
    </row>
    <row r="769" spans="1:24">
      <c r="A769" t="s">
        <v>782</v>
      </c>
      <c r="B769" s="3">
        <v>45323.958333333336</v>
      </c>
      <c r="C769" t="s">
        <v>1784</v>
      </c>
      <c r="D769" t="s">
        <v>1782</v>
      </c>
      <c r="E769" t="s">
        <v>2018</v>
      </c>
      <c r="F769">
        <v>75</v>
      </c>
      <c r="G769">
        <v>2787</v>
      </c>
      <c r="H769">
        <v>624</v>
      </c>
      <c r="I769">
        <v>7</v>
      </c>
      <c r="J769" s="21" t="str">
        <f t="shared" si="99"/>
        <v>OK</v>
      </c>
      <c r="K769" t="s">
        <v>2025</v>
      </c>
      <c r="L769" t="s">
        <v>2029</v>
      </c>
      <c r="M769" t="s">
        <v>2039</v>
      </c>
      <c r="N769" t="s">
        <v>2085</v>
      </c>
      <c r="O769" t="s">
        <v>2087</v>
      </c>
      <c r="Q769" s="21" t="str">
        <f t="shared" si="100"/>
        <v>North_External</v>
      </c>
      <c r="R769" s="20">
        <f t="shared" si="101"/>
        <v>2.0000000000582077</v>
      </c>
      <c r="S769" s="21">
        <f t="shared" si="102"/>
        <v>0</v>
      </c>
      <c r="T769" s="21">
        <f t="shared" si="103"/>
        <v>12</v>
      </c>
      <c r="U769" s="21">
        <f t="shared" si="104"/>
        <v>3.0966666666666667</v>
      </c>
      <c r="V769" s="21">
        <f t="shared" si="105"/>
        <v>2.0000000000582077</v>
      </c>
      <c r="W769" s="21" t="str">
        <f t="shared" si="106"/>
        <v>Winter</v>
      </c>
      <c r="X769" s="21">
        <f t="shared" si="107"/>
        <v>1</v>
      </c>
    </row>
    <row r="770" spans="1:24">
      <c r="A770" t="s">
        <v>783</v>
      </c>
      <c r="B770" s="3">
        <v>45324</v>
      </c>
      <c r="C770" t="s">
        <v>1785</v>
      </c>
      <c r="D770" t="s">
        <v>1783</v>
      </c>
      <c r="E770" t="s">
        <v>2017</v>
      </c>
      <c r="F770">
        <v>801</v>
      </c>
      <c r="G770">
        <v>4954</v>
      </c>
      <c r="H770">
        <v>317</v>
      </c>
      <c r="I770">
        <v>10</v>
      </c>
      <c r="J770" s="21" t="str">
        <f t="shared" si="99"/>
        <v>OK</v>
      </c>
      <c r="K770" t="s">
        <v>2023</v>
      </c>
      <c r="L770" t="s">
        <v>2029</v>
      </c>
      <c r="M770" t="s">
        <v>2040</v>
      </c>
      <c r="N770" t="s">
        <v>2085</v>
      </c>
      <c r="O770" t="s">
        <v>2087</v>
      </c>
      <c r="P770">
        <v>4.7</v>
      </c>
      <c r="Q770" s="21" t="str">
        <f t="shared" si="100"/>
        <v>North_External</v>
      </c>
      <c r="R770" s="20">
        <f t="shared" si="101"/>
        <v>2.0000000000582077</v>
      </c>
      <c r="S770" s="21">
        <f t="shared" si="102"/>
        <v>0</v>
      </c>
      <c r="T770" s="21">
        <f t="shared" si="103"/>
        <v>12</v>
      </c>
      <c r="U770" s="21">
        <f t="shared" si="104"/>
        <v>0.51539741989180188</v>
      </c>
      <c r="V770" s="21">
        <f t="shared" si="105"/>
        <v>2.0000000000582077</v>
      </c>
      <c r="W770" s="21" t="str">
        <f t="shared" si="106"/>
        <v>Winter</v>
      </c>
      <c r="X770" s="21">
        <f t="shared" si="107"/>
        <v>1</v>
      </c>
    </row>
    <row r="771" spans="1:24">
      <c r="A771" t="s">
        <v>784</v>
      </c>
      <c r="B771" s="3">
        <v>45324.041666666664</v>
      </c>
      <c r="C771" t="s">
        <v>1786</v>
      </c>
      <c r="D771" t="s">
        <v>1784</v>
      </c>
      <c r="E771" t="s">
        <v>2021</v>
      </c>
      <c r="F771">
        <v>725</v>
      </c>
      <c r="G771">
        <v>4514</v>
      </c>
      <c r="H771">
        <v>104</v>
      </c>
      <c r="I771">
        <v>4</v>
      </c>
      <c r="J771" s="21" t="str">
        <f t="shared" ref="J771:J834" si="108">IF(OR(I771&lt;=0, I771&gt;50), "Flag", "OK")</f>
        <v>OK</v>
      </c>
      <c r="K771" t="s">
        <v>2024</v>
      </c>
      <c r="L771" t="s">
        <v>2029</v>
      </c>
      <c r="M771" t="s">
        <v>2036</v>
      </c>
      <c r="N771" t="s">
        <v>2084</v>
      </c>
      <c r="O771" t="s">
        <v>2086</v>
      </c>
      <c r="P771">
        <v>4.2</v>
      </c>
      <c r="Q771" s="21" t="str">
        <f t="shared" ref="Q771:Q834" si="109">N771 &amp; "_" &amp; O771</f>
        <v>Central_Internal</v>
      </c>
      <c r="R771" s="20">
        <f t="shared" ref="R771:R834" si="110">(C771-D771)*24</f>
        <v>1.9999999998835847</v>
      </c>
      <c r="S771" s="21">
        <f t="shared" ref="S771:S834" si="111">IF(C771&lt;=D771, 1, 0)</f>
        <v>0</v>
      </c>
      <c r="T771" s="21">
        <f t="shared" ref="T771:T834" si="112">(C771-B771)*24</f>
        <v>12</v>
      </c>
      <c r="U771" s="21">
        <f t="shared" ref="U771:U834" si="113">G771/(F771*T771)</f>
        <v>0.51885057471264373</v>
      </c>
      <c r="V771" s="21">
        <f t="shared" ref="V771:V834" si="114">(C771-D771)*24</f>
        <v>1.9999999998835847</v>
      </c>
      <c r="W771" s="21" t="str">
        <f t="shared" ref="W771:W834" si="115">IF(OR(MONTH(B771)=12,MONTH(B771)=1,MONTH(B771)=2),"Winter",IF(AND(MONTH(B771)&gt;=7,MONTH(B771)&lt;=9),"Monsoon","Other"))</f>
        <v>Winter</v>
      </c>
      <c r="X771" s="21">
        <f t="shared" ref="X771:X834" si="116">IF(V771&gt;0,1,0)</f>
        <v>1</v>
      </c>
    </row>
    <row r="772" spans="1:24">
      <c r="A772" t="s">
        <v>785</v>
      </c>
      <c r="B772" s="3">
        <v>45324.083333333336</v>
      </c>
      <c r="C772" t="s">
        <v>1787</v>
      </c>
      <c r="D772" t="s">
        <v>1785</v>
      </c>
      <c r="E772" t="s">
        <v>2021</v>
      </c>
      <c r="F772">
        <v>972</v>
      </c>
      <c r="G772">
        <v>3523</v>
      </c>
      <c r="H772">
        <v>705</v>
      </c>
      <c r="I772">
        <v>23</v>
      </c>
      <c r="J772" s="21" t="str">
        <f t="shared" si="108"/>
        <v>OK</v>
      </c>
      <c r="K772" t="s">
        <v>2023</v>
      </c>
      <c r="L772" t="s">
        <v>2028</v>
      </c>
      <c r="M772" t="s">
        <v>2077</v>
      </c>
      <c r="N772" t="s">
        <v>2085</v>
      </c>
      <c r="O772" t="s">
        <v>2087</v>
      </c>
      <c r="P772">
        <v>3.8</v>
      </c>
      <c r="Q772" s="21" t="str">
        <f t="shared" si="109"/>
        <v>North_External</v>
      </c>
      <c r="R772" s="20">
        <f t="shared" si="110"/>
        <v>2.0000000000582077</v>
      </c>
      <c r="S772" s="21">
        <f t="shared" si="111"/>
        <v>0</v>
      </c>
      <c r="T772" s="21">
        <f t="shared" si="112"/>
        <v>12</v>
      </c>
      <c r="U772" s="21">
        <f t="shared" si="113"/>
        <v>0.30204046639231824</v>
      </c>
      <c r="V772" s="21">
        <f t="shared" si="114"/>
        <v>2.0000000000582077</v>
      </c>
      <c r="W772" s="21" t="str">
        <f t="shared" si="115"/>
        <v>Winter</v>
      </c>
      <c r="X772" s="21">
        <f t="shared" si="116"/>
        <v>1</v>
      </c>
    </row>
    <row r="773" spans="1:24">
      <c r="A773" t="s">
        <v>786</v>
      </c>
      <c r="B773" s="3">
        <v>45324.125</v>
      </c>
      <c r="C773" t="s">
        <v>1788</v>
      </c>
      <c r="D773" t="s">
        <v>1786</v>
      </c>
      <c r="E773" t="s">
        <v>2020</v>
      </c>
      <c r="F773">
        <v>754</v>
      </c>
      <c r="G773">
        <v>4557</v>
      </c>
      <c r="H773">
        <v>443</v>
      </c>
      <c r="I773">
        <v>13</v>
      </c>
      <c r="J773" s="21" t="str">
        <f t="shared" si="108"/>
        <v>OK</v>
      </c>
      <c r="K773" t="s">
        <v>2026</v>
      </c>
      <c r="L773" t="s">
        <v>2028</v>
      </c>
      <c r="M773" t="s">
        <v>2047</v>
      </c>
      <c r="N773" t="s">
        <v>2081</v>
      </c>
      <c r="O773" t="s">
        <v>2087</v>
      </c>
      <c r="P773">
        <v>4.7</v>
      </c>
      <c r="Q773" s="21" t="str">
        <f t="shared" si="109"/>
        <v>South_External</v>
      </c>
      <c r="R773" s="20">
        <f t="shared" si="110"/>
        <v>2.0000000000582077</v>
      </c>
      <c r="S773" s="21">
        <f t="shared" si="111"/>
        <v>0</v>
      </c>
      <c r="T773" s="21">
        <f t="shared" si="112"/>
        <v>12</v>
      </c>
      <c r="U773" s="21">
        <f t="shared" si="113"/>
        <v>0.50364721485411146</v>
      </c>
      <c r="V773" s="21">
        <f t="shared" si="114"/>
        <v>2.0000000000582077</v>
      </c>
      <c r="W773" s="21" t="str">
        <f t="shared" si="115"/>
        <v>Winter</v>
      </c>
      <c r="X773" s="21">
        <f t="shared" si="116"/>
        <v>1</v>
      </c>
    </row>
    <row r="774" spans="1:24">
      <c r="A774" t="s">
        <v>787</v>
      </c>
      <c r="B774" s="3">
        <v>45324.166666666664</v>
      </c>
      <c r="C774" t="s">
        <v>1789</v>
      </c>
      <c r="D774" t="s">
        <v>1787</v>
      </c>
      <c r="E774" t="s">
        <v>2022</v>
      </c>
      <c r="F774">
        <v>185</v>
      </c>
      <c r="G774">
        <v>2144</v>
      </c>
      <c r="H774">
        <v>165</v>
      </c>
      <c r="I774">
        <v>17</v>
      </c>
      <c r="J774" s="21" t="str">
        <f t="shared" si="108"/>
        <v>OK</v>
      </c>
      <c r="K774" t="s">
        <v>2026</v>
      </c>
      <c r="L774" t="s">
        <v>2030</v>
      </c>
      <c r="M774" t="s">
        <v>2033</v>
      </c>
      <c r="N774" t="s">
        <v>2085</v>
      </c>
      <c r="O774" t="s">
        <v>2087</v>
      </c>
      <c r="P774">
        <v>4</v>
      </c>
      <c r="Q774" s="21" t="str">
        <f t="shared" si="109"/>
        <v>North_External</v>
      </c>
      <c r="R774" s="20">
        <f t="shared" si="110"/>
        <v>1.9999999998835847</v>
      </c>
      <c r="S774" s="21">
        <f t="shared" si="111"/>
        <v>0</v>
      </c>
      <c r="T774" s="21">
        <f t="shared" si="112"/>
        <v>12</v>
      </c>
      <c r="U774" s="21">
        <f t="shared" si="113"/>
        <v>0.96576576576576578</v>
      </c>
      <c r="V774" s="21">
        <f t="shared" si="114"/>
        <v>1.9999999998835847</v>
      </c>
      <c r="W774" s="21" t="str">
        <f t="shared" si="115"/>
        <v>Winter</v>
      </c>
      <c r="X774" s="21">
        <f t="shared" si="116"/>
        <v>1</v>
      </c>
    </row>
    <row r="775" spans="1:24">
      <c r="A775" t="s">
        <v>788</v>
      </c>
      <c r="B775" s="3">
        <v>45324.208333333336</v>
      </c>
      <c r="C775" t="s">
        <v>1790</v>
      </c>
      <c r="D775" t="s">
        <v>1788</v>
      </c>
      <c r="E775" t="s">
        <v>2020</v>
      </c>
      <c r="F775">
        <v>216</v>
      </c>
      <c r="G775">
        <v>4698</v>
      </c>
      <c r="H775">
        <v>73</v>
      </c>
      <c r="I775">
        <v>17</v>
      </c>
      <c r="J775" s="21" t="str">
        <f t="shared" si="108"/>
        <v>OK</v>
      </c>
      <c r="K775" t="s">
        <v>2026</v>
      </c>
      <c r="L775" t="s">
        <v>2030</v>
      </c>
      <c r="M775" t="s">
        <v>2070</v>
      </c>
      <c r="N775" t="s">
        <v>2085</v>
      </c>
      <c r="O775" t="s">
        <v>2086</v>
      </c>
      <c r="P775">
        <v>4.2</v>
      </c>
      <c r="Q775" s="21" t="str">
        <f t="shared" si="109"/>
        <v>North_Internal</v>
      </c>
      <c r="R775" s="20">
        <f t="shared" si="110"/>
        <v>2.0000000000582077</v>
      </c>
      <c r="S775" s="21">
        <f t="shared" si="111"/>
        <v>0</v>
      </c>
      <c r="T775" s="21">
        <f t="shared" si="112"/>
        <v>12</v>
      </c>
      <c r="U775" s="21">
        <f t="shared" si="113"/>
        <v>1.8125</v>
      </c>
      <c r="V775" s="21">
        <f t="shared" si="114"/>
        <v>2.0000000000582077</v>
      </c>
      <c r="W775" s="21" t="str">
        <f t="shared" si="115"/>
        <v>Winter</v>
      </c>
      <c r="X775" s="21">
        <f t="shared" si="116"/>
        <v>1</v>
      </c>
    </row>
    <row r="776" spans="1:24">
      <c r="A776" t="s">
        <v>789</v>
      </c>
      <c r="B776" s="3">
        <v>45324.25</v>
      </c>
      <c r="C776" t="s">
        <v>1791</v>
      </c>
      <c r="D776" t="s">
        <v>1789</v>
      </c>
      <c r="E776" t="s">
        <v>2018</v>
      </c>
      <c r="F776">
        <v>69</v>
      </c>
      <c r="G776">
        <v>2876</v>
      </c>
      <c r="H776">
        <v>305</v>
      </c>
      <c r="I776">
        <v>22</v>
      </c>
      <c r="J776" s="21" t="str">
        <f t="shared" si="108"/>
        <v>OK</v>
      </c>
      <c r="K776" t="s">
        <v>2026</v>
      </c>
      <c r="L776" t="s">
        <v>2028</v>
      </c>
      <c r="M776" t="s">
        <v>2069</v>
      </c>
      <c r="N776" t="s">
        <v>2084</v>
      </c>
      <c r="O776" t="s">
        <v>2086</v>
      </c>
      <c r="P776">
        <v>4</v>
      </c>
      <c r="Q776" s="21" t="str">
        <f t="shared" si="109"/>
        <v>Central_Internal</v>
      </c>
      <c r="R776" s="20">
        <f t="shared" si="110"/>
        <v>2.0000000000582077</v>
      </c>
      <c r="S776" s="21">
        <f t="shared" si="111"/>
        <v>0</v>
      </c>
      <c r="T776" s="21">
        <f t="shared" si="112"/>
        <v>12</v>
      </c>
      <c r="U776" s="21">
        <f t="shared" si="113"/>
        <v>3.4734299516908211</v>
      </c>
      <c r="V776" s="21">
        <f t="shared" si="114"/>
        <v>2.0000000000582077</v>
      </c>
      <c r="W776" s="21" t="str">
        <f t="shared" si="115"/>
        <v>Winter</v>
      </c>
      <c r="X776" s="21">
        <f t="shared" si="116"/>
        <v>1</v>
      </c>
    </row>
    <row r="777" spans="1:24">
      <c r="A777" t="s">
        <v>790</v>
      </c>
      <c r="B777" s="3">
        <v>45324.291666666664</v>
      </c>
      <c r="C777" t="s">
        <v>1792</v>
      </c>
      <c r="D777" t="s">
        <v>1790</v>
      </c>
      <c r="E777" t="s">
        <v>2018</v>
      </c>
      <c r="F777">
        <v>681</v>
      </c>
      <c r="G777">
        <v>3691</v>
      </c>
      <c r="H777">
        <v>145</v>
      </c>
      <c r="I777">
        <v>3</v>
      </c>
      <c r="J777" s="21" t="str">
        <f t="shared" si="108"/>
        <v>OK</v>
      </c>
      <c r="K777" t="s">
        <v>2026</v>
      </c>
      <c r="L777" t="s">
        <v>2029</v>
      </c>
      <c r="M777" t="s">
        <v>2062</v>
      </c>
      <c r="N777" t="s">
        <v>2084</v>
      </c>
      <c r="O777" t="s">
        <v>2087</v>
      </c>
      <c r="Q777" s="21" t="str">
        <f t="shared" si="109"/>
        <v>Central_External</v>
      </c>
      <c r="R777" s="20">
        <f t="shared" si="110"/>
        <v>1.9999999998835847</v>
      </c>
      <c r="S777" s="21">
        <f t="shared" si="111"/>
        <v>0</v>
      </c>
      <c r="T777" s="21">
        <f t="shared" si="112"/>
        <v>12</v>
      </c>
      <c r="U777" s="21">
        <f t="shared" si="113"/>
        <v>0.45166421928536465</v>
      </c>
      <c r="V777" s="21">
        <f t="shared" si="114"/>
        <v>1.9999999998835847</v>
      </c>
      <c r="W777" s="21" t="str">
        <f t="shared" si="115"/>
        <v>Winter</v>
      </c>
      <c r="X777" s="21">
        <f t="shared" si="116"/>
        <v>1</v>
      </c>
    </row>
    <row r="778" spans="1:24">
      <c r="A778" t="s">
        <v>791</v>
      </c>
      <c r="B778" s="3">
        <v>45324.333333333336</v>
      </c>
      <c r="C778" t="s">
        <v>1793</v>
      </c>
      <c r="D778" t="s">
        <v>1791</v>
      </c>
      <c r="E778" t="s">
        <v>2018</v>
      </c>
      <c r="F778">
        <v>250</v>
      </c>
      <c r="G778">
        <v>2359</v>
      </c>
      <c r="H778">
        <v>343</v>
      </c>
      <c r="I778">
        <v>16</v>
      </c>
      <c r="J778" s="21" t="str">
        <f t="shared" si="108"/>
        <v>OK</v>
      </c>
      <c r="K778" t="s">
        <v>2023</v>
      </c>
      <c r="L778" t="s">
        <v>2029</v>
      </c>
      <c r="M778" t="s">
        <v>2042</v>
      </c>
      <c r="N778" t="s">
        <v>2082</v>
      </c>
      <c r="O778" t="s">
        <v>2086</v>
      </c>
      <c r="P778">
        <v>3.8</v>
      </c>
      <c r="Q778" s="21" t="str">
        <f t="shared" si="109"/>
        <v>West_Internal</v>
      </c>
      <c r="R778" s="20">
        <f t="shared" si="110"/>
        <v>2.0000000000582077</v>
      </c>
      <c r="S778" s="21">
        <f t="shared" si="111"/>
        <v>0</v>
      </c>
      <c r="T778" s="21">
        <f t="shared" si="112"/>
        <v>12</v>
      </c>
      <c r="U778" s="21">
        <f t="shared" si="113"/>
        <v>0.78633333333333333</v>
      </c>
      <c r="V778" s="21">
        <f t="shared" si="114"/>
        <v>2.0000000000582077</v>
      </c>
      <c r="W778" s="21" t="str">
        <f t="shared" si="115"/>
        <v>Winter</v>
      </c>
      <c r="X778" s="21">
        <f t="shared" si="116"/>
        <v>1</v>
      </c>
    </row>
    <row r="779" spans="1:24">
      <c r="A779" t="s">
        <v>792</v>
      </c>
      <c r="B779" s="3">
        <v>45324.375</v>
      </c>
      <c r="C779" t="s">
        <v>1794</v>
      </c>
      <c r="D779" t="s">
        <v>1792</v>
      </c>
      <c r="E779" t="s">
        <v>2017</v>
      </c>
      <c r="F779">
        <v>215</v>
      </c>
      <c r="G779">
        <v>4877</v>
      </c>
      <c r="H779">
        <v>105</v>
      </c>
      <c r="I779">
        <v>6</v>
      </c>
      <c r="J779" s="21" t="str">
        <f t="shared" si="108"/>
        <v>OK</v>
      </c>
      <c r="K779" t="s">
        <v>2025</v>
      </c>
      <c r="L779" t="s">
        <v>2028</v>
      </c>
      <c r="M779" t="s">
        <v>2077</v>
      </c>
      <c r="N779" t="s">
        <v>2081</v>
      </c>
      <c r="O779" t="s">
        <v>2086</v>
      </c>
      <c r="P779">
        <v>4.5</v>
      </c>
      <c r="Q779" s="21" t="str">
        <f t="shared" si="109"/>
        <v>South_Internal</v>
      </c>
      <c r="R779" s="20">
        <f t="shared" si="110"/>
        <v>2.0000000000582077</v>
      </c>
      <c r="S779" s="21">
        <f t="shared" si="111"/>
        <v>0</v>
      </c>
      <c r="T779" s="21">
        <f t="shared" si="112"/>
        <v>12</v>
      </c>
      <c r="U779" s="21">
        <f t="shared" si="113"/>
        <v>1.8903100775193797</v>
      </c>
      <c r="V779" s="21">
        <f t="shared" si="114"/>
        <v>2.0000000000582077</v>
      </c>
      <c r="W779" s="21" t="str">
        <f t="shared" si="115"/>
        <v>Winter</v>
      </c>
      <c r="X779" s="21">
        <f t="shared" si="116"/>
        <v>1</v>
      </c>
    </row>
    <row r="780" spans="1:24">
      <c r="A780" t="s">
        <v>793</v>
      </c>
      <c r="B780" s="3">
        <v>45324.416666666664</v>
      </c>
      <c r="C780" t="s">
        <v>1795</v>
      </c>
      <c r="D780" t="s">
        <v>1793</v>
      </c>
      <c r="E780" t="s">
        <v>2019</v>
      </c>
      <c r="F780">
        <v>658</v>
      </c>
      <c r="G780">
        <v>3051</v>
      </c>
      <c r="H780">
        <v>454</v>
      </c>
      <c r="I780">
        <v>14</v>
      </c>
      <c r="J780" s="21" t="str">
        <f t="shared" si="108"/>
        <v>OK</v>
      </c>
      <c r="K780" t="s">
        <v>2025</v>
      </c>
      <c r="L780" t="s">
        <v>2030</v>
      </c>
      <c r="M780" t="s">
        <v>2039</v>
      </c>
      <c r="N780" t="s">
        <v>2083</v>
      </c>
      <c r="O780" t="s">
        <v>2086</v>
      </c>
      <c r="P780">
        <v>3.8</v>
      </c>
      <c r="Q780" s="21" t="str">
        <f t="shared" si="109"/>
        <v>East_Internal</v>
      </c>
      <c r="R780" s="20">
        <f t="shared" si="110"/>
        <v>1.9999999998835847</v>
      </c>
      <c r="S780" s="21">
        <f t="shared" si="111"/>
        <v>0</v>
      </c>
      <c r="T780" s="21">
        <f t="shared" si="112"/>
        <v>12</v>
      </c>
      <c r="U780" s="21">
        <f t="shared" si="113"/>
        <v>0.38639817629179329</v>
      </c>
      <c r="V780" s="21">
        <f t="shared" si="114"/>
        <v>1.9999999998835847</v>
      </c>
      <c r="W780" s="21" t="str">
        <f t="shared" si="115"/>
        <v>Winter</v>
      </c>
      <c r="X780" s="21">
        <f t="shared" si="116"/>
        <v>1</v>
      </c>
    </row>
    <row r="781" spans="1:24">
      <c r="A781" t="s">
        <v>794</v>
      </c>
      <c r="B781" s="3">
        <v>45324.458333333336</v>
      </c>
      <c r="C781" t="s">
        <v>1796</v>
      </c>
      <c r="D781" t="s">
        <v>1794</v>
      </c>
      <c r="E781" t="s">
        <v>2021</v>
      </c>
      <c r="F781">
        <v>758</v>
      </c>
      <c r="G781">
        <v>1021</v>
      </c>
      <c r="H781">
        <v>736</v>
      </c>
      <c r="I781">
        <v>21</v>
      </c>
      <c r="J781" s="21" t="str">
        <f t="shared" si="108"/>
        <v>OK</v>
      </c>
      <c r="K781" t="s">
        <v>2025</v>
      </c>
      <c r="L781" t="s">
        <v>2028</v>
      </c>
      <c r="M781" t="s">
        <v>2076</v>
      </c>
      <c r="N781" t="s">
        <v>2081</v>
      </c>
      <c r="O781" t="s">
        <v>2086</v>
      </c>
      <c r="Q781" s="21" t="str">
        <f t="shared" si="109"/>
        <v>South_Internal</v>
      </c>
      <c r="R781" s="20">
        <f t="shared" si="110"/>
        <v>2.0000000000582077</v>
      </c>
      <c r="S781" s="21">
        <f t="shared" si="111"/>
        <v>0</v>
      </c>
      <c r="T781" s="21">
        <f t="shared" si="112"/>
        <v>12</v>
      </c>
      <c r="U781" s="21">
        <f t="shared" si="113"/>
        <v>0.11224714160070361</v>
      </c>
      <c r="V781" s="21">
        <f t="shared" si="114"/>
        <v>2.0000000000582077</v>
      </c>
      <c r="W781" s="21" t="str">
        <f t="shared" si="115"/>
        <v>Winter</v>
      </c>
      <c r="X781" s="21">
        <f t="shared" si="116"/>
        <v>1</v>
      </c>
    </row>
    <row r="782" spans="1:24">
      <c r="A782" t="s">
        <v>795</v>
      </c>
      <c r="B782" s="3">
        <v>45324.5</v>
      </c>
      <c r="C782" t="s">
        <v>1797</v>
      </c>
      <c r="D782" t="s">
        <v>1795</v>
      </c>
      <c r="E782" t="s">
        <v>2019</v>
      </c>
      <c r="F782">
        <v>344</v>
      </c>
      <c r="G782">
        <v>772</v>
      </c>
      <c r="H782">
        <v>313</v>
      </c>
      <c r="I782">
        <v>25</v>
      </c>
      <c r="J782" s="21" t="str">
        <f t="shared" si="108"/>
        <v>OK</v>
      </c>
      <c r="K782" t="s">
        <v>2025</v>
      </c>
      <c r="L782" t="s">
        <v>2027</v>
      </c>
      <c r="M782" t="s">
        <v>2075</v>
      </c>
      <c r="N782" t="s">
        <v>2084</v>
      </c>
      <c r="O782" t="s">
        <v>2086</v>
      </c>
      <c r="Q782" s="21" t="str">
        <f t="shared" si="109"/>
        <v>Central_Internal</v>
      </c>
      <c r="R782" s="20">
        <f t="shared" si="110"/>
        <v>2.0000000000582077</v>
      </c>
      <c r="S782" s="21">
        <f t="shared" si="111"/>
        <v>0</v>
      </c>
      <c r="T782" s="21">
        <f t="shared" si="112"/>
        <v>12</v>
      </c>
      <c r="U782" s="21">
        <f t="shared" si="113"/>
        <v>0.18701550387596899</v>
      </c>
      <c r="V782" s="21">
        <f t="shared" si="114"/>
        <v>2.0000000000582077</v>
      </c>
      <c r="W782" s="21" t="str">
        <f t="shared" si="115"/>
        <v>Winter</v>
      </c>
      <c r="X782" s="21">
        <f t="shared" si="116"/>
        <v>1</v>
      </c>
    </row>
    <row r="783" spans="1:24">
      <c r="A783" t="s">
        <v>796</v>
      </c>
      <c r="B783" s="3">
        <v>45324.541666666664</v>
      </c>
      <c r="C783" t="s">
        <v>1798</v>
      </c>
      <c r="D783" t="s">
        <v>1796</v>
      </c>
      <c r="E783" t="s">
        <v>2017</v>
      </c>
      <c r="F783">
        <v>969</v>
      </c>
      <c r="G783">
        <v>4975</v>
      </c>
      <c r="H783">
        <v>561</v>
      </c>
      <c r="I783">
        <v>3</v>
      </c>
      <c r="J783" s="21" t="str">
        <f t="shared" si="108"/>
        <v>OK</v>
      </c>
      <c r="K783" t="s">
        <v>2024</v>
      </c>
      <c r="L783" t="s">
        <v>2029</v>
      </c>
      <c r="M783" t="s">
        <v>2077</v>
      </c>
      <c r="N783" t="s">
        <v>2084</v>
      </c>
      <c r="O783" t="s">
        <v>2086</v>
      </c>
      <c r="P783">
        <v>4.2</v>
      </c>
      <c r="Q783" s="21" t="str">
        <f t="shared" si="109"/>
        <v>Central_Internal</v>
      </c>
      <c r="R783" s="20">
        <f t="shared" si="110"/>
        <v>1.9999999998835847</v>
      </c>
      <c r="S783" s="21">
        <f t="shared" si="111"/>
        <v>0</v>
      </c>
      <c r="T783" s="21">
        <f t="shared" si="112"/>
        <v>12</v>
      </c>
      <c r="U783" s="21">
        <f t="shared" si="113"/>
        <v>0.42784657722738217</v>
      </c>
      <c r="V783" s="21">
        <f t="shared" si="114"/>
        <v>1.9999999998835847</v>
      </c>
      <c r="W783" s="21" t="str">
        <f t="shared" si="115"/>
        <v>Winter</v>
      </c>
      <c r="X783" s="21">
        <f t="shared" si="116"/>
        <v>1</v>
      </c>
    </row>
    <row r="784" spans="1:24">
      <c r="A784" t="s">
        <v>797</v>
      </c>
      <c r="B784" s="3">
        <v>45324.583333333336</v>
      </c>
      <c r="C784" t="s">
        <v>1799</v>
      </c>
      <c r="D784" t="s">
        <v>1797</v>
      </c>
      <c r="E784" t="s">
        <v>2019</v>
      </c>
      <c r="F784">
        <v>211</v>
      </c>
      <c r="G784">
        <v>2685</v>
      </c>
      <c r="H784">
        <v>535</v>
      </c>
      <c r="I784">
        <v>10</v>
      </c>
      <c r="J784" s="21" t="str">
        <f t="shared" si="108"/>
        <v>OK</v>
      </c>
      <c r="K784" t="s">
        <v>2025</v>
      </c>
      <c r="L784" t="s">
        <v>2029</v>
      </c>
      <c r="M784" t="s">
        <v>2036</v>
      </c>
      <c r="N784" t="s">
        <v>2085</v>
      </c>
      <c r="O784" t="s">
        <v>2087</v>
      </c>
      <c r="P784">
        <v>4.5</v>
      </c>
      <c r="Q784" s="21" t="str">
        <f t="shared" si="109"/>
        <v>North_External</v>
      </c>
      <c r="R784" s="20">
        <f t="shared" si="110"/>
        <v>2.0000000000582077</v>
      </c>
      <c r="S784" s="21">
        <f t="shared" si="111"/>
        <v>0</v>
      </c>
      <c r="T784" s="21">
        <f t="shared" si="112"/>
        <v>12</v>
      </c>
      <c r="U784" s="21">
        <f t="shared" si="113"/>
        <v>1.0604265402843602</v>
      </c>
      <c r="V784" s="21">
        <f t="shared" si="114"/>
        <v>2.0000000000582077</v>
      </c>
      <c r="W784" s="21" t="str">
        <f t="shared" si="115"/>
        <v>Winter</v>
      </c>
      <c r="X784" s="21">
        <f t="shared" si="116"/>
        <v>1</v>
      </c>
    </row>
    <row r="785" spans="1:24">
      <c r="A785" t="s">
        <v>798</v>
      </c>
      <c r="B785" s="3">
        <v>45324.625</v>
      </c>
      <c r="C785" t="s">
        <v>1800</v>
      </c>
      <c r="D785" t="s">
        <v>1798</v>
      </c>
      <c r="E785" t="s">
        <v>2021</v>
      </c>
      <c r="F785">
        <v>261</v>
      </c>
      <c r="G785">
        <v>3743</v>
      </c>
      <c r="H785">
        <v>103</v>
      </c>
      <c r="I785">
        <v>27</v>
      </c>
      <c r="J785" s="21" t="str">
        <f t="shared" si="108"/>
        <v>OK</v>
      </c>
      <c r="K785" t="s">
        <v>2023</v>
      </c>
      <c r="L785" t="s">
        <v>2029</v>
      </c>
      <c r="M785" t="s">
        <v>2073</v>
      </c>
      <c r="N785" t="s">
        <v>2082</v>
      </c>
      <c r="O785" t="s">
        <v>2086</v>
      </c>
      <c r="Q785" s="21" t="str">
        <f t="shared" si="109"/>
        <v>West_Internal</v>
      </c>
      <c r="R785" s="20">
        <f t="shared" si="110"/>
        <v>2.0000000000582077</v>
      </c>
      <c r="S785" s="21">
        <f t="shared" si="111"/>
        <v>0</v>
      </c>
      <c r="T785" s="21">
        <f t="shared" si="112"/>
        <v>12</v>
      </c>
      <c r="U785" s="21">
        <f t="shared" si="113"/>
        <v>1.1950830140485313</v>
      </c>
      <c r="V785" s="21">
        <f t="shared" si="114"/>
        <v>2.0000000000582077</v>
      </c>
      <c r="W785" s="21" t="str">
        <f t="shared" si="115"/>
        <v>Winter</v>
      </c>
      <c r="X785" s="21">
        <f t="shared" si="116"/>
        <v>1</v>
      </c>
    </row>
    <row r="786" spans="1:24">
      <c r="A786" t="s">
        <v>799</v>
      </c>
      <c r="B786" s="3">
        <v>45324.666666666664</v>
      </c>
      <c r="C786" t="s">
        <v>1801</v>
      </c>
      <c r="D786" t="s">
        <v>1799</v>
      </c>
      <c r="E786" t="s">
        <v>2020</v>
      </c>
      <c r="F786">
        <v>235</v>
      </c>
      <c r="G786">
        <v>585</v>
      </c>
      <c r="H786">
        <v>229</v>
      </c>
      <c r="I786">
        <v>15</v>
      </c>
      <c r="J786" s="21" t="str">
        <f t="shared" si="108"/>
        <v>OK</v>
      </c>
      <c r="K786" t="s">
        <v>2026</v>
      </c>
      <c r="L786" t="s">
        <v>2027</v>
      </c>
      <c r="M786" t="s">
        <v>2076</v>
      </c>
      <c r="N786" t="s">
        <v>2081</v>
      </c>
      <c r="O786" t="s">
        <v>2086</v>
      </c>
      <c r="Q786" s="21" t="str">
        <f t="shared" si="109"/>
        <v>South_Internal</v>
      </c>
      <c r="R786" s="20">
        <f t="shared" si="110"/>
        <v>1.9999999998835847</v>
      </c>
      <c r="S786" s="21">
        <f t="shared" si="111"/>
        <v>0</v>
      </c>
      <c r="T786" s="21">
        <f t="shared" si="112"/>
        <v>12</v>
      </c>
      <c r="U786" s="21">
        <f t="shared" si="113"/>
        <v>0.20744680851063829</v>
      </c>
      <c r="V786" s="21">
        <f t="shared" si="114"/>
        <v>1.9999999998835847</v>
      </c>
      <c r="W786" s="21" t="str">
        <f t="shared" si="115"/>
        <v>Winter</v>
      </c>
      <c r="X786" s="21">
        <f t="shared" si="116"/>
        <v>1</v>
      </c>
    </row>
    <row r="787" spans="1:24">
      <c r="A787" t="s">
        <v>800</v>
      </c>
      <c r="B787" s="3">
        <v>45324.708333333336</v>
      </c>
      <c r="C787" t="s">
        <v>1802</v>
      </c>
      <c r="D787" t="s">
        <v>1800</v>
      </c>
      <c r="E787" t="s">
        <v>2020</v>
      </c>
      <c r="F787">
        <v>300</v>
      </c>
      <c r="G787">
        <v>1237</v>
      </c>
      <c r="H787">
        <v>703</v>
      </c>
      <c r="I787">
        <v>4</v>
      </c>
      <c r="J787" s="21" t="str">
        <f t="shared" si="108"/>
        <v>OK</v>
      </c>
      <c r="K787" t="s">
        <v>2026</v>
      </c>
      <c r="L787" t="s">
        <v>2030</v>
      </c>
      <c r="M787" t="s">
        <v>2061</v>
      </c>
      <c r="N787" t="s">
        <v>2083</v>
      </c>
      <c r="O787" t="s">
        <v>2087</v>
      </c>
      <c r="P787">
        <v>4.2</v>
      </c>
      <c r="Q787" s="21" t="str">
        <f t="shared" si="109"/>
        <v>East_External</v>
      </c>
      <c r="R787" s="20">
        <f t="shared" si="110"/>
        <v>2.0000000000582077</v>
      </c>
      <c r="S787" s="21">
        <f t="shared" si="111"/>
        <v>0</v>
      </c>
      <c r="T787" s="21">
        <f t="shared" si="112"/>
        <v>12</v>
      </c>
      <c r="U787" s="21">
        <f t="shared" si="113"/>
        <v>0.34361111111111109</v>
      </c>
      <c r="V787" s="21">
        <f t="shared" si="114"/>
        <v>2.0000000000582077</v>
      </c>
      <c r="W787" s="21" t="str">
        <f t="shared" si="115"/>
        <v>Winter</v>
      </c>
      <c r="X787" s="21">
        <f t="shared" si="116"/>
        <v>1</v>
      </c>
    </row>
    <row r="788" spans="1:24">
      <c r="A788" t="s">
        <v>801</v>
      </c>
      <c r="B788" s="3">
        <v>45324.75</v>
      </c>
      <c r="C788" t="s">
        <v>1803</v>
      </c>
      <c r="D788" t="s">
        <v>1801</v>
      </c>
      <c r="E788" t="s">
        <v>2017</v>
      </c>
      <c r="F788">
        <v>393</v>
      </c>
      <c r="G788">
        <v>3809</v>
      </c>
      <c r="H788">
        <v>459</v>
      </c>
      <c r="I788">
        <v>22</v>
      </c>
      <c r="J788" s="21" t="str">
        <f t="shared" si="108"/>
        <v>OK</v>
      </c>
      <c r="K788" t="s">
        <v>2026</v>
      </c>
      <c r="L788" t="s">
        <v>2029</v>
      </c>
      <c r="M788" t="s">
        <v>2065</v>
      </c>
      <c r="N788" t="s">
        <v>2082</v>
      </c>
      <c r="O788" t="s">
        <v>2087</v>
      </c>
      <c r="P788">
        <v>3.8</v>
      </c>
      <c r="Q788" s="21" t="str">
        <f t="shared" si="109"/>
        <v>West_External</v>
      </c>
      <c r="R788" s="20">
        <f t="shared" si="110"/>
        <v>2.0000000000582077</v>
      </c>
      <c r="S788" s="21">
        <f t="shared" si="111"/>
        <v>0</v>
      </c>
      <c r="T788" s="21">
        <f t="shared" si="112"/>
        <v>12</v>
      </c>
      <c r="U788" s="21">
        <f t="shared" si="113"/>
        <v>0.80767599660729428</v>
      </c>
      <c r="V788" s="21">
        <f t="shared" si="114"/>
        <v>2.0000000000582077</v>
      </c>
      <c r="W788" s="21" t="str">
        <f t="shared" si="115"/>
        <v>Winter</v>
      </c>
      <c r="X788" s="21">
        <f t="shared" si="116"/>
        <v>1</v>
      </c>
    </row>
    <row r="789" spans="1:24">
      <c r="A789" t="s">
        <v>802</v>
      </c>
      <c r="B789" s="3">
        <v>45324.791666666664</v>
      </c>
      <c r="C789" t="s">
        <v>1804</v>
      </c>
      <c r="D789" t="s">
        <v>1802</v>
      </c>
      <c r="E789" t="s">
        <v>2018</v>
      </c>
      <c r="F789">
        <v>290</v>
      </c>
      <c r="G789">
        <v>574</v>
      </c>
      <c r="H789">
        <v>709</v>
      </c>
      <c r="I789">
        <v>9</v>
      </c>
      <c r="J789" s="21" t="str">
        <f t="shared" si="108"/>
        <v>OK</v>
      </c>
      <c r="K789" t="s">
        <v>2026</v>
      </c>
      <c r="L789" t="s">
        <v>2027</v>
      </c>
      <c r="M789" t="s">
        <v>2057</v>
      </c>
      <c r="N789" t="s">
        <v>2081</v>
      </c>
      <c r="O789" t="s">
        <v>2086</v>
      </c>
      <c r="Q789" s="21" t="str">
        <f t="shared" si="109"/>
        <v>South_Internal</v>
      </c>
      <c r="R789" s="20">
        <f t="shared" si="110"/>
        <v>1.9999999998835847</v>
      </c>
      <c r="S789" s="21">
        <f t="shared" si="111"/>
        <v>0</v>
      </c>
      <c r="T789" s="21">
        <f t="shared" si="112"/>
        <v>12</v>
      </c>
      <c r="U789" s="21">
        <f t="shared" si="113"/>
        <v>0.16494252873563217</v>
      </c>
      <c r="V789" s="21">
        <f t="shared" si="114"/>
        <v>1.9999999998835847</v>
      </c>
      <c r="W789" s="21" t="str">
        <f t="shared" si="115"/>
        <v>Winter</v>
      </c>
      <c r="X789" s="21">
        <f t="shared" si="116"/>
        <v>1</v>
      </c>
    </row>
    <row r="790" spans="1:24">
      <c r="A790" t="s">
        <v>803</v>
      </c>
      <c r="B790" s="3">
        <v>45324.833333333336</v>
      </c>
      <c r="C790" t="s">
        <v>1805</v>
      </c>
      <c r="D790" t="s">
        <v>1803</v>
      </c>
      <c r="E790" t="s">
        <v>2018</v>
      </c>
      <c r="F790">
        <v>949</v>
      </c>
      <c r="G790">
        <v>3987</v>
      </c>
      <c r="H790">
        <v>247</v>
      </c>
      <c r="I790">
        <v>3</v>
      </c>
      <c r="J790" s="21" t="str">
        <f t="shared" si="108"/>
        <v>OK</v>
      </c>
      <c r="K790" t="s">
        <v>2023</v>
      </c>
      <c r="L790" t="s">
        <v>2030</v>
      </c>
      <c r="M790" t="s">
        <v>2061</v>
      </c>
      <c r="N790" t="s">
        <v>2083</v>
      </c>
      <c r="O790" t="s">
        <v>2087</v>
      </c>
      <c r="P790">
        <v>4.5</v>
      </c>
      <c r="Q790" s="21" t="str">
        <f t="shared" si="109"/>
        <v>East_External</v>
      </c>
      <c r="R790" s="20">
        <f t="shared" si="110"/>
        <v>2.0000000000582077</v>
      </c>
      <c r="S790" s="21">
        <f t="shared" si="111"/>
        <v>0</v>
      </c>
      <c r="T790" s="21">
        <f t="shared" si="112"/>
        <v>12</v>
      </c>
      <c r="U790" s="21">
        <f t="shared" si="113"/>
        <v>0.35010537407797682</v>
      </c>
      <c r="V790" s="21">
        <f t="shared" si="114"/>
        <v>2.0000000000582077</v>
      </c>
      <c r="W790" s="21" t="str">
        <f t="shared" si="115"/>
        <v>Winter</v>
      </c>
      <c r="X790" s="21">
        <f t="shared" si="116"/>
        <v>1</v>
      </c>
    </row>
    <row r="791" spans="1:24">
      <c r="A791" t="s">
        <v>804</v>
      </c>
      <c r="B791" s="3">
        <v>45324.875</v>
      </c>
      <c r="C791" t="s">
        <v>1806</v>
      </c>
      <c r="D791" t="s">
        <v>1804</v>
      </c>
      <c r="E791" t="s">
        <v>2021</v>
      </c>
      <c r="F791">
        <v>374</v>
      </c>
      <c r="G791">
        <v>2635</v>
      </c>
      <c r="H791">
        <v>451</v>
      </c>
      <c r="I791">
        <v>1</v>
      </c>
      <c r="J791" s="21" t="str">
        <f t="shared" si="108"/>
        <v>OK</v>
      </c>
      <c r="K791" t="s">
        <v>2026</v>
      </c>
      <c r="L791" t="s">
        <v>2028</v>
      </c>
      <c r="M791" t="s">
        <v>2043</v>
      </c>
      <c r="N791" t="s">
        <v>2083</v>
      </c>
      <c r="O791" t="s">
        <v>2086</v>
      </c>
      <c r="P791">
        <v>4</v>
      </c>
      <c r="Q791" s="21" t="str">
        <f t="shared" si="109"/>
        <v>East_Internal</v>
      </c>
      <c r="R791" s="20">
        <f t="shared" si="110"/>
        <v>2.0000000000582077</v>
      </c>
      <c r="S791" s="21">
        <f t="shared" si="111"/>
        <v>0</v>
      </c>
      <c r="T791" s="21">
        <f t="shared" si="112"/>
        <v>12</v>
      </c>
      <c r="U791" s="21">
        <f t="shared" si="113"/>
        <v>0.58712121212121215</v>
      </c>
      <c r="V791" s="21">
        <f t="shared" si="114"/>
        <v>2.0000000000582077</v>
      </c>
      <c r="W791" s="21" t="str">
        <f t="shared" si="115"/>
        <v>Winter</v>
      </c>
      <c r="X791" s="21">
        <f t="shared" si="116"/>
        <v>1</v>
      </c>
    </row>
    <row r="792" spans="1:24">
      <c r="A792" t="s">
        <v>805</v>
      </c>
      <c r="B792" s="3">
        <v>45324.916666666664</v>
      </c>
      <c r="C792" t="s">
        <v>1807</v>
      </c>
      <c r="D792" t="s">
        <v>1805</v>
      </c>
      <c r="E792" t="s">
        <v>2022</v>
      </c>
      <c r="F792">
        <v>210</v>
      </c>
      <c r="G792">
        <v>3541</v>
      </c>
      <c r="H792">
        <v>453</v>
      </c>
      <c r="I792">
        <v>3</v>
      </c>
      <c r="J792" s="21" t="str">
        <f t="shared" si="108"/>
        <v>OK</v>
      </c>
      <c r="K792" t="s">
        <v>2026</v>
      </c>
      <c r="L792" t="s">
        <v>2029</v>
      </c>
      <c r="M792" t="s">
        <v>2076</v>
      </c>
      <c r="N792" t="s">
        <v>2083</v>
      </c>
      <c r="O792" t="s">
        <v>2087</v>
      </c>
      <c r="P792">
        <v>4.2</v>
      </c>
      <c r="Q792" s="21" t="str">
        <f t="shared" si="109"/>
        <v>East_External</v>
      </c>
      <c r="R792" s="20">
        <f t="shared" si="110"/>
        <v>1.9999999998835847</v>
      </c>
      <c r="S792" s="21">
        <f t="shared" si="111"/>
        <v>0</v>
      </c>
      <c r="T792" s="21">
        <f t="shared" si="112"/>
        <v>12</v>
      </c>
      <c r="U792" s="21">
        <f t="shared" si="113"/>
        <v>1.4051587301587301</v>
      </c>
      <c r="V792" s="21">
        <f t="shared" si="114"/>
        <v>1.9999999998835847</v>
      </c>
      <c r="W792" s="21" t="str">
        <f t="shared" si="115"/>
        <v>Winter</v>
      </c>
      <c r="X792" s="21">
        <f t="shared" si="116"/>
        <v>1</v>
      </c>
    </row>
    <row r="793" spans="1:24">
      <c r="A793" t="s">
        <v>806</v>
      </c>
      <c r="B793" s="3">
        <v>45324.958333333336</v>
      </c>
      <c r="C793" t="s">
        <v>1808</v>
      </c>
      <c r="D793" t="s">
        <v>1806</v>
      </c>
      <c r="E793" t="s">
        <v>2018</v>
      </c>
      <c r="F793">
        <v>303</v>
      </c>
      <c r="G793">
        <v>4550</v>
      </c>
      <c r="H793">
        <v>176</v>
      </c>
      <c r="I793">
        <v>11</v>
      </c>
      <c r="J793" s="21" t="str">
        <f t="shared" si="108"/>
        <v>OK</v>
      </c>
      <c r="K793" t="s">
        <v>2025</v>
      </c>
      <c r="L793" t="s">
        <v>2027</v>
      </c>
      <c r="M793" t="s">
        <v>2077</v>
      </c>
      <c r="N793" t="s">
        <v>2082</v>
      </c>
      <c r="O793" t="s">
        <v>2087</v>
      </c>
      <c r="P793">
        <v>3.8</v>
      </c>
      <c r="Q793" s="21" t="str">
        <f t="shared" si="109"/>
        <v>West_External</v>
      </c>
      <c r="R793" s="20">
        <f t="shared" si="110"/>
        <v>2.0000000000582077</v>
      </c>
      <c r="S793" s="21">
        <f t="shared" si="111"/>
        <v>0</v>
      </c>
      <c r="T793" s="21">
        <f t="shared" si="112"/>
        <v>12</v>
      </c>
      <c r="U793" s="21">
        <f t="shared" si="113"/>
        <v>1.2513751375137514</v>
      </c>
      <c r="V793" s="21">
        <f t="shared" si="114"/>
        <v>2.0000000000582077</v>
      </c>
      <c r="W793" s="21" t="str">
        <f t="shared" si="115"/>
        <v>Winter</v>
      </c>
      <c r="X793" s="21">
        <f t="shared" si="116"/>
        <v>1</v>
      </c>
    </row>
    <row r="794" spans="1:24">
      <c r="A794" t="s">
        <v>807</v>
      </c>
      <c r="B794" s="3">
        <v>45325</v>
      </c>
      <c r="C794" t="s">
        <v>1809</v>
      </c>
      <c r="D794" t="s">
        <v>1807</v>
      </c>
      <c r="E794" t="s">
        <v>2019</v>
      </c>
      <c r="F794">
        <v>594</v>
      </c>
      <c r="G794">
        <v>3300</v>
      </c>
      <c r="H794">
        <v>720</v>
      </c>
      <c r="I794">
        <v>24</v>
      </c>
      <c r="J794" s="21" t="str">
        <f t="shared" si="108"/>
        <v>OK</v>
      </c>
      <c r="K794" t="s">
        <v>2023</v>
      </c>
      <c r="L794" t="s">
        <v>2030</v>
      </c>
      <c r="M794" t="s">
        <v>2066</v>
      </c>
      <c r="N794" t="s">
        <v>2085</v>
      </c>
      <c r="O794" t="s">
        <v>2086</v>
      </c>
      <c r="Q794" s="21" t="str">
        <f t="shared" si="109"/>
        <v>North_Internal</v>
      </c>
      <c r="R794" s="20">
        <f t="shared" si="110"/>
        <v>2.0000000000582077</v>
      </c>
      <c r="S794" s="21">
        <f t="shared" si="111"/>
        <v>0</v>
      </c>
      <c r="T794" s="21">
        <f t="shared" si="112"/>
        <v>12</v>
      </c>
      <c r="U794" s="21">
        <f t="shared" si="113"/>
        <v>0.46296296296296297</v>
      </c>
      <c r="V794" s="21">
        <f t="shared" si="114"/>
        <v>2.0000000000582077</v>
      </c>
      <c r="W794" s="21" t="str">
        <f t="shared" si="115"/>
        <v>Winter</v>
      </c>
      <c r="X794" s="21">
        <f t="shared" si="116"/>
        <v>1</v>
      </c>
    </row>
    <row r="795" spans="1:24">
      <c r="A795" t="s">
        <v>808</v>
      </c>
      <c r="B795" s="3">
        <v>45325.041666666664</v>
      </c>
      <c r="C795" t="s">
        <v>1810</v>
      </c>
      <c r="D795" t="s">
        <v>1808</v>
      </c>
      <c r="E795" t="s">
        <v>2019</v>
      </c>
      <c r="F795">
        <v>245</v>
      </c>
      <c r="G795">
        <v>3618</v>
      </c>
      <c r="H795">
        <v>672</v>
      </c>
      <c r="I795">
        <v>28</v>
      </c>
      <c r="J795" s="21" t="str">
        <f t="shared" si="108"/>
        <v>OK</v>
      </c>
      <c r="K795" t="s">
        <v>2024</v>
      </c>
      <c r="L795" t="s">
        <v>2028</v>
      </c>
      <c r="M795" t="s">
        <v>2043</v>
      </c>
      <c r="N795" t="s">
        <v>2081</v>
      </c>
      <c r="O795" t="s">
        <v>2087</v>
      </c>
      <c r="P795">
        <v>4.5</v>
      </c>
      <c r="Q795" s="21" t="str">
        <f t="shared" si="109"/>
        <v>South_External</v>
      </c>
      <c r="R795" s="20">
        <f t="shared" si="110"/>
        <v>1.9999999998835847</v>
      </c>
      <c r="S795" s="21">
        <f t="shared" si="111"/>
        <v>0</v>
      </c>
      <c r="T795" s="21">
        <f t="shared" si="112"/>
        <v>12</v>
      </c>
      <c r="U795" s="21">
        <f t="shared" si="113"/>
        <v>1.2306122448979593</v>
      </c>
      <c r="V795" s="21">
        <f t="shared" si="114"/>
        <v>1.9999999998835847</v>
      </c>
      <c r="W795" s="21" t="str">
        <f t="shared" si="115"/>
        <v>Winter</v>
      </c>
      <c r="X795" s="21">
        <f t="shared" si="116"/>
        <v>1</v>
      </c>
    </row>
    <row r="796" spans="1:24">
      <c r="A796" t="s">
        <v>809</v>
      </c>
      <c r="B796" s="3">
        <v>45325.083333333336</v>
      </c>
      <c r="C796" t="s">
        <v>1811</v>
      </c>
      <c r="D796" t="s">
        <v>1809</v>
      </c>
      <c r="E796" t="s">
        <v>2019</v>
      </c>
      <c r="F796">
        <v>412</v>
      </c>
      <c r="G796">
        <v>4655</v>
      </c>
      <c r="H796">
        <v>439</v>
      </c>
      <c r="I796">
        <v>12</v>
      </c>
      <c r="J796" s="21" t="str">
        <f t="shared" si="108"/>
        <v>OK</v>
      </c>
      <c r="K796" t="s">
        <v>2024</v>
      </c>
      <c r="L796" t="s">
        <v>2029</v>
      </c>
      <c r="M796" t="s">
        <v>2049</v>
      </c>
      <c r="N796" t="s">
        <v>2081</v>
      </c>
      <c r="O796" t="s">
        <v>2087</v>
      </c>
      <c r="P796">
        <v>4.5</v>
      </c>
      <c r="Q796" s="21" t="str">
        <f t="shared" si="109"/>
        <v>South_External</v>
      </c>
      <c r="R796" s="20">
        <f t="shared" si="110"/>
        <v>2.0000000000582077</v>
      </c>
      <c r="S796" s="21">
        <f t="shared" si="111"/>
        <v>0</v>
      </c>
      <c r="T796" s="21">
        <f t="shared" si="112"/>
        <v>12</v>
      </c>
      <c r="U796" s="21">
        <f t="shared" si="113"/>
        <v>0.94154530744336573</v>
      </c>
      <c r="V796" s="21">
        <f t="shared" si="114"/>
        <v>2.0000000000582077</v>
      </c>
      <c r="W796" s="21" t="str">
        <f t="shared" si="115"/>
        <v>Winter</v>
      </c>
      <c r="X796" s="21">
        <f t="shared" si="116"/>
        <v>1</v>
      </c>
    </row>
    <row r="797" spans="1:24">
      <c r="A797" t="s">
        <v>810</v>
      </c>
      <c r="B797" s="3">
        <v>45325.125</v>
      </c>
      <c r="C797" t="s">
        <v>1812</v>
      </c>
      <c r="D797" t="s">
        <v>1810</v>
      </c>
      <c r="E797" t="s">
        <v>2021</v>
      </c>
      <c r="F797">
        <v>486</v>
      </c>
      <c r="G797">
        <v>3814</v>
      </c>
      <c r="H797">
        <v>82</v>
      </c>
      <c r="I797">
        <v>14</v>
      </c>
      <c r="J797" s="21" t="str">
        <f t="shared" si="108"/>
        <v>OK</v>
      </c>
      <c r="K797" t="s">
        <v>2024</v>
      </c>
      <c r="L797" t="s">
        <v>2028</v>
      </c>
      <c r="M797" t="s">
        <v>2059</v>
      </c>
      <c r="N797" t="s">
        <v>2084</v>
      </c>
      <c r="O797" t="s">
        <v>2086</v>
      </c>
      <c r="P797">
        <v>4.2</v>
      </c>
      <c r="Q797" s="21" t="str">
        <f t="shared" si="109"/>
        <v>Central_Internal</v>
      </c>
      <c r="R797" s="20">
        <f t="shared" si="110"/>
        <v>2.0000000000582077</v>
      </c>
      <c r="S797" s="21">
        <f t="shared" si="111"/>
        <v>0</v>
      </c>
      <c r="T797" s="21">
        <f t="shared" si="112"/>
        <v>12</v>
      </c>
      <c r="U797" s="21">
        <f t="shared" si="113"/>
        <v>0.6539780521262003</v>
      </c>
      <c r="V797" s="21">
        <f t="shared" si="114"/>
        <v>2.0000000000582077</v>
      </c>
      <c r="W797" s="21" t="str">
        <f t="shared" si="115"/>
        <v>Winter</v>
      </c>
      <c r="X797" s="21">
        <f t="shared" si="116"/>
        <v>1</v>
      </c>
    </row>
    <row r="798" spans="1:24">
      <c r="A798" t="s">
        <v>811</v>
      </c>
      <c r="B798" s="3">
        <v>45325.166666666664</v>
      </c>
      <c r="C798" t="s">
        <v>1813</v>
      </c>
      <c r="D798" t="s">
        <v>1811</v>
      </c>
      <c r="E798" t="s">
        <v>2022</v>
      </c>
      <c r="F798">
        <v>669</v>
      </c>
      <c r="G798">
        <v>3315</v>
      </c>
      <c r="H798">
        <v>767</v>
      </c>
      <c r="I798">
        <v>4</v>
      </c>
      <c r="J798" s="21" t="str">
        <f t="shared" si="108"/>
        <v>OK</v>
      </c>
      <c r="K798" t="s">
        <v>2024</v>
      </c>
      <c r="L798" t="s">
        <v>2030</v>
      </c>
      <c r="M798" t="s">
        <v>2044</v>
      </c>
      <c r="N798" t="s">
        <v>2081</v>
      </c>
      <c r="O798" t="s">
        <v>2087</v>
      </c>
      <c r="P798">
        <v>4.7</v>
      </c>
      <c r="Q798" s="21" t="str">
        <f t="shared" si="109"/>
        <v>South_External</v>
      </c>
      <c r="R798" s="20">
        <f t="shared" si="110"/>
        <v>1.9999999998835847</v>
      </c>
      <c r="S798" s="21">
        <f t="shared" si="111"/>
        <v>0</v>
      </c>
      <c r="T798" s="21">
        <f t="shared" si="112"/>
        <v>12</v>
      </c>
      <c r="U798" s="21">
        <f t="shared" si="113"/>
        <v>0.41292974588938713</v>
      </c>
      <c r="V798" s="21">
        <f t="shared" si="114"/>
        <v>1.9999999998835847</v>
      </c>
      <c r="W798" s="21" t="str">
        <f t="shared" si="115"/>
        <v>Winter</v>
      </c>
      <c r="X798" s="21">
        <f t="shared" si="116"/>
        <v>1</v>
      </c>
    </row>
    <row r="799" spans="1:24">
      <c r="A799" t="s">
        <v>812</v>
      </c>
      <c r="B799" s="3">
        <v>45325.208333333336</v>
      </c>
      <c r="C799" t="s">
        <v>1814</v>
      </c>
      <c r="D799" t="s">
        <v>1812</v>
      </c>
      <c r="E799" t="s">
        <v>2020</v>
      </c>
      <c r="F799">
        <v>51</v>
      </c>
      <c r="G799">
        <v>2247</v>
      </c>
      <c r="H799">
        <v>415</v>
      </c>
      <c r="I799">
        <v>22</v>
      </c>
      <c r="J799" s="21" t="str">
        <f t="shared" si="108"/>
        <v>OK</v>
      </c>
      <c r="K799" t="s">
        <v>2023</v>
      </c>
      <c r="L799" t="s">
        <v>2028</v>
      </c>
      <c r="M799" t="s">
        <v>2065</v>
      </c>
      <c r="N799" t="s">
        <v>2081</v>
      </c>
      <c r="O799" t="s">
        <v>2087</v>
      </c>
      <c r="Q799" s="21" t="str">
        <f t="shared" si="109"/>
        <v>South_External</v>
      </c>
      <c r="R799" s="20">
        <f t="shared" si="110"/>
        <v>2.0000000000582077</v>
      </c>
      <c r="S799" s="21">
        <f t="shared" si="111"/>
        <v>0</v>
      </c>
      <c r="T799" s="21">
        <f t="shared" si="112"/>
        <v>12</v>
      </c>
      <c r="U799" s="21">
        <f t="shared" si="113"/>
        <v>3.6715686274509802</v>
      </c>
      <c r="V799" s="21">
        <f t="shared" si="114"/>
        <v>2.0000000000582077</v>
      </c>
      <c r="W799" s="21" t="str">
        <f t="shared" si="115"/>
        <v>Winter</v>
      </c>
      <c r="X799" s="21">
        <f t="shared" si="116"/>
        <v>1</v>
      </c>
    </row>
    <row r="800" spans="1:24">
      <c r="A800" t="s">
        <v>813</v>
      </c>
      <c r="B800" s="3">
        <v>45325.25</v>
      </c>
      <c r="C800" t="s">
        <v>1815</v>
      </c>
      <c r="D800" t="s">
        <v>1813</v>
      </c>
      <c r="E800" t="s">
        <v>2022</v>
      </c>
      <c r="F800">
        <v>911</v>
      </c>
      <c r="G800">
        <v>2782</v>
      </c>
      <c r="H800">
        <v>524</v>
      </c>
      <c r="I800">
        <v>8</v>
      </c>
      <c r="J800" s="21" t="str">
        <f t="shared" si="108"/>
        <v>OK</v>
      </c>
      <c r="K800" t="s">
        <v>2026</v>
      </c>
      <c r="L800" t="s">
        <v>2030</v>
      </c>
      <c r="M800" t="s">
        <v>2050</v>
      </c>
      <c r="N800" t="s">
        <v>2083</v>
      </c>
      <c r="O800" t="s">
        <v>2086</v>
      </c>
      <c r="P800">
        <v>4.5</v>
      </c>
      <c r="Q800" s="21" t="str">
        <f t="shared" si="109"/>
        <v>East_Internal</v>
      </c>
      <c r="R800" s="20">
        <f t="shared" si="110"/>
        <v>2.0000000000582077</v>
      </c>
      <c r="S800" s="21">
        <f t="shared" si="111"/>
        <v>0</v>
      </c>
      <c r="T800" s="21">
        <f t="shared" si="112"/>
        <v>12</v>
      </c>
      <c r="U800" s="21">
        <f t="shared" si="113"/>
        <v>0.25448225393340651</v>
      </c>
      <c r="V800" s="21">
        <f t="shared" si="114"/>
        <v>2.0000000000582077</v>
      </c>
      <c r="W800" s="21" t="str">
        <f t="shared" si="115"/>
        <v>Winter</v>
      </c>
      <c r="X800" s="21">
        <f t="shared" si="116"/>
        <v>1</v>
      </c>
    </row>
    <row r="801" spans="1:24">
      <c r="A801" t="s">
        <v>814</v>
      </c>
      <c r="B801" s="3">
        <v>45325.291666666664</v>
      </c>
      <c r="C801" t="s">
        <v>1816</v>
      </c>
      <c r="D801" t="s">
        <v>1814</v>
      </c>
      <c r="E801" t="s">
        <v>2020</v>
      </c>
      <c r="F801">
        <v>328</v>
      </c>
      <c r="G801">
        <v>1574</v>
      </c>
      <c r="H801">
        <v>617</v>
      </c>
      <c r="I801">
        <v>23</v>
      </c>
      <c r="J801" s="21" t="str">
        <f t="shared" si="108"/>
        <v>OK</v>
      </c>
      <c r="K801" t="s">
        <v>2023</v>
      </c>
      <c r="L801" t="s">
        <v>2028</v>
      </c>
      <c r="M801" t="s">
        <v>2072</v>
      </c>
      <c r="N801" t="s">
        <v>2083</v>
      </c>
      <c r="O801" t="s">
        <v>2086</v>
      </c>
      <c r="Q801" s="21" t="str">
        <f t="shared" si="109"/>
        <v>East_Internal</v>
      </c>
      <c r="R801" s="20">
        <f t="shared" si="110"/>
        <v>1.9999999998835847</v>
      </c>
      <c r="S801" s="21">
        <f t="shared" si="111"/>
        <v>0</v>
      </c>
      <c r="T801" s="21">
        <f t="shared" si="112"/>
        <v>12</v>
      </c>
      <c r="U801" s="21">
        <f t="shared" si="113"/>
        <v>0.39989837398373984</v>
      </c>
      <c r="V801" s="21">
        <f t="shared" si="114"/>
        <v>1.9999999998835847</v>
      </c>
      <c r="W801" s="21" t="str">
        <f t="shared" si="115"/>
        <v>Winter</v>
      </c>
      <c r="X801" s="21">
        <f t="shared" si="116"/>
        <v>1</v>
      </c>
    </row>
    <row r="802" spans="1:24">
      <c r="A802" t="s">
        <v>815</v>
      </c>
      <c r="B802" s="3">
        <v>45325.333333333336</v>
      </c>
      <c r="C802" t="s">
        <v>1817</v>
      </c>
      <c r="D802" t="s">
        <v>1815</v>
      </c>
      <c r="E802" t="s">
        <v>2017</v>
      </c>
      <c r="F802">
        <v>303</v>
      </c>
      <c r="G802">
        <v>4035</v>
      </c>
      <c r="H802">
        <v>349</v>
      </c>
      <c r="I802">
        <v>14</v>
      </c>
      <c r="J802" s="21" t="str">
        <f t="shared" si="108"/>
        <v>OK</v>
      </c>
      <c r="K802" t="s">
        <v>2024</v>
      </c>
      <c r="L802" t="s">
        <v>2029</v>
      </c>
      <c r="M802" t="s">
        <v>2048</v>
      </c>
      <c r="N802" t="s">
        <v>2085</v>
      </c>
      <c r="O802" t="s">
        <v>2087</v>
      </c>
      <c r="P802">
        <v>4.7</v>
      </c>
      <c r="Q802" s="21" t="str">
        <f t="shared" si="109"/>
        <v>North_External</v>
      </c>
      <c r="R802" s="20">
        <f t="shared" si="110"/>
        <v>2.0000000000582077</v>
      </c>
      <c r="S802" s="21">
        <f t="shared" si="111"/>
        <v>0</v>
      </c>
      <c r="T802" s="21">
        <f t="shared" si="112"/>
        <v>12</v>
      </c>
      <c r="U802" s="21">
        <f t="shared" si="113"/>
        <v>1.1097359735973598</v>
      </c>
      <c r="V802" s="21">
        <f t="shared" si="114"/>
        <v>2.0000000000582077</v>
      </c>
      <c r="W802" s="21" t="str">
        <f t="shared" si="115"/>
        <v>Winter</v>
      </c>
      <c r="X802" s="21">
        <f t="shared" si="116"/>
        <v>1</v>
      </c>
    </row>
    <row r="803" spans="1:24">
      <c r="A803" t="s">
        <v>816</v>
      </c>
      <c r="B803" s="3">
        <v>45325.375</v>
      </c>
      <c r="C803" t="s">
        <v>1818</v>
      </c>
      <c r="D803" t="s">
        <v>1816</v>
      </c>
      <c r="E803" t="s">
        <v>2020</v>
      </c>
      <c r="F803">
        <v>304</v>
      </c>
      <c r="G803">
        <v>3917</v>
      </c>
      <c r="H803">
        <v>310</v>
      </c>
      <c r="I803">
        <v>24</v>
      </c>
      <c r="J803" s="21" t="str">
        <f t="shared" si="108"/>
        <v>OK</v>
      </c>
      <c r="K803" t="s">
        <v>2025</v>
      </c>
      <c r="L803" t="s">
        <v>2028</v>
      </c>
      <c r="M803" t="s">
        <v>2071</v>
      </c>
      <c r="N803" t="s">
        <v>2083</v>
      </c>
      <c r="O803" t="s">
        <v>2086</v>
      </c>
      <c r="P803">
        <v>3.8</v>
      </c>
      <c r="Q803" s="21" t="str">
        <f t="shared" si="109"/>
        <v>East_Internal</v>
      </c>
      <c r="R803" s="20">
        <f t="shared" si="110"/>
        <v>2.0000000000582077</v>
      </c>
      <c r="S803" s="21">
        <f t="shared" si="111"/>
        <v>0</v>
      </c>
      <c r="T803" s="21">
        <f t="shared" si="112"/>
        <v>12</v>
      </c>
      <c r="U803" s="21">
        <f t="shared" si="113"/>
        <v>1.0737390350877194</v>
      </c>
      <c r="V803" s="21">
        <f t="shared" si="114"/>
        <v>2.0000000000582077</v>
      </c>
      <c r="W803" s="21" t="str">
        <f t="shared" si="115"/>
        <v>Winter</v>
      </c>
      <c r="X803" s="21">
        <f t="shared" si="116"/>
        <v>1</v>
      </c>
    </row>
    <row r="804" spans="1:24">
      <c r="A804" t="s">
        <v>817</v>
      </c>
      <c r="B804" s="3">
        <v>45325.416666666664</v>
      </c>
      <c r="C804" t="s">
        <v>1819</v>
      </c>
      <c r="D804" t="s">
        <v>1817</v>
      </c>
      <c r="E804" t="s">
        <v>2021</v>
      </c>
      <c r="F804">
        <v>997</v>
      </c>
      <c r="G804">
        <v>3158</v>
      </c>
      <c r="H804">
        <v>698</v>
      </c>
      <c r="I804">
        <v>25</v>
      </c>
      <c r="J804" s="21" t="str">
        <f t="shared" si="108"/>
        <v>OK</v>
      </c>
      <c r="K804" t="s">
        <v>2024</v>
      </c>
      <c r="L804" t="s">
        <v>2029</v>
      </c>
      <c r="M804" t="s">
        <v>2041</v>
      </c>
      <c r="N804" t="s">
        <v>2081</v>
      </c>
      <c r="O804" t="s">
        <v>2086</v>
      </c>
      <c r="P804">
        <v>4.2</v>
      </c>
      <c r="Q804" s="21" t="str">
        <f t="shared" si="109"/>
        <v>South_Internal</v>
      </c>
      <c r="R804" s="20">
        <f t="shared" si="110"/>
        <v>1.9999999998835847</v>
      </c>
      <c r="S804" s="21">
        <f t="shared" si="111"/>
        <v>0</v>
      </c>
      <c r="T804" s="21">
        <f t="shared" si="112"/>
        <v>12</v>
      </c>
      <c r="U804" s="21">
        <f t="shared" si="113"/>
        <v>0.26395854229354732</v>
      </c>
      <c r="V804" s="21">
        <f t="shared" si="114"/>
        <v>1.9999999998835847</v>
      </c>
      <c r="W804" s="21" t="str">
        <f t="shared" si="115"/>
        <v>Winter</v>
      </c>
      <c r="X804" s="21">
        <f t="shared" si="116"/>
        <v>1</v>
      </c>
    </row>
    <row r="805" spans="1:24">
      <c r="A805" t="s">
        <v>818</v>
      </c>
      <c r="B805" s="3">
        <v>45325.458333333336</v>
      </c>
      <c r="C805" t="s">
        <v>1820</v>
      </c>
      <c r="D805" t="s">
        <v>1818</v>
      </c>
      <c r="E805" t="s">
        <v>2022</v>
      </c>
      <c r="F805">
        <v>523</v>
      </c>
      <c r="G805">
        <v>1059</v>
      </c>
      <c r="H805">
        <v>570</v>
      </c>
      <c r="I805">
        <v>5</v>
      </c>
      <c r="J805" s="21" t="str">
        <f t="shared" si="108"/>
        <v>OK</v>
      </c>
      <c r="K805" t="s">
        <v>2026</v>
      </c>
      <c r="L805" t="s">
        <v>2027</v>
      </c>
      <c r="M805" t="s">
        <v>2031</v>
      </c>
      <c r="N805" t="s">
        <v>2084</v>
      </c>
      <c r="O805" t="s">
        <v>2086</v>
      </c>
      <c r="P805">
        <v>4.5</v>
      </c>
      <c r="Q805" s="21" t="str">
        <f t="shared" si="109"/>
        <v>Central_Internal</v>
      </c>
      <c r="R805" s="20">
        <f t="shared" si="110"/>
        <v>2.0000000000582077</v>
      </c>
      <c r="S805" s="21">
        <f t="shared" si="111"/>
        <v>0</v>
      </c>
      <c r="T805" s="21">
        <f t="shared" si="112"/>
        <v>12</v>
      </c>
      <c r="U805" s="21">
        <f t="shared" si="113"/>
        <v>0.16873804971319312</v>
      </c>
      <c r="V805" s="21">
        <f t="shared" si="114"/>
        <v>2.0000000000582077</v>
      </c>
      <c r="W805" s="21" t="str">
        <f t="shared" si="115"/>
        <v>Winter</v>
      </c>
      <c r="X805" s="21">
        <f t="shared" si="116"/>
        <v>1</v>
      </c>
    </row>
    <row r="806" spans="1:24">
      <c r="A806" t="s">
        <v>819</v>
      </c>
      <c r="B806" s="3">
        <v>45325.5</v>
      </c>
      <c r="C806" t="s">
        <v>1821</v>
      </c>
      <c r="D806" t="s">
        <v>1819</v>
      </c>
      <c r="E806" t="s">
        <v>2017</v>
      </c>
      <c r="F806">
        <v>545</v>
      </c>
      <c r="G806">
        <v>1322</v>
      </c>
      <c r="H806">
        <v>548</v>
      </c>
      <c r="I806">
        <v>22</v>
      </c>
      <c r="J806" s="21" t="str">
        <f t="shared" si="108"/>
        <v>OK</v>
      </c>
      <c r="K806" t="s">
        <v>2025</v>
      </c>
      <c r="L806" t="s">
        <v>2028</v>
      </c>
      <c r="M806" t="s">
        <v>2073</v>
      </c>
      <c r="N806" t="s">
        <v>2082</v>
      </c>
      <c r="O806" t="s">
        <v>2087</v>
      </c>
      <c r="P806">
        <v>3.8</v>
      </c>
      <c r="Q806" s="21" t="str">
        <f t="shared" si="109"/>
        <v>West_External</v>
      </c>
      <c r="R806" s="20">
        <f t="shared" si="110"/>
        <v>2.0000000000582077</v>
      </c>
      <c r="S806" s="21">
        <f t="shared" si="111"/>
        <v>0</v>
      </c>
      <c r="T806" s="21">
        <f t="shared" si="112"/>
        <v>12</v>
      </c>
      <c r="U806" s="21">
        <f t="shared" si="113"/>
        <v>0.20214067278287462</v>
      </c>
      <c r="V806" s="21">
        <f t="shared" si="114"/>
        <v>2.0000000000582077</v>
      </c>
      <c r="W806" s="21" t="str">
        <f t="shared" si="115"/>
        <v>Winter</v>
      </c>
      <c r="X806" s="21">
        <f t="shared" si="116"/>
        <v>1</v>
      </c>
    </row>
    <row r="807" spans="1:24">
      <c r="A807" t="s">
        <v>820</v>
      </c>
      <c r="B807" s="3">
        <v>45325.541666666664</v>
      </c>
      <c r="C807" t="s">
        <v>1822</v>
      </c>
      <c r="D807" t="s">
        <v>1820</v>
      </c>
      <c r="E807" t="s">
        <v>2019</v>
      </c>
      <c r="F807">
        <v>297</v>
      </c>
      <c r="G807">
        <v>4853</v>
      </c>
      <c r="H807">
        <v>500</v>
      </c>
      <c r="I807">
        <v>23</v>
      </c>
      <c r="J807" s="21" t="str">
        <f t="shared" si="108"/>
        <v>OK</v>
      </c>
      <c r="K807" t="s">
        <v>2024</v>
      </c>
      <c r="L807" t="s">
        <v>2028</v>
      </c>
      <c r="M807" t="s">
        <v>2048</v>
      </c>
      <c r="N807" t="s">
        <v>2085</v>
      </c>
      <c r="O807" t="s">
        <v>2087</v>
      </c>
      <c r="P807">
        <v>4.7</v>
      </c>
      <c r="Q807" s="21" t="str">
        <f t="shared" si="109"/>
        <v>North_External</v>
      </c>
      <c r="R807" s="20">
        <f t="shared" si="110"/>
        <v>1.9999999998835847</v>
      </c>
      <c r="S807" s="21">
        <f t="shared" si="111"/>
        <v>0</v>
      </c>
      <c r="T807" s="21">
        <f t="shared" si="112"/>
        <v>12</v>
      </c>
      <c r="U807" s="21">
        <f t="shared" si="113"/>
        <v>1.361672278338945</v>
      </c>
      <c r="V807" s="21">
        <f t="shared" si="114"/>
        <v>1.9999999998835847</v>
      </c>
      <c r="W807" s="21" t="str">
        <f t="shared" si="115"/>
        <v>Winter</v>
      </c>
      <c r="X807" s="21">
        <f t="shared" si="116"/>
        <v>1</v>
      </c>
    </row>
    <row r="808" spans="1:24">
      <c r="A808" t="s">
        <v>821</v>
      </c>
      <c r="B808" s="3">
        <v>45325.583333333336</v>
      </c>
      <c r="C808" t="s">
        <v>1823</v>
      </c>
      <c r="D808" t="s">
        <v>1821</v>
      </c>
      <c r="E808" t="s">
        <v>2022</v>
      </c>
      <c r="F808">
        <v>338</v>
      </c>
      <c r="G808">
        <v>2368</v>
      </c>
      <c r="H808">
        <v>304</v>
      </c>
      <c r="I808">
        <v>16</v>
      </c>
      <c r="J808" s="21" t="str">
        <f t="shared" si="108"/>
        <v>OK</v>
      </c>
      <c r="K808" t="s">
        <v>2024</v>
      </c>
      <c r="L808" t="s">
        <v>2029</v>
      </c>
      <c r="M808" t="s">
        <v>2048</v>
      </c>
      <c r="N808" t="s">
        <v>2082</v>
      </c>
      <c r="O808" t="s">
        <v>2087</v>
      </c>
      <c r="Q808" s="21" t="str">
        <f t="shared" si="109"/>
        <v>West_External</v>
      </c>
      <c r="R808" s="20">
        <f t="shared" si="110"/>
        <v>2.0000000000582077</v>
      </c>
      <c r="S808" s="21">
        <f t="shared" si="111"/>
        <v>0</v>
      </c>
      <c r="T808" s="21">
        <f t="shared" si="112"/>
        <v>12</v>
      </c>
      <c r="U808" s="21">
        <f t="shared" si="113"/>
        <v>0.58382642998027612</v>
      </c>
      <c r="V808" s="21">
        <f t="shared" si="114"/>
        <v>2.0000000000582077</v>
      </c>
      <c r="W808" s="21" t="str">
        <f t="shared" si="115"/>
        <v>Winter</v>
      </c>
      <c r="X808" s="21">
        <f t="shared" si="116"/>
        <v>1</v>
      </c>
    </row>
    <row r="809" spans="1:24">
      <c r="A809" t="s">
        <v>822</v>
      </c>
      <c r="B809" s="3">
        <v>45325.625</v>
      </c>
      <c r="C809" t="s">
        <v>1824</v>
      </c>
      <c r="D809" t="s">
        <v>1822</v>
      </c>
      <c r="E809" t="s">
        <v>2017</v>
      </c>
      <c r="F809">
        <v>771</v>
      </c>
      <c r="G809">
        <v>1232</v>
      </c>
      <c r="H809">
        <v>113</v>
      </c>
      <c r="I809">
        <v>8</v>
      </c>
      <c r="J809" s="21" t="str">
        <f t="shared" si="108"/>
        <v>OK</v>
      </c>
      <c r="K809" t="s">
        <v>2024</v>
      </c>
      <c r="L809" t="s">
        <v>2027</v>
      </c>
      <c r="M809" t="s">
        <v>2071</v>
      </c>
      <c r="N809" t="s">
        <v>2083</v>
      </c>
      <c r="O809" t="s">
        <v>2087</v>
      </c>
      <c r="P809">
        <v>4.7</v>
      </c>
      <c r="Q809" s="21" t="str">
        <f t="shared" si="109"/>
        <v>East_External</v>
      </c>
      <c r="R809" s="20">
        <f t="shared" si="110"/>
        <v>2.0000000000582077</v>
      </c>
      <c r="S809" s="21">
        <f t="shared" si="111"/>
        <v>0</v>
      </c>
      <c r="T809" s="21">
        <f t="shared" si="112"/>
        <v>12</v>
      </c>
      <c r="U809" s="21">
        <f t="shared" si="113"/>
        <v>0.13316039775183744</v>
      </c>
      <c r="V809" s="21">
        <f t="shared" si="114"/>
        <v>2.0000000000582077</v>
      </c>
      <c r="W809" s="21" t="str">
        <f t="shared" si="115"/>
        <v>Winter</v>
      </c>
      <c r="X809" s="21">
        <f t="shared" si="116"/>
        <v>1</v>
      </c>
    </row>
    <row r="810" spans="1:24">
      <c r="A810" t="s">
        <v>823</v>
      </c>
      <c r="B810" s="3">
        <v>45325.666666666664</v>
      </c>
      <c r="C810" t="s">
        <v>1825</v>
      </c>
      <c r="D810" t="s">
        <v>1823</v>
      </c>
      <c r="E810" t="s">
        <v>2017</v>
      </c>
      <c r="F810">
        <v>103</v>
      </c>
      <c r="G810">
        <v>4103</v>
      </c>
      <c r="H810">
        <v>699</v>
      </c>
      <c r="I810">
        <v>2</v>
      </c>
      <c r="J810" s="21" t="str">
        <f t="shared" si="108"/>
        <v>OK</v>
      </c>
      <c r="K810" t="s">
        <v>2026</v>
      </c>
      <c r="L810" t="s">
        <v>2030</v>
      </c>
      <c r="M810" t="s">
        <v>2067</v>
      </c>
      <c r="N810" t="s">
        <v>2081</v>
      </c>
      <c r="O810" t="s">
        <v>2087</v>
      </c>
      <c r="P810">
        <v>4</v>
      </c>
      <c r="Q810" s="21" t="str">
        <f t="shared" si="109"/>
        <v>South_External</v>
      </c>
      <c r="R810" s="20">
        <f t="shared" si="110"/>
        <v>1.9999999998835847</v>
      </c>
      <c r="S810" s="21">
        <f t="shared" si="111"/>
        <v>0</v>
      </c>
      <c r="T810" s="21">
        <f t="shared" si="112"/>
        <v>12</v>
      </c>
      <c r="U810" s="21">
        <f t="shared" si="113"/>
        <v>3.3195792880258899</v>
      </c>
      <c r="V810" s="21">
        <f t="shared" si="114"/>
        <v>1.9999999998835847</v>
      </c>
      <c r="W810" s="21" t="str">
        <f t="shared" si="115"/>
        <v>Winter</v>
      </c>
      <c r="X810" s="21">
        <f t="shared" si="116"/>
        <v>1</v>
      </c>
    </row>
    <row r="811" spans="1:24">
      <c r="A811" t="s">
        <v>824</v>
      </c>
      <c r="B811" s="3">
        <v>45325.708333333336</v>
      </c>
      <c r="C811" t="s">
        <v>1826</v>
      </c>
      <c r="D811" t="s">
        <v>1824</v>
      </c>
      <c r="E811" t="s">
        <v>2018</v>
      </c>
      <c r="F811">
        <v>666</v>
      </c>
      <c r="G811">
        <v>789</v>
      </c>
      <c r="H811">
        <v>169</v>
      </c>
      <c r="I811">
        <v>6</v>
      </c>
      <c r="J811" s="21" t="str">
        <f t="shared" si="108"/>
        <v>OK</v>
      </c>
      <c r="K811" t="s">
        <v>2026</v>
      </c>
      <c r="L811" t="s">
        <v>2027</v>
      </c>
      <c r="M811" t="s">
        <v>2074</v>
      </c>
      <c r="N811" t="s">
        <v>2084</v>
      </c>
      <c r="O811" t="s">
        <v>2086</v>
      </c>
      <c r="P811">
        <v>4</v>
      </c>
      <c r="Q811" s="21" t="str">
        <f t="shared" si="109"/>
        <v>Central_Internal</v>
      </c>
      <c r="R811" s="20">
        <f t="shared" si="110"/>
        <v>2.0000000000582077</v>
      </c>
      <c r="S811" s="21">
        <f t="shared" si="111"/>
        <v>0</v>
      </c>
      <c r="T811" s="21">
        <f t="shared" si="112"/>
        <v>12</v>
      </c>
      <c r="U811" s="21">
        <f t="shared" si="113"/>
        <v>9.8723723723723719E-2</v>
      </c>
      <c r="V811" s="21">
        <f t="shared" si="114"/>
        <v>2.0000000000582077</v>
      </c>
      <c r="W811" s="21" t="str">
        <f t="shared" si="115"/>
        <v>Winter</v>
      </c>
      <c r="X811" s="21">
        <f t="shared" si="116"/>
        <v>1</v>
      </c>
    </row>
    <row r="812" spans="1:24">
      <c r="A812" t="s">
        <v>825</v>
      </c>
      <c r="B812" s="3">
        <v>45325.75</v>
      </c>
      <c r="C812" t="s">
        <v>1827</v>
      </c>
      <c r="D812" t="s">
        <v>1825</v>
      </c>
      <c r="E812" t="s">
        <v>2022</v>
      </c>
      <c r="F812">
        <v>329</v>
      </c>
      <c r="G812">
        <v>3661</v>
      </c>
      <c r="H812">
        <v>712</v>
      </c>
      <c r="I812">
        <v>16</v>
      </c>
      <c r="J812" s="21" t="str">
        <f t="shared" si="108"/>
        <v>OK</v>
      </c>
      <c r="K812" t="s">
        <v>2024</v>
      </c>
      <c r="L812" t="s">
        <v>2029</v>
      </c>
      <c r="M812" t="s">
        <v>2069</v>
      </c>
      <c r="N812" t="s">
        <v>2081</v>
      </c>
      <c r="O812" t="s">
        <v>2087</v>
      </c>
      <c r="Q812" s="21" t="str">
        <f t="shared" si="109"/>
        <v>South_External</v>
      </c>
      <c r="R812" s="20">
        <f t="shared" si="110"/>
        <v>2.0000000000582077</v>
      </c>
      <c r="S812" s="21">
        <f t="shared" si="111"/>
        <v>0</v>
      </c>
      <c r="T812" s="21">
        <f t="shared" si="112"/>
        <v>12</v>
      </c>
      <c r="U812" s="21">
        <f t="shared" si="113"/>
        <v>0.92730496453900713</v>
      </c>
      <c r="V812" s="21">
        <f t="shared" si="114"/>
        <v>2.0000000000582077</v>
      </c>
      <c r="W812" s="21" t="str">
        <f t="shared" si="115"/>
        <v>Winter</v>
      </c>
      <c r="X812" s="21">
        <f t="shared" si="116"/>
        <v>1</v>
      </c>
    </row>
    <row r="813" spans="1:24">
      <c r="A813" t="s">
        <v>826</v>
      </c>
      <c r="B813" s="3">
        <v>45325.791666666664</v>
      </c>
      <c r="C813" t="s">
        <v>1828</v>
      </c>
      <c r="D813" t="s">
        <v>1826</v>
      </c>
      <c r="E813" t="s">
        <v>2022</v>
      </c>
      <c r="F813">
        <v>657</v>
      </c>
      <c r="G813">
        <v>3649</v>
      </c>
      <c r="H813">
        <v>747</v>
      </c>
      <c r="I813">
        <v>24</v>
      </c>
      <c r="J813" s="21" t="str">
        <f t="shared" si="108"/>
        <v>OK</v>
      </c>
      <c r="K813" t="s">
        <v>2024</v>
      </c>
      <c r="L813" t="s">
        <v>2027</v>
      </c>
      <c r="M813" t="s">
        <v>2047</v>
      </c>
      <c r="N813" t="s">
        <v>2085</v>
      </c>
      <c r="O813" t="s">
        <v>2086</v>
      </c>
      <c r="P813">
        <v>4.7</v>
      </c>
      <c r="Q813" s="21" t="str">
        <f t="shared" si="109"/>
        <v>North_Internal</v>
      </c>
      <c r="R813" s="20">
        <f t="shared" si="110"/>
        <v>1.9999999998835847</v>
      </c>
      <c r="S813" s="21">
        <f t="shared" si="111"/>
        <v>0</v>
      </c>
      <c r="T813" s="21">
        <f t="shared" si="112"/>
        <v>12</v>
      </c>
      <c r="U813" s="21">
        <f t="shared" si="113"/>
        <v>0.46283612379502792</v>
      </c>
      <c r="V813" s="21">
        <f t="shared" si="114"/>
        <v>1.9999999998835847</v>
      </c>
      <c r="W813" s="21" t="str">
        <f t="shared" si="115"/>
        <v>Winter</v>
      </c>
      <c r="X813" s="21">
        <f t="shared" si="116"/>
        <v>1</v>
      </c>
    </row>
    <row r="814" spans="1:24">
      <c r="A814" t="s">
        <v>827</v>
      </c>
      <c r="B814" s="3">
        <v>45325.833333333336</v>
      </c>
      <c r="C814" t="s">
        <v>1829</v>
      </c>
      <c r="D814" t="s">
        <v>1827</v>
      </c>
      <c r="E814" t="s">
        <v>2017</v>
      </c>
      <c r="F814">
        <v>978</v>
      </c>
      <c r="G814">
        <v>3294</v>
      </c>
      <c r="H814">
        <v>514</v>
      </c>
      <c r="I814">
        <v>27</v>
      </c>
      <c r="J814" s="21" t="str">
        <f t="shared" si="108"/>
        <v>OK</v>
      </c>
      <c r="K814" t="s">
        <v>2025</v>
      </c>
      <c r="L814" t="s">
        <v>2030</v>
      </c>
      <c r="M814" t="s">
        <v>2048</v>
      </c>
      <c r="N814" t="s">
        <v>2084</v>
      </c>
      <c r="O814" t="s">
        <v>2087</v>
      </c>
      <c r="P814">
        <v>3.8</v>
      </c>
      <c r="Q814" s="21" t="str">
        <f t="shared" si="109"/>
        <v>Central_External</v>
      </c>
      <c r="R814" s="20">
        <f t="shared" si="110"/>
        <v>2.0000000000582077</v>
      </c>
      <c r="S814" s="21">
        <f t="shared" si="111"/>
        <v>0</v>
      </c>
      <c r="T814" s="21">
        <f t="shared" si="112"/>
        <v>12</v>
      </c>
      <c r="U814" s="21">
        <f t="shared" si="113"/>
        <v>0.28067484662576686</v>
      </c>
      <c r="V814" s="21">
        <f t="shared" si="114"/>
        <v>2.0000000000582077</v>
      </c>
      <c r="W814" s="21" t="str">
        <f t="shared" si="115"/>
        <v>Winter</v>
      </c>
      <c r="X814" s="21">
        <f t="shared" si="116"/>
        <v>1</v>
      </c>
    </row>
    <row r="815" spans="1:24">
      <c r="A815" t="s">
        <v>828</v>
      </c>
      <c r="B815" s="3">
        <v>45325.875</v>
      </c>
      <c r="C815" t="s">
        <v>1830</v>
      </c>
      <c r="D815" t="s">
        <v>1828</v>
      </c>
      <c r="E815" t="s">
        <v>2017</v>
      </c>
      <c r="F815">
        <v>555</v>
      </c>
      <c r="G815">
        <v>2164</v>
      </c>
      <c r="H815">
        <v>664</v>
      </c>
      <c r="I815">
        <v>3</v>
      </c>
      <c r="J815" s="21" t="str">
        <f t="shared" si="108"/>
        <v>OK</v>
      </c>
      <c r="K815" t="s">
        <v>2025</v>
      </c>
      <c r="L815" t="s">
        <v>2029</v>
      </c>
      <c r="M815" t="s">
        <v>2067</v>
      </c>
      <c r="N815" t="s">
        <v>2082</v>
      </c>
      <c r="O815" t="s">
        <v>2087</v>
      </c>
      <c r="Q815" s="21" t="str">
        <f t="shared" si="109"/>
        <v>West_External</v>
      </c>
      <c r="R815" s="20">
        <f t="shared" si="110"/>
        <v>2.0000000000582077</v>
      </c>
      <c r="S815" s="21">
        <f t="shared" si="111"/>
        <v>0</v>
      </c>
      <c r="T815" s="21">
        <f t="shared" si="112"/>
        <v>12</v>
      </c>
      <c r="U815" s="21">
        <f t="shared" si="113"/>
        <v>0.32492492492492492</v>
      </c>
      <c r="V815" s="21">
        <f t="shared" si="114"/>
        <v>2.0000000000582077</v>
      </c>
      <c r="W815" s="21" t="str">
        <f t="shared" si="115"/>
        <v>Winter</v>
      </c>
      <c r="X815" s="21">
        <f t="shared" si="116"/>
        <v>1</v>
      </c>
    </row>
    <row r="816" spans="1:24">
      <c r="A816" t="s">
        <v>829</v>
      </c>
      <c r="B816" s="3">
        <v>45325.916666666664</v>
      </c>
      <c r="C816" t="s">
        <v>1831</v>
      </c>
      <c r="D816" t="s">
        <v>1829</v>
      </c>
      <c r="E816" t="s">
        <v>2017</v>
      </c>
      <c r="F816">
        <v>708</v>
      </c>
      <c r="G816">
        <v>2214</v>
      </c>
      <c r="H816">
        <v>183</v>
      </c>
      <c r="I816">
        <v>9</v>
      </c>
      <c r="J816" s="21" t="str">
        <f t="shared" si="108"/>
        <v>OK</v>
      </c>
      <c r="K816" t="s">
        <v>2026</v>
      </c>
      <c r="L816" t="s">
        <v>2029</v>
      </c>
      <c r="M816" t="s">
        <v>2041</v>
      </c>
      <c r="N816" t="s">
        <v>2084</v>
      </c>
      <c r="O816" t="s">
        <v>2087</v>
      </c>
      <c r="P816">
        <v>4</v>
      </c>
      <c r="Q816" s="21" t="str">
        <f t="shared" si="109"/>
        <v>Central_External</v>
      </c>
      <c r="R816" s="20">
        <f t="shared" si="110"/>
        <v>1.9999999998835847</v>
      </c>
      <c r="S816" s="21">
        <f t="shared" si="111"/>
        <v>0</v>
      </c>
      <c r="T816" s="21">
        <f t="shared" si="112"/>
        <v>12</v>
      </c>
      <c r="U816" s="21">
        <f t="shared" si="113"/>
        <v>0.26059322033898308</v>
      </c>
      <c r="V816" s="21">
        <f t="shared" si="114"/>
        <v>1.9999999998835847</v>
      </c>
      <c r="W816" s="21" t="str">
        <f t="shared" si="115"/>
        <v>Winter</v>
      </c>
      <c r="X816" s="21">
        <f t="shared" si="116"/>
        <v>1</v>
      </c>
    </row>
    <row r="817" spans="1:24">
      <c r="A817" t="s">
        <v>830</v>
      </c>
      <c r="B817" s="3">
        <v>45325.958333333336</v>
      </c>
      <c r="C817" t="s">
        <v>1832</v>
      </c>
      <c r="D817" t="s">
        <v>1830</v>
      </c>
      <c r="E817" t="s">
        <v>2017</v>
      </c>
      <c r="F817">
        <v>879</v>
      </c>
      <c r="G817">
        <v>2562</v>
      </c>
      <c r="H817">
        <v>354</v>
      </c>
      <c r="I817">
        <v>15</v>
      </c>
      <c r="J817" s="21" t="str">
        <f t="shared" si="108"/>
        <v>OK</v>
      </c>
      <c r="K817" t="s">
        <v>2023</v>
      </c>
      <c r="L817" t="s">
        <v>2030</v>
      </c>
      <c r="M817" t="s">
        <v>2037</v>
      </c>
      <c r="N817" t="s">
        <v>2081</v>
      </c>
      <c r="O817" t="s">
        <v>2086</v>
      </c>
      <c r="Q817" s="21" t="str">
        <f t="shared" si="109"/>
        <v>South_Internal</v>
      </c>
      <c r="R817" s="20">
        <f t="shared" si="110"/>
        <v>2.0000000000582077</v>
      </c>
      <c r="S817" s="21">
        <f t="shared" si="111"/>
        <v>0</v>
      </c>
      <c r="T817" s="21">
        <f t="shared" si="112"/>
        <v>12</v>
      </c>
      <c r="U817" s="21">
        <f t="shared" si="113"/>
        <v>0.24288964732650739</v>
      </c>
      <c r="V817" s="21">
        <f t="shared" si="114"/>
        <v>2.0000000000582077</v>
      </c>
      <c r="W817" s="21" t="str">
        <f t="shared" si="115"/>
        <v>Winter</v>
      </c>
      <c r="X817" s="21">
        <f t="shared" si="116"/>
        <v>1</v>
      </c>
    </row>
    <row r="818" spans="1:24">
      <c r="A818" t="s">
        <v>831</v>
      </c>
      <c r="B818" s="3">
        <v>45326</v>
      </c>
      <c r="C818" t="s">
        <v>1833</v>
      </c>
      <c r="D818" t="s">
        <v>1831</v>
      </c>
      <c r="E818" t="s">
        <v>2021</v>
      </c>
      <c r="F818">
        <v>78</v>
      </c>
      <c r="G818">
        <v>2789</v>
      </c>
      <c r="H818">
        <v>214</v>
      </c>
      <c r="I818">
        <v>26</v>
      </c>
      <c r="J818" s="21" t="str">
        <f t="shared" si="108"/>
        <v>OK</v>
      </c>
      <c r="K818" t="s">
        <v>2026</v>
      </c>
      <c r="L818" t="s">
        <v>2030</v>
      </c>
      <c r="M818" t="s">
        <v>2034</v>
      </c>
      <c r="N818" t="s">
        <v>2084</v>
      </c>
      <c r="O818" t="s">
        <v>2086</v>
      </c>
      <c r="P818">
        <v>4.2</v>
      </c>
      <c r="Q818" s="21" t="str">
        <f t="shared" si="109"/>
        <v>Central_Internal</v>
      </c>
      <c r="R818" s="20">
        <f t="shared" si="110"/>
        <v>2.0000000000582077</v>
      </c>
      <c r="S818" s="21">
        <f t="shared" si="111"/>
        <v>0</v>
      </c>
      <c r="T818" s="21">
        <f t="shared" si="112"/>
        <v>12</v>
      </c>
      <c r="U818" s="21">
        <f t="shared" si="113"/>
        <v>2.9797008547008548</v>
      </c>
      <c r="V818" s="21">
        <f t="shared" si="114"/>
        <v>2.0000000000582077</v>
      </c>
      <c r="W818" s="21" t="str">
        <f t="shared" si="115"/>
        <v>Winter</v>
      </c>
      <c r="X818" s="21">
        <f t="shared" si="116"/>
        <v>1</v>
      </c>
    </row>
    <row r="819" spans="1:24">
      <c r="A819" t="s">
        <v>832</v>
      </c>
      <c r="B819" s="3">
        <v>45326.041666666664</v>
      </c>
      <c r="C819" t="s">
        <v>1834</v>
      </c>
      <c r="D819" t="s">
        <v>1832</v>
      </c>
      <c r="E819" t="s">
        <v>2018</v>
      </c>
      <c r="F819">
        <v>961</v>
      </c>
      <c r="G819">
        <v>3768</v>
      </c>
      <c r="H819">
        <v>209</v>
      </c>
      <c r="I819">
        <v>1</v>
      </c>
      <c r="J819" s="21" t="str">
        <f t="shared" si="108"/>
        <v>OK</v>
      </c>
      <c r="K819" t="s">
        <v>2023</v>
      </c>
      <c r="L819" t="s">
        <v>2028</v>
      </c>
      <c r="M819" t="s">
        <v>2046</v>
      </c>
      <c r="N819" t="s">
        <v>2084</v>
      </c>
      <c r="O819" t="s">
        <v>2087</v>
      </c>
      <c r="P819">
        <v>3.8</v>
      </c>
      <c r="Q819" s="21" t="str">
        <f t="shared" si="109"/>
        <v>Central_External</v>
      </c>
      <c r="R819" s="20">
        <f t="shared" si="110"/>
        <v>1.9999999998835847</v>
      </c>
      <c r="S819" s="21">
        <f t="shared" si="111"/>
        <v>0</v>
      </c>
      <c r="T819" s="21">
        <f t="shared" si="112"/>
        <v>12</v>
      </c>
      <c r="U819" s="21">
        <f t="shared" si="113"/>
        <v>0.3267429760665973</v>
      </c>
      <c r="V819" s="21">
        <f t="shared" si="114"/>
        <v>1.9999999998835847</v>
      </c>
      <c r="W819" s="21" t="str">
        <f t="shared" si="115"/>
        <v>Winter</v>
      </c>
      <c r="X819" s="21">
        <f t="shared" si="116"/>
        <v>1</v>
      </c>
    </row>
    <row r="820" spans="1:24">
      <c r="A820" t="s">
        <v>833</v>
      </c>
      <c r="B820" s="3">
        <v>45326.083333333336</v>
      </c>
      <c r="C820" t="s">
        <v>1835</v>
      </c>
      <c r="D820" t="s">
        <v>1833</v>
      </c>
      <c r="E820" t="s">
        <v>2019</v>
      </c>
      <c r="F820">
        <v>542</v>
      </c>
      <c r="G820">
        <v>743</v>
      </c>
      <c r="H820">
        <v>573</v>
      </c>
      <c r="I820">
        <v>23</v>
      </c>
      <c r="J820" s="21" t="str">
        <f t="shared" si="108"/>
        <v>OK</v>
      </c>
      <c r="K820" t="s">
        <v>2023</v>
      </c>
      <c r="L820" t="s">
        <v>2028</v>
      </c>
      <c r="M820" t="s">
        <v>2060</v>
      </c>
      <c r="N820" t="s">
        <v>2083</v>
      </c>
      <c r="O820" t="s">
        <v>2087</v>
      </c>
      <c r="P820">
        <v>4.5</v>
      </c>
      <c r="Q820" s="21" t="str">
        <f t="shared" si="109"/>
        <v>East_External</v>
      </c>
      <c r="R820" s="20">
        <f t="shared" si="110"/>
        <v>2.0000000000582077</v>
      </c>
      <c r="S820" s="21">
        <f t="shared" si="111"/>
        <v>0</v>
      </c>
      <c r="T820" s="21">
        <f t="shared" si="112"/>
        <v>12</v>
      </c>
      <c r="U820" s="21">
        <f t="shared" si="113"/>
        <v>0.11423739237392373</v>
      </c>
      <c r="V820" s="21">
        <f t="shared" si="114"/>
        <v>2.0000000000582077</v>
      </c>
      <c r="W820" s="21" t="str">
        <f t="shared" si="115"/>
        <v>Winter</v>
      </c>
      <c r="X820" s="21">
        <f t="shared" si="116"/>
        <v>1</v>
      </c>
    </row>
    <row r="821" spans="1:24">
      <c r="A821" t="s">
        <v>834</v>
      </c>
      <c r="B821" s="3">
        <v>45326.125</v>
      </c>
      <c r="C821" t="s">
        <v>1836</v>
      </c>
      <c r="D821" t="s">
        <v>1834</v>
      </c>
      <c r="E821" t="s">
        <v>2019</v>
      </c>
      <c r="F821">
        <v>818</v>
      </c>
      <c r="G821">
        <v>4719</v>
      </c>
      <c r="H821">
        <v>461</v>
      </c>
      <c r="I821">
        <v>28</v>
      </c>
      <c r="J821" s="21" t="str">
        <f t="shared" si="108"/>
        <v>OK</v>
      </c>
      <c r="K821" t="s">
        <v>2025</v>
      </c>
      <c r="L821" t="s">
        <v>2030</v>
      </c>
      <c r="M821" t="s">
        <v>2070</v>
      </c>
      <c r="N821" t="s">
        <v>2083</v>
      </c>
      <c r="O821" t="s">
        <v>2087</v>
      </c>
      <c r="P821">
        <v>4.2</v>
      </c>
      <c r="Q821" s="21" t="str">
        <f t="shared" si="109"/>
        <v>East_External</v>
      </c>
      <c r="R821" s="20">
        <f t="shared" si="110"/>
        <v>2.0000000000582077</v>
      </c>
      <c r="S821" s="21">
        <f t="shared" si="111"/>
        <v>0</v>
      </c>
      <c r="T821" s="21">
        <f t="shared" si="112"/>
        <v>12</v>
      </c>
      <c r="U821" s="21">
        <f t="shared" si="113"/>
        <v>0.48074572127139364</v>
      </c>
      <c r="V821" s="21">
        <f t="shared" si="114"/>
        <v>2.0000000000582077</v>
      </c>
      <c r="W821" s="21" t="str">
        <f t="shared" si="115"/>
        <v>Winter</v>
      </c>
      <c r="X821" s="21">
        <f t="shared" si="116"/>
        <v>1</v>
      </c>
    </row>
    <row r="822" spans="1:24">
      <c r="A822" t="s">
        <v>835</v>
      </c>
      <c r="B822" s="3">
        <v>45326.166666666664</v>
      </c>
      <c r="C822" t="s">
        <v>1837</v>
      </c>
      <c r="D822" t="s">
        <v>1835</v>
      </c>
      <c r="E822" t="s">
        <v>2018</v>
      </c>
      <c r="F822">
        <v>414</v>
      </c>
      <c r="G822">
        <v>4764</v>
      </c>
      <c r="H822">
        <v>726</v>
      </c>
      <c r="I822">
        <v>2</v>
      </c>
      <c r="J822" s="21" t="str">
        <f t="shared" si="108"/>
        <v>OK</v>
      </c>
      <c r="K822" t="s">
        <v>2024</v>
      </c>
      <c r="L822" t="s">
        <v>2029</v>
      </c>
      <c r="M822" t="s">
        <v>2043</v>
      </c>
      <c r="N822" t="s">
        <v>2081</v>
      </c>
      <c r="O822" t="s">
        <v>2086</v>
      </c>
      <c r="Q822" s="21" t="str">
        <f t="shared" si="109"/>
        <v>South_Internal</v>
      </c>
      <c r="R822" s="20">
        <f t="shared" si="110"/>
        <v>1.9999999998835847</v>
      </c>
      <c r="S822" s="21">
        <f t="shared" si="111"/>
        <v>0</v>
      </c>
      <c r="T822" s="21">
        <f t="shared" si="112"/>
        <v>12</v>
      </c>
      <c r="U822" s="21">
        <f t="shared" si="113"/>
        <v>0.95893719806763289</v>
      </c>
      <c r="V822" s="21">
        <f t="shared" si="114"/>
        <v>1.9999999998835847</v>
      </c>
      <c r="W822" s="21" t="str">
        <f t="shared" si="115"/>
        <v>Winter</v>
      </c>
      <c r="X822" s="21">
        <f t="shared" si="116"/>
        <v>1</v>
      </c>
    </row>
    <row r="823" spans="1:24">
      <c r="A823" t="s">
        <v>836</v>
      </c>
      <c r="B823" s="3">
        <v>45326.208333333336</v>
      </c>
      <c r="C823" t="s">
        <v>1838</v>
      </c>
      <c r="D823" t="s">
        <v>1836</v>
      </c>
      <c r="E823" t="s">
        <v>2021</v>
      </c>
      <c r="F823">
        <v>705</v>
      </c>
      <c r="G823">
        <v>3341</v>
      </c>
      <c r="H823">
        <v>605</v>
      </c>
      <c r="I823">
        <v>11</v>
      </c>
      <c r="J823" s="21" t="str">
        <f t="shared" si="108"/>
        <v>OK</v>
      </c>
      <c r="K823" t="s">
        <v>2023</v>
      </c>
      <c r="L823" t="s">
        <v>2030</v>
      </c>
      <c r="M823" t="s">
        <v>2062</v>
      </c>
      <c r="N823" t="s">
        <v>2085</v>
      </c>
      <c r="O823" t="s">
        <v>2087</v>
      </c>
      <c r="P823">
        <v>4.5</v>
      </c>
      <c r="Q823" s="21" t="str">
        <f t="shared" si="109"/>
        <v>North_External</v>
      </c>
      <c r="R823" s="20">
        <f t="shared" si="110"/>
        <v>2.0000000000582077</v>
      </c>
      <c r="S823" s="21">
        <f t="shared" si="111"/>
        <v>0</v>
      </c>
      <c r="T823" s="21">
        <f t="shared" si="112"/>
        <v>12</v>
      </c>
      <c r="U823" s="21">
        <f t="shared" si="113"/>
        <v>0.39491725768321512</v>
      </c>
      <c r="V823" s="21">
        <f t="shared" si="114"/>
        <v>2.0000000000582077</v>
      </c>
      <c r="W823" s="21" t="str">
        <f t="shared" si="115"/>
        <v>Winter</v>
      </c>
      <c r="X823" s="21">
        <f t="shared" si="116"/>
        <v>1</v>
      </c>
    </row>
    <row r="824" spans="1:24">
      <c r="A824" t="s">
        <v>837</v>
      </c>
      <c r="B824" s="3">
        <v>45326.25</v>
      </c>
      <c r="C824" t="s">
        <v>1839</v>
      </c>
      <c r="D824" t="s">
        <v>1837</v>
      </c>
      <c r="E824" t="s">
        <v>2017</v>
      </c>
      <c r="F824">
        <v>817</v>
      </c>
      <c r="G824">
        <v>4322</v>
      </c>
      <c r="H824">
        <v>197</v>
      </c>
      <c r="I824">
        <v>8</v>
      </c>
      <c r="J824" s="21" t="str">
        <f t="shared" si="108"/>
        <v>OK</v>
      </c>
      <c r="K824" t="s">
        <v>2025</v>
      </c>
      <c r="L824" t="s">
        <v>2029</v>
      </c>
      <c r="M824" t="s">
        <v>2038</v>
      </c>
      <c r="N824" t="s">
        <v>2081</v>
      </c>
      <c r="O824" t="s">
        <v>2086</v>
      </c>
      <c r="P824">
        <v>3.8</v>
      </c>
      <c r="Q824" s="21" t="str">
        <f t="shared" si="109"/>
        <v>South_Internal</v>
      </c>
      <c r="R824" s="20">
        <f t="shared" si="110"/>
        <v>2.0000000000582077</v>
      </c>
      <c r="S824" s="21">
        <f t="shared" si="111"/>
        <v>0</v>
      </c>
      <c r="T824" s="21">
        <f t="shared" si="112"/>
        <v>12</v>
      </c>
      <c r="U824" s="21">
        <f t="shared" si="113"/>
        <v>0.44084047327621378</v>
      </c>
      <c r="V824" s="21">
        <f t="shared" si="114"/>
        <v>2.0000000000582077</v>
      </c>
      <c r="W824" s="21" t="str">
        <f t="shared" si="115"/>
        <v>Winter</v>
      </c>
      <c r="X824" s="21">
        <f t="shared" si="116"/>
        <v>1</v>
      </c>
    </row>
    <row r="825" spans="1:24">
      <c r="A825" t="s">
        <v>838</v>
      </c>
      <c r="B825" s="3">
        <v>45326.291666666664</v>
      </c>
      <c r="C825" t="s">
        <v>1840</v>
      </c>
      <c r="D825" t="s">
        <v>1838</v>
      </c>
      <c r="E825" t="s">
        <v>2020</v>
      </c>
      <c r="F825">
        <v>546</v>
      </c>
      <c r="G825">
        <v>2947</v>
      </c>
      <c r="H825">
        <v>301</v>
      </c>
      <c r="I825">
        <v>11</v>
      </c>
      <c r="J825" s="21" t="str">
        <f t="shared" si="108"/>
        <v>OK</v>
      </c>
      <c r="K825" t="s">
        <v>2025</v>
      </c>
      <c r="L825" t="s">
        <v>2027</v>
      </c>
      <c r="M825" t="s">
        <v>2035</v>
      </c>
      <c r="N825" t="s">
        <v>2082</v>
      </c>
      <c r="O825" t="s">
        <v>2087</v>
      </c>
      <c r="P825">
        <v>4.2</v>
      </c>
      <c r="Q825" s="21" t="str">
        <f t="shared" si="109"/>
        <v>West_External</v>
      </c>
      <c r="R825" s="20">
        <f t="shared" si="110"/>
        <v>1.9999999998835847</v>
      </c>
      <c r="S825" s="21">
        <f t="shared" si="111"/>
        <v>0</v>
      </c>
      <c r="T825" s="21">
        <f t="shared" si="112"/>
        <v>12</v>
      </c>
      <c r="U825" s="21">
        <f t="shared" si="113"/>
        <v>0.4497863247863248</v>
      </c>
      <c r="V825" s="21">
        <f t="shared" si="114"/>
        <v>1.9999999998835847</v>
      </c>
      <c r="W825" s="21" t="str">
        <f t="shared" si="115"/>
        <v>Winter</v>
      </c>
      <c r="X825" s="21">
        <f t="shared" si="116"/>
        <v>1</v>
      </c>
    </row>
    <row r="826" spans="1:24">
      <c r="A826" t="s">
        <v>839</v>
      </c>
      <c r="B826" s="3">
        <v>45326.333333333336</v>
      </c>
      <c r="C826" t="s">
        <v>1841</v>
      </c>
      <c r="D826" t="s">
        <v>1839</v>
      </c>
      <c r="E826" t="s">
        <v>2021</v>
      </c>
      <c r="F826">
        <v>640</v>
      </c>
      <c r="G826">
        <v>571</v>
      </c>
      <c r="H826">
        <v>111</v>
      </c>
      <c r="I826">
        <v>8</v>
      </c>
      <c r="J826" s="21" t="str">
        <f t="shared" si="108"/>
        <v>OK</v>
      </c>
      <c r="K826" t="s">
        <v>2025</v>
      </c>
      <c r="L826" t="s">
        <v>2027</v>
      </c>
      <c r="M826" t="s">
        <v>2046</v>
      </c>
      <c r="N826" t="s">
        <v>2085</v>
      </c>
      <c r="O826" t="s">
        <v>2086</v>
      </c>
      <c r="P826">
        <v>4.2</v>
      </c>
      <c r="Q826" s="21" t="str">
        <f t="shared" si="109"/>
        <v>North_Internal</v>
      </c>
      <c r="R826" s="20">
        <f t="shared" si="110"/>
        <v>2.0000000000582077</v>
      </c>
      <c r="S826" s="21">
        <f t="shared" si="111"/>
        <v>0</v>
      </c>
      <c r="T826" s="21">
        <f t="shared" si="112"/>
        <v>12</v>
      </c>
      <c r="U826" s="21">
        <f t="shared" si="113"/>
        <v>7.434895833333334E-2</v>
      </c>
      <c r="V826" s="21">
        <f t="shared" si="114"/>
        <v>2.0000000000582077</v>
      </c>
      <c r="W826" s="21" t="str">
        <f t="shared" si="115"/>
        <v>Winter</v>
      </c>
      <c r="X826" s="21">
        <f t="shared" si="116"/>
        <v>1</v>
      </c>
    </row>
    <row r="827" spans="1:24">
      <c r="A827" t="s">
        <v>840</v>
      </c>
      <c r="B827" s="3">
        <v>45326.375</v>
      </c>
      <c r="C827" t="s">
        <v>1842</v>
      </c>
      <c r="D827" t="s">
        <v>1840</v>
      </c>
      <c r="E827" t="s">
        <v>2020</v>
      </c>
      <c r="F827">
        <v>75</v>
      </c>
      <c r="G827">
        <v>1772</v>
      </c>
      <c r="H827">
        <v>478</v>
      </c>
      <c r="I827">
        <v>7</v>
      </c>
      <c r="J827" s="21" t="str">
        <f t="shared" si="108"/>
        <v>OK</v>
      </c>
      <c r="K827" t="s">
        <v>2026</v>
      </c>
      <c r="L827" t="s">
        <v>2029</v>
      </c>
      <c r="M827" t="s">
        <v>2042</v>
      </c>
      <c r="N827" t="s">
        <v>2084</v>
      </c>
      <c r="O827" t="s">
        <v>2086</v>
      </c>
      <c r="Q827" s="21" t="str">
        <f t="shared" si="109"/>
        <v>Central_Internal</v>
      </c>
      <c r="R827" s="20">
        <f t="shared" si="110"/>
        <v>2.0000000000582077</v>
      </c>
      <c r="S827" s="21">
        <f t="shared" si="111"/>
        <v>0</v>
      </c>
      <c r="T827" s="21">
        <f t="shared" si="112"/>
        <v>12</v>
      </c>
      <c r="U827" s="21">
        <f t="shared" si="113"/>
        <v>1.9688888888888889</v>
      </c>
      <c r="V827" s="21">
        <f t="shared" si="114"/>
        <v>2.0000000000582077</v>
      </c>
      <c r="W827" s="21" t="str">
        <f t="shared" si="115"/>
        <v>Winter</v>
      </c>
      <c r="X827" s="21">
        <f t="shared" si="116"/>
        <v>1</v>
      </c>
    </row>
    <row r="828" spans="1:24">
      <c r="A828" t="s">
        <v>841</v>
      </c>
      <c r="B828" s="3">
        <v>45326.416666666664</v>
      </c>
      <c r="C828" t="s">
        <v>1843</v>
      </c>
      <c r="D828" t="s">
        <v>1841</v>
      </c>
      <c r="E828" t="s">
        <v>2020</v>
      </c>
      <c r="F828">
        <v>548</v>
      </c>
      <c r="G828">
        <v>1946</v>
      </c>
      <c r="H828">
        <v>532</v>
      </c>
      <c r="I828">
        <v>7</v>
      </c>
      <c r="J828" s="21" t="str">
        <f t="shared" si="108"/>
        <v>OK</v>
      </c>
      <c r="K828" t="s">
        <v>2026</v>
      </c>
      <c r="L828" t="s">
        <v>2027</v>
      </c>
      <c r="M828" t="s">
        <v>2069</v>
      </c>
      <c r="N828" t="s">
        <v>2083</v>
      </c>
      <c r="O828" t="s">
        <v>2087</v>
      </c>
      <c r="P828">
        <v>4.7</v>
      </c>
      <c r="Q828" s="21" t="str">
        <f t="shared" si="109"/>
        <v>East_External</v>
      </c>
      <c r="R828" s="20">
        <f t="shared" si="110"/>
        <v>1.9999999998835847</v>
      </c>
      <c r="S828" s="21">
        <f t="shared" si="111"/>
        <v>0</v>
      </c>
      <c r="T828" s="21">
        <f t="shared" si="112"/>
        <v>12</v>
      </c>
      <c r="U828" s="21">
        <f t="shared" si="113"/>
        <v>0.29592457420924573</v>
      </c>
      <c r="V828" s="21">
        <f t="shared" si="114"/>
        <v>1.9999999998835847</v>
      </c>
      <c r="W828" s="21" t="str">
        <f t="shared" si="115"/>
        <v>Winter</v>
      </c>
      <c r="X828" s="21">
        <f t="shared" si="116"/>
        <v>1</v>
      </c>
    </row>
    <row r="829" spans="1:24">
      <c r="A829" t="s">
        <v>842</v>
      </c>
      <c r="B829" s="3">
        <v>45326.458333333336</v>
      </c>
      <c r="C829" t="s">
        <v>1844</v>
      </c>
      <c r="D829" t="s">
        <v>1842</v>
      </c>
      <c r="E829" t="s">
        <v>2022</v>
      </c>
      <c r="F829">
        <v>915</v>
      </c>
      <c r="G829">
        <v>4044</v>
      </c>
      <c r="H829">
        <v>464</v>
      </c>
      <c r="I829">
        <v>22</v>
      </c>
      <c r="J829" s="21" t="str">
        <f t="shared" si="108"/>
        <v>OK</v>
      </c>
      <c r="K829" t="s">
        <v>2025</v>
      </c>
      <c r="L829" t="s">
        <v>2027</v>
      </c>
      <c r="M829" t="s">
        <v>2063</v>
      </c>
      <c r="N829" t="s">
        <v>2083</v>
      </c>
      <c r="O829" t="s">
        <v>2086</v>
      </c>
      <c r="P829">
        <v>3.8</v>
      </c>
      <c r="Q829" s="21" t="str">
        <f t="shared" si="109"/>
        <v>East_Internal</v>
      </c>
      <c r="R829" s="20">
        <f t="shared" si="110"/>
        <v>2.0000000000582077</v>
      </c>
      <c r="S829" s="21">
        <f t="shared" si="111"/>
        <v>0</v>
      </c>
      <c r="T829" s="21">
        <f t="shared" si="112"/>
        <v>12</v>
      </c>
      <c r="U829" s="21">
        <f t="shared" si="113"/>
        <v>0.36830601092896176</v>
      </c>
      <c r="V829" s="21">
        <f t="shared" si="114"/>
        <v>2.0000000000582077</v>
      </c>
      <c r="W829" s="21" t="str">
        <f t="shared" si="115"/>
        <v>Winter</v>
      </c>
      <c r="X829" s="21">
        <f t="shared" si="116"/>
        <v>1</v>
      </c>
    </row>
    <row r="830" spans="1:24">
      <c r="A830" t="s">
        <v>843</v>
      </c>
      <c r="B830" s="3">
        <v>45326.5</v>
      </c>
      <c r="C830" t="s">
        <v>1845</v>
      </c>
      <c r="D830" t="s">
        <v>1843</v>
      </c>
      <c r="E830" t="s">
        <v>2017</v>
      </c>
      <c r="F830">
        <v>657</v>
      </c>
      <c r="G830">
        <v>956</v>
      </c>
      <c r="H830">
        <v>507</v>
      </c>
      <c r="I830">
        <v>11</v>
      </c>
      <c r="J830" s="21" t="str">
        <f t="shared" si="108"/>
        <v>OK</v>
      </c>
      <c r="K830" t="s">
        <v>2024</v>
      </c>
      <c r="L830" t="s">
        <v>2030</v>
      </c>
      <c r="M830" t="s">
        <v>2041</v>
      </c>
      <c r="N830" t="s">
        <v>2085</v>
      </c>
      <c r="O830" t="s">
        <v>2087</v>
      </c>
      <c r="P830">
        <v>4.7</v>
      </c>
      <c r="Q830" s="21" t="str">
        <f t="shared" si="109"/>
        <v>North_External</v>
      </c>
      <c r="R830" s="20">
        <f t="shared" si="110"/>
        <v>2.0000000000582077</v>
      </c>
      <c r="S830" s="21">
        <f t="shared" si="111"/>
        <v>0</v>
      </c>
      <c r="T830" s="21">
        <f t="shared" si="112"/>
        <v>12</v>
      </c>
      <c r="U830" s="21">
        <f t="shared" si="113"/>
        <v>0.12125824454591577</v>
      </c>
      <c r="V830" s="21">
        <f t="shared" si="114"/>
        <v>2.0000000000582077</v>
      </c>
      <c r="W830" s="21" t="str">
        <f t="shared" si="115"/>
        <v>Winter</v>
      </c>
      <c r="X830" s="21">
        <f t="shared" si="116"/>
        <v>1</v>
      </c>
    </row>
    <row r="831" spans="1:24">
      <c r="A831" t="s">
        <v>844</v>
      </c>
      <c r="B831" s="3">
        <v>45326.541666666664</v>
      </c>
      <c r="C831" t="s">
        <v>1846</v>
      </c>
      <c r="D831" t="s">
        <v>1844</v>
      </c>
      <c r="E831" t="s">
        <v>2020</v>
      </c>
      <c r="F831">
        <v>455</v>
      </c>
      <c r="G831">
        <v>713</v>
      </c>
      <c r="H831">
        <v>117</v>
      </c>
      <c r="I831">
        <v>3</v>
      </c>
      <c r="J831" s="21" t="str">
        <f t="shared" si="108"/>
        <v>OK</v>
      </c>
      <c r="K831" t="s">
        <v>2023</v>
      </c>
      <c r="L831" t="s">
        <v>2027</v>
      </c>
      <c r="M831" t="s">
        <v>2078</v>
      </c>
      <c r="N831" t="s">
        <v>2085</v>
      </c>
      <c r="O831" t="s">
        <v>2086</v>
      </c>
      <c r="P831">
        <v>4.5</v>
      </c>
      <c r="Q831" s="21" t="str">
        <f t="shared" si="109"/>
        <v>North_Internal</v>
      </c>
      <c r="R831" s="20">
        <f t="shared" si="110"/>
        <v>1.9999999998835847</v>
      </c>
      <c r="S831" s="21">
        <f t="shared" si="111"/>
        <v>0</v>
      </c>
      <c r="T831" s="21">
        <f t="shared" si="112"/>
        <v>12</v>
      </c>
      <c r="U831" s="21">
        <f t="shared" si="113"/>
        <v>0.13058608058608059</v>
      </c>
      <c r="V831" s="21">
        <f t="shared" si="114"/>
        <v>1.9999999998835847</v>
      </c>
      <c r="W831" s="21" t="str">
        <f t="shared" si="115"/>
        <v>Winter</v>
      </c>
      <c r="X831" s="21">
        <f t="shared" si="116"/>
        <v>1</v>
      </c>
    </row>
    <row r="832" spans="1:24">
      <c r="A832" t="s">
        <v>845</v>
      </c>
      <c r="B832" s="3">
        <v>45326.583333333336</v>
      </c>
      <c r="C832" t="s">
        <v>1847</v>
      </c>
      <c r="D832" t="s">
        <v>1845</v>
      </c>
      <c r="E832" t="s">
        <v>2021</v>
      </c>
      <c r="F832">
        <v>135</v>
      </c>
      <c r="G832">
        <v>629</v>
      </c>
      <c r="H832">
        <v>584</v>
      </c>
      <c r="I832">
        <v>13</v>
      </c>
      <c r="J832" s="21" t="str">
        <f t="shared" si="108"/>
        <v>OK</v>
      </c>
      <c r="K832" t="s">
        <v>2023</v>
      </c>
      <c r="L832" t="s">
        <v>2030</v>
      </c>
      <c r="M832" t="s">
        <v>2048</v>
      </c>
      <c r="N832" t="s">
        <v>2082</v>
      </c>
      <c r="O832" t="s">
        <v>2087</v>
      </c>
      <c r="P832">
        <v>4.7</v>
      </c>
      <c r="Q832" s="21" t="str">
        <f t="shared" si="109"/>
        <v>West_External</v>
      </c>
      <c r="R832" s="20">
        <f t="shared" si="110"/>
        <v>2.0000000000582077</v>
      </c>
      <c r="S832" s="21">
        <f t="shared" si="111"/>
        <v>0</v>
      </c>
      <c r="T832" s="21">
        <f t="shared" si="112"/>
        <v>12</v>
      </c>
      <c r="U832" s="21">
        <f t="shared" si="113"/>
        <v>0.38827160493827162</v>
      </c>
      <c r="V832" s="21">
        <f t="shared" si="114"/>
        <v>2.0000000000582077</v>
      </c>
      <c r="W832" s="21" t="str">
        <f t="shared" si="115"/>
        <v>Winter</v>
      </c>
      <c r="X832" s="21">
        <f t="shared" si="116"/>
        <v>1</v>
      </c>
    </row>
    <row r="833" spans="1:24">
      <c r="A833" t="s">
        <v>846</v>
      </c>
      <c r="B833" s="3">
        <v>45326.625</v>
      </c>
      <c r="C833" t="s">
        <v>1848</v>
      </c>
      <c r="D833" t="s">
        <v>1846</v>
      </c>
      <c r="E833" t="s">
        <v>2018</v>
      </c>
      <c r="F833">
        <v>92</v>
      </c>
      <c r="G833">
        <v>1524</v>
      </c>
      <c r="H833">
        <v>563</v>
      </c>
      <c r="I833">
        <v>18</v>
      </c>
      <c r="J833" s="21" t="str">
        <f t="shared" si="108"/>
        <v>OK</v>
      </c>
      <c r="K833" t="s">
        <v>2026</v>
      </c>
      <c r="L833" t="s">
        <v>2027</v>
      </c>
      <c r="M833" t="s">
        <v>2032</v>
      </c>
      <c r="N833" t="s">
        <v>2084</v>
      </c>
      <c r="O833" t="s">
        <v>2086</v>
      </c>
      <c r="P833">
        <v>4.2</v>
      </c>
      <c r="Q833" s="21" t="str">
        <f t="shared" si="109"/>
        <v>Central_Internal</v>
      </c>
      <c r="R833" s="20">
        <f t="shared" si="110"/>
        <v>2.0000000000582077</v>
      </c>
      <c r="S833" s="21">
        <f t="shared" si="111"/>
        <v>0</v>
      </c>
      <c r="T833" s="21">
        <f t="shared" si="112"/>
        <v>12</v>
      </c>
      <c r="U833" s="21">
        <f t="shared" si="113"/>
        <v>1.3804347826086956</v>
      </c>
      <c r="V833" s="21">
        <f t="shared" si="114"/>
        <v>2.0000000000582077</v>
      </c>
      <c r="W833" s="21" t="str">
        <f t="shared" si="115"/>
        <v>Winter</v>
      </c>
      <c r="X833" s="21">
        <f t="shared" si="116"/>
        <v>1</v>
      </c>
    </row>
    <row r="834" spans="1:24">
      <c r="A834" t="s">
        <v>847</v>
      </c>
      <c r="B834" s="3">
        <v>45326.666666666664</v>
      </c>
      <c r="C834" t="s">
        <v>1849</v>
      </c>
      <c r="D834" t="s">
        <v>1847</v>
      </c>
      <c r="E834" t="s">
        <v>2017</v>
      </c>
      <c r="F834">
        <v>75</v>
      </c>
      <c r="G834">
        <v>1796</v>
      </c>
      <c r="H834">
        <v>252</v>
      </c>
      <c r="I834">
        <v>18</v>
      </c>
      <c r="J834" s="21" t="str">
        <f t="shared" si="108"/>
        <v>OK</v>
      </c>
      <c r="K834" t="s">
        <v>2023</v>
      </c>
      <c r="L834" t="s">
        <v>2029</v>
      </c>
      <c r="M834" t="s">
        <v>2054</v>
      </c>
      <c r="N834" t="s">
        <v>2082</v>
      </c>
      <c r="O834" t="s">
        <v>2086</v>
      </c>
      <c r="Q834" s="21" t="str">
        <f t="shared" si="109"/>
        <v>West_Internal</v>
      </c>
      <c r="R834" s="20">
        <f t="shared" si="110"/>
        <v>1.9999999998835847</v>
      </c>
      <c r="S834" s="21">
        <f t="shared" si="111"/>
        <v>0</v>
      </c>
      <c r="T834" s="21">
        <f t="shared" si="112"/>
        <v>12</v>
      </c>
      <c r="U834" s="21">
        <f t="shared" si="113"/>
        <v>1.9955555555555555</v>
      </c>
      <c r="V834" s="21">
        <f t="shared" si="114"/>
        <v>1.9999999998835847</v>
      </c>
      <c r="W834" s="21" t="str">
        <f t="shared" si="115"/>
        <v>Winter</v>
      </c>
      <c r="X834" s="21">
        <f t="shared" si="116"/>
        <v>1</v>
      </c>
    </row>
    <row r="835" spans="1:24">
      <c r="A835" t="s">
        <v>848</v>
      </c>
      <c r="B835" s="3">
        <v>45326.708333333336</v>
      </c>
      <c r="C835" t="s">
        <v>1850</v>
      </c>
      <c r="D835" t="s">
        <v>1848</v>
      </c>
      <c r="E835" t="s">
        <v>2021</v>
      </c>
      <c r="F835">
        <v>884</v>
      </c>
      <c r="G835">
        <v>701</v>
      </c>
      <c r="H835">
        <v>217</v>
      </c>
      <c r="I835">
        <v>1</v>
      </c>
      <c r="J835" s="21" t="str">
        <f t="shared" ref="J835:J898" si="117">IF(OR(I835&lt;=0, I835&gt;50), "Flag", "OK")</f>
        <v>OK</v>
      </c>
      <c r="K835" t="s">
        <v>2025</v>
      </c>
      <c r="L835" t="s">
        <v>2027</v>
      </c>
      <c r="M835" t="s">
        <v>2079</v>
      </c>
      <c r="N835" t="s">
        <v>2085</v>
      </c>
      <c r="O835" t="s">
        <v>2086</v>
      </c>
      <c r="Q835" s="21" t="str">
        <f t="shared" ref="Q835:Q898" si="118">N835 &amp; "_" &amp; O835</f>
        <v>North_Internal</v>
      </c>
      <c r="R835" s="20">
        <f t="shared" ref="R835:R898" si="119">(C835-D835)*24</f>
        <v>2.0000000000582077</v>
      </c>
      <c r="S835" s="21">
        <f t="shared" ref="S835:S898" si="120">IF(C835&lt;=D835, 1, 0)</f>
        <v>0</v>
      </c>
      <c r="T835" s="21">
        <f t="shared" ref="T835:T898" si="121">(C835-B835)*24</f>
        <v>12</v>
      </c>
      <c r="U835" s="21">
        <f t="shared" ref="U835:U898" si="122">G835/(F835*T835)</f>
        <v>6.6082202111613877E-2</v>
      </c>
      <c r="V835" s="21">
        <f t="shared" ref="V835:V898" si="123">(C835-D835)*24</f>
        <v>2.0000000000582077</v>
      </c>
      <c r="W835" s="21" t="str">
        <f t="shared" ref="W835:W898" si="124">IF(OR(MONTH(B835)=12,MONTH(B835)=1,MONTH(B835)=2),"Winter",IF(AND(MONTH(B835)&gt;=7,MONTH(B835)&lt;=9),"Monsoon","Other"))</f>
        <v>Winter</v>
      </c>
      <c r="X835" s="21">
        <f t="shared" ref="X835:X898" si="125">IF(V835&gt;0,1,0)</f>
        <v>1</v>
      </c>
    </row>
    <row r="836" spans="1:24">
      <c r="A836" t="s">
        <v>849</v>
      </c>
      <c r="B836" s="3">
        <v>45326.75</v>
      </c>
      <c r="C836" t="s">
        <v>1851</v>
      </c>
      <c r="D836" t="s">
        <v>1849</v>
      </c>
      <c r="E836" t="s">
        <v>2022</v>
      </c>
      <c r="F836">
        <v>868</v>
      </c>
      <c r="G836">
        <v>713</v>
      </c>
      <c r="H836">
        <v>254</v>
      </c>
      <c r="I836">
        <v>5</v>
      </c>
      <c r="J836" s="21" t="str">
        <f t="shared" si="117"/>
        <v>OK</v>
      </c>
      <c r="K836" t="s">
        <v>2024</v>
      </c>
      <c r="L836" t="s">
        <v>2027</v>
      </c>
      <c r="M836" t="s">
        <v>2046</v>
      </c>
      <c r="N836" t="s">
        <v>2081</v>
      </c>
      <c r="O836" t="s">
        <v>2087</v>
      </c>
      <c r="P836">
        <v>4.7</v>
      </c>
      <c r="Q836" s="21" t="str">
        <f t="shared" si="118"/>
        <v>South_External</v>
      </c>
      <c r="R836" s="20">
        <f t="shared" si="119"/>
        <v>2.0000000000582077</v>
      </c>
      <c r="S836" s="21">
        <f t="shared" si="120"/>
        <v>0</v>
      </c>
      <c r="T836" s="21">
        <f t="shared" si="121"/>
        <v>12</v>
      </c>
      <c r="U836" s="21">
        <f t="shared" si="122"/>
        <v>6.8452380952380959E-2</v>
      </c>
      <c r="V836" s="21">
        <f t="shared" si="123"/>
        <v>2.0000000000582077</v>
      </c>
      <c r="W836" s="21" t="str">
        <f t="shared" si="124"/>
        <v>Winter</v>
      </c>
      <c r="X836" s="21">
        <f t="shared" si="125"/>
        <v>1</v>
      </c>
    </row>
    <row r="837" spans="1:24">
      <c r="A837" t="s">
        <v>850</v>
      </c>
      <c r="B837" s="3">
        <v>45326.791666666664</v>
      </c>
      <c r="C837" t="s">
        <v>1852</v>
      </c>
      <c r="D837" t="s">
        <v>1850</v>
      </c>
      <c r="E837" t="s">
        <v>2022</v>
      </c>
      <c r="F837">
        <v>56</v>
      </c>
      <c r="G837">
        <v>1434</v>
      </c>
      <c r="H837">
        <v>692</v>
      </c>
      <c r="I837">
        <v>5</v>
      </c>
      <c r="J837" s="21" t="str">
        <f t="shared" si="117"/>
        <v>OK</v>
      </c>
      <c r="K837" t="s">
        <v>2026</v>
      </c>
      <c r="L837" t="s">
        <v>2030</v>
      </c>
      <c r="M837" t="s">
        <v>2050</v>
      </c>
      <c r="N837" t="s">
        <v>2083</v>
      </c>
      <c r="O837" t="s">
        <v>2087</v>
      </c>
      <c r="P837">
        <v>4.2</v>
      </c>
      <c r="Q837" s="21" t="str">
        <f t="shared" si="118"/>
        <v>East_External</v>
      </c>
      <c r="R837" s="20">
        <f t="shared" si="119"/>
        <v>1.9999999998835847</v>
      </c>
      <c r="S837" s="21">
        <f t="shared" si="120"/>
        <v>0</v>
      </c>
      <c r="T837" s="21">
        <f t="shared" si="121"/>
        <v>12</v>
      </c>
      <c r="U837" s="21">
        <f t="shared" si="122"/>
        <v>2.1339285714285716</v>
      </c>
      <c r="V837" s="21">
        <f t="shared" si="123"/>
        <v>1.9999999998835847</v>
      </c>
      <c r="W837" s="21" t="str">
        <f t="shared" si="124"/>
        <v>Winter</v>
      </c>
      <c r="X837" s="21">
        <f t="shared" si="125"/>
        <v>1</v>
      </c>
    </row>
    <row r="838" spans="1:24">
      <c r="A838" t="s">
        <v>851</v>
      </c>
      <c r="B838" s="3">
        <v>45326.833333333336</v>
      </c>
      <c r="C838" t="s">
        <v>1853</v>
      </c>
      <c r="D838" t="s">
        <v>1851</v>
      </c>
      <c r="E838" t="s">
        <v>2019</v>
      </c>
      <c r="F838">
        <v>880</v>
      </c>
      <c r="G838">
        <v>1175</v>
      </c>
      <c r="H838">
        <v>767</v>
      </c>
      <c r="I838">
        <v>18</v>
      </c>
      <c r="J838" s="21" t="str">
        <f t="shared" si="117"/>
        <v>OK</v>
      </c>
      <c r="K838" t="s">
        <v>2026</v>
      </c>
      <c r="L838" t="s">
        <v>2029</v>
      </c>
      <c r="M838" t="s">
        <v>2079</v>
      </c>
      <c r="N838" t="s">
        <v>2084</v>
      </c>
      <c r="O838" t="s">
        <v>2087</v>
      </c>
      <c r="P838">
        <v>4.5</v>
      </c>
      <c r="Q838" s="21" t="str">
        <f t="shared" si="118"/>
        <v>Central_External</v>
      </c>
      <c r="R838" s="20">
        <f t="shared" si="119"/>
        <v>2.0000000000582077</v>
      </c>
      <c r="S838" s="21">
        <f t="shared" si="120"/>
        <v>0</v>
      </c>
      <c r="T838" s="21">
        <f t="shared" si="121"/>
        <v>12</v>
      </c>
      <c r="U838" s="21">
        <f t="shared" si="122"/>
        <v>0.11126893939393939</v>
      </c>
      <c r="V838" s="21">
        <f t="shared" si="123"/>
        <v>2.0000000000582077</v>
      </c>
      <c r="W838" s="21" t="str">
        <f t="shared" si="124"/>
        <v>Winter</v>
      </c>
      <c r="X838" s="21">
        <f t="shared" si="125"/>
        <v>1</v>
      </c>
    </row>
    <row r="839" spans="1:24">
      <c r="A839" t="s">
        <v>852</v>
      </c>
      <c r="B839" s="3">
        <v>45326.875</v>
      </c>
      <c r="C839" t="s">
        <v>1854</v>
      </c>
      <c r="D839" t="s">
        <v>1852</v>
      </c>
      <c r="E839" t="s">
        <v>2022</v>
      </c>
      <c r="F839">
        <v>634</v>
      </c>
      <c r="G839">
        <v>4198</v>
      </c>
      <c r="H839">
        <v>111</v>
      </c>
      <c r="I839">
        <v>5</v>
      </c>
      <c r="J839" s="21" t="str">
        <f t="shared" si="117"/>
        <v>OK</v>
      </c>
      <c r="K839" t="s">
        <v>2023</v>
      </c>
      <c r="L839" t="s">
        <v>2029</v>
      </c>
      <c r="M839" t="s">
        <v>2045</v>
      </c>
      <c r="N839" t="s">
        <v>2082</v>
      </c>
      <c r="O839" t="s">
        <v>2086</v>
      </c>
      <c r="Q839" s="21" t="str">
        <f t="shared" si="118"/>
        <v>West_Internal</v>
      </c>
      <c r="R839" s="20">
        <f t="shared" si="119"/>
        <v>2.0000000000582077</v>
      </c>
      <c r="S839" s="21">
        <f t="shared" si="120"/>
        <v>0</v>
      </c>
      <c r="T839" s="21">
        <f t="shared" si="121"/>
        <v>12</v>
      </c>
      <c r="U839" s="21">
        <f t="shared" si="122"/>
        <v>0.55178759200841221</v>
      </c>
      <c r="V839" s="21">
        <f t="shared" si="123"/>
        <v>2.0000000000582077</v>
      </c>
      <c r="W839" s="21" t="str">
        <f t="shared" si="124"/>
        <v>Winter</v>
      </c>
      <c r="X839" s="21">
        <f t="shared" si="125"/>
        <v>1</v>
      </c>
    </row>
    <row r="840" spans="1:24">
      <c r="A840" t="s">
        <v>853</v>
      </c>
      <c r="B840" s="3">
        <v>45326.916666666664</v>
      </c>
      <c r="C840" t="s">
        <v>1855</v>
      </c>
      <c r="D840" t="s">
        <v>1853</v>
      </c>
      <c r="E840" t="s">
        <v>2020</v>
      </c>
      <c r="F840">
        <v>859</v>
      </c>
      <c r="G840">
        <v>715</v>
      </c>
      <c r="H840">
        <v>244</v>
      </c>
      <c r="I840">
        <v>26</v>
      </c>
      <c r="J840" s="21" t="str">
        <f t="shared" si="117"/>
        <v>OK</v>
      </c>
      <c r="K840" t="s">
        <v>2023</v>
      </c>
      <c r="L840" t="s">
        <v>2027</v>
      </c>
      <c r="M840" t="s">
        <v>2077</v>
      </c>
      <c r="N840" t="s">
        <v>2083</v>
      </c>
      <c r="O840" t="s">
        <v>2087</v>
      </c>
      <c r="P840">
        <v>3.8</v>
      </c>
      <c r="Q840" s="21" t="str">
        <f t="shared" si="118"/>
        <v>East_External</v>
      </c>
      <c r="R840" s="20">
        <f t="shared" si="119"/>
        <v>1.9999999998835847</v>
      </c>
      <c r="S840" s="21">
        <f t="shared" si="120"/>
        <v>0</v>
      </c>
      <c r="T840" s="21">
        <f t="shared" si="121"/>
        <v>12</v>
      </c>
      <c r="U840" s="21">
        <f t="shared" si="122"/>
        <v>6.9363601086534735E-2</v>
      </c>
      <c r="V840" s="21">
        <f t="shared" si="123"/>
        <v>1.9999999998835847</v>
      </c>
      <c r="W840" s="21" t="str">
        <f t="shared" si="124"/>
        <v>Winter</v>
      </c>
      <c r="X840" s="21">
        <f t="shared" si="125"/>
        <v>1</v>
      </c>
    </row>
    <row r="841" spans="1:24">
      <c r="A841" t="s">
        <v>854</v>
      </c>
      <c r="B841" s="3">
        <v>45326.958333333336</v>
      </c>
      <c r="C841" t="s">
        <v>1856</v>
      </c>
      <c r="D841" t="s">
        <v>1854</v>
      </c>
      <c r="E841" t="s">
        <v>2021</v>
      </c>
      <c r="F841">
        <v>180</v>
      </c>
      <c r="G841">
        <v>1192</v>
      </c>
      <c r="H841">
        <v>427</v>
      </c>
      <c r="I841">
        <v>4</v>
      </c>
      <c r="J841" s="21" t="str">
        <f t="shared" si="117"/>
        <v>OK</v>
      </c>
      <c r="K841" t="s">
        <v>2023</v>
      </c>
      <c r="L841" t="s">
        <v>2027</v>
      </c>
      <c r="M841" t="s">
        <v>2072</v>
      </c>
      <c r="N841" t="s">
        <v>2083</v>
      </c>
      <c r="O841" t="s">
        <v>2086</v>
      </c>
      <c r="P841">
        <v>3.8</v>
      </c>
      <c r="Q841" s="21" t="str">
        <f t="shared" si="118"/>
        <v>East_Internal</v>
      </c>
      <c r="R841" s="20">
        <f t="shared" si="119"/>
        <v>2.0000000000582077</v>
      </c>
      <c r="S841" s="21">
        <f t="shared" si="120"/>
        <v>0</v>
      </c>
      <c r="T841" s="21">
        <f t="shared" si="121"/>
        <v>12</v>
      </c>
      <c r="U841" s="21">
        <f t="shared" si="122"/>
        <v>0.55185185185185182</v>
      </c>
      <c r="V841" s="21">
        <f t="shared" si="123"/>
        <v>2.0000000000582077</v>
      </c>
      <c r="W841" s="21" t="str">
        <f t="shared" si="124"/>
        <v>Winter</v>
      </c>
      <c r="X841" s="21">
        <f t="shared" si="125"/>
        <v>1</v>
      </c>
    </row>
    <row r="842" spans="1:24">
      <c r="A842" t="s">
        <v>855</v>
      </c>
      <c r="B842" s="3">
        <v>45327</v>
      </c>
      <c r="C842" t="s">
        <v>1857</v>
      </c>
      <c r="D842" t="s">
        <v>1855</v>
      </c>
      <c r="E842" t="s">
        <v>2019</v>
      </c>
      <c r="F842">
        <v>744</v>
      </c>
      <c r="G842">
        <v>3618</v>
      </c>
      <c r="H842">
        <v>768</v>
      </c>
      <c r="I842">
        <v>10</v>
      </c>
      <c r="J842" s="21" t="str">
        <f t="shared" si="117"/>
        <v>OK</v>
      </c>
      <c r="K842" t="s">
        <v>2026</v>
      </c>
      <c r="L842" t="s">
        <v>2027</v>
      </c>
      <c r="M842" t="s">
        <v>2071</v>
      </c>
      <c r="N842" t="s">
        <v>2085</v>
      </c>
      <c r="O842" t="s">
        <v>2086</v>
      </c>
      <c r="P842">
        <v>4</v>
      </c>
      <c r="Q842" s="21" t="str">
        <f t="shared" si="118"/>
        <v>North_Internal</v>
      </c>
      <c r="R842" s="20">
        <f t="shared" si="119"/>
        <v>2.0000000000582077</v>
      </c>
      <c r="S842" s="21">
        <f t="shared" si="120"/>
        <v>0</v>
      </c>
      <c r="T842" s="21">
        <f t="shared" si="121"/>
        <v>12</v>
      </c>
      <c r="U842" s="21">
        <f t="shared" si="122"/>
        <v>0.40524193548387094</v>
      </c>
      <c r="V842" s="21">
        <f t="shared" si="123"/>
        <v>2.0000000000582077</v>
      </c>
      <c r="W842" s="21" t="str">
        <f t="shared" si="124"/>
        <v>Winter</v>
      </c>
      <c r="X842" s="21">
        <f t="shared" si="125"/>
        <v>1</v>
      </c>
    </row>
    <row r="843" spans="1:24">
      <c r="A843" t="s">
        <v>856</v>
      </c>
      <c r="B843" s="3">
        <v>45327.041666666664</v>
      </c>
      <c r="C843" t="s">
        <v>1858</v>
      </c>
      <c r="D843" t="s">
        <v>1856</v>
      </c>
      <c r="E843" t="s">
        <v>2020</v>
      </c>
      <c r="F843">
        <v>278</v>
      </c>
      <c r="G843">
        <v>2039</v>
      </c>
      <c r="H843">
        <v>612</v>
      </c>
      <c r="I843">
        <v>7</v>
      </c>
      <c r="J843" s="21" t="str">
        <f t="shared" si="117"/>
        <v>OK</v>
      </c>
      <c r="K843" t="s">
        <v>2026</v>
      </c>
      <c r="L843" t="s">
        <v>2029</v>
      </c>
      <c r="M843" t="s">
        <v>2066</v>
      </c>
      <c r="N843" t="s">
        <v>2084</v>
      </c>
      <c r="O843" t="s">
        <v>2086</v>
      </c>
      <c r="Q843" s="21" t="str">
        <f t="shared" si="118"/>
        <v>Central_Internal</v>
      </c>
      <c r="R843" s="20">
        <f t="shared" si="119"/>
        <v>1.9999999998835847</v>
      </c>
      <c r="S843" s="21">
        <f t="shared" si="120"/>
        <v>0</v>
      </c>
      <c r="T843" s="21">
        <f t="shared" si="121"/>
        <v>12</v>
      </c>
      <c r="U843" s="21">
        <f t="shared" si="122"/>
        <v>0.61121103117505993</v>
      </c>
      <c r="V843" s="21">
        <f t="shared" si="123"/>
        <v>1.9999999998835847</v>
      </c>
      <c r="W843" s="21" t="str">
        <f t="shared" si="124"/>
        <v>Winter</v>
      </c>
      <c r="X843" s="21">
        <f t="shared" si="125"/>
        <v>1</v>
      </c>
    </row>
    <row r="844" spans="1:24">
      <c r="A844" t="s">
        <v>857</v>
      </c>
      <c r="B844" s="3">
        <v>45327.083333333336</v>
      </c>
      <c r="C844" t="s">
        <v>1859</v>
      </c>
      <c r="D844" t="s">
        <v>1857</v>
      </c>
      <c r="E844" t="s">
        <v>2022</v>
      </c>
      <c r="F844">
        <v>591</v>
      </c>
      <c r="G844">
        <v>787</v>
      </c>
      <c r="H844">
        <v>242</v>
      </c>
      <c r="I844">
        <v>24</v>
      </c>
      <c r="J844" s="21" t="str">
        <f t="shared" si="117"/>
        <v>OK</v>
      </c>
      <c r="K844" t="s">
        <v>2025</v>
      </c>
      <c r="L844" t="s">
        <v>2029</v>
      </c>
      <c r="M844" t="s">
        <v>2072</v>
      </c>
      <c r="N844" t="s">
        <v>2084</v>
      </c>
      <c r="O844" t="s">
        <v>2086</v>
      </c>
      <c r="P844">
        <v>4</v>
      </c>
      <c r="Q844" s="21" t="str">
        <f t="shared" si="118"/>
        <v>Central_Internal</v>
      </c>
      <c r="R844" s="20">
        <f t="shared" si="119"/>
        <v>2.0000000000582077</v>
      </c>
      <c r="S844" s="21">
        <f t="shared" si="120"/>
        <v>0</v>
      </c>
      <c r="T844" s="21">
        <f t="shared" si="121"/>
        <v>12</v>
      </c>
      <c r="U844" s="21">
        <f t="shared" si="122"/>
        <v>0.11097010716300057</v>
      </c>
      <c r="V844" s="21">
        <f t="shared" si="123"/>
        <v>2.0000000000582077</v>
      </c>
      <c r="W844" s="21" t="str">
        <f t="shared" si="124"/>
        <v>Winter</v>
      </c>
      <c r="X844" s="21">
        <f t="shared" si="125"/>
        <v>1</v>
      </c>
    </row>
    <row r="845" spans="1:24">
      <c r="A845" t="s">
        <v>858</v>
      </c>
      <c r="B845" s="3">
        <v>45327.125</v>
      </c>
      <c r="C845" t="s">
        <v>1860</v>
      </c>
      <c r="D845" t="s">
        <v>1858</v>
      </c>
      <c r="E845" t="s">
        <v>2017</v>
      </c>
      <c r="F845">
        <v>325</v>
      </c>
      <c r="G845">
        <v>2294</v>
      </c>
      <c r="H845">
        <v>109</v>
      </c>
      <c r="I845">
        <v>19</v>
      </c>
      <c r="J845" s="21" t="str">
        <f t="shared" si="117"/>
        <v>OK</v>
      </c>
      <c r="K845" t="s">
        <v>2025</v>
      </c>
      <c r="L845" t="s">
        <v>2028</v>
      </c>
      <c r="M845" t="s">
        <v>2074</v>
      </c>
      <c r="N845" t="s">
        <v>2081</v>
      </c>
      <c r="O845" t="s">
        <v>2086</v>
      </c>
      <c r="Q845" s="21" t="str">
        <f t="shared" si="118"/>
        <v>South_Internal</v>
      </c>
      <c r="R845" s="20">
        <f t="shared" si="119"/>
        <v>2.0000000000582077</v>
      </c>
      <c r="S845" s="21">
        <f t="shared" si="120"/>
        <v>0</v>
      </c>
      <c r="T845" s="21">
        <f t="shared" si="121"/>
        <v>12</v>
      </c>
      <c r="U845" s="21">
        <f t="shared" si="122"/>
        <v>0.58820512820512816</v>
      </c>
      <c r="V845" s="21">
        <f t="shared" si="123"/>
        <v>2.0000000000582077</v>
      </c>
      <c r="W845" s="21" t="str">
        <f t="shared" si="124"/>
        <v>Winter</v>
      </c>
      <c r="X845" s="21">
        <f t="shared" si="125"/>
        <v>1</v>
      </c>
    </row>
    <row r="846" spans="1:24">
      <c r="A846" t="s">
        <v>859</v>
      </c>
      <c r="B846" s="3">
        <v>45327.166666666664</v>
      </c>
      <c r="C846" t="s">
        <v>1861</v>
      </c>
      <c r="D846" t="s">
        <v>1859</v>
      </c>
      <c r="E846" t="s">
        <v>2022</v>
      </c>
      <c r="F846">
        <v>99</v>
      </c>
      <c r="G846">
        <v>2171</v>
      </c>
      <c r="H846">
        <v>460</v>
      </c>
      <c r="I846">
        <v>25</v>
      </c>
      <c r="J846" s="21" t="str">
        <f t="shared" si="117"/>
        <v>OK</v>
      </c>
      <c r="K846" t="s">
        <v>2023</v>
      </c>
      <c r="L846" t="s">
        <v>2029</v>
      </c>
      <c r="M846" t="s">
        <v>2069</v>
      </c>
      <c r="N846" t="s">
        <v>2085</v>
      </c>
      <c r="O846" t="s">
        <v>2086</v>
      </c>
      <c r="P846">
        <v>3.8</v>
      </c>
      <c r="Q846" s="21" t="str">
        <f t="shared" si="118"/>
        <v>North_Internal</v>
      </c>
      <c r="R846" s="20">
        <f t="shared" si="119"/>
        <v>1.9999999998835847</v>
      </c>
      <c r="S846" s="21">
        <f t="shared" si="120"/>
        <v>0</v>
      </c>
      <c r="T846" s="21">
        <f t="shared" si="121"/>
        <v>12</v>
      </c>
      <c r="U846" s="21">
        <f t="shared" si="122"/>
        <v>1.8274410774410774</v>
      </c>
      <c r="V846" s="21">
        <f t="shared" si="123"/>
        <v>1.9999999998835847</v>
      </c>
      <c r="W846" s="21" t="str">
        <f t="shared" si="124"/>
        <v>Winter</v>
      </c>
      <c r="X846" s="21">
        <f t="shared" si="125"/>
        <v>1</v>
      </c>
    </row>
    <row r="847" spans="1:24">
      <c r="A847" t="s">
        <v>860</v>
      </c>
      <c r="B847" s="3">
        <v>45327.208333333336</v>
      </c>
      <c r="C847" t="s">
        <v>1862</v>
      </c>
      <c r="D847" t="s">
        <v>1860</v>
      </c>
      <c r="E847" t="s">
        <v>2022</v>
      </c>
      <c r="F847">
        <v>241</v>
      </c>
      <c r="G847">
        <v>3801</v>
      </c>
      <c r="H847">
        <v>198</v>
      </c>
      <c r="I847">
        <v>1</v>
      </c>
      <c r="J847" s="21" t="str">
        <f t="shared" si="117"/>
        <v>OK</v>
      </c>
      <c r="K847" t="s">
        <v>2023</v>
      </c>
      <c r="L847" t="s">
        <v>2028</v>
      </c>
      <c r="M847" t="s">
        <v>2069</v>
      </c>
      <c r="N847" t="s">
        <v>2083</v>
      </c>
      <c r="O847" t="s">
        <v>2087</v>
      </c>
      <c r="P847">
        <v>3.8</v>
      </c>
      <c r="Q847" s="21" t="str">
        <f t="shared" si="118"/>
        <v>East_External</v>
      </c>
      <c r="R847" s="20">
        <f t="shared" si="119"/>
        <v>2.0000000000582077</v>
      </c>
      <c r="S847" s="21">
        <f t="shared" si="120"/>
        <v>0</v>
      </c>
      <c r="T847" s="21">
        <f t="shared" si="121"/>
        <v>12</v>
      </c>
      <c r="U847" s="21">
        <f t="shared" si="122"/>
        <v>1.3143153526970954</v>
      </c>
      <c r="V847" s="21">
        <f t="shared" si="123"/>
        <v>2.0000000000582077</v>
      </c>
      <c r="W847" s="21" t="str">
        <f t="shared" si="124"/>
        <v>Winter</v>
      </c>
      <c r="X847" s="21">
        <f t="shared" si="125"/>
        <v>1</v>
      </c>
    </row>
    <row r="848" spans="1:24">
      <c r="A848" t="s">
        <v>861</v>
      </c>
      <c r="B848" s="3">
        <v>45327.25</v>
      </c>
      <c r="C848" t="s">
        <v>1863</v>
      </c>
      <c r="D848" t="s">
        <v>1861</v>
      </c>
      <c r="E848" t="s">
        <v>2019</v>
      </c>
      <c r="F848">
        <v>557</v>
      </c>
      <c r="G848">
        <v>1921</v>
      </c>
      <c r="H848">
        <v>90</v>
      </c>
      <c r="I848">
        <v>5</v>
      </c>
      <c r="J848" s="21" t="str">
        <f t="shared" si="117"/>
        <v>OK</v>
      </c>
      <c r="K848" t="s">
        <v>2026</v>
      </c>
      <c r="L848" t="s">
        <v>2030</v>
      </c>
      <c r="M848" t="s">
        <v>2068</v>
      </c>
      <c r="N848" t="s">
        <v>2081</v>
      </c>
      <c r="O848" t="s">
        <v>2087</v>
      </c>
      <c r="P848">
        <v>4.5</v>
      </c>
      <c r="Q848" s="21" t="str">
        <f t="shared" si="118"/>
        <v>South_External</v>
      </c>
      <c r="R848" s="20">
        <f t="shared" si="119"/>
        <v>2.0000000000582077</v>
      </c>
      <c r="S848" s="21">
        <f t="shared" si="120"/>
        <v>0</v>
      </c>
      <c r="T848" s="21">
        <f t="shared" si="121"/>
        <v>12</v>
      </c>
      <c r="U848" s="21">
        <f t="shared" si="122"/>
        <v>0.28740275284260924</v>
      </c>
      <c r="V848" s="21">
        <f t="shared" si="123"/>
        <v>2.0000000000582077</v>
      </c>
      <c r="W848" s="21" t="str">
        <f t="shared" si="124"/>
        <v>Winter</v>
      </c>
      <c r="X848" s="21">
        <f t="shared" si="125"/>
        <v>1</v>
      </c>
    </row>
    <row r="849" spans="1:24">
      <c r="A849" t="s">
        <v>862</v>
      </c>
      <c r="B849" s="3">
        <v>45327.291666666664</v>
      </c>
      <c r="C849" t="s">
        <v>1864</v>
      </c>
      <c r="D849" t="s">
        <v>1862</v>
      </c>
      <c r="E849" t="s">
        <v>2021</v>
      </c>
      <c r="F849">
        <v>112</v>
      </c>
      <c r="G849">
        <v>4829</v>
      </c>
      <c r="H849">
        <v>194</v>
      </c>
      <c r="I849">
        <v>28</v>
      </c>
      <c r="J849" s="21" t="str">
        <f t="shared" si="117"/>
        <v>OK</v>
      </c>
      <c r="K849" t="s">
        <v>2025</v>
      </c>
      <c r="L849" t="s">
        <v>2030</v>
      </c>
      <c r="M849" t="s">
        <v>2071</v>
      </c>
      <c r="N849" t="s">
        <v>2081</v>
      </c>
      <c r="O849" t="s">
        <v>2086</v>
      </c>
      <c r="P849">
        <v>4.2</v>
      </c>
      <c r="Q849" s="21" t="str">
        <f t="shared" si="118"/>
        <v>South_Internal</v>
      </c>
      <c r="R849" s="20">
        <f t="shared" si="119"/>
        <v>1.9999999998835847</v>
      </c>
      <c r="S849" s="21">
        <f t="shared" si="120"/>
        <v>0</v>
      </c>
      <c r="T849" s="21">
        <f t="shared" si="121"/>
        <v>12</v>
      </c>
      <c r="U849" s="21">
        <f t="shared" si="122"/>
        <v>3.5930059523809526</v>
      </c>
      <c r="V849" s="21">
        <f t="shared" si="123"/>
        <v>1.9999999998835847</v>
      </c>
      <c r="W849" s="21" t="str">
        <f t="shared" si="124"/>
        <v>Winter</v>
      </c>
      <c r="X849" s="21">
        <f t="shared" si="125"/>
        <v>1</v>
      </c>
    </row>
    <row r="850" spans="1:24">
      <c r="A850" t="s">
        <v>863</v>
      </c>
      <c r="B850" s="3">
        <v>45327.333333333336</v>
      </c>
      <c r="C850" t="s">
        <v>1865</v>
      </c>
      <c r="D850" t="s">
        <v>1863</v>
      </c>
      <c r="E850" t="s">
        <v>2020</v>
      </c>
      <c r="F850">
        <v>760</v>
      </c>
      <c r="G850">
        <v>505</v>
      </c>
      <c r="H850">
        <v>617</v>
      </c>
      <c r="I850">
        <v>14</v>
      </c>
      <c r="J850" s="21" t="str">
        <f t="shared" si="117"/>
        <v>OK</v>
      </c>
      <c r="K850" t="s">
        <v>2024</v>
      </c>
      <c r="L850" t="s">
        <v>2029</v>
      </c>
      <c r="M850" t="s">
        <v>2046</v>
      </c>
      <c r="N850" t="s">
        <v>2081</v>
      </c>
      <c r="O850" t="s">
        <v>2086</v>
      </c>
      <c r="P850">
        <v>4</v>
      </c>
      <c r="Q850" s="21" t="str">
        <f t="shared" si="118"/>
        <v>South_Internal</v>
      </c>
      <c r="R850" s="20">
        <f t="shared" si="119"/>
        <v>2.0000000000582077</v>
      </c>
      <c r="S850" s="21">
        <f t="shared" si="120"/>
        <v>0</v>
      </c>
      <c r="T850" s="21">
        <f t="shared" si="121"/>
        <v>12</v>
      </c>
      <c r="U850" s="21">
        <f t="shared" si="122"/>
        <v>5.5372807017543858E-2</v>
      </c>
      <c r="V850" s="21">
        <f t="shared" si="123"/>
        <v>2.0000000000582077</v>
      </c>
      <c r="W850" s="21" t="str">
        <f t="shared" si="124"/>
        <v>Winter</v>
      </c>
      <c r="X850" s="21">
        <f t="shared" si="125"/>
        <v>1</v>
      </c>
    </row>
    <row r="851" spans="1:24">
      <c r="A851" t="s">
        <v>864</v>
      </c>
      <c r="B851" s="3">
        <v>45327.375</v>
      </c>
      <c r="C851" t="s">
        <v>1866</v>
      </c>
      <c r="D851" t="s">
        <v>1864</v>
      </c>
      <c r="E851" t="s">
        <v>2018</v>
      </c>
      <c r="F851">
        <v>106</v>
      </c>
      <c r="G851">
        <v>2696</v>
      </c>
      <c r="H851">
        <v>715</v>
      </c>
      <c r="I851">
        <v>20</v>
      </c>
      <c r="J851" s="21" t="str">
        <f t="shared" si="117"/>
        <v>OK</v>
      </c>
      <c r="K851" t="s">
        <v>2023</v>
      </c>
      <c r="L851" t="s">
        <v>2029</v>
      </c>
      <c r="M851" t="s">
        <v>2052</v>
      </c>
      <c r="N851" t="s">
        <v>2084</v>
      </c>
      <c r="O851" t="s">
        <v>2086</v>
      </c>
      <c r="P851">
        <v>4.7</v>
      </c>
      <c r="Q851" s="21" t="str">
        <f t="shared" si="118"/>
        <v>Central_Internal</v>
      </c>
      <c r="R851" s="20">
        <f t="shared" si="119"/>
        <v>2.0000000000582077</v>
      </c>
      <c r="S851" s="21">
        <f t="shared" si="120"/>
        <v>0</v>
      </c>
      <c r="T851" s="21">
        <f t="shared" si="121"/>
        <v>12</v>
      </c>
      <c r="U851" s="21">
        <f t="shared" si="122"/>
        <v>2.1194968553459121</v>
      </c>
      <c r="V851" s="21">
        <f t="shared" si="123"/>
        <v>2.0000000000582077</v>
      </c>
      <c r="W851" s="21" t="str">
        <f t="shared" si="124"/>
        <v>Winter</v>
      </c>
      <c r="X851" s="21">
        <f t="shared" si="125"/>
        <v>1</v>
      </c>
    </row>
    <row r="852" spans="1:24">
      <c r="A852" t="s">
        <v>865</v>
      </c>
      <c r="B852" s="3">
        <v>45327.416666666664</v>
      </c>
      <c r="C852" t="s">
        <v>1867</v>
      </c>
      <c r="D852" t="s">
        <v>1865</v>
      </c>
      <c r="E852" t="s">
        <v>2021</v>
      </c>
      <c r="F852">
        <v>256</v>
      </c>
      <c r="G852">
        <v>1310</v>
      </c>
      <c r="H852">
        <v>253</v>
      </c>
      <c r="I852">
        <v>12</v>
      </c>
      <c r="J852" s="21" t="str">
        <f t="shared" si="117"/>
        <v>OK</v>
      </c>
      <c r="K852" t="s">
        <v>2025</v>
      </c>
      <c r="L852" t="s">
        <v>2027</v>
      </c>
      <c r="M852" t="s">
        <v>2036</v>
      </c>
      <c r="N852" t="s">
        <v>2085</v>
      </c>
      <c r="O852" t="s">
        <v>2087</v>
      </c>
      <c r="P852">
        <v>4.5</v>
      </c>
      <c r="Q852" s="21" t="str">
        <f t="shared" si="118"/>
        <v>North_External</v>
      </c>
      <c r="R852" s="20">
        <f t="shared" si="119"/>
        <v>1.9999999998835847</v>
      </c>
      <c r="S852" s="21">
        <f t="shared" si="120"/>
        <v>0</v>
      </c>
      <c r="T852" s="21">
        <f t="shared" si="121"/>
        <v>12</v>
      </c>
      <c r="U852" s="21">
        <f t="shared" si="122"/>
        <v>0.42643229166666669</v>
      </c>
      <c r="V852" s="21">
        <f t="shared" si="123"/>
        <v>1.9999999998835847</v>
      </c>
      <c r="W852" s="21" t="str">
        <f t="shared" si="124"/>
        <v>Winter</v>
      </c>
      <c r="X852" s="21">
        <f t="shared" si="125"/>
        <v>1</v>
      </c>
    </row>
    <row r="853" spans="1:24">
      <c r="A853" t="s">
        <v>866</v>
      </c>
      <c r="B853" s="3">
        <v>45327.458333333336</v>
      </c>
      <c r="C853" t="s">
        <v>1868</v>
      </c>
      <c r="D853" t="s">
        <v>1866</v>
      </c>
      <c r="E853" t="s">
        <v>2020</v>
      </c>
      <c r="F853">
        <v>689</v>
      </c>
      <c r="G853">
        <v>2032</v>
      </c>
      <c r="H853">
        <v>550</v>
      </c>
      <c r="I853">
        <v>2</v>
      </c>
      <c r="J853" s="21" t="str">
        <f t="shared" si="117"/>
        <v>OK</v>
      </c>
      <c r="K853" t="s">
        <v>2025</v>
      </c>
      <c r="L853" t="s">
        <v>2029</v>
      </c>
      <c r="M853" t="s">
        <v>2076</v>
      </c>
      <c r="N853" t="s">
        <v>2083</v>
      </c>
      <c r="O853" t="s">
        <v>2087</v>
      </c>
      <c r="P853">
        <v>4</v>
      </c>
      <c r="Q853" s="21" t="str">
        <f t="shared" si="118"/>
        <v>East_External</v>
      </c>
      <c r="R853" s="20">
        <f t="shared" si="119"/>
        <v>2.0000000000582077</v>
      </c>
      <c r="S853" s="21">
        <f t="shared" si="120"/>
        <v>0</v>
      </c>
      <c r="T853" s="21">
        <f t="shared" si="121"/>
        <v>12</v>
      </c>
      <c r="U853" s="21">
        <f t="shared" si="122"/>
        <v>0.24576681180454765</v>
      </c>
      <c r="V853" s="21">
        <f t="shared" si="123"/>
        <v>2.0000000000582077</v>
      </c>
      <c r="W853" s="21" t="str">
        <f t="shared" si="124"/>
        <v>Winter</v>
      </c>
      <c r="X853" s="21">
        <f t="shared" si="125"/>
        <v>1</v>
      </c>
    </row>
    <row r="854" spans="1:24">
      <c r="A854" t="s">
        <v>867</v>
      </c>
      <c r="B854" s="3">
        <v>45327.5</v>
      </c>
      <c r="C854" t="s">
        <v>1869</v>
      </c>
      <c r="D854" t="s">
        <v>1867</v>
      </c>
      <c r="E854" t="s">
        <v>2017</v>
      </c>
      <c r="F854">
        <v>322</v>
      </c>
      <c r="G854">
        <v>2028</v>
      </c>
      <c r="H854">
        <v>662</v>
      </c>
      <c r="I854">
        <v>9</v>
      </c>
      <c r="J854" s="21" t="str">
        <f t="shared" si="117"/>
        <v>OK</v>
      </c>
      <c r="K854" t="s">
        <v>2024</v>
      </c>
      <c r="L854" t="s">
        <v>2029</v>
      </c>
      <c r="M854" t="s">
        <v>2068</v>
      </c>
      <c r="N854" t="s">
        <v>2085</v>
      </c>
      <c r="O854" t="s">
        <v>2087</v>
      </c>
      <c r="P854">
        <v>4</v>
      </c>
      <c r="Q854" s="21" t="str">
        <f t="shared" si="118"/>
        <v>North_External</v>
      </c>
      <c r="R854" s="20">
        <f t="shared" si="119"/>
        <v>2.0000000000582077</v>
      </c>
      <c r="S854" s="21">
        <f t="shared" si="120"/>
        <v>0</v>
      </c>
      <c r="T854" s="21">
        <f t="shared" si="121"/>
        <v>12</v>
      </c>
      <c r="U854" s="21">
        <f t="shared" si="122"/>
        <v>0.52484472049689446</v>
      </c>
      <c r="V854" s="21">
        <f t="shared" si="123"/>
        <v>2.0000000000582077</v>
      </c>
      <c r="W854" s="21" t="str">
        <f t="shared" si="124"/>
        <v>Winter</v>
      </c>
      <c r="X854" s="21">
        <f t="shared" si="125"/>
        <v>1</v>
      </c>
    </row>
    <row r="855" spans="1:24">
      <c r="A855" t="s">
        <v>868</v>
      </c>
      <c r="B855" s="3">
        <v>45327.541666666664</v>
      </c>
      <c r="C855" t="s">
        <v>1870</v>
      </c>
      <c r="D855" t="s">
        <v>1868</v>
      </c>
      <c r="E855" t="s">
        <v>2021</v>
      </c>
      <c r="F855">
        <v>478</v>
      </c>
      <c r="G855">
        <v>1491</v>
      </c>
      <c r="H855">
        <v>513</v>
      </c>
      <c r="I855">
        <v>16</v>
      </c>
      <c r="J855" s="21" t="str">
        <f t="shared" si="117"/>
        <v>OK</v>
      </c>
      <c r="K855" t="s">
        <v>2024</v>
      </c>
      <c r="L855" t="s">
        <v>2030</v>
      </c>
      <c r="M855" t="s">
        <v>2077</v>
      </c>
      <c r="N855" t="s">
        <v>2085</v>
      </c>
      <c r="O855" t="s">
        <v>2087</v>
      </c>
      <c r="P855">
        <v>4</v>
      </c>
      <c r="Q855" s="21" t="str">
        <f t="shared" si="118"/>
        <v>North_External</v>
      </c>
      <c r="R855" s="20">
        <f t="shared" si="119"/>
        <v>1.9999999998835847</v>
      </c>
      <c r="S855" s="21">
        <f t="shared" si="120"/>
        <v>0</v>
      </c>
      <c r="T855" s="21">
        <f t="shared" si="121"/>
        <v>12</v>
      </c>
      <c r="U855" s="21">
        <f t="shared" si="122"/>
        <v>0.25993723849372385</v>
      </c>
      <c r="V855" s="21">
        <f t="shared" si="123"/>
        <v>1.9999999998835847</v>
      </c>
      <c r="W855" s="21" t="str">
        <f t="shared" si="124"/>
        <v>Winter</v>
      </c>
      <c r="X855" s="21">
        <f t="shared" si="125"/>
        <v>1</v>
      </c>
    </row>
    <row r="856" spans="1:24">
      <c r="A856" t="s">
        <v>869</v>
      </c>
      <c r="B856" s="3">
        <v>45327.583333333336</v>
      </c>
      <c r="C856" t="s">
        <v>1871</v>
      </c>
      <c r="D856" t="s">
        <v>1869</v>
      </c>
      <c r="E856" t="s">
        <v>2022</v>
      </c>
      <c r="F856">
        <v>855</v>
      </c>
      <c r="G856">
        <v>4994</v>
      </c>
      <c r="H856">
        <v>561</v>
      </c>
      <c r="I856">
        <v>4</v>
      </c>
      <c r="J856" s="21" t="str">
        <f t="shared" si="117"/>
        <v>OK</v>
      </c>
      <c r="K856" t="s">
        <v>2026</v>
      </c>
      <c r="L856" t="s">
        <v>2027</v>
      </c>
      <c r="M856" t="s">
        <v>2061</v>
      </c>
      <c r="N856" t="s">
        <v>2085</v>
      </c>
      <c r="O856" t="s">
        <v>2086</v>
      </c>
      <c r="Q856" s="21" t="str">
        <f t="shared" si="118"/>
        <v>North_Internal</v>
      </c>
      <c r="R856" s="20">
        <f t="shared" si="119"/>
        <v>2.0000000000582077</v>
      </c>
      <c r="S856" s="21">
        <f t="shared" si="120"/>
        <v>0</v>
      </c>
      <c r="T856" s="21">
        <f t="shared" si="121"/>
        <v>12</v>
      </c>
      <c r="U856" s="21">
        <f t="shared" si="122"/>
        <v>0.48674463937621831</v>
      </c>
      <c r="V856" s="21">
        <f t="shared" si="123"/>
        <v>2.0000000000582077</v>
      </c>
      <c r="W856" s="21" t="str">
        <f t="shared" si="124"/>
        <v>Winter</v>
      </c>
      <c r="X856" s="21">
        <f t="shared" si="125"/>
        <v>1</v>
      </c>
    </row>
    <row r="857" spans="1:24">
      <c r="A857" t="s">
        <v>870</v>
      </c>
      <c r="B857" s="3">
        <v>45327.625</v>
      </c>
      <c r="C857" t="s">
        <v>1872</v>
      </c>
      <c r="D857" t="s">
        <v>1870</v>
      </c>
      <c r="E857" t="s">
        <v>2022</v>
      </c>
      <c r="F857">
        <v>538</v>
      </c>
      <c r="G857">
        <v>2063</v>
      </c>
      <c r="H857">
        <v>387</v>
      </c>
      <c r="I857">
        <v>7</v>
      </c>
      <c r="J857" s="21" t="str">
        <f t="shared" si="117"/>
        <v>OK</v>
      </c>
      <c r="K857" t="s">
        <v>2024</v>
      </c>
      <c r="L857" t="s">
        <v>2028</v>
      </c>
      <c r="M857" t="s">
        <v>2078</v>
      </c>
      <c r="N857" t="s">
        <v>2085</v>
      </c>
      <c r="O857" t="s">
        <v>2086</v>
      </c>
      <c r="Q857" s="21" t="str">
        <f t="shared" si="118"/>
        <v>North_Internal</v>
      </c>
      <c r="R857" s="20">
        <f t="shared" si="119"/>
        <v>2.0000000000582077</v>
      </c>
      <c r="S857" s="21">
        <f t="shared" si="120"/>
        <v>0</v>
      </c>
      <c r="T857" s="21">
        <f t="shared" si="121"/>
        <v>12</v>
      </c>
      <c r="U857" s="21">
        <f t="shared" si="122"/>
        <v>0.31954770755885997</v>
      </c>
      <c r="V857" s="21">
        <f t="shared" si="123"/>
        <v>2.0000000000582077</v>
      </c>
      <c r="W857" s="21" t="str">
        <f t="shared" si="124"/>
        <v>Winter</v>
      </c>
      <c r="X857" s="21">
        <f t="shared" si="125"/>
        <v>1</v>
      </c>
    </row>
    <row r="858" spans="1:24">
      <c r="A858" t="s">
        <v>871</v>
      </c>
      <c r="B858" s="3">
        <v>45327.666666666664</v>
      </c>
      <c r="C858" t="s">
        <v>1873</v>
      </c>
      <c r="D858" t="s">
        <v>1871</v>
      </c>
      <c r="E858" t="s">
        <v>2021</v>
      </c>
      <c r="F858">
        <v>852</v>
      </c>
      <c r="G858">
        <v>2928</v>
      </c>
      <c r="H858">
        <v>434</v>
      </c>
      <c r="I858">
        <v>20</v>
      </c>
      <c r="J858" s="21" t="str">
        <f t="shared" si="117"/>
        <v>OK</v>
      </c>
      <c r="K858" t="s">
        <v>2024</v>
      </c>
      <c r="L858" t="s">
        <v>2027</v>
      </c>
      <c r="M858" t="s">
        <v>2046</v>
      </c>
      <c r="N858" t="s">
        <v>2082</v>
      </c>
      <c r="O858" t="s">
        <v>2087</v>
      </c>
      <c r="P858">
        <v>4.7</v>
      </c>
      <c r="Q858" s="21" t="str">
        <f t="shared" si="118"/>
        <v>West_External</v>
      </c>
      <c r="R858" s="20">
        <f t="shared" si="119"/>
        <v>1.9999999998835847</v>
      </c>
      <c r="S858" s="21">
        <f t="shared" si="120"/>
        <v>0</v>
      </c>
      <c r="T858" s="21">
        <f t="shared" si="121"/>
        <v>12</v>
      </c>
      <c r="U858" s="21">
        <f t="shared" si="122"/>
        <v>0.28638497652582162</v>
      </c>
      <c r="V858" s="21">
        <f t="shared" si="123"/>
        <v>1.9999999998835847</v>
      </c>
      <c r="W858" s="21" t="str">
        <f t="shared" si="124"/>
        <v>Winter</v>
      </c>
      <c r="X858" s="21">
        <f t="shared" si="125"/>
        <v>1</v>
      </c>
    </row>
    <row r="859" spans="1:24">
      <c r="A859" t="s">
        <v>872</v>
      </c>
      <c r="B859" s="3">
        <v>45327.708333333336</v>
      </c>
      <c r="C859" t="s">
        <v>1874</v>
      </c>
      <c r="D859" t="s">
        <v>1872</v>
      </c>
      <c r="E859" t="s">
        <v>2017</v>
      </c>
      <c r="F859">
        <v>438</v>
      </c>
      <c r="G859">
        <v>1339</v>
      </c>
      <c r="H859">
        <v>447</v>
      </c>
      <c r="I859">
        <v>24</v>
      </c>
      <c r="J859" s="21" t="str">
        <f t="shared" si="117"/>
        <v>OK</v>
      </c>
      <c r="K859" t="s">
        <v>2026</v>
      </c>
      <c r="L859" t="s">
        <v>2027</v>
      </c>
      <c r="M859" t="s">
        <v>2037</v>
      </c>
      <c r="N859" t="s">
        <v>2083</v>
      </c>
      <c r="O859" t="s">
        <v>2086</v>
      </c>
      <c r="Q859" s="21" t="str">
        <f t="shared" si="118"/>
        <v>East_Internal</v>
      </c>
      <c r="R859" s="20">
        <f t="shared" si="119"/>
        <v>2.0000000000582077</v>
      </c>
      <c r="S859" s="21">
        <f t="shared" si="120"/>
        <v>0</v>
      </c>
      <c r="T859" s="21">
        <f t="shared" si="121"/>
        <v>12</v>
      </c>
      <c r="U859" s="21">
        <f t="shared" si="122"/>
        <v>0.25475646879756469</v>
      </c>
      <c r="V859" s="21">
        <f t="shared" si="123"/>
        <v>2.0000000000582077</v>
      </c>
      <c r="W859" s="21" t="str">
        <f t="shared" si="124"/>
        <v>Winter</v>
      </c>
      <c r="X859" s="21">
        <f t="shared" si="125"/>
        <v>1</v>
      </c>
    </row>
    <row r="860" spans="1:24">
      <c r="A860" t="s">
        <v>873</v>
      </c>
      <c r="B860" s="3">
        <v>45327.75</v>
      </c>
      <c r="C860" t="s">
        <v>1875</v>
      </c>
      <c r="D860" t="s">
        <v>1873</v>
      </c>
      <c r="E860" t="s">
        <v>2021</v>
      </c>
      <c r="F860">
        <v>553</v>
      </c>
      <c r="G860">
        <v>1257</v>
      </c>
      <c r="H860">
        <v>376</v>
      </c>
      <c r="I860">
        <v>1</v>
      </c>
      <c r="J860" s="21" t="str">
        <f t="shared" si="117"/>
        <v>OK</v>
      </c>
      <c r="K860" t="s">
        <v>2023</v>
      </c>
      <c r="L860" t="s">
        <v>2029</v>
      </c>
      <c r="M860" t="s">
        <v>2041</v>
      </c>
      <c r="N860" t="s">
        <v>2083</v>
      </c>
      <c r="O860" t="s">
        <v>2087</v>
      </c>
      <c r="P860">
        <v>4.7</v>
      </c>
      <c r="Q860" s="21" t="str">
        <f t="shared" si="118"/>
        <v>East_External</v>
      </c>
      <c r="R860" s="20">
        <f t="shared" si="119"/>
        <v>2.0000000000582077</v>
      </c>
      <c r="S860" s="21">
        <f t="shared" si="120"/>
        <v>0</v>
      </c>
      <c r="T860" s="21">
        <f t="shared" si="121"/>
        <v>12</v>
      </c>
      <c r="U860" s="21">
        <f t="shared" si="122"/>
        <v>0.18942133815551537</v>
      </c>
      <c r="V860" s="21">
        <f t="shared" si="123"/>
        <v>2.0000000000582077</v>
      </c>
      <c r="W860" s="21" t="str">
        <f t="shared" si="124"/>
        <v>Winter</v>
      </c>
      <c r="X860" s="21">
        <f t="shared" si="125"/>
        <v>1</v>
      </c>
    </row>
    <row r="861" spans="1:24">
      <c r="A861" t="s">
        <v>874</v>
      </c>
      <c r="B861" s="3">
        <v>45327.791666666664</v>
      </c>
      <c r="C861" t="s">
        <v>1876</v>
      </c>
      <c r="D861" t="s">
        <v>1874</v>
      </c>
      <c r="E861" t="s">
        <v>2019</v>
      </c>
      <c r="F861">
        <v>331</v>
      </c>
      <c r="G861">
        <v>981</v>
      </c>
      <c r="H861">
        <v>425</v>
      </c>
      <c r="I861">
        <v>19</v>
      </c>
      <c r="J861" s="21" t="str">
        <f t="shared" si="117"/>
        <v>OK</v>
      </c>
      <c r="K861" t="s">
        <v>2024</v>
      </c>
      <c r="L861" t="s">
        <v>2029</v>
      </c>
      <c r="M861" t="s">
        <v>2043</v>
      </c>
      <c r="N861" t="s">
        <v>2081</v>
      </c>
      <c r="O861" t="s">
        <v>2086</v>
      </c>
      <c r="P861">
        <v>4.7</v>
      </c>
      <c r="Q861" s="21" t="str">
        <f t="shared" si="118"/>
        <v>South_Internal</v>
      </c>
      <c r="R861" s="20">
        <f t="shared" si="119"/>
        <v>1.9999999998835847</v>
      </c>
      <c r="S861" s="21">
        <f t="shared" si="120"/>
        <v>0</v>
      </c>
      <c r="T861" s="21">
        <f t="shared" si="121"/>
        <v>12</v>
      </c>
      <c r="U861" s="21">
        <f t="shared" si="122"/>
        <v>0.24697885196374622</v>
      </c>
      <c r="V861" s="21">
        <f t="shared" si="123"/>
        <v>1.9999999998835847</v>
      </c>
      <c r="W861" s="21" t="str">
        <f t="shared" si="124"/>
        <v>Winter</v>
      </c>
      <c r="X861" s="21">
        <f t="shared" si="125"/>
        <v>1</v>
      </c>
    </row>
    <row r="862" spans="1:24">
      <c r="A862" t="s">
        <v>875</v>
      </c>
      <c r="B862" s="3">
        <v>45327.833333333336</v>
      </c>
      <c r="C862" t="s">
        <v>1877</v>
      </c>
      <c r="D862" t="s">
        <v>1875</v>
      </c>
      <c r="E862" t="s">
        <v>2022</v>
      </c>
      <c r="F862">
        <v>901</v>
      </c>
      <c r="G862">
        <v>3833</v>
      </c>
      <c r="H862">
        <v>449</v>
      </c>
      <c r="I862">
        <v>22</v>
      </c>
      <c r="J862" s="21" t="str">
        <f t="shared" si="117"/>
        <v>OK</v>
      </c>
      <c r="K862" t="s">
        <v>2026</v>
      </c>
      <c r="L862" t="s">
        <v>2029</v>
      </c>
      <c r="M862" t="s">
        <v>2070</v>
      </c>
      <c r="N862" t="s">
        <v>2084</v>
      </c>
      <c r="O862" t="s">
        <v>2086</v>
      </c>
      <c r="P862">
        <v>4</v>
      </c>
      <c r="Q862" s="21" t="str">
        <f t="shared" si="118"/>
        <v>Central_Internal</v>
      </c>
      <c r="R862" s="20">
        <f t="shared" si="119"/>
        <v>2.0000000000582077</v>
      </c>
      <c r="S862" s="21">
        <f t="shared" si="120"/>
        <v>0</v>
      </c>
      <c r="T862" s="21">
        <f t="shared" si="121"/>
        <v>12</v>
      </c>
      <c r="U862" s="21">
        <f t="shared" si="122"/>
        <v>0.35451350351461342</v>
      </c>
      <c r="V862" s="21">
        <f t="shared" si="123"/>
        <v>2.0000000000582077</v>
      </c>
      <c r="W862" s="21" t="str">
        <f t="shared" si="124"/>
        <v>Winter</v>
      </c>
      <c r="X862" s="21">
        <f t="shared" si="125"/>
        <v>1</v>
      </c>
    </row>
    <row r="863" spans="1:24">
      <c r="A863" t="s">
        <v>876</v>
      </c>
      <c r="B863" s="3">
        <v>45327.875</v>
      </c>
      <c r="C863" t="s">
        <v>1878</v>
      </c>
      <c r="D863" t="s">
        <v>1876</v>
      </c>
      <c r="E863" t="s">
        <v>2018</v>
      </c>
      <c r="F863">
        <v>171</v>
      </c>
      <c r="G863">
        <v>1188</v>
      </c>
      <c r="H863">
        <v>512</v>
      </c>
      <c r="I863">
        <v>11</v>
      </c>
      <c r="J863" s="21" t="str">
        <f t="shared" si="117"/>
        <v>OK</v>
      </c>
      <c r="K863" t="s">
        <v>2026</v>
      </c>
      <c r="L863" t="s">
        <v>2027</v>
      </c>
      <c r="M863" t="s">
        <v>2058</v>
      </c>
      <c r="N863" t="s">
        <v>2082</v>
      </c>
      <c r="O863" t="s">
        <v>2086</v>
      </c>
      <c r="P863">
        <v>4</v>
      </c>
      <c r="Q863" s="21" t="str">
        <f t="shared" si="118"/>
        <v>West_Internal</v>
      </c>
      <c r="R863" s="20">
        <f t="shared" si="119"/>
        <v>2.0000000000582077</v>
      </c>
      <c r="S863" s="21">
        <f t="shared" si="120"/>
        <v>0</v>
      </c>
      <c r="T863" s="21">
        <f t="shared" si="121"/>
        <v>12</v>
      </c>
      <c r="U863" s="21">
        <f t="shared" si="122"/>
        <v>0.57894736842105265</v>
      </c>
      <c r="V863" s="21">
        <f t="shared" si="123"/>
        <v>2.0000000000582077</v>
      </c>
      <c r="W863" s="21" t="str">
        <f t="shared" si="124"/>
        <v>Winter</v>
      </c>
      <c r="X863" s="21">
        <f t="shared" si="125"/>
        <v>1</v>
      </c>
    </row>
    <row r="864" spans="1:24">
      <c r="A864" t="s">
        <v>877</v>
      </c>
      <c r="B864" s="3">
        <v>45327.916666666664</v>
      </c>
      <c r="C864" t="s">
        <v>1879</v>
      </c>
      <c r="D864" t="s">
        <v>1877</v>
      </c>
      <c r="E864" t="s">
        <v>2018</v>
      </c>
      <c r="F864">
        <v>247</v>
      </c>
      <c r="G864">
        <v>3911</v>
      </c>
      <c r="H864">
        <v>769</v>
      </c>
      <c r="I864">
        <v>9</v>
      </c>
      <c r="J864" s="21" t="str">
        <f t="shared" si="117"/>
        <v>OK</v>
      </c>
      <c r="K864" t="s">
        <v>2025</v>
      </c>
      <c r="L864" t="s">
        <v>2027</v>
      </c>
      <c r="M864" t="s">
        <v>2063</v>
      </c>
      <c r="N864" t="s">
        <v>2081</v>
      </c>
      <c r="O864" t="s">
        <v>2087</v>
      </c>
      <c r="P864">
        <v>4.5</v>
      </c>
      <c r="Q864" s="21" t="str">
        <f t="shared" si="118"/>
        <v>South_External</v>
      </c>
      <c r="R864" s="20">
        <f t="shared" si="119"/>
        <v>1.9999999998835847</v>
      </c>
      <c r="S864" s="21">
        <f t="shared" si="120"/>
        <v>0</v>
      </c>
      <c r="T864" s="21">
        <f t="shared" si="121"/>
        <v>12</v>
      </c>
      <c r="U864" s="21">
        <f t="shared" si="122"/>
        <v>1.3195006747638327</v>
      </c>
      <c r="V864" s="21">
        <f t="shared" si="123"/>
        <v>1.9999999998835847</v>
      </c>
      <c r="W864" s="21" t="str">
        <f t="shared" si="124"/>
        <v>Winter</v>
      </c>
      <c r="X864" s="21">
        <f t="shared" si="125"/>
        <v>1</v>
      </c>
    </row>
    <row r="865" spans="1:24">
      <c r="A865" t="s">
        <v>878</v>
      </c>
      <c r="B865" s="3">
        <v>45327.958333333336</v>
      </c>
      <c r="C865" t="s">
        <v>1880</v>
      </c>
      <c r="D865" t="s">
        <v>1878</v>
      </c>
      <c r="E865" t="s">
        <v>2018</v>
      </c>
      <c r="F865">
        <v>936</v>
      </c>
      <c r="G865">
        <v>4298</v>
      </c>
      <c r="H865">
        <v>259</v>
      </c>
      <c r="I865">
        <v>4</v>
      </c>
      <c r="J865" s="21" t="str">
        <f t="shared" si="117"/>
        <v>OK</v>
      </c>
      <c r="K865" t="s">
        <v>2026</v>
      </c>
      <c r="L865" t="s">
        <v>2027</v>
      </c>
      <c r="M865" t="s">
        <v>2035</v>
      </c>
      <c r="N865" t="s">
        <v>2084</v>
      </c>
      <c r="O865" t="s">
        <v>2087</v>
      </c>
      <c r="P865">
        <v>4.5</v>
      </c>
      <c r="Q865" s="21" t="str">
        <f t="shared" si="118"/>
        <v>Central_External</v>
      </c>
      <c r="R865" s="20">
        <f t="shared" si="119"/>
        <v>2.0000000000582077</v>
      </c>
      <c r="S865" s="21">
        <f t="shared" si="120"/>
        <v>0</v>
      </c>
      <c r="T865" s="21">
        <f t="shared" si="121"/>
        <v>12</v>
      </c>
      <c r="U865" s="21">
        <f t="shared" si="122"/>
        <v>0.38265669515669515</v>
      </c>
      <c r="V865" s="21">
        <f t="shared" si="123"/>
        <v>2.0000000000582077</v>
      </c>
      <c r="W865" s="21" t="str">
        <f t="shared" si="124"/>
        <v>Winter</v>
      </c>
      <c r="X865" s="21">
        <f t="shared" si="125"/>
        <v>1</v>
      </c>
    </row>
    <row r="866" spans="1:24">
      <c r="A866" t="s">
        <v>879</v>
      </c>
      <c r="B866" s="3">
        <v>45328</v>
      </c>
      <c r="C866" t="s">
        <v>1881</v>
      </c>
      <c r="D866" t="s">
        <v>1879</v>
      </c>
      <c r="E866" t="s">
        <v>2020</v>
      </c>
      <c r="F866">
        <v>155</v>
      </c>
      <c r="G866">
        <v>698</v>
      </c>
      <c r="H866">
        <v>427</v>
      </c>
      <c r="I866">
        <v>5</v>
      </c>
      <c r="J866" s="21" t="str">
        <f t="shared" si="117"/>
        <v>OK</v>
      </c>
      <c r="K866" t="s">
        <v>2024</v>
      </c>
      <c r="L866" t="s">
        <v>2027</v>
      </c>
      <c r="M866" t="s">
        <v>2075</v>
      </c>
      <c r="N866" t="s">
        <v>2082</v>
      </c>
      <c r="O866" t="s">
        <v>2086</v>
      </c>
      <c r="P866">
        <v>4.5</v>
      </c>
      <c r="Q866" s="21" t="str">
        <f t="shared" si="118"/>
        <v>West_Internal</v>
      </c>
      <c r="R866" s="20">
        <f t="shared" si="119"/>
        <v>2.0000000000582077</v>
      </c>
      <c r="S866" s="21">
        <f t="shared" si="120"/>
        <v>0</v>
      </c>
      <c r="T866" s="21">
        <f t="shared" si="121"/>
        <v>12</v>
      </c>
      <c r="U866" s="21">
        <f t="shared" si="122"/>
        <v>0.37526881720430105</v>
      </c>
      <c r="V866" s="21">
        <f t="shared" si="123"/>
        <v>2.0000000000582077</v>
      </c>
      <c r="W866" s="21" t="str">
        <f t="shared" si="124"/>
        <v>Winter</v>
      </c>
      <c r="X866" s="21">
        <f t="shared" si="125"/>
        <v>1</v>
      </c>
    </row>
    <row r="867" spans="1:24">
      <c r="A867" t="s">
        <v>880</v>
      </c>
      <c r="B867" s="3">
        <v>45328.041666666664</v>
      </c>
      <c r="C867" t="s">
        <v>1882</v>
      </c>
      <c r="D867" t="s">
        <v>1880</v>
      </c>
      <c r="E867" t="s">
        <v>2017</v>
      </c>
      <c r="F867">
        <v>398</v>
      </c>
      <c r="G867">
        <v>1707</v>
      </c>
      <c r="H867">
        <v>694</v>
      </c>
      <c r="I867">
        <v>19</v>
      </c>
      <c r="J867" s="21" t="str">
        <f t="shared" si="117"/>
        <v>OK</v>
      </c>
      <c r="K867" t="s">
        <v>2025</v>
      </c>
      <c r="L867" t="s">
        <v>2029</v>
      </c>
      <c r="M867" t="s">
        <v>2072</v>
      </c>
      <c r="N867" t="s">
        <v>2083</v>
      </c>
      <c r="O867" t="s">
        <v>2087</v>
      </c>
      <c r="P867">
        <v>4.2</v>
      </c>
      <c r="Q867" s="21" t="str">
        <f t="shared" si="118"/>
        <v>East_External</v>
      </c>
      <c r="R867" s="20">
        <f t="shared" si="119"/>
        <v>1.9999999998835847</v>
      </c>
      <c r="S867" s="21">
        <f t="shared" si="120"/>
        <v>0</v>
      </c>
      <c r="T867" s="21">
        <f t="shared" si="121"/>
        <v>12</v>
      </c>
      <c r="U867" s="21">
        <f t="shared" si="122"/>
        <v>0.35741206030150752</v>
      </c>
      <c r="V867" s="21">
        <f t="shared" si="123"/>
        <v>1.9999999998835847</v>
      </c>
      <c r="W867" s="21" t="str">
        <f t="shared" si="124"/>
        <v>Winter</v>
      </c>
      <c r="X867" s="21">
        <f t="shared" si="125"/>
        <v>1</v>
      </c>
    </row>
    <row r="868" spans="1:24">
      <c r="A868" t="s">
        <v>881</v>
      </c>
      <c r="B868" s="3">
        <v>45328.083333333336</v>
      </c>
      <c r="C868" t="s">
        <v>1883</v>
      </c>
      <c r="D868" t="s">
        <v>1881</v>
      </c>
      <c r="E868" t="s">
        <v>2017</v>
      </c>
      <c r="F868">
        <v>390</v>
      </c>
      <c r="G868">
        <v>2548</v>
      </c>
      <c r="H868">
        <v>153</v>
      </c>
      <c r="I868">
        <v>15</v>
      </c>
      <c r="J868" s="21" t="str">
        <f t="shared" si="117"/>
        <v>OK</v>
      </c>
      <c r="K868" t="s">
        <v>2023</v>
      </c>
      <c r="L868" t="s">
        <v>2027</v>
      </c>
      <c r="M868" t="s">
        <v>2044</v>
      </c>
      <c r="N868" t="s">
        <v>2082</v>
      </c>
      <c r="O868" t="s">
        <v>2087</v>
      </c>
      <c r="P868">
        <v>4.2</v>
      </c>
      <c r="Q868" s="21" t="str">
        <f t="shared" si="118"/>
        <v>West_External</v>
      </c>
      <c r="R868" s="20">
        <f t="shared" si="119"/>
        <v>2.0000000000582077</v>
      </c>
      <c r="S868" s="21">
        <f t="shared" si="120"/>
        <v>0</v>
      </c>
      <c r="T868" s="21">
        <f t="shared" si="121"/>
        <v>12</v>
      </c>
      <c r="U868" s="21">
        <f t="shared" si="122"/>
        <v>0.5444444444444444</v>
      </c>
      <c r="V868" s="21">
        <f t="shared" si="123"/>
        <v>2.0000000000582077</v>
      </c>
      <c r="W868" s="21" t="str">
        <f t="shared" si="124"/>
        <v>Winter</v>
      </c>
      <c r="X868" s="21">
        <f t="shared" si="125"/>
        <v>1</v>
      </c>
    </row>
    <row r="869" spans="1:24">
      <c r="A869" t="s">
        <v>882</v>
      </c>
      <c r="B869" s="3">
        <v>45328.125</v>
      </c>
      <c r="C869" t="s">
        <v>1884</v>
      </c>
      <c r="D869" t="s">
        <v>1882</v>
      </c>
      <c r="E869" t="s">
        <v>2021</v>
      </c>
      <c r="F869">
        <v>551</v>
      </c>
      <c r="G869">
        <v>4115</v>
      </c>
      <c r="H869">
        <v>316</v>
      </c>
      <c r="I869">
        <v>15</v>
      </c>
      <c r="J869" s="21" t="str">
        <f t="shared" si="117"/>
        <v>OK</v>
      </c>
      <c r="K869" t="s">
        <v>2025</v>
      </c>
      <c r="L869" t="s">
        <v>2030</v>
      </c>
      <c r="M869" t="s">
        <v>2054</v>
      </c>
      <c r="N869" t="s">
        <v>2082</v>
      </c>
      <c r="O869" t="s">
        <v>2087</v>
      </c>
      <c r="Q869" s="21" t="str">
        <f t="shared" si="118"/>
        <v>West_External</v>
      </c>
      <c r="R869" s="20">
        <f t="shared" si="119"/>
        <v>2.0000000000582077</v>
      </c>
      <c r="S869" s="21">
        <f t="shared" si="120"/>
        <v>0</v>
      </c>
      <c r="T869" s="21">
        <f t="shared" si="121"/>
        <v>12</v>
      </c>
      <c r="U869" s="21">
        <f t="shared" si="122"/>
        <v>0.62235329703569264</v>
      </c>
      <c r="V869" s="21">
        <f t="shared" si="123"/>
        <v>2.0000000000582077</v>
      </c>
      <c r="W869" s="21" t="str">
        <f t="shared" si="124"/>
        <v>Winter</v>
      </c>
      <c r="X869" s="21">
        <f t="shared" si="125"/>
        <v>1</v>
      </c>
    </row>
    <row r="870" spans="1:24">
      <c r="A870" t="s">
        <v>883</v>
      </c>
      <c r="B870" s="3">
        <v>45328.166666666664</v>
      </c>
      <c r="C870" t="s">
        <v>1885</v>
      </c>
      <c r="D870" t="s">
        <v>1883</v>
      </c>
      <c r="E870" t="s">
        <v>2019</v>
      </c>
      <c r="F870">
        <v>902</v>
      </c>
      <c r="G870">
        <v>4826</v>
      </c>
      <c r="H870">
        <v>139</v>
      </c>
      <c r="I870">
        <v>8</v>
      </c>
      <c r="J870" s="21" t="str">
        <f t="shared" si="117"/>
        <v>OK</v>
      </c>
      <c r="K870" t="s">
        <v>2023</v>
      </c>
      <c r="L870" t="s">
        <v>2027</v>
      </c>
      <c r="M870" t="s">
        <v>2061</v>
      </c>
      <c r="N870" t="s">
        <v>2084</v>
      </c>
      <c r="O870" t="s">
        <v>2086</v>
      </c>
      <c r="P870">
        <v>4</v>
      </c>
      <c r="Q870" s="21" t="str">
        <f t="shared" si="118"/>
        <v>Central_Internal</v>
      </c>
      <c r="R870" s="20">
        <f t="shared" si="119"/>
        <v>1.9999999998835847</v>
      </c>
      <c r="S870" s="21">
        <f t="shared" si="120"/>
        <v>0</v>
      </c>
      <c r="T870" s="21">
        <f t="shared" si="121"/>
        <v>12</v>
      </c>
      <c r="U870" s="21">
        <f t="shared" si="122"/>
        <v>0.44586104951958611</v>
      </c>
      <c r="V870" s="21">
        <f t="shared" si="123"/>
        <v>1.9999999998835847</v>
      </c>
      <c r="W870" s="21" t="str">
        <f t="shared" si="124"/>
        <v>Winter</v>
      </c>
      <c r="X870" s="21">
        <f t="shared" si="125"/>
        <v>1</v>
      </c>
    </row>
    <row r="871" spans="1:24">
      <c r="A871" t="s">
        <v>884</v>
      </c>
      <c r="B871" s="3">
        <v>45328.208333333336</v>
      </c>
      <c r="C871" t="s">
        <v>1886</v>
      </c>
      <c r="D871" t="s">
        <v>1884</v>
      </c>
      <c r="E871" t="s">
        <v>2021</v>
      </c>
      <c r="F871">
        <v>523</v>
      </c>
      <c r="G871">
        <v>2087</v>
      </c>
      <c r="H871">
        <v>493</v>
      </c>
      <c r="I871">
        <v>17</v>
      </c>
      <c r="J871" s="21" t="str">
        <f t="shared" si="117"/>
        <v>OK</v>
      </c>
      <c r="K871" t="s">
        <v>2023</v>
      </c>
      <c r="L871" t="s">
        <v>2029</v>
      </c>
      <c r="M871" t="s">
        <v>2031</v>
      </c>
      <c r="N871" t="s">
        <v>2084</v>
      </c>
      <c r="O871" t="s">
        <v>2087</v>
      </c>
      <c r="P871">
        <v>4.2</v>
      </c>
      <c r="Q871" s="21" t="str">
        <f t="shared" si="118"/>
        <v>Central_External</v>
      </c>
      <c r="R871" s="20">
        <f t="shared" si="119"/>
        <v>2.0000000000582077</v>
      </c>
      <c r="S871" s="21">
        <f t="shared" si="120"/>
        <v>0</v>
      </c>
      <c r="T871" s="21">
        <f t="shared" si="121"/>
        <v>12</v>
      </c>
      <c r="U871" s="21">
        <f t="shared" si="122"/>
        <v>0.33253664754620776</v>
      </c>
      <c r="V871" s="21">
        <f t="shared" si="123"/>
        <v>2.0000000000582077</v>
      </c>
      <c r="W871" s="21" t="str">
        <f t="shared" si="124"/>
        <v>Winter</v>
      </c>
      <c r="X871" s="21">
        <f t="shared" si="125"/>
        <v>1</v>
      </c>
    </row>
    <row r="872" spans="1:24">
      <c r="A872" t="s">
        <v>885</v>
      </c>
      <c r="B872" s="3">
        <v>45328.25</v>
      </c>
      <c r="C872" t="s">
        <v>1887</v>
      </c>
      <c r="D872" t="s">
        <v>1885</v>
      </c>
      <c r="E872" t="s">
        <v>2022</v>
      </c>
      <c r="F872">
        <v>440</v>
      </c>
      <c r="G872">
        <v>3530</v>
      </c>
      <c r="H872">
        <v>443</v>
      </c>
      <c r="I872">
        <v>26</v>
      </c>
      <c r="J872" s="21" t="str">
        <f t="shared" si="117"/>
        <v>OK</v>
      </c>
      <c r="K872" t="s">
        <v>2025</v>
      </c>
      <c r="L872" t="s">
        <v>2027</v>
      </c>
      <c r="M872" t="s">
        <v>2062</v>
      </c>
      <c r="N872" t="s">
        <v>2084</v>
      </c>
      <c r="O872" t="s">
        <v>2086</v>
      </c>
      <c r="Q872" s="21" t="str">
        <f t="shared" si="118"/>
        <v>Central_Internal</v>
      </c>
      <c r="R872" s="20">
        <f t="shared" si="119"/>
        <v>2.0000000000582077</v>
      </c>
      <c r="S872" s="21">
        <f t="shared" si="120"/>
        <v>0</v>
      </c>
      <c r="T872" s="21">
        <f t="shared" si="121"/>
        <v>12</v>
      </c>
      <c r="U872" s="21">
        <f t="shared" si="122"/>
        <v>0.66856060606060608</v>
      </c>
      <c r="V872" s="21">
        <f t="shared" si="123"/>
        <v>2.0000000000582077</v>
      </c>
      <c r="W872" s="21" t="str">
        <f t="shared" si="124"/>
        <v>Winter</v>
      </c>
      <c r="X872" s="21">
        <f t="shared" si="125"/>
        <v>1</v>
      </c>
    </row>
    <row r="873" spans="1:24">
      <c r="A873" t="s">
        <v>886</v>
      </c>
      <c r="B873" s="3">
        <v>45328.291666666664</v>
      </c>
      <c r="C873" t="s">
        <v>1888</v>
      </c>
      <c r="D873" t="s">
        <v>1886</v>
      </c>
      <c r="E873" t="s">
        <v>2019</v>
      </c>
      <c r="F873">
        <v>464</v>
      </c>
      <c r="G873">
        <v>4988</v>
      </c>
      <c r="H873">
        <v>755</v>
      </c>
      <c r="I873">
        <v>22</v>
      </c>
      <c r="J873" s="21" t="str">
        <f t="shared" si="117"/>
        <v>OK</v>
      </c>
      <c r="K873" t="s">
        <v>2023</v>
      </c>
      <c r="L873" t="s">
        <v>2027</v>
      </c>
      <c r="M873" t="s">
        <v>2064</v>
      </c>
      <c r="N873" t="s">
        <v>2084</v>
      </c>
      <c r="O873" t="s">
        <v>2087</v>
      </c>
      <c r="P873">
        <v>4</v>
      </c>
      <c r="Q873" s="21" t="str">
        <f t="shared" si="118"/>
        <v>Central_External</v>
      </c>
      <c r="R873" s="20">
        <f t="shared" si="119"/>
        <v>1.9999999998835847</v>
      </c>
      <c r="S873" s="21">
        <f t="shared" si="120"/>
        <v>0</v>
      </c>
      <c r="T873" s="21">
        <f t="shared" si="121"/>
        <v>12</v>
      </c>
      <c r="U873" s="21">
        <f t="shared" si="122"/>
        <v>0.89583333333333337</v>
      </c>
      <c r="V873" s="21">
        <f t="shared" si="123"/>
        <v>1.9999999998835847</v>
      </c>
      <c r="W873" s="21" t="str">
        <f t="shared" si="124"/>
        <v>Winter</v>
      </c>
      <c r="X873" s="21">
        <f t="shared" si="125"/>
        <v>1</v>
      </c>
    </row>
    <row r="874" spans="1:24">
      <c r="A874" t="s">
        <v>887</v>
      </c>
      <c r="B874" s="3">
        <v>45328.333333333336</v>
      </c>
      <c r="C874" t="s">
        <v>1889</v>
      </c>
      <c r="D874" t="s">
        <v>1887</v>
      </c>
      <c r="E874" t="s">
        <v>2018</v>
      </c>
      <c r="F874">
        <v>398</v>
      </c>
      <c r="G874">
        <v>3307</v>
      </c>
      <c r="H874">
        <v>245</v>
      </c>
      <c r="I874">
        <v>19</v>
      </c>
      <c r="J874" s="21" t="str">
        <f t="shared" si="117"/>
        <v>OK</v>
      </c>
      <c r="K874" t="s">
        <v>2025</v>
      </c>
      <c r="L874" t="s">
        <v>2030</v>
      </c>
      <c r="M874" t="s">
        <v>2044</v>
      </c>
      <c r="N874" t="s">
        <v>2083</v>
      </c>
      <c r="O874" t="s">
        <v>2086</v>
      </c>
      <c r="Q874" s="21" t="str">
        <f t="shared" si="118"/>
        <v>East_Internal</v>
      </c>
      <c r="R874" s="20">
        <f t="shared" si="119"/>
        <v>2.0000000000582077</v>
      </c>
      <c r="S874" s="21">
        <f t="shared" si="120"/>
        <v>0</v>
      </c>
      <c r="T874" s="21">
        <f t="shared" si="121"/>
        <v>12</v>
      </c>
      <c r="U874" s="21">
        <f t="shared" si="122"/>
        <v>0.69242043551088772</v>
      </c>
      <c r="V874" s="21">
        <f t="shared" si="123"/>
        <v>2.0000000000582077</v>
      </c>
      <c r="W874" s="21" t="str">
        <f t="shared" si="124"/>
        <v>Winter</v>
      </c>
      <c r="X874" s="21">
        <f t="shared" si="125"/>
        <v>1</v>
      </c>
    </row>
    <row r="875" spans="1:24">
      <c r="A875" t="s">
        <v>888</v>
      </c>
      <c r="B875" s="3">
        <v>45328.375</v>
      </c>
      <c r="C875" t="s">
        <v>1890</v>
      </c>
      <c r="D875" t="s">
        <v>1888</v>
      </c>
      <c r="E875" t="s">
        <v>2021</v>
      </c>
      <c r="F875">
        <v>679</v>
      </c>
      <c r="G875">
        <v>2517</v>
      </c>
      <c r="H875">
        <v>260</v>
      </c>
      <c r="I875">
        <v>12</v>
      </c>
      <c r="J875" s="21" t="str">
        <f t="shared" si="117"/>
        <v>OK</v>
      </c>
      <c r="K875" t="s">
        <v>2025</v>
      </c>
      <c r="L875" t="s">
        <v>2030</v>
      </c>
      <c r="M875" t="s">
        <v>2074</v>
      </c>
      <c r="N875" t="s">
        <v>2084</v>
      </c>
      <c r="O875" t="s">
        <v>2086</v>
      </c>
      <c r="P875">
        <v>3.8</v>
      </c>
      <c r="Q875" s="21" t="str">
        <f t="shared" si="118"/>
        <v>Central_Internal</v>
      </c>
      <c r="R875" s="20">
        <f t="shared" si="119"/>
        <v>2.0000000000582077</v>
      </c>
      <c r="S875" s="21">
        <f t="shared" si="120"/>
        <v>0</v>
      </c>
      <c r="T875" s="21">
        <f t="shared" si="121"/>
        <v>12</v>
      </c>
      <c r="U875" s="21">
        <f t="shared" si="122"/>
        <v>0.30891016200294552</v>
      </c>
      <c r="V875" s="21">
        <f t="shared" si="123"/>
        <v>2.0000000000582077</v>
      </c>
      <c r="W875" s="21" t="str">
        <f t="shared" si="124"/>
        <v>Winter</v>
      </c>
      <c r="X875" s="21">
        <f t="shared" si="125"/>
        <v>1</v>
      </c>
    </row>
    <row r="876" spans="1:24">
      <c r="A876" t="s">
        <v>889</v>
      </c>
      <c r="B876" s="3">
        <v>45328.416666666664</v>
      </c>
      <c r="C876" t="s">
        <v>1891</v>
      </c>
      <c r="D876" t="s">
        <v>1889</v>
      </c>
      <c r="E876" t="s">
        <v>2021</v>
      </c>
      <c r="F876">
        <v>554</v>
      </c>
      <c r="G876">
        <v>4652</v>
      </c>
      <c r="H876">
        <v>383</v>
      </c>
      <c r="I876">
        <v>2</v>
      </c>
      <c r="J876" s="21" t="str">
        <f t="shared" si="117"/>
        <v>OK</v>
      </c>
      <c r="K876" t="s">
        <v>2024</v>
      </c>
      <c r="L876" t="s">
        <v>2028</v>
      </c>
      <c r="M876" t="s">
        <v>2033</v>
      </c>
      <c r="N876" t="s">
        <v>2081</v>
      </c>
      <c r="O876" t="s">
        <v>2086</v>
      </c>
      <c r="P876">
        <v>4.7</v>
      </c>
      <c r="Q876" s="21" t="str">
        <f t="shared" si="118"/>
        <v>South_Internal</v>
      </c>
      <c r="R876" s="20">
        <f t="shared" si="119"/>
        <v>1.9999999998835847</v>
      </c>
      <c r="S876" s="21">
        <f t="shared" si="120"/>
        <v>0</v>
      </c>
      <c r="T876" s="21">
        <f t="shared" si="121"/>
        <v>12</v>
      </c>
      <c r="U876" s="21">
        <f t="shared" si="122"/>
        <v>0.69975932611311675</v>
      </c>
      <c r="V876" s="21">
        <f t="shared" si="123"/>
        <v>1.9999999998835847</v>
      </c>
      <c r="W876" s="21" t="str">
        <f t="shared" si="124"/>
        <v>Winter</v>
      </c>
      <c r="X876" s="21">
        <f t="shared" si="125"/>
        <v>1</v>
      </c>
    </row>
    <row r="877" spans="1:24">
      <c r="A877" t="s">
        <v>890</v>
      </c>
      <c r="B877" s="3">
        <v>45328.458333333336</v>
      </c>
      <c r="C877" t="s">
        <v>1892</v>
      </c>
      <c r="D877" t="s">
        <v>1890</v>
      </c>
      <c r="E877" t="s">
        <v>2017</v>
      </c>
      <c r="F877">
        <v>911</v>
      </c>
      <c r="G877">
        <v>2786</v>
      </c>
      <c r="H877">
        <v>411</v>
      </c>
      <c r="I877">
        <v>7</v>
      </c>
      <c r="J877" s="21" t="str">
        <f t="shared" si="117"/>
        <v>OK</v>
      </c>
      <c r="K877" t="s">
        <v>2025</v>
      </c>
      <c r="L877" t="s">
        <v>2028</v>
      </c>
      <c r="M877" t="s">
        <v>2074</v>
      </c>
      <c r="N877" t="s">
        <v>2083</v>
      </c>
      <c r="O877" t="s">
        <v>2087</v>
      </c>
      <c r="P877">
        <v>3.8</v>
      </c>
      <c r="Q877" s="21" t="str">
        <f t="shared" si="118"/>
        <v>East_External</v>
      </c>
      <c r="R877" s="20">
        <f t="shared" si="119"/>
        <v>2.0000000000582077</v>
      </c>
      <c r="S877" s="21">
        <f t="shared" si="120"/>
        <v>0</v>
      </c>
      <c r="T877" s="21">
        <f t="shared" si="121"/>
        <v>12</v>
      </c>
      <c r="U877" s="21">
        <f t="shared" si="122"/>
        <v>0.25484815221368462</v>
      </c>
      <c r="V877" s="21">
        <f t="shared" si="123"/>
        <v>2.0000000000582077</v>
      </c>
      <c r="W877" s="21" t="str">
        <f t="shared" si="124"/>
        <v>Winter</v>
      </c>
      <c r="X877" s="21">
        <f t="shared" si="125"/>
        <v>1</v>
      </c>
    </row>
    <row r="878" spans="1:24">
      <c r="A878" t="s">
        <v>891</v>
      </c>
      <c r="B878" s="3">
        <v>45328.5</v>
      </c>
      <c r="C878" t="s">
        <v>1893</v>
      </c>
      <c r="D878" t="s">
        <v>1891</v>
      </c>
      <c r="E878" t="s">
        <v>2017</v>
      </c>
      <c r="F878">
        <v>563</v>
      </c>
      <c r="G878">
        <v>2790</v>
      </c>
      <c r="H878">
        <v>411</v>
      </c>
      <c r="I878">
        <v>2</v>
      </c>
      <c r="J878" s="21" t="str">
        <f t="shared" si="117"/>
        <v>OK</v>
      </c>
      <c r="K878" t="s">
        <v>2024</v>
      </c>
      <c r="L878" t="s">
        <v>2027</v>
      </c>
      <c r="M878" t="s">
        <v>2067</v>
      </c>
      <c r="N878" t="s">
        <v>2081</v>
      </c>
      <c r="O878" t="s">
        <v>2086</v>
      </c>
      <c r="P878">
        <v>4.2</v>
      </c>
      <c r="Q878" s="21" t="str">
        <f t="shared" si="118"/>
        <v>South_Internal</v>
      </c>
      <c r="R878" s="20">
        <f t="shared" si="119"/>
        <v>2.0000000000582077</v>
      </c>
      <c r="S878" s="21">
        <f t="shared" si="120"/>
        <v>0</v>
      </c>
      <c r="T878" s="21">
        <f t="shared" si="121"/>
        <v>12</v>
      </c>
      <c r="U878" s="21">
        <f t="shared" si="122"/>
        <v>0.41296625222024869</v>
      </c>
      <c r="V878" s="21">
        <f t="shared" si="123"/>
        <v>2.0000000000582077</v>
      </c>
      <c r="W878" s="21" t="str">
        <f t="shared" si="124"/>
        <v>Winter</v>
      </c>
      <c r="X878" s="21">
        <f t="shared" si="125"/>
        <v>1</v>
      </c>
    </row>
    <row r="879" spans="1:24">
      <c r="A879" t="s">
        <v>892</v>
      </c>
      <c r="B879" s="3">
        <v>45328.541666666664</v>
      </c>
      <c r="C879" t="s">
        <v>1894</v>
      </c>
      <c r="D879" t="s">
        <v>1892</v>
      </c>
      <c r="E879" t="s">
        <v>2019</v>
      </c>
      <c r="F879">
        <v>431</v>
      </c>
      <c r="G879">
        <v>944</v>
      </c>
      <c r="H879">
        <v>744</v>
      </c>
      <c r="I879">
        <v>4</v>
      </c>
      <c r="J879" s="21" t="str">
        <f t="shared" si="117"/>
        <v>OK</v>
      </c>
      <c r="K879" t="s">
        <v>2025</v>
      </c>
      <c r="L879" t="s">
        <v>2030</v>
      </c>
      <c r="M879" t="s">
        <v>2045</v>
      </c>
      <c r="N879" t="s">
        <v>2084</v>
      </c>
      <c r="O879" t="s">
        <v>2087</v>
      </c>
      <c r="P879">
        <v>4</v>
      </c>
      <c r="Q879" s="21" t="str">
        <f t="shared" si="118"/>
        <v>Central_External</v>
      </c>
      <c r="R879" s="20">
        <f t="shared" si="119"/>
        <v>1.9999999998835847</v>
      </c>
      <c r="S879" s="21">
        <f t="shared" si="120"/>
        <v>0</v>
      </c>
      <c r="T879" s="21">
        <f t="shared" si="121"/>
        <v>12</v>
      </c>
      <c r="U879" s="21">
        <f t="shared" si="122"/>
        <v>0.18252126836813612</v>
      </c>
      <c r="V879" s="21">
        <f t="shared" si="123"/>
        <v>1.9999999998835847</v>
      </c>
      <c r="W879" s="21" t="str">
        <f t="shared" si="124"/>
        <v>Winter</v>
      </c>
      <c r="X879" s="21">
        <f t="shared" si="125"/>
        <v>1</v>
      </c>
    </row>
    <row r="880" spans="1:24">
      <c r="A880" t="s">
        <v>893</v>
      </c>
      <c r="B880" s="3">
        <v>45328.583333333336</v>
      </c>
      <c r="C880" t="s">
        <v>1895</v>
      </c>
      <c r="D880" t="s">
        <v>1893</v>
      </c>
      <c r="E880" t="s">
        <v>2022</v>
      </c>
      <c r="F880">
        <v>219</v>
      </c>
      <c r="G880">
        <v>3033</v>
      </c>
      <c r="H880">
        <v>191</v>
      </c>
      <c r="I880">
        <v>6</v>
      </c>
      <c r="J880" s="21" t="str">
        <f t="shared" si="117"/>
        <v>OK</v>
      </c>
      <c r="K880" t="s">
        <v>2023</v>
      </c>
      <c r="L880" t="s">
        <v>2028</v>
      </c>
      <c r="M880" t="s">
        <v>2046</v>
      </c>
      <c r="N880" t="s">
        <v>2081</v>
      </c>
      <c r="O880" t="s">
        <v>2086</v>
      </c>
      <c r="P880">
        <v>3.8</v>
      </c>
      <c r="Q880" s="21" t="str">
        <f t="shared" si="118"/>
        <v>South_Internal</v>
      </c>
      <c r="R880" s="20">
        <f t="shared" si="119"/>
        <v>2.0000000000582077</v>
      </c>
      <c r="S880" s="21">
        <f t="shared" si="120"/>
        <v>0</v>
      </c>
      <c r="T880" s="21">
        <f t="shared" si="121"/>
        <v>12</v>
      </c>
      <c r="U880" s="21">
        <f t="shared" si="122"/>
        <v>1.154109589041096</v>
      </c>
      <c r="V880" s="21">
        <f t="shared" si="123"/>
        <v>2.0000000000582077</v>
      </c>
      <c r="W880" s="21" t="str">
        <f t="shared" si="124"/>
        <v>Winter</v>
      </c>
      <c r="X880" s="21">
        <f t="shared" si="125"/>
        <v>1</v>
      </c>
    </row>
    <row r="881" spans="1:24">
      <c r="A881" t="s">
        <v>894</v>
      </c>
      <c r="B881" s="3">
        <v>45328.625</v>
      </c>
      <c r="C881" t="s">
        <v>1896</v>
      </c>
      <c r="D881" t="s">
        <v>1894</v>
      </c>
      <c r="E881" t="s">
        <v>2017</v>
      </c>
      <c r="F881">
        <v>99</v>
      </c>
      <c r="G881">
        <v>3623</v>
      </c>
      <c r="H881">
        <v>70</v>
      </c>
      <c r="I881">
        <v>4</v>
      </c>
      <c r="J881" s="21" t="str">
        <f t="shared" si="117"/>
        <v>OK</v>
      </c>
      <c r="K881" t="s">
        <v>2023</v>
      </c>
      <c r="L881" t="s">
        <v>2030</v>
      </c>
      <c r="M881" t="s">
        <v>2060</v>
      </c>
      <c r="N881" t="s">
        <v>2081</v>
      </c>
      <c r="O881" t="s">
        <v>2086</v>
      </c>
      <c r="Q881" s="21" t="str">
        <f t="shared" si="118"/>
        <v>South_Internal</v>
      </c>
      <c r="R881" s="20">
        <f t="shared" si="119"/>
        <v>2.0000000000582077</v>
      </c>
      <c r="S881" s="21">
        <f t="shared" si="120"/>
        <v>0</v>
      </c>
      <c r="T881" s="21">
        <f t="shared" si="121"/>
        <v>12</v>
      </c>
      <c r="U881" s="21">
        <f t="shared" si="122"/>
        <v>3.0496632996632997</v>
      </c>
      <c r="V881" s="21">
        <f t="shared" si="123"/>
        <v>2.0000000000582077</v>
      </c>
      <c r="W881" s="21" t="str">
        <f t="shared" si="124"/>
        <v>Winter</v>
      </c>
      <c r="X881" s="21">
        <f t="shared" si="125"/>
        <v>1</v>
      </c>
    </row>
    <row r="882" spans="1:24">
      <c r="A882" t="s">
        <v>895</v>
      </c>
      <c r="B882" s="3">
        <v>45328.666666666664</v>
      </c>
      <c r="C882" t="s">
        <v>1897</v>
      </c>
      <c r="D882" t="s">
        <v>1895</v>
      </c>
      <c r="E882" t="s">
        <v>2017</v>
      </c>
      <c r="F882">
        <v>147</v>
      </c>
      <c r="G882">
        <v>3619</v>
      </c>
      <c r="H882">
        <v>458</v>
      </c>
      <c r="I882">
        <v>16</v>
      </c>
      <c r="J882" s="21" t="str">
        <f t="shared" si="117"/>
        <v>OK</v>
      </c>
      <c r="K882" t="s">
        <v>2023</v>
      </c>
      <c r="L882" t="s">
        <v>2027</v>
      </c>
      <c r="M882" t="s">
        <v>2075</v>
      </c>
      <c r="N882" t="s">
        <v>2081</v>
      </c>
      <c r="O882" t="s">
        <v>2087</v>
      </c>
      <c r="Q882" s="21" t="str">
        <f t="shared" si="118"/>
        <v>South_External</v>
      </c>
      <c r="R882" s="20">
        <f t="shared" si="119"/>
        <v>1.9999999998835847</v>
      </c>
      <c r="S882" s="21">
        <f t="shared" si="120"/>
        <v>0</v>
      </c>
      <c r="T882" s="21">
        <f t="shared" si="121"/>
        <v>12</v>
      </c>
      <c r="U882" s="21">
        <f t="shared" si="122"/>
        <v>2.0515873015873014</v>
      </c>
      <c r="V882" s="21">
        <f t="shared" si="123"/>
        <v>1.9999999998835847</v>
      </c>
      <c r="W882" s="21" t="str">
        <f t="shared" si="124"/>
        <v>Winter</v>
      </c>
      <c r="X882" s="21">
        <f t="shared" si="125"/>
        <v>1</v>
      </c>
    </row>
    <row r="883" spans="1:24">
      <c r="A883" t="s">
        <v>896</v>
      </c>
      <c r="B883" s="3">
        <v>45328.708333333336</v>
      </c>
      <c r="C883" t="s">
        <v>1898</v>
      </c>
      <c r="D883" t="s">
        <v>1896</v>
      </c>
      <c r="E883" t="s">
        <v>2018</v>
      </c>
      <c r="F883">
        <v>731</v>
      </c>
      <c r="G883">
        <v>2640</v>
      </c>
      <c r="H883">
        <v>726</v>
      </c>
      <c r="I883">
        <v>12</v>
      </c>
      <c r="J883" s="21" t="str">
        <f t="shared" si="117"/>
        <v>OK</v>
      </c>
      <c r="K883" t="s">
        <v>2026</v>
      </c>
      <c r="L883" t="s">
        <v>2029</v>
      </c>
      <c r="M883" t="s">
        <v>2035</v>
      </c>
      <c r="N883" t="s">
        <v>2082</v>
      </c>
      <c r="O883" t="s">
        <v>2087</v>
      </c>
      <c r="P883">
        <v>4.5</v>
      </c>
      <c r="Q883" s="21" t="str">
        <f t="shared" si="118"/>
        <v>West_External</v>
      </c>
      <c r="R883" s="20">
        <f t="shared" si="119"/>
        <v>2.0000000000582077</v>
      </c>
      <c r="S883" s="21">
        <f t="shared" si="120"/>
        <v>0</v>
      </c>
      <c r="T883" s="21">
        <f t="shared" si="121"/>
        <v>12</v>
      </c>
      <c r="U883" s="21">
        <f t="shared" si="122"/>
        <v>0.30095759233926128</v>
      </c>
      <c r="V883" s="21">
        <f t="shared" si="123"/>
        <v>2.0000000000582077</v>
      </c>
      <c r="W883" s="21" t="str">
        <f t="shared" si="124"/>
        <v>Winter</v>
      </c>
      <c r="X883" s="21">
        <f t="shared" si="125"/>
        <v>1</v>
      </c>
    </row>
    <row r="884" spans="1:24">
      <c r="A884" t="s">
        <v>897</v>
      </c>
      <c r="B884" s="3">
        <v>45328.75</v>
      </c>
      <c r="C884" t="s">
        <v>1899</v>
      </c>
      <c r="D884" t="s">
        <v>1897</v>
      </c>
      <c r="E884" t="s">
        <v>2020</v>
      </c>
      <c r="F884">
        <v>143</v>
      </c>
      <c r="G884">
        <v>4260</v>
      </c>
      <c r="H884">
        <v>102</v>
      </c>
      <c r="I884">
        <v>11</v>
      </c>
      <c r="J884" s="21" t="str">
        <f t="shared" si="117"/>
        <v>OK</v>
      </c>
      <c r="K884" t="s">
        <v>2024</v>
      </c>
      <c r="L884" t="s">
        <v>2029</v>
      </c>
      <c r="M884" t="s">
        <v>2049</v>
      </c>
      <c r="N884" t="s">
        <v>2082</v>
      </c>
      <c r="O884" t="s">
        <v>2086</v>
      </c>
      <c r="P884">
        <v>4.2</v>
      </c>
      <c r="Q884" s="21" t="str">
        <f t="shared" si="118"/>
        <v>West_Internal</v>
      </c>
      <c r="R884" s="20">
        <f t="shared" si="119"/>
        <v>2.0000000000582077</v>
      </c>
      <c r="S884" s="21">
        <f t="shared" si="120"/>
        <v>0</v>
      </c>
      <c r="T884" s="21">
        <f t="shared" si="121"/>
        <v>12</v>
      </c>
      <c r="U884" s="21">
        <f t="shared" si="122"/>
        <v>2.4825174825174825</v>
      </c>
      <c r="V884" s="21">
        <f t="shared" si="123"/>
        <v>2.0000000000582077</v>
      </c>
      <c r="W884" s="21" t="str">
        <f t="shared" si="124"/>
        <v>Winter</v>
      </c>
      <c r="X884" s="21">
        <f t="shared" si="125"/>
        <v>1</v>
      </c>
    </row>
    <row r="885" spans="1:24">
      <c r="A885" t="s">
        <v>898</v>
      </c>
      <c r="B885" s="3">
        <v>45328.791666666664</v>
      </c>
      <c r="C885" t="s">
        <v>1900</v>
      </c>
      <c r="D885" t="s">
        <v>1898</v>
      </c>
      <c r="E885" t="s">
        <v>2017</v>
      </c>
      <c r="F885">
        <v>255</v>
      </c>
      <c r="G885">
        <v>4912</v>
      </c>
      <c r="H885">
        <v>741</v>
      </c>
      <c r="I885">
        <v>10</v>
      </c>
      <c r="J885" s="21" t="str">
        <f t="shared" si="117"/>
        <v>OK</v>
      </c>
      <c r="K885" t="s">
        <v>2024</v>
      </c>
      <c r="L885" t="s">
        <v>2027</v>
      </c>
      <c r="M885" t="s">
        <v>2055</v>
      </c>
      <c r="N885" t="s">
        <v>2083</v>
      </c>
      <c r="O885" t="s">
        <v>2086</v>
      </c>
      <c r="P885">
        <v>4</v>
      </c>
      <c r="Q885" s="21" t="str">
        <f t="shared" si="118"/>
        <v>East_Internal</v>
      </c>
      <c r="R885" s="20">
        <f t="shared" si="119"/>
        <v>1.9999999998835847</v>
      </c>
      <c r="S885" s="21">
        <f t="shared" si="120"/>
        <v>0</v>
      </c>
      <c r="T885" s="21">
        <f t="shared" si="121"/>
        <v>12</v>
      </c>
      <c r="U885" s="21">
        <f t="shared" si="122"/>
        <v>1.6052287581699347</v>
      </c>
      <c r="V885" s="21">
        <f t="shared" si="123"/>
        <v>1.9999999998835847</v>
      </c>
      <c r="W885" s="21" t="str">
        <f t="shared" si="124"/>
        <v>Winter</v>
      </c>
      <c r="X885" s="21">
        <f t="shared" si="125"/>
        <v>1</v>
      </c>
    </row>
    <row r="886" spans="1:24">
      <c r="A886" t="s">
        <v>899</v>
      </c>
      <c r="B886" s="3">
        <v>45328.833333333336</v>
      </c>
      <c r="C886" t="s">
        <v>1901</v>
      </c>
      <c r="D886" t="s">
        <v>1899</v>
      </c>
      <c r="E886" t="s">
        <v>2019</v>
      </c>
      <c r="F886">
        <v>943</v>
      </c>
      <c r="G886">
        <v>825</v>
      </c>
      <c r="H886">
        <v>510</v>
      </c>
      <c r="I886">
        <v>11</v>
      </c>
      <c r="J886" s="21" t="str">
        <f t="shared" si="117"/>
        <v>OK</v>
      </c>
      <c r="K886" t="s">
        <v>2023</v>
      </c>
      <c r="L886" t="s">
        <v>2029</v>
      </c>
      <c r="M886" t="s">
        <v>2070</v>
      </c>
      <c r="N886" t="s">
        <v>2083</v>
      </c>
      <c r="O886" t="s">
        <v>2086</v>
      </c>
      <c r="P886">
        <v>4.2</v>
      </c>
      <c r="Q886" s="21" t="str">
        <f t="shared" si="118"/>
        <v>East_Internal</v>
      </c>
      <c r="R886" s="20">
        <f t="shared" si="119"/>
        <v>2.0000000000582077</v>
      </c>
      <c r="S886" s="21">
        <f t="shared" si="120"/>
        <v>0</v>
      </c>
      <c r="T886" s="21">
        <f t="shared" si="121"/>
        <v>12</v>
      </c>
      <c r="U886" s="21">
        <f t="shared" si="122"/>
        <v>7.2905620360551426E-2</v>
      </c>
      <c r="V886" s="21">
        <f t="shared" si="123"/>
        <v>2.0000000000582077</v>
      </c>
      <c r="W886" s="21" t="str">
        <f t="shared" si="124"/>
        <v>Winter</v>
      </c>
      <c r="X886" s="21">
        <f t="shared" si="125"/>
        <v>1</v>
      </c>
    </row>
    <row r="887" spans="1:24">
      <c r="A887" t="s">
        <v>900</v>
      </c>
      <c r="B887" s="3">
        <v>45328.875</v>
      </c>
      <c r="C887" t="s">
        <v>1902</v>
      </c>
      <c r="D887" t="s">
        <v>1900</v>
      </c>
      <c r="E887" t="s">
        <v>2021</v>
      </c>
      <c r="F887">
        <v>856</v>
      </c>
      <c r="G887">
        <v>4221</v>
      </c>
      <c r="H887">
        <v>535</v>
      </c>
      <c r="I887">
        <v>21</v>
      </c>
      <c r="J887" s="21" t="str">
        <f t="shared" si="117"/>
        <v>OK</v>
      </c>
      <c r="K887" t="s">
        <v>2024</v>
      </c>
      <c r="L887" t="s">
        <v>2029</v>
      </c>
      <c r="M887" t="s">
        <v>2033</v>
      </c>
      <c r="N887" t="s">
        <v>2083</v>
      </c>
      <c r="O887" t="s">
        <v>2086</v>
      </c>
      <c r="P887">
        <v>4.2</v>
      </c>
      <c r="Q887" s="21" t="str">
        <f t="shared" si="118"/>
        <v>East_Internal</v>
      </c>
      <c r="R887" s="20">
        <f t="shared" si="119"/>
        <v>2.0000000000582077</v>
      </c>
      <c r="S887" s="21">
        <f t="shared" si="120"/>
        <v>0</v>
      </c>
      <c r="T887" s="21">
        <f t="shared" si="121"/>
        <v>12</v>
      </c>
      <c r="U887" s="21">
        <f t="shared" si="122"/>
        <v>0.41092289719626168</v>
      </c>
      <c r="V887" s="21">
        <f t="shared" si="123"/>
        <v>2.0000000000582077</v>
      </c>
      <c r="W887" s="21" t="str">
        <f t="shared" si="124"/>
        <v>Winter</v>
      </c>
      <c r="X887" s="21">
        <f t="shared" si="125"/>
        <v>1</v>
      </c>
    </row>
    <row r="888" spans="1:24">
      <c r="A888" t="s">
        <v>901</v>
      </c>
      <c r="B888" s="3">
        <v>45328.916666666664</v>
      </c>
      <c r="C888" t="s">
        <v>1903</v>
      </c>
      <c r="D888" t="s">
        <v>1901</v>
      </c>
      <c r="E888" t="s">
        <v>2018</v>
      </c>
      <c r="F888">
        <v>411</v>
      </c>
      <c r="G888">
        <v>1719</v>
      </c>
      <c r="H888">
        <v>759</v>
      </c>
      <c r="I888">
        <v>2</v>
      </c>
      <c r="J888" s="21" t="str">
        <f t="shared" si="117"/>
        <v>OK</v>
      </c>
      <c r="K888" t="s">
        <v>2025</v>
      </c>
      <c r="L888" t="s">
        <v>2027</v>
      </c>
      <c r="M888" t="s">
        <v>2043</v>
      </c>
      <c r="N888" t="s">
        <v>2084</v>
      </c>
      <c r="O888" t="s">
        <v>2087</v>
      </c>
      <c r="P888">
        <v>4</v>
      </c>
      <c r="Q888" s="21" t="str">
        <f t="shared" si="118"/>
        <v>Central_External</v>
      </c>
      <c r="R888" s="20">
        <f t="shared" si="119"/>
        <v>1.9999999998835847</v>
      </c>
      <c r="S888" s="21">
        <f t="shared" si="120"/>
        <v>0</v>
      </c>
      <c r="T888" s="21">
        <f t="shared" si="121"/>
        <v>12</v>
      </c>
      <c r="U888" s="21">
        <f t="shared" si="122"/>
        <v>0.34854014598540145</v>
      </c>
      <c r="V888" s="21">
        <f t="shared" si="123"/>
        <v>1.9999999998835847</v>
      </c>
      <c r="W888" s="21" t="str">
        <f t="shared" si="124"/>
        <v>Winter</v>
      </c>
      <c r="X888" s="21">
        <f t="shared" si="125"/>
        <v>1</v>
      </c>
    </row>
    <row r="889" spans="1:24">
      <c r="A889" t="s">
        <v>902</v>
      </c>
      <c r="B889" s="3">
        <v>45328.958333333336</v>
      </c>
      <c r="C889" t="s">
        <v>1904</v>
      </c>
      <c r="D889" t="s">
        <v>1902</v>
      </c>
      <c r="E889" t="s">
        <v>2018</v>
      </c>
      <c r="F889">
        <v>659</v>
      </c>
      <c r="G889">
        <v>2130</v>
      </c>
      <c r="H889">
        <v>335</v>
      </c>
      <c r="I889">
        <v>15</v>
      </c>
      <c r="J889" s="21" t="str">
        <f t="shared" si="117"/>
        <v>OK</v>
      </c>
      <c r="K889" t="s">
        <v>2023</v>
      </c>
      <c r="L889" t="s">
        <v>2030</v>
      </c>
      <c r="M889" t="s">
        <v>2048</v>
      </c>
      <c r="N889" t="s">
        <v>2083</v>
      </c>
      <c r="O889" t="s">
        <v>2087</v>
      </c>
      <c r="Q889" s="21" t="str">
        <f t="shared" si="118"/>
        <v>East_External</v>
      </c>
      <c r="R889" s="20">
        <f t="shared" si="119"/>
        <v>2.0000000000582077</v>
      </c>
      <c r="S889" s="21">
        <f t="shared" si="120"/>
        <v>0</v>
      </c>
      <c r="T889" s="21">
        <f t="shared" si="121"/>
        <v>12</v>
      </c>
      <c r="U889" s="21">
        <f t="shared" si="122"/>
        <v>0.26934749620637327</v>
      </c>
      <c r="V889" s="21">
        <f t="shared" si="123"/>
        <v>2.0000000000582077</v>
      </c>
      <c r="W889" s="21" t="str">
        <f t="shared" si="124"/>
        <v>Winter</v>
      </c>
      <c r="X889" s="21">
        <f t="shared" si="125"/>
        <v>1</v>
      </c>
    </row>
    <row r="890" spans="1:24">
      <c r="A890" t="s">
        <v>903</v>
      </c>
      <c r="B890" s="3">
        <v>45329</v>
      </c>
      <c r="C890" t="s">
        <v>1905</v>
      </c>
      <c r="D890" t="s">
        <v>1903</v>
      </c>
      <c r="E890" t="s">
        <v>2022</v>
      </c>
      <c r="F890">
        <v>351</v>
      </c>
      <c r="G890">
        <v>1966</v>
      </c>
      <c r="H890">
        <v>634</v>
      </c>
      <c r="I890">
        <v>6</v>
      </c>
      <c r="J890" s="21" t="str">
        <f t="shared" si="117"/>
        <v>OK</v>
      </c>
      <c r="K890" t="s">
        <v>2023</v>
      </c>
      <c r="L890" t="s">
        <v>2027</v>
      </c>
      <c r="M890" t="s">
        <v>2068</v>
      </c>
      <c r="N890" t="s">
        <v>2083</v>
      </c>
      <c r="O890" t="s">
        <v>2087</v>
      </c>
      <c r="P890">
        <v>3.8</v>
      </c>
      <c r="Q890" s="21" t="str">
        <f t="shared" si="118"/>
        <v>East_External</v>
      </c>
      <c r="R890" s="20">
        <f t="shared" si="119"/>
        <v>2.0000000000582077</v>
      </c>
      <c r="S890" s="21">
        <f t="shared" si="120"/>
        <v>0</v>
      </c>
      <c r="T890" s="21">
        <f t="shared" si="121"/>
        <v>12</v>
      </c>
      <c r="U890" s="21">
        <f t="shared" si="122"/>
        <v>0.46676163342830007</v>
      </c>
      <c r="V890" s="21">
        <f t="shared" si="123"/>
        <v>2.0000000000582077</v>
      </c>
      <c r="W890" s="21" t="str">
        <f t="shared" si="124"/>
        <v>Winter</v>
      </c>
      <c r="X890" s="21">
        <f t="shared" si="125"/>
        <v>1</v>
      </c>
    </row>
    <row r="891" spans="1:24">
      <c r="A891" t="s">
        <v>904</v>
      </c>
      <c r="B891" s="3">
        <v>45329.041666666664</v>
      </c>
      <c r="C891" t="s">
        <v>1906</v>
      </c>
      <c r="D891" t="s">
        <v>1904</v>
      </c>
      <c r="E891" t="s">
        <v>2018</v>
      </c>
      <c r="F891">
        <v>417</v>
      </c>
      <c r="G891">
        <v>972</v>
      </c>
      <c r="H891">
        <v>259</v>
      </c>
      <c r="I891">
        <v>12</v>
      </c>
      <c r="J891" s="21" t="str">
        <f t="shared" si="117"/>
        <v>OK</v>
      </c>
      <c r="K891" t="s">
        <v>2023</v>
      </c>
      <c r="L891" t="s">
        <v>2028</v>
      </c>
      <c r="M891" t="s">
        <v>2048</v>
      </c>
      <c r="N891" t="s">
        <v>2081</v>
      </c>
      <c r="O891" t="s">
        <v>2087</v>
      </c>
      <c r="Q891" s="21" t="str">
        <f t="shared" si="118"/>
        <v>South_External</v>
      </c>
      <c r="R891" s="20">
        <f t="shared" si="119"/>
        <v>1.9999999998835847</v>
      </c>
      <c r="S891" s="21">
        <f t="shared" si="120"/>
        <v>0</v>
      </c>
      <c r="T891" s="21">
        <f t="shared" si="121"/>
        <v>12</v>
      </c>
      <c r="U891" s="21">
        <f t="shared" si="122"/>
        <v>0.19424460431654678</v>
      </c>
      <c r="V891" s="21">
        <f t="shared" si="123"/>
        <v>1.9999999998835847</v>
      </c>
      <c r="W891" s="21" t="str">
        <f t="shared" si="124"/>
        <v>Winter</v>
      </c>
      <c r="X891" s="21">
        <f t="shared" si="125"/>
        <v>1</v>
      </c>
    </row>
    <row r="892" spans="1:24">
      <c r="A892" t="s">
        <v>905</v>
      </c>
      <c r="B892" s="3">
        <v>45329.083333333336</v>
      </c>
      <c r="C892" t="s">
        <v>1907</v>
      </c>
      <c r="D892" t="s">
        <v>1905</v>
      </c>
      <c r="E892" t="s">
        <v>2019</v>
      </c>
      <c r="F892">
        <v>878</v>
      </c>
      <c r="G892">
        <v>1165</v>
      </c>
      <c r="H892">
        <v>99</v>
      </c>
      <c r="I892">
        <v>11</v>
      </c>
      <c r="J892" s="21" t="str">
        <f t="shared" si="117"/>
        <v>OK</v>
      </c>
      <c r="K892" t="s">
        <v>2023</v>
      </c>
      <c r="L892" t="s">
        <v>2027</v>
      </c>
      <c r="M892" t="s">
        <v>2033</v>
      </c>
      <c r="N892" t="s">
        <v>2082</v>
      </c>
      <c r="O892" t="s">
        <v>2087</v>
      </c>
      <c r="P892">
        <v>4.7</v>
      </c>
      <c r="Q892" s="21" t="str">
        <f t="shared" si="118"/>
        <v>West_External</v>
      </c>
      <c r="R892" s="20">
        <f t="shared" si="119"/>
        <v>2.0000000000582077</v>
      </c>
      <c r="S892" s="21">
        <f t="shared" si="120"/>
        <v>0</v>
      </c>
      <c r="T892" s="21">
        <f t="shared" si="121"/>
        <v>12</v>
      </c>
      <c r="U892" s="21">
        <f t="shared" si="122"/>
        <v>0.11057327258921792</v>
      </c>
      <c r="V892" s="21">
        <f t="shared" si="123"/>
        <v>2.0000000000582077</v>
      </c>
      <c r="W892" s="21" t="str">
        <f t="shared" si="124"/>
        <v>Winter</v>
      </c>
      <c r="X892" s="21">
        <f t="shared" si="125"/>
        <v>1</v>
      </c>
    </row>
    <row r="893" spans="1:24">
      <c r="A893" t="s">
        <v>906</v>
      </c>
      <c r="B893" s="3">
        <v>45329.125</v>
      </c>
      <c r="C893" t="s">
        <v>1908</v>
      </c>
      <c r="D893" t="s">
        <v>1906</v>
      </c>
      <c r="E893" t="s">
        <v>2022</v>
      </c>
      <c r="F893">
        <v>196</v>
      </c>
      <c r="G893">
        <v>3433</v>
      </c>
      <c r="H893">
        <v>467</v>
      </c>
      <c r="I893">
        <v>25</v>
      </c>
      <c r="J893" s="21" t="str">
        <f t="shared" si="117"/>
        <v>OK</v>
      </c>
      <c r="K893" t="s">
        <v>2024</v>
      </c>
      <c r="L893" t="s">
        <v>2030</v>
      </c>
      <c r="M893" t="s">
        <v>2080</v>
      </c>
      <c r="N893" t="s">
        <v>2081</v>
      </c>
      <c r="O893" t="s">
        <v>2086</v>
      </c>
      <c r="Q893" s="21" t="str">
        <f t="shared" si="118"/>
        <v>South_Internal</v>
      </c>
      <c r="R893" s="20">
        <f t="shared" si="119"/>
        <v>2.0000000000582077</v>
      </c>
      <c r="S893" s="21">
        <f t="shared" si="120"/>
        <v>0</v>
      </c>
      <c r="T893" s="21">
        <f t="shared" si="121"/>
        <v>12</v>
      </c>
      <c r="U893" s="21">
        <f t="shared" si="122"/>
        <v>1.459608843537415</v>
      </c>
      <c r="V893" s="21">
        <f t="shared" si="123"/>
        <v>2.0000000000582077</v>
      </c>
      <c r="W893" s="21" t="str">
        <f t="shared" si="124"/>
        <v>Winter</v>
      </c>
      <c r="X893" s="21">
        <f t="shared" si="125"/>
        <v>1</v>
      </c>
    </row>
    <row r="894" spans="1:24">
      <c r="A894" t="s">
        <v>907</v>
      </c>
      <c r="B894" s="3">
        <v>45329.166666666664</v>
      </c>
      <c r="C894" t="s">
        <v>1909</v>
      </c>
      <c r="D894" t="s">
        <v>1907</v>
      </c>
      <c r="E894" t="s">
        <v>2021</v>
      </c>
      <c r="F894">
        <v>632</v>
      </c>
      <c r="G894">
        <v>2648</v>
      </c>
      <c r="H894">
        <v>141</v>
      </c>
      <c r="I894">
        <v>22</v>
      </c>
      <c r="J894" s="21" t="str">
        <f t="shared" si="117"/>
        <v>OK</v>
      </c>
      <c r="K894" t="s">
        <v>2026</v>
      </c>
      <c r="L894" t="s">
        <v>2027</v>
      </c>
      <c r="M894" t="s">
        <v>2040</v>
      </c>
      <c r="N894" t="s">
        <v>2081</v>
      </c>
      <c r="O894" t="s">
        <v>2087</v>
      </c>
      <c r="P894">
        <v>4</v>
      </c>
      <c r="Q894" s="21" t="str">
        <f t="shared" si="118"/>
        <v>South_External</v>
      </c>
      <c r="R894" s="20">
        <f t="shared" si="119"/>
        <v>1.9999999998835847</v>
      </c>
      <c r="S894" s="21">
        <f t="shared" si="120"/>
        <v>0</v>
      </c>
      <c r="T894" s="21">
        <f t="shared" si="121"/>
        <v>12</v>
      </c>
      <c r="U894" s="21">
        <f t="shared" si="122"/>
        <v>0.34915611814345993</v>
      </c>
      <c r="V894" s="21">
        <f t="shared" si="123"/>
        <v>1.9999999998835847</v>
      </c>
      <c r="W894" s="21" t="str">
        <f t="shared" si="124"/>
        <v>Winter</v>
      </c>
      <c r="X894" s="21">
        <f t="shared" si="125"/>
        <v>1</v>
      </c>
    </row>
    <row r="895" spans="1:24">
      <c r="A895" t="s">
        <v>908</v>
      </c>
      <c r="B895" s="3">
        <v>45329.208333333336</v>
      </c>
      <c r="C895" t="s">
        <v>1910</v>
      </c>
      <c r="D895" t="s">
        <v>1908</v>
      </c>
      <c r="E895" t="s">
        <v>2021</v>
      </c>
      <c r="F895">
        <v>903</v>
      </c>
      <c r="G895">
        <v>1455</v>
      </c>
      <c r="H895">
        <v>121</v>
      </c>
      <c r="I895">
        <v>3</v>
      </c>
      <c r="J895" s="21" t="str">
        <f t="shared" si="117"/>
        <v>OK</v>
      </c>
      <c r="K895" t="s">
        <v>2023</v>
      </c>
      <c r="L895" t="s">
        <v>2027</v>
      </c>
      <c r="M895" t="s">
        <v>2045</v>
      </c>
      <c r="N895" t="s">
        <v>2085</v>
      </c>
      <c r="O895" t="s">
        <v>2087</v>
      </c>
      <c r="Q895" s="21" t="str">
        <f t="shared" si="118"/>
        <v>North_External</v>
      </c>
      <c r="R895" s="20">
        <f t="shared" si="119"/>
        <v>2.0000000000582077</v>
      </c>
      <c r="S895" s="21">
        <f t="shared" si="120"/>
        <v>0</v>
      </c>
      <c r="T895" s="21">
        <f t="shared" si="121"/>
        <v>12</v>
      </c>
      <c r="U895" s="21">
        <f t="shared" si="122"/>
        <v>0.13427464008859358</v>
      </c>
      <c r="V895" s="21">
        <f t="shared" si="123"/>
        <v>2.0000000000582077</v>
      </c>
      <c r="W895" s="21" t="str">
        <f t="shared" si="124"/>
        <v>Winter</v>
      </c>
      <c r="X895" s="21">
        <f t="shared" si="125"/>
        <v>1</v>
      </c>
    </row>
    <row r="896" spans="1:24">
      <c r="A896" t="s">
        <v>909</v>
      </c>
      <c r="B896" s="3">
        <v>45329.25</v>
      </c>
      <c r="C896" t="s">
        <v>1911</v>
      </c>
      <c r="D896" t="s">
        <v>1909</v>
      </c>
      <c r="E896" t="s">
        <v>2018</v>
      </c>
      <c r="F896">
        <v>808</v>
      </c>
      <c r="G896">
        <v>1173</v>
      </c>
      <c r="H896">
        <v>279</v>
      </c>
      <c r="I896">
        <v>22</v>
      </c>
      <c r="J896" s="21" t="str">
        <f t="shared" si="117"/>
        <v>OK</v>
      </c>
      <c r="K896" t="s">
        <v>2025</v>
      </c>
      <c r="L896" t="s">
        <v>2030</v>
      </c>
      <c r="M896" t="s">
        <v>2035</v>
      </c>
      <c r="N896" t="s">
        <v>2083</v>
      </c>
      <c r="O896" t="s">
        <v>2087</v>
      </c>
      <c r="P896">
        <v>4.5</v>
      </c>
      <c r="Q896" s="21" t="str">
        <f t="shared" si="118"/>
        <v>East_External</v>
      </c>
      <c r="R896" s="20">
        <f t="shared" si="119"/>
        <v>2.0000000000582077</v>
      </c>
      <c r="S896" s="21">
        <f t="shared" si="120"/>
        <v>0</v>
      </c>
      <c r="T896" s="21">
        <f t="shared" si="121"/>
        <v>12</v>
      </c>
      <c r="U896" s="21">
        <f t="shared" si="122"/>
        <v>0.12097772277227722</v>
      </c>
      <c r="V896" s="21">
        <f t="shared" si="123"/>
        <v>2.0000000000582077</v>
      </c>
      <c r="W896" s="21" t="str">
        <f t="shared" si="124"/>
        <v>Winter</v>
      </c>
      <c r="X896" s="21">
        <f t="shared" si="125"/>
        <v>1</v>
      </c>
    </row>
    <row r="897" spans="1:24">
      <c r="A897" t="s">
        <v>910</v>
      </c>
      <c r="B897" s="3">
        <v>45329.291666666664</v>
      </c>
      <c r="C897" t="s">
        <v>1912</v>
      </c>
      <c r="D897" t="s">
        <v>1910</v>
      </c>
      <c r="E897" t="s">
        <v>2021</v>
      </c>
      <c r="F897">
        <v>719</v>
      </c>
      <c r="G897">
        <v>3044</v>
      </c>
      <c r="H897">
        <v>536</v>
      </c>
      <c r="I897">
        <v>8</v>
      </c>
      <c r="J897" s="21" t="str">
        <f t="shared" si="117"/>
        <v>OK</v>
      </c>
      <c r="K897" t="s">
        <v>2026</v>
      </c>
      <c r="L897" t="s">
        <v>2028</v>
      </c>
      <c r="M897" t="s">
        <v>2062</v>
      </c>
      <c r="N897" t="s">
        <v>2081</v>
      </c>
      <c r="O897" t="s">
        <v>2087</v>
      </c>
      <c r="P897">
        <v>4.7</v>
      </c>
      <c r="Q897" s="21" t="str">
        <f t="shared" si="118"/>
        <v>South_External</v>
      </c>
      <c r="R897" s="20">
        <f t="shared" si="119"/>
        <v>1.9999999998835847</v>
      </c>
      <c r="S897" s="21">
        <f t="shared" si="120"/>
        <v>0</v>
      </c>
      <c r="T897" s="21">
        <f t="shared" si="121"/>
        <v>12</v>
      </c>
      <c r="U897" s="21">
        <f t="shared" si="122"/>
        <v>0.35280482151135839</v>
      </c>
      <c r="V897" s="21">
        <f t="shared" si="123"/>
        <v>1.9999999998835847</v>
      </c>
      <c r="W897" s="21" t="str">
        <f t="shared" si="124"/>
        <v>Winter</v>
      </c>
      <c r="X897" s="21">
        <f t="shared" si="125"/>
        <v>1</v>
      </c>
    </row>
    <row r="898" spans="1:24">
      <c r="A898" t="s">
        <v>911</v>
      </c>
      <c r="B898" s="3">
        <v>45329.333333333336</v>
      </c>
      <c r="C898" t="s">
        <v>1913</v>
      </c>
      <c r="D898" t="s">
        <v>1911</v>
      </c>
      <c r="E898" t="s">
        <v>2019</v>
      </c>
      <c r="F898">
        <v>183</v>
      </c>
      <c r="G898">
        <v>1680</v>
      </c>
      <c r="H898">
        <v>390</v>
      </c>
      <c r="I898">
        <v>28</v>
      </c>
      <c r="J898" s="21" t="str">
        <f t="shared" si="117"/>
        <v>OK</v>
      </c>
      <c r="K898" t="s">
        <v>2024</v>
      </c>
      <c r="L898" t="s">
        <v>2028</v>
      </c>
      <c r="M898" t="s">
        <v>2061</v>
      </c>
      <c r="N898" t="s">
        <v>2082</v>
      </c>
      <c r="O898" t="s">
        <v>2087</v>
      </c>
      <c r="Q898" s="21" t="str">
        <f t="shared" si="118"/>
        <v>West_External</v>
      </c>
      <c r="R898" s="20">
        <f t="shared" si="119"/>
        <v>2.0000000000582077</v>
      </c>
      <c r="S898" s="21">
        <f t="shared" si="120"/>
        <v>0</v>
      </c>
      <c r="T898" s="21">
        <f t="shared" si="121"/>
        <v>12</v>
      </c>
      <c r="U898" s="21">
        <f t="shared" si="122"/>
        <v>0.76502732240437155</v>
      </c>
      <c r="V898" s="21">
        <f t="shared" si="123"/>
        <v>2.0000000000582077</v>
      </c>
      <c r="W898" s="21" t="str">
        <f t="shared" si="124"/>
        <v>Winter</v>
      </c>
      <c r="X898" s="21">
        <f t="shared" si="125"/>
        <v>1</v>
      </c>
    </row>
    <row r="899" spans="1:24">
      <c r="A899" t="s">
        <v>912</v>
      </c>
      <c r="B899" s="3">
        <v>45329.375</v>
      </c>
      <c r="C899" t="s">
        <v>1914</v>
      </c>
      <c r="D899" t="s">
        <v>1912</v>
      </c>
      <c r="E899" t="s">
        <v>2018</v>
      </c>
      <c r="F899">
        <v>364</v>
      </c>
      <c r="G899">
        <v>3560</v>
      </c>
      <c r="H899">
        <v>236</v>
      </c>
      <c r="I899">
        <v>8</v>
      </c>
      <c r="J899" s="21" t="str">
        <f t="shared" ref="J899:J962" si="126">IF(OR(I899&lt;=0, I899&gt;50), "Flag", "OK")</f>
        <v>OK</v>
      </c>
      <c r="K899" t="s">
        <v>2024</v>
      </c>
      <c r="L899" t="s">
        <v>2027</v>
      </c>
      <c r="M899" t="s">
        <v>2071</v>
      </c>
      <c r="N899" t="s">
        <v>2085</v>
      </c>
      <c r="O899" t="s">
        <v>2086</v>
      </c>
      <c r="P899">
        <v>4.7</v>
      </c>
      <c r="Q899" s="21" t="str">
        <f t="shared" ref="Q899:Q962" si="127">N899 &amp; "_" &amp; O899</f>
        <v>North_Internal</v>
      </c>
      <c r="R899" s="20">
        <f t="shared" ref="R899:R962" si="128">(C899-D899)*24</f>
        <v>2.0000000000582077</v>
      </c>
      <c r="S899" s="21">
        <f t="shared" ref="S899:S962" si="129">IF(C899&lt;=D899, 1, 0)</f>
        <v>0</v>
      </c>
      <c r="T899" s="21">
        <f t="shared" ref="T899:T962" si="130">(C899-B899)*24</f>
        <v>12</v>
      </c>
      <c r="U899" s="21">
        <f t="shared" ref="U899:U962" si="131">G899/(F899*T899)</f>
        <v>0.81501831501831501</v>
      </c>
      <c r="V899" s="21">
        <f t="shared" ref="V899:V962" si="132">(C899-D899)*24</f>
        <v>2.0000000000582077</v>
      </c>
      <c r="W899" s="21" t="str">
        <f t="shared" ref="W899:W962" si="133">IF(OR(MONTH(B899)=12,MONTH(B899)=1,MONTH(B899)=2),"Winter",IF(AND(MONTH(B899)&gt;=7,MONTH(B899)&lt;=9),"Monsoon","Other"))</f>
        <v>Winter</v>
      </c>
      <c r="X899" s="21">
        <f t="shared" ref="X899:X962" si="134">IF(V899&gt;0,1,0)</f>
        <v>1</v>
      </c>
    </row>
    <row r="900" spans="1:24">
      <c r="A900" t="s">
        <v>913</v>
      </c>
      <c r="B900" s="3">
        <v>45329.416666666664</v>
      </c>
      <c r="C900" t="s">
        <v>1915</v>
      </c>
      <c r="D900" t="s">
        <v>1913</v>
      </c>
      <c r="E900" t="s">
        <v>2018</v>
      </c>
      <c r="F900">
        <v>577</v>
      </c>
      <c r="G900">
        <v>3512</v>
      </c>
      <c r="H900">
        <v>546</v>
      </c>
      <c r="I900">
        <v>5</v>
      </c>
      <c r="J900" s="21" t="str">
        <f t="shared" si="126"/>
        <v>OK</v>
      </c>
      <c r="K900" t="s">
        <v>2023</v>
      </c>
      <c r="L900" t="s">
        <v>2030</v>
      </c>
      <c r="M900" t="s">
        <v>2043</v>
      </c>
      <c r="N900" t="s">
        <v>2083</v>
      </c>
      <c r="O900" t="s">
        <v>2086</v>
      </c>
      <c r="Q900" s="21" t="str">
        <f t="shared" si="127"/>
        <v>East_Internal</v>
      </c>
      <c r="R900" s="20">
        <f t="shared" si="128"/>
        <v>1.9999999998835847</v>
      </c>
      <c r="S900" s="21">
        <f t="shared" si="129"/>
        <v>0</v>
      </c>
      <c r="T900" s="21">
        <f t="shared" si="130"/>
        <v>12</v>
      </c>
      <c r="U900" s="21">
        <f t="shared" si="131"/>
        <v>0.50722125938763718</v>
      </c>
      <c r="V900" s="21">
        <f t="shared" si="132"/>
        <v>1.9999999998835847</v>
      </c>
      <c r="W900" s="21" t="str">
        <f t="shared" si="133"/>
        <v>Winter</v>
      </c>
      <c r="X900" s="21">
        <f t="shared" si="134"/>
        <v>1</v>
      </c>
    </row>
    <row r="901" spans="1:24">
      <c r="A901" t="s">
        <v>914</v>
      </c>
      <c r="B901" s="3">
        <v>45329.458333333336</v>
      </c>
      <c r="C901" t="s">
        <v>1916</v>
      </c>
      <c r="D901" t="s">
        <v>1914</v>
      </c>
      <c r="E901" t="s">
        <v>2021</v>
      </c>
      <c r="F901">
        <v>844</v>
      </c>
      <c r="G901">
        <v>2545</v>
      </c>
      <c r="H901">
        <v>725</v>
      </c>
      <c r="I901">
        <v>15</v>
      </c>
      <c r="J901" s="21" t="str">
        <f t="shared" si="126"/>
        <v>OK</v>
      </c>
      <c r="K901" t="s">
        <v>2024</v>
      </c>
      <c r="L901" t="s">
        <v>2029</v>
      </c>
      <c r="M901" t="s">
        <v>2080</v>
      </c>
      <c r="N901" t="s">
        <v>2084</v>
      </c>
      <c r="O901" t="s">
        <v>2086</v>
      </c>
      <c r="P901">
        <v>3.8</v>
      </c>
      <c r="Q901" s="21" t="str">
        <f t="shared" si="127"/>
        <v>Central_Internal</v>
      </c>
      <c r="R901" s="20">
        <f t="shared" si="128"/>
        <v>2.0000000000582077</v>
      </c>
      <c r="S901" s="21">
        <f t="shared" si="129"/>
        <v>0</v>
      </c>
      <c r="T901" s="21">
        <f t="shared" si="130"/>
        <v>12</v>
      </c>
      <c r="U901" s="21">
        <f t="shared" si="131"/>
        <v>0.25128357030015797</v>
      </c>
      <c r="V901" s="21">
        <f t="shared" si="132"/>
        <v>2.0000000000582077</v>
      </c>
      <c r="W901" s="21" t="str">
        <f t="shared" si="133"/>
        <v>Winter</v>
      </c>
      <c r="X901" s="21">
        <f t="shared" si="134"/>
        <v>1</v>
      </c>
    </row>
    <row r="902" spans="1:24">
      <c r="A902" t="s">
        <v>915</v>
      </c>
      <c r="B902" s="3">
        <v>45329.5</v>
      </c>
      <c r="C902" t="s">
        <v>1917</v>
      </c>
      <c r="D902" t="s">
        <v>1915</v>
      </c>
      <c r="E902" t="s">
        <v>2020</v>
      </c>
      <c r="F902">
        <v>838</v>
      </c>
      <c r="G902">
        <v>1148</v>
      </c>
      <c r="H902">
        <v>290</v>
      </c>
      <c r="I902">
        <v>25</v>
      </c>
      <c r="J902" s="21" t="str">
        <f t="shared" si="126"/>
        <v>OK</v>
      </c>
      <c r="K902" t="s">
        <v>2026</v>
      </c>
      <c r="L902" t="s">
        <v>2028</v>
      </c>
      <c r="M902" t="s">
        <v>2042</v>
      </c>
      <c r="N902" t="s">
        <v>2085</v>
      </c>
      <c r="O902" t="s">
        <v>2086</v>
      </c>
      <c r="P902">
        <v>4.7</v>
      </c>
      <c r="Q902" s="21" t="str">
        <f t="shared" si="127"/>
        <v>North_Internal</v>
      </c>
      <c r="R902" s="20">
        <f t="shared" si="128"/>
        <v>2.0000000000582077</v>
      </c>
      <c r="S902" s="21">
        <f t="shared" si="129"/>
        <v>0</v>
      </c>
      <c r="T902" s="21">
        <f t="shared" si="130"/>
        <v>12</v>
      </c>
      <c r="U902" s="21">
        <f t="shared" si="131"/>
        <v>0.11416070007955449</v>
      </c>
      <c r="V902" s="21">
        <f t="shared" si="132"/>
        <v>2.0000000000582077</v>
      </c>
      <c r="W902" s="21" t="str">
        <f t="shared" si="133"/>
        <v>Winter</v>
      </c>
      <c r="X902" s="21">
        <f t="shared" si="134"/>
        <v>1</v>
      </c>
    </row>
    <row r="903" spans="1:24">
      <c r="A903" t="s">
        <v>916</v>
      </c>
      <c r="B903" s="3">
        <v>45329.541666666664</v>
      </c>
      <c r="C903" t="s">
        <v>1918</v>
      </c>
      <c r="D903" t="s">
        <v>1916</v>
      </c>
      <c r="E903" t="s">
        <v>2018</v>
      </c>
      <c r="F903">
        <v>972</v>
      </c>
      <c r="G903">
        <v>4766</v>
      </c>
      <c r="H903">
        <v>753</v>
      </c>
      <c r="I903">
        <v>26</v>
      </c>
      <c r="J903" s="21" t="str">
        <f t="shared" si="126"/>
        <v>OK</v>
      </c>
      <c r="K903" t="s">
        <v>2024</v>
      </c>
      <c r="L903" t="s">
        <v>2028</v>
      </c>
      <c r="M903" t="s">
        <v>2040</v>
      </c>
      <c r="N903" t="s">
        <v>2084</v>
      </c>
      <c r="O903" t="s">
        <v>2086</v>
      </c>
      <c r="P903">
        <v>4</v>
      </c>
      <c r="Q903" s="21" t="str">
        <f t="shared" si="127"/>
        <v>Central_Internal</v>
      </c>
      <c r="R903" s="20">
        <f t="shared" si="128"/>
        <v>1.9999999998835847</v>
      </c>
      <c r="S903" s="21">
        <f t="shared" si="129"/>
        <v>0</v>
      </c>
      <c r="T903" s="21">
        <f t="shared" si="130"/>
        <v>12</v>
      </c>
      <c r="U903" s="21">
        <f t="shared" si="131"/>
        <v>0.4086076817558299</v>
      </c>
      <c r="V903" s="21">
        <f t="shared" si="132"/>
        <v>1.9999999998835847</v>
      </c>
      <c r="W903" s="21" t="str">
        <f t="shared" si="133"/>
        <v>Winter</v>
      </c>
      <c r="X903" s="21">
        <f t="shared" si="134"/>
        <v>1</v>
      </c>
    </row>
    <row r="904" spans="1:24">
      <c r="A904" t="s">
        <v>917</v>
      </c>
      <c r="B904" s="3">
        <v>45329.583333333336</v>
      </c>
      <c r="C904" t="s">
        <v>1919</v>
      </c>
      <c r="D904" t="s">
        <v>1917</v>
      </c>
      <c r="E904" t="s">
        <v>2020</v>
      </c>
      <c r="F904">
        <v>176</v>
      </c>
      <c r="G904">
        <v>1675</v>
      </c>
      <c r="H904">
        <v>572</v>
      </c>
      <c r="I904">
        <v>22</v>
      </c>
      <c r="J904" s="21" t="str">
        <f t="shared" si="126"/>
        <v>OK</v>
      </c>
      <c r="K904" t="s">
        <v>2024</v>
      </c>
      <c r="L904" t="s">
        <v>2027</v>
      </c>
      <c r="M904" t="s">
        <v>2039</v>
      </c>
      <c r="N904" t="s">
        <v>2081</v>
      </c>
      <c r="O904" t="s">
        <v>2087</v>
      </c>
      <c r="P904">
        <v>4.2</v>
      </c>
      <c r="Q904" s="21" t="str">
        <f t="shared" si="127"/>
        <v>South_External</v>
      </c>
      <c r="R904" s="20">
        <f t="shared" si="128"/>
        <v>2.0000000000582077</v>
      </c>
      <c r="S904" s="21">
        <f t="shared" si="129"/>
        <v>0</v>
      </c>
      <c r="T904" s="21">
        <f t="shared" si="130"/>
        <v>12</v>
      </c>
      <c r="U904" s="21">
        <f t="shared" si="131"/>
        <v>0.79308712121212122</v>
      </c>
      <c r="V904" s="21">
        <f t="shared" si="132"/>
        <v>2.0000000000582077</v>
      </c>
      <c r="W904" s="21" t="str">
        <f t="shared" si="133"/>
        <v>Winter</v>
      </c>
      <c r="X904" s="21">
        <f t="shared" si="134"/>
        <v>1</v>
      </c>
    </row>
    <row r="905" spans="1:24">
      <c r="A905" t="s">
        <v>918</v>
      </c>
      <c r="B905" s="3">
        <v>45329.625</v>
      </c>
      <c r="C905" t="s">
        <v>1920</v>
      </c>
      <c r="D905" t="s">
        <v>1918</v>
      </c>
      <c r="E905" t="s">
        <v>2019</v>
      </c>
      <c r="F905">
        <v>749</v>
      </c>
      <c r="G905">
        <v>4588</v>
      </c>
      <c r="H905">
        <v>349</v>
      </c>
      <c r="I905">
        <v>5</v>
      </c>
      <c r="J905" s="21" t="str">
        <f t="shared" si="126"/>
        <v>OK</v>
      </c>
      <c r="K905" t="s">
        <v>2026</v>
      </c>
      <c r="L905" t="s">
        <v>2030</v>
      </c>
      <c r="M905" t="s">
        <v>2060</v>
      </c>
      <c r="N905" t="s">
        <v>2083</v>
      </c>
      <c r="O905" t="s">
        <v>2086</v>
      </c>
      <c r="P905">
        <v>4.2</v>
      </c>
      <c r="Q905" s="21" t="str">
        <f t="shared" si="127"/>
        <v>East_Internal</v>
      </c>
      <c r="R905" s="20">
        <f t="shared" si="128"/>
        <v>2.0000000000582077</v>
      </c>
      <c r="S905" s="21">
        <f t="shared" si="129"/>
        <v>0</v>
      </c>
      <c r="T905" s="21">
        <f t="shared" si="130"/>
        <v>12</v>
      </c>
      <c r="U905" s="21">
        <f t="shared" si="131"/>
        <v>0.51045838896306184</v>
      </c>
      <c r="V905" s="21">
        <f t="shared" si="132"/>
        <v>2.0000000000582077</v>
      </c>
      <c r="W905" s="21" t="str">
        <f t="shared" si="133"/>
        <v>Winter</v>
      </c>
      <c r="X905" s="21">
        <f t="shared" si="134"/>
        <v>1</v>
      </c>
    </row>
    <row r="906" spans="1:24">
      <c r="A906" t="s">
        <v>919</v>
      </c>
      <c r="B906" s="3">
        <v>45329.666666666664</v>
      </c>
      <c r="C906" t="s">
        <v>1921</v>
      </c>
      <c r="D906" t="s">
        <v>1919</v>
      </c>
      <c r="E906" t="s">
        <v>2021</v>
      </c>
      <c r="F906">
        <v>336</v>
      </c>
      <c r="G906">
        <v>4121</v>
      </c>
      <c r="H906">
        <v>660</v>
      </c>
      <c r="I906">
        <v>17</v>
      </c>
      <c r="J906" s="21" t="str">
        <f t="shared" si="126"/>
        <v>OK</v>
      </c>
      <c r="K906" t="s">
        <v>2026</v>
      </c>
      <c r="L906" t="s">
        <v>2029</v>
      </c>
      <c r="M906" t="s">
        <v>2059</v>
      </c>
      <c r="N906" t="s">
        <v>2085</v>
      </c>
      <c r="O906" t="s">
        <v>2086</v>
      </c>
      <c r="P906">
        <v>3.8</v>
      </c>
      <c r="Q906" s="21" t="str">
        <f t="shared" si="127"/>
        <v>North_Internal</v>
      </c>
      <c r="R906" s="20">
        <f t="shared" si="128"/>
        <v>1.9999999998835847</v>
      </c>
      <c r="S906" s="21">
        <f t="shared" si="129"/>
        <v>0</v>
      </c>
      <c r="T906" s="21">
        <f t="shared" si="130"/>
        <v>12</v>
      </c>
      <c r="U906" s="21">
        <f t="shared" si="131"/>
        <v>1.0220734126984128</v>
      </c>
      <c r="V906" s="21">
        <f t="shared" si="132"/>
        <v>1.9999999998835847</v>
      </c>
      <c r="W906" s="21" t="str">
        <f t="shared" si="133"/>
        <v>Winter</v>
      </c>
      <c r="X906" s="21">
        <f t="shared" si="134"/>
        <v>1</v>
      </c>
    </row>
    <row r="907" spans="1:24">
      <c r="A907" t="s">
        <v>920</v>
      </c>
      <c r="B907" s="3">
        <v>45329.708333333336</v>
      </c>
      <c r="C907" t="s">
        <v>1922</v>
      </c>
      <c r="D907" t="s">
        <v>1920</v>
      </c>
      <c r="E907" t="s">
        <v>2018</v>
      </c>
      <c r="F907">
        <v>868</v>
      </c>
      <c r="G907">
        <v>2603</v>
      </c>
      <c r="H907">
        <v>759</v>
      </c>
      <c r="I907">
        <v>29</v>
      </c>
      <c r="J907" s="21" t="str">
        <f t="shared" si="126"/>
        <v>OK</v>
      </c>
      <c r="K907" t="s">
        <v>2026</v>
      </c>
      <c r="L907" t="s">
        <v>2029</v>
      </c>
      <c r="M907" t="s">
        <v>2040</v>
      </c>
      <c r="N907" t="s">
        <v>2082</v>
      </c>
      <c r="O907" t="s">
        <v>2086</v>
      </c>
      <c r="P907">
        <v>4</v>
      </c>
      <c r="Q907" s="21" t="str">
        <f t="shared" si="127"/>
        <v>West_Internal</v>
      </c>
      <c r="R907" s="20">
        <f t="shared" si="128"/>
        <v>2.0000000000582077</v>
      </c>
      <c r="S907" s="21">
        <f t="shared" si="129"/>
        <v>0</v>
      </c>
      <c r="T907" s="21">
        <f t="shared" si="130"/>
        <v>12</v>
      </c>
      <c r="U907" s="21">
        <f t="shared" si="131"/>
        <v>0.24990399385560677</v>
      </c>
      <c r="V907" s="21">
        <f t="shared" si="132"/>
        <v>2.0000000000582077</v>
      </c>
      <c r="W907" s="21" t="str">
        <f t="shared" si="133"/>
        <v>Winter</v>
      </c>
      <c r="X907" s="21">
        <f t="shared" si="134"/>
        <v>1</v>
      </c>
    </row>
    <row r="908" spans="1:24">
      <c r="A908" t="s">
        <v>921</v>
      </c>
      <c r="B908" s="3">
        <v>45329.75</v>
      </c>
      <c r="C908" t="s">
        <v>1923</v>
      </c>
      <c r="D908" t="s">
        <v>1921</v>
      </c>
      <c r="E908" t="s">
        <v>2022</v>
      </c>
      <c r="F908">
        <v>762</v>
      </c>
      <c r="G908">
        <v>4852</v>
      </c>
      <c r="H908">
        <v>719</v>
      </c>
      <c r="I908">
        <v>21</v>
      </c>
      <c r="J908" s="21" t="str">
        <f t="shared" si="126"/>
        <v>OK</v>
      </c>
      <c r="K908" t="s">
        <v>2025</v>
      </c>
      <c r="L908" t="s">
        <v>2030</v>
      </c>
      <c r="M908" t="s">
        <v>2043</v>
      </c>
      <c r="N908" t="s">
        <v>2084</v>
      </c>
      <c r="O908" t="s">
        <v>2086</v>
      </c>
      <c r="P908">
        <v>4.5</v>
      </c>
      <c r="Q908" s="21" t="str">
        <f t="shared" si="127"/>
        <v>Central_Internal</v>
      </c>
      <c r="R908" s="20">
        <f t="shared" si="128"/>
        <v>2.0000000000582077</v>
      </c>
      <c r="S908" s="21">
        <f t="shared" si="129"/>
        <v>0</v>
      </c>
      <c r="T908" s="21">
        <f t="shared" si="130"/>
        <v>12</v>
      </c>
      <c r="U908" s="21">
        <f t="shared" si="131"/>
        <v>0.53062117235345585</v>
      </c>
      <c r="V908" s="21">
        <f t="shared" si="132"/>
        <v>2.0000000000582077</v>
      </c>
      <c r="W908" s="21" t="str">
        <f t="shared" si="133"/>
        <v>Winter</v>
      </c>
      <c r="X908" s="21">
        <f t="shared" si="134"/>
        <v>1</v>
      </c>
    </row>
    <row r="909" spans="1:24">
      <c r="A909" t="s">
        <v>922</v>
      </c>
      <c r="B909" s="3">
        <v>45329.791666666664</v>
      </c>
      <c r="C909" t="s">
        <v>1924</v>
      </c>
      <c r="D909" t="s">
        <v>1922</v>
      </c>
      <c r="E909" t="s">
        <v>2017</v>
      </c>
      <c r="F909">
        <v>350</v>
      </c>
      <c r="G909">
        <v>1458</v>
      </c>
      <c r="H909">
        <v>596</v>
      </c>
      <c r="I909">
        <v>29</v>
      </c>
      <c r="J909" s="21" t="str">
        <f t="shared" si="126"/>
        <v>OK</v>
      </c>
      <c r="K909" t="s">
        <v>2023</v>
      </c>
      <c r="L909" t="s">
        <v>2030</v>
      </c>
      <c r="M909" t="s">
        <v>2077</v>
      </c>
      <c r="N909" t="s">
        <v>2085</v>
      </c>
      <c r="O909" t="s">
        <v>2087</v>
      </c>
      <c r="Q909" s="21" t="str">
        <f t="shared" si="127"/>
        <v>North_External</v>
      </c>
      <c r="R909" s="20">
        <f t="shared" si="128"/>
        <v>1.9999999998835847</v>
      </c>
      <c r="S909" s="21">
        <f t="shared" si="129"/>
        <v>0</v>
      </c>
      <c r="T909" s="21">
        <f t="shared" si="130"/>
        <v>12</v>
      </c>
      <c r="U909" s="21">
        <f t="shared" si="131"/>
        <v>0.34714285714285714</v>
      </c>
      <c r="V909" s="21">
        <f t="shared" si="132"/>
        <v>1.9999999998835847</v>
      </c>
      <c r="W909" s="21" t="str">
        <f t="shared" si="133"/>
        <v>Winter</v>
      </c>
      <c r="X909" s="21">
        <f t="shared" si="134"/>
        <v>1</v>
      </c>
    </row>
    <row r="910" spans="1:24">
      <c r="A910" t="s">
        <v>923</v>
      </c>
      <c r="B910" s="3">
        <v>45329.833333333336</v>
      </c>
      <c r="C910" t="s">
        <v>1925</v>
      </c>
      <c r="D910" t="s">
        <v>1923</v>
      </c>
      <c r="E910" t="s">
        <v>2019</v>
      </c>
      <c r="F910">
        <v>270</v>
      </c>
      <c r="G910">
        <v>4395</v>
      </c>
      <c r="H910">
        <v>741</v>
      </c>
      <c r="I910">
        <v>17</v>
      </c>
      <c r="J910" s="21" t="str">
        <f t="shared" si="126"/>
        <v>OK</v>
      </c>
      <c r="K910" t="s">
        <v>2024</v>
      </c>
      <c r="L910" t="s">
        <v>2029</v>
      </c>
      <c r="M910" t="s">
        <v>2072</v>
      </c>
      <c r="N910" t="s">
        <v>2083</v>
      </c>
      <c r="O910" t="s">
        <v>2086</v>
      </c>
      <c r="Q910" s="21" t="str">
        <f t="shared" si="127"/>
        <v>East_Internal</v>
      </c>
      <c r="R910" s="20">
        <f t="shared" si="128"/>
        <v>2.0000000000582077</v>
      </c>
      <c r="S910" s="21">
        <f t="shared" si="129"/>
        <v>0</v>
      </c>
      <c r="T910" s="21">
        <f t="shared" si="130"/>
        <v>12</v>
      </c>
      <c r="U910" s="21">
        <f t="shared" si="131"/>
        <v>1.3564814814814814</v>
      </c>
      <c r="V910" s="21">
        <f t="shared" si="132"/>
        <v>2.0000000000582077</v>
      </c>
      <c r="W910" s="21" t="str">
        <f t="shared" si="133"/>
        <v>Winter</v>
      </c>
      <c r="X910" s="21">
        <f t="shared" si="134"/>
        <v>1</v>
      </c>
    </row>
    <row r="911" spans="1:24">
      <c r="A911" t="s">
        <v>924</v>
      </c>
      <c r="B911" s="3">
        <v>45329.875</v>
      </c>
      <c r="C911" t="s">
        <v>1926</v>
      </c>
      <c r="D911" t="s">
        <v>1924</v>
      </c>
      <c r="E911" t="s">
        <v>2021</v>
      </c>
      <c r="F911">
        <v>416</v>
      </c>
      <c r="G911">
        <v>2292</v>
      </c>
      <c r="H911">
        <v>794</v>
      </c>
      <c r="I911">
        <v>4</v>
      </c>
      <c r="J911" s="21" t="str">
        <f t="shared" si="126"/>
        <v>OK</v>
      </c>
      <c r="K911" t="s">
        <v>2023</v>
      </c>
      <c r="L911" t="s">
        <v>2030</v>
      </c>
      <c r="M911" t="s">
        <v>2059</v>
      </c>
      <c r="N911" t="s">
        <v>2081</v>
      </c>
      <c r="O911" t="s">
        <v>2086</v>
      </c>
      <c r="Q911" s="21" t="str">
        <f t="shared" si="127"/>
        <v>South_Internal</v>
      </c>
      <c r="R911" s="20">
        <f t="shared" si="128"/>
        <v>2.0000000000582077</v>
      </c>
      <c r="S911" s="21">
        <f t="shared" si="129"/>
        <v>0</v>
      </c>
      <c r="T911" s="21">
        <f t="shared" si="130"/>
        <v>12</v>
      </c>
      <c r="U911" s="21">
        <f t="shared" si="131"/>
        <v>0.45913461538461536</v>
      </c>
      <c r="V911" s="21">
        <f t="shared" si="132"/>
        <v>2.0000000000582077</v>
      </c>
      <c r="W911" s="21" t="str">
        <f t="shared" si="133"/>
        <v>Winter</v>
      </c>
      <c r="X911" s="21">
        <f t="shared" si="134"/>
        <v>1</v>
      </c>
    </row>
    <row r="912" spans="1:24">
      <c r="A912" t="s">
        <v>925</v>
      </c>
      <c r="B912" s="3">
        <v>45329.916666666664</v>
      </c>
      <c r="C912" t="s">
        <v>1927</v>
      </c>
      <c r="D912" t="s">
        <v>1925</v>
      </c>
      <c r="E912" t="s">
        <v>2022</v>
      </c>
      <c r="F912">
        <v>675</v>
      </c>
      <c r="G912">
        <v>1676</v>
      </c>
      <c r="H912">
        <v>303</v>
      </c>
      <c r="I912">
        <v>22</v>
      </c>
      <c r="J912" s="21" t="str">
        <f t="shared" si="126"/>
        <v>OK</v>
      </c>
      <c r="K912" t="s">
        <v>2025</v>
      </c>
      <c r="L912" t="s">
        <v>2028</v>
      </c>
      <c r="M912" t="s">
        <v>2071</v>
      </c>
      <c r="N912" t="s">
        <v>2084</v>
      </c>
      <c r="O912" t="s">
        <v>2087</v>
      </c>
      <c r="Q912" s="21" t="str">
        <f t="shared" si="127"/>
        <v>Central_External</v>
      </c>
      <c r="R912" s="20">
        <f t="shared" si="128"/>
        <v>1.9999999998835847</v>
      </c>
      <c r="S912" s="21">
        <f t="shared" si="129"/>
        <v>0</v>
      </c>
      <c r="T912" s="21">
        <f t="shared" si="130"/>
        <v>12</v>
      </c>
      <c r="U912" s="21">
        <f t="shared" si="131"/>
        <v>0.20691358024691359</v>
      </c>
      <c r="V912" s="21">
        <f t="shared" si="132"/>
        <v>1.9999999998835847</v>
      </c>
      <c r="W912" s="21" t="str">
        <f t="shared" si="133"/>
        <v>Winter</v>
      </c>
      <c r="X912" s="21">
        <f t="shared" si="134"/>
        <v>1</v>
      </c>
    </row>
    <row r="913" spans="1:24">
      <c r="A913" t="s">
        <v>926</v>
      </c>
      <c r="B913" s="3">
        <v>45329.958333333336</v>
      </c>
      <c r="C913" t="s">
        <v>1928</v>
      </c>
      <c r="D913" t="s">
        <v>1926</v>
      </c>
      <c r="E913" t="s">
        <v>2022</v>
      </c>
      <c r="F913">
        <v>750</v>
      </c>
      <c r="G913">
        <v>1592</v>
      </c>
      <c r="H913">
        <v>625</v>
      </c>
      <c r="I913">
        <v>14</v>
      </c>
      <c r="J913" s="21" t="str">
        <f t="shared" si="126"/>
        <v>OK</v>
      </c>
      <c r="K913" t="s">
        <v>2024</v>
      </c>
      <c r="L913" t="s">
        <v>2030</v>
      </c>
      <c r="M913" t="s">
        <v>2064</v>
      </c>
      <c r="N913" t="s">
        <v>2083</v>
      </c>
      <c r="O913" t="s">
        <v>2087</v>
      </c>
      <c r="P913">
        <v>4.2</v>
      </c>
      <c r="Q913" s="21" t="str">
        <f t="shared" si="127"/>
        <v>East_External</v>
      </c>
      <c r="R913" s="20">
        <f t="shared" si="128"/>
        <v>2.0000000000582077</v>
      </c>
      <c r="S913" s="21">
        <f t="shared" si="129"/>
        <v>0</v>
      </c>
      <c r="T913" s="21">
        <f t="shared" si="130"/>
        <v>12</v>
      </c>
      <c r="U913" s="21">
        <f t="shared" si="131"/>
        <v>0.1768888888888889</v>
      </c>
      <c r="V913" s="21">
        <f t="shared" si="132"/>
        <v>2.0000000000582077</v>
      </c>
      <c r="W913" s="21" t="str">
        <f t="shared" si="133"/>
        <v>Winter</v>
      </c>
      <c r="X913" s="21">
        <f t="shared" si="134"/>
        <v>1</v>
      </c>
    </row>
    <row r="914" spans="1:24">
      <c r="A914" t="s">
        <v>927</v>
      </c>
      <c r="B914" s="3">
        <v>45330</v>
      </c>
      <c r="C914" t="s">
        <v>1929</v>
      </c>
      <c r="D914" t="s">
        <v>1927</v>
      </c>
      <c r="E914" t="s">
        <v>2020</v>
      </c>
      <c r="F914">
        <v>484</v>
      </c>
      <c r="G914">
        <v>2299</v>
      </c>
      <c r="H914">
        <v>267</v>
      </c>
      <c r="I914">
        <v>22</v>
      </c>
      <c r="J914" s="21" t="str">
        <f t="shared" si="126"/>
        <v>OK</v>
      </c>
      <c r="K914" t="s">
        <v>2025</v>
      </c>
      <c r="L914" t="s">
        <v>2027</v>
      </c>
      <c r="M914" t="s">
        <v>2043</v>
      </c>
      <c r="N914" t="s">
        <v>2082</v>
      </c>
      <c r="O914" t="s">
        <v>2087</v>
      </c>
      <c r="P914">
        <v>4.7</v>
      </c>
      <c r="Q914" s="21" t="str">
        <f t="shared" si="127"/>
        <v>West_External</v>
      </c>
      <c r="R914" s="20">
        <f t="shared" si="128"/>
        <v>2.0000000000582077</v>
      </c>
      <c r="S914" s="21">
        <f t="shared" si="129"/>
        <v>0</v>
      </c>
      <c r="T914" s="21">
        <f t="shared" si="130"/>
        <v>12</v>
      </c>
      <c r="U914" s="21">
        <f t="shared" si="131"/>
        <v>0.39583333333333331</v>
      </c>
      <c r="V914" s="21">
        <f t="shared" si="132"/>
        <v>2.0000000000582077</v>
      </c>
      <c r="W914" s="21" t="str">
        <f t="shared" si="133"/>
        <v>Winter</v>
      </c>
      <c r="X914" s="21">
        <f t="shared" si="134"/>
        <v>1</v>
      </c>
    </row>
    <row r="915" spans="1:24">
      <c r="A915" t="s">
        <v>928</v>
      </c>
      <c r="B915" s="3">
        <v>45330.041666666664</v>
      </c>
      <c r="C915" t="s">
        <v>1930</v>
      </c>
      <c r="D915" t="s">
        <v>1928</v>
      </c>
      <c r="E915" t="s">
        <v>2022</v>
      </c>
      <c r="F915">
        <v>337</v>
      </c>
      <c r="G915">
        <v>2331</v>
      </c>
      <c r="H915">
        <v>545</v>
      </c>
      <c r="I915">
        <v>10</v>
      </c>
      <c r="J915" s="21" t="str">
        <f t="shared" si="126"/>
        <v>OK</v>
      </c>
      <c r="K915" t="s">
        <v>2025</v>
      </c>
      <c r="L915" t="s">
        <v>2029</v>
      </c>
      <c r="M915" t="s">
        <v>2058</v>
      </c>
      <c r="N915" t="s">
        <v>2084</v>
      </c>
      <c r="O915" t="s">
        <v>2086</v>
      </c>
      <c r="P915">
        <v>4.5</v>
      </c>
      <c r="Q915" s="21" t="str">
        <f t="shared" si="127"/>
        <v>Central_Internal</v>
      </c>
      <c r="R915" s="20">
        <f t="shared" si="128"/>
        <v>1.9999999998835847</v>
      </c>
      <c r="S915" s="21">
        <f t="shared" si="129"/>
        <v>0</v>
      </c>
      <c r="T915" s="21">
        <f t="shared" si="130"/>
        <v>12</v>
      </c>
      <c r="U915" s="21">
        <f t="shared" si="131"/>
        <v>0.57640949554896137</v>
      </c>
      <c r="V915" s="21">
        <f t="shared" si="132"/>
        <v>1.9999999998835847</v>
      </c>
      <c r="W915" s="21" t="str">
        <f t="shared" si="133"/>
        <v>Winter</v>
      </c>
      <c r="X915" s="21">
        <f t="shared" si="134"/>
        <v>1</v>
      </c>
    </row>
    <row r="916" spans="1:24">
      <c r="A916" t="s">
        <v>929</v>
      </c>
      <c r="B916" s="3">
        <v>45330.083333333336</v>
      </c>
      <c r="C916" t="s">
        <v>1931</v>
      </c>
      <c r="D916" t="s">
        <v>1929</v>
      </c>
      <c r="E916" t="s">
        <v>2022</v>
      </c>
      <c r="F916">
        <v>170</v>
      </c>
      <c r="G916">
        <v>4551</v>
      </c>
      <c r="H916">
        <v>399</v>
      </c>
      <c r="I916">
        <v>26</v>
      </c>
      <c r="J916" s="21" t="str">
        <f t="shared" si="126"/>
        <v>OK</v>
      </c>
      <c r="K916" t="s">
        <v>2026</v>
      </c>
      <c r="L916" t="s">
        <v>2030</v>
      </c>
      <c r="M916" t="s">
        <v>2073</v>
      </c>
      <c r="N916" t="s">
        <v>2084</v>
      </c>
      <c r="O916" t="s">
        <v>2087</v>
      </c>
      <c r="P916">
        <v>3.8</v>
      </c>
      <c r="Q916" s="21" t="str">
        <f t="shared" si="127"/>
        <v>Central_External</v>
      </c>
      <c r="R916" s="20">
        <f t="shared" si="128"/>
        <v>2.0000000000582077</v>
      </c>
      <c r="S916" s="21">
        <f t="shared" si="129"/>
        <v>0</v>
      </c>
      <c r="T916" s="21">
        <f t="shared" si="130"/>
        <v>12</v>
      </c>
      <c r="U916" s="21">
        <f t="shared" si="131"/>
        <v>2.2308823529411765</v>
      </c>
      <c r="V916" s="21">
        <f t="shared" si="132"/>
        <v>2.0000000000582077</v>
      </c>
      <c r="W916" s="21" t="str">
        <f t="shared" si="133"/>
        <v>Winter</v>
      </c>
      <c r="X916" s="21">
        <f t="shared" si="134"/>
        <v>1</v>
      </c>
    </row>
    <row r="917" spans="1:24">
      <c r="A917" t="s">
        <v>930</v>
      </c>
      <c r="B917" s="3">
        <v>45330.125</v>
      </c>
      <c r="C917" t="s">
        <v>1932</v>
      </c>
      <c r="D917" t="s">
        <v>1930</v>
      </c>
      <c r="E917" t="s">
        <v>2019</v>
      </c>
      <c r="F917">
        <v>331</v>
      </c>
      <c r="G917">
        <v>3930</v>
      </c>
      <c r="H917">
        <v>467</v>
      </c>
      <c r="I917">
        <v>16</v>
      </c>
      <c r="J917" s="21" t="str">
        <f t="shared" si="126"/>
        <v>OK</v>
      </c>
      <c r="K917" t="s">
        <v>2026</v>
      </c>
      <c r="L917" t="s">
        <v>2027</v>
      </c>
      <c r="M917" t="s">
        <v>2039</v>
      </c>
      <c r="N917" t="s">
        <v>2083</v>
      </c>
      <c r="O917" t="s">
        <v>2087</v>
      </c>
      <c r="Q917" s="21" t="str">
        <f t="shared" si="127"/>
        <v>East_External</v>
      </c>
      <c r="R917" s="20">
        <f t="shared" si="128"/>
        <v>2.0000000000582077</v>
      </c>
      <c r="S917" s="21">
        <f t="shared" si="129"/>
        <v>0</v>
      </c>
      <c r="T917" s="21">
        <f t="shared" si="130"/>
        <v>12</v>
      </c>
      <c r="U917" s="21">
        <f t="shared" si="131"/>
        <v>0.98942598187311182</v>
      </c>
      <c r="V917" s="21">
        <f t="shared" si="132"/>
        <v>2.0000000000582077</v>
      </c>
      <c r="W917" s="21" t="str">
        <f t="shared" si="133"/>
        <v>Winter</v>
      </c>
      <c r="X917" s="21">
        <f t="shared" si="134"/>
        <v>1</v>
      </c>
    </row>
    <row r="918" spans="1:24">
      <c r="A918" t="s">
        <v>931</v>
      </c>
      <c r="B918" s="3">
        <v>45330.166666666664</v>
      </c>
      <c r="C918" t="s">
        <v>1933</v>
      </c>
      <c r="D918" t="s">
        <v>1931</v>
      </c>
      <c r="E918" t="s">
        <v>2017</v>
      </c>
      <c r="F918">
        <v>851</v>
      </c>
      <c r="G918">
        <v>2542</v>
      </c>
      <c r="H918">
        <v>84</v>
      </c>
      <c r="I918">
        <v>2</v>
      </c>
      <c r="J918" s="21" t="str">
        <f t="shared" si="126"/>
        <v>OK</v>
      </c>
      <c r="K918" t="s">
        <v>2024</v>
      </c>
      <c r="L918" t="s">
        <v>2029</v>
      </c>
      <c r="M918" t="s">
        <v>2075</v>
      </c>
      <c r="N918" t="s">
        <v>2085</v>
      </c>
      <c r="O918" t="s">
        <v>2086</v>
      </c>
      <c r="P918">
        <v>4</v>
      </c>
      <c r="Q918" s="21" t="str">
        <f t="shared" si="127"/>
        <v>North_Internal</v>
      </c>
      <c r="R918" s="20">
        <f t="shared" si="128"/>
        <v>1.9999999998835847</v>
      </c>
      <c r="S918" s="21">
        <f t="shared" si="129"/>
        <v>0</v>
      </c>
      <c r="T918" s="21">
        <f t="shared" si="130"/>
        <v>12</v>
      </c>
      <c r="U918" s="21">
        <f t="shared" si="131"/>
        <v>0.24892283587935762</v>
      </c>
      <c r="V918" s="21">
        <f t="shared" si="132"/>
        <v>1.9999999998835847</v>
      </c>
      <c r="W918" s="21" t="str">
        <f t="shared" si="133"/>
        <v>Winter</v>
      </c>
      <c r="X918" s="21">
        <f t="shared" si="134"/>
        <v>1</v>
      </c>
    </row>
    <row r="919" spans="1:24">
      <c r="A919" t="s">
        <v>932</v>
      </c>
      <c r="B919" s="3">
        <v>45330.208333333336</v>
      </c>
      <c r="C919" t="s">
        <v>1934</v>
      </c>
      <c r="D919" t="s">
        <v>1932</v>
      </c>
      <c r="E919" t="s">
        <v>2022</v>
      </c>
      <c r="F919">
        <v>254</v>
      </c>
      <c r="G919">
        <v>3848</v>
      </c>
      <c r="H919">
        <v>118</v>
      </c>
      <c r="I919">
        <v>10</v>
      </c>
      <c r="J919" s="21" t="str">
        <f t="shared" si="126"/>
        <v>OK</v>
      </c>
      <c r="K919" t="s">
        <v>2023</v>
      </c>
      <c r="L919" t="s">
        <v>2030</v>
      </c>
      <c r="M919" t="s">
        <v>2078</v>
      </c>
      <c r="N919" t="s">
        <v>2084</v>
      </c>
      <c r="O919" t="s">
        <v>2086</v>
      </c>
      <c r="P919">
        <v>4.2</v>
      </c>
      <c r="Q919" s="21" t="str">
        <f t="shared" si="127"/>
        <v>Central_Internal</v>
      </c>
      <c r="R919" s="20">
        <f t="shared" si="128"/>
        <v>2.0000000000582077</v>
      </c>
      <c r="S919" s="21">
        <f t="shared" si="129"/>
        <v>0</v>
      </c>
      <c r="T919" s="21">
        <f t="shared" si="130"/>
        <v>12</v>
      </c>
      <c r="U919" s="21">
        <f t="shared" si="131"/>
        <v>1.2624671916010499</v>
      </c>
      <c r="V919" s="21">
        <f t="shared" si="132"/>
        <v>2.0000000000582077</v>
      </c>
      <c r="W919" s="21" t="str">
        <f t="shared" si="133"/>
        <v>Winter</v>
      </c>
      <c r="X919" s="21">
        <f t="shared" si="134"/>
        <v>1</v>
      </c>
    </row>
    <row r="920" spans="1:24">
      <c r="A920" t="s">
        <v>933</v>
      </c>
      <c r="B920" s="3">
        <v>45330.25</v>
      </c>
      <c r="C920" t="s">
        <v>1935</v>
      </c>
      <c r="D920" t="s">
        <v>1933</v>
      </c>
      <c r="E920" t="s">
        <v>2022</v>
      </c>
      <c r="F920">
        <v>924</v>
      </c>
      <c r="G920">
        <v>1364</v>
      </c>
      <c r="H920">
        <v>795</v>
      </c>
      <c r="I920">
        <v>8</v>
      </c>
      <c r="J920" s="21" t="str">
        <f t="shared" si="126"/>
        <v>OK</v>
      </c>
      <c r="K920" t="s">
        <v>2025</v>
      </c>
      <c r="L920" t="s">
        <v>2027</v>
      </c>
      <c r="M920" t="s">
        <v>2054</v>
      </c>
      <c r="N920" t="s">
        <v>2082</v>
      </c>
      <c r="O920" t="s">
        <v>2087</v>
      </c>
      <c r="P920">
        <v>3.8</v>
      </c>
      <c r="Q920" s="21" t="str">
        <f t="shared" si="127"/>
        <v>West_External</v>
      </c>
      <c r="R920" s="20">
        <f t="shared" si="128"/>
        <v>2.0000000000582077</v>
      </c>
      <c r="S920" s="21">
        <f t="shared" si="129"/>
        <v>0</v>
      </c>
      <c r="T920" s="21">
        <f t="shared" si="130"/>
        <v>12</v>
      </c>
      <c r="U920" s="21">
        <f t="shared" si="131"/>
        <v>0.12301587301587301</v>
      </c>
      <c r="V920" s="21">
        <f t="shared" si="132"/>
        <v>2.0000000000582077</v>
      </c>
      <c r="W920" s="21" t="str">
        <f t="shared" si="133"/>
        <v>Winter</v>
      </c>
      <c r="X920" s="21">
        <f t="shared" si="134"/>
        <v>1</v>
      </c>
    </row>
    <row r="921" spans="1:24">
      <c r="A921" t="s">
        <v>934</v>
      </c>
      <c r="B921" s="3">
        <v>45330.291666666664</v>
      </c>
      <c r="C921" t="s">
        <v>1936</v>
      </c>
      <c r="D921" t="s">
        <v>1934</v>
      </c>
      <c r="E921" t="s">
        <v>2017</v>
      </c>
      <c r="F921">
        <v>557</v>
      </c>
      <c r="G921">
        <v>3260</v>
      </c>
      <c r="H921">
        <v>79</v>
      </c>
      <c r="I921">
        <v>22</v>
      </c>
      <c r="J921" s="21" t="str">
        <f t="shared" si="126"/>
        <v>OK</v>
      </c>
      <c r="K921" t="s">
        <v>2024</v>
      </c>
      <c r="L921" t="s">
        <v>2029</v>
      </c>
      <c r="M921" t="s">
        <v>2050</v>
      </c>
      <c r="N921" t="s">
        <v>2084</v>
      </c>
      <c r="O921" t="s">
        <v>2086</v>
      </c>
      <c r="P921">
        <v>4.5</v>
      </c>
      <c r="Q921" s="21" t="str">
        <f t="shared" si="127"/>
        <v>Central_Internal</v>
      </c>
      <c r="R921" s="20">
        <f t="shared" si="128"/>
        <v>1.9999999998835847</v>
      </c>
      <c r="S921" s="21">
        <f t="shared" si="129"/>
        <v>0</v>
      </c>
      <c r="T921" s="21">
        <f t="shared" si="130"/>
        <v>12</v>
      </c>
      <c r="U921" s="21">
        <f t="shared" si="131"/>
        <v>0.48773189706762415</v>
      </c>
      <c r="V921" s="21">
        <f t="shared" si="132"/>
        <v>1.9999999998835847</v>
      </c>
      <c r="W921" s="21" t="str">
        <f t="shared" si="133"/>
        <v>Winter</v>
      </c>
      <c r="X921" s="21">
        <f t="shared" si="134"/>
        <v>1</v>
      </c>
    </row>
    <row r="922" spans="1:24">
      <c r="A922" t="s">
        <v>935</v>
      </c>
      <c r="B922" s="3">
        <v>45330.333333333336</v>
      </c>
      <c r="C922" t="s">
        <v>1937</v>
      </c>
      <c r="D922" t="s">
        <v>1935</v>
      </c>
      <c r="E922" t="s">
        <v>2018</v>
      </c>
      <c r="F922">
        <v>766</v>
      </c>
      <c r="G922">
        <v>529</v>
      </c>
      <c r="H922">
        <v>67</v>
      </c>
      <c r="I922">
        <v>15</v>
      </c>
      <c r="J922" s="21" t="str">
        <f t="shared" si="126"/>
        <v>OK</v>
      </c>
      <c r="K922" t="s">
        <v>2026</v>
      </c>
      <c r="L922" t="s">
        <v>2028</v>
      </c>
      <c r="M922" t="s">
        <v>2071</v>
      </c>
      <c r="N922" t="s">
        <v>2084</v>
      </c>
      <c r="O922" t="s">
        <v>2086</v>
      </c>
      <c r="P922">
        <v>4</v>
      </c>
      <c r="Q922" s="21" t="str">
        <f t="shared" si="127"/>
        <v>Central_Internal</v>
      </c>
      <c r="R922" s="20">
        <f t="shared" si="128"/>
        <v>2.0000000000582077</v>
      </c>
      <c r="S922" s="21">
        <f t="shared" si="129"/>
        <v>0</v>
      </c>
      <c r="T922" s="21">
        <f t="shared" si="130"/>
        <v>12</v>
      </c>
      <c r="U922" s="21">
        <f t="shared" si="131"/>
        <v>5.7550043516100956E-2</v>
      </c>
      <c r="V922" s="21">
        <f t="shared" si="132"/>
        <v>2.0000000000582077</v>
      </c>
      <c r="W922" s="21" t="str">
        <f t="shared" si="133"/>
        <v>Winter</v>
      </c>
      <c r="X922" s="21">
        <f t="shared" si="134"/>
        <v>1</v>
      </c>
    </row>
    <row r="923" spans="1:24">
      <c r="A923" t="s">
        <v>936</v>
      </c>
      <c r="B923" s="3">
        <v>45330.375</v>
      </c>
      <c r="C923" t="s">
        <v>1938</v>
      </c>
      <c r="D923" t="s">
        <v>1936</v>
      </c>
      <c r="E923" t="s">
        <v>2019</v>
      </c>
      <c r="F923">
        <v>540</v>
      </c>
      <c r="G923">
        <v>1941</v>
      </c>
      <c r="H923">
        <v>754</v>
      </c>
      <c r="I923">
        <v>8</v>
      </c>
      <c r="J923" s="21" t="str">
        <f t="shared" si="126"/>
        <v>OK</v>
      </c>
      <c r="K923" t="s">
        <v>2023</v>
      </c>
      <c r="L923" t="s">
        <v>2029</v>
      </c>
      <c r="M923" t="s">
        <v>2046</v>
      </c>
      <c r="N923" t="s">
        <v>2081</v>
      </c>
      <c r="O923" t="s">
        <v>2087</v>
      </c>
      <c r="P923">
        <v>3.8</v>
      </c>
      <c r="Q923" s="21" t="str">
        <f t="shared" si="127"/>
        <v>South_External</v>
      </c>
      <c r="R923" s="20">
        <f t="shared" si="128"/>
        <v>2.0000000000582077</v>
      </c>
      <c r="S923" s="21">
        <f t="shared" si="129"/>
        <v>0</v>
      </c>
      <c r="T923" s="21">
        <f t="shared" si="130"/>
        <v>12</v>
      </c>
      <c r="U923" s="21">
        <f t="shared" si="131"/>
        <v>0.29953703703703705</v>
      </c>
      <c r="V923" s="21">
        <f t="shared" si="132"/>
        <v>2.0000000000582077</v>
      </c>
      <c r="W923" s="21" t="str">
        <f t="shared" si="133"/>
        <v>Winter</v>
      </c>
      <c r="X923" s="21">
        <f t="shared" si="134"/>
        <v>1</v>
      </c>
    </row>
    <row r="924" spans="1:24">
      <c r="A924" t="s">
        <v>937</v>
      </c>
      <c r="B924" s="3">
        <v>45330.416666666664</v>
      </c>
      <c r="C924" t="s">
        <v>1939</v>
      </c>
      <c r="D924" t="s">
        <v>1937</v>
      </c>
      <c r="E924" t="s">
        <v>2020</v>
      </c>
      <c r="F924">
        <v>398</v>
      </c>
      <c r="G924">
        <v>1779</v>
      </c>
      <c r="H924">
        <v>431</v>
      </c>
      <c r="I924">
        <v>2</v>
      </c>
      <c r="J924" s="21" t="str">
        <f t="shared" si="126"/>
        <v>OK</v>
      </c>
      <c r="K924" t="s">
        <v>2026</v>
      </c>
      <c r="L924" t="s">
        <v>2029</v>
      </c>
      <c r="M924" t="s">
        <v>2079</v>
      </c>
      <c r="N924" t="s">
        <v>2083</v>
      </c>
      <c r="O924" t="s">
        <v>2087</v>
      </c>
      <c r="P924">
        <v>4.7</v>
      </c>
      <c r="Q924" s="21" t="str">
        <f t="shared" si="127"/>
        <v>East_External</v>
      </c>
      <c r="R924" s="20">
        <f t="shared" si="128"/>
        <v>1.9999999998835847</v>
      </c>
      <c r="S924" s="21">
        <f t="shared" si="129"/>
        <v>0</v>
      </c>
      <c r="T924" s="21">
        <f t="shared" si="130"/>
        <v>12</v>
      </c>
      <c r="U924" s="21">
        <f t="shared" si="131"/>
        <v>0.37248743718592964</v>
      </c>
      <c r="V924" s="21">
        <f t="shared" si="132"/>
        <v>1.9999999998835847</v>
      </c>
      <c r="W924" s="21" t="str">
        <f t="shared" si="133"/>
        <v>Winter</v>
      </c>
      <c r="X924" s="21">
        <f t="shared" si="134"/>
        <v>1</v>
      </c>
    </row>
    <row r="925" spans="1:24">
      <c r="A925" t="s">
        <v>938</v>
      </c>
      <c r="B925" s="3">
        <v>45330.458333333336</v>
      </c>
      <c r="C925" t="s">
        <v>1940</v>
      </c>
      <c r="D925" t="s">
        <v>1938</v>
      </c>
      <c r="E925" t="s">
        <v>2021</v>
      </c>
      <c r="F925">
        <v>316</v>
      </c>
      <c r="G925">
        <v>1958</v>
      </c>
      <c r="H925">
        <v>754</v>
      </c>
      <c r="I925">
        <v>7</v>
      </c>
      <c r="J925" s="21" t="str">
        <f t="shared" si="126"/>
        <v>OK</v>
      </c>
      <c r="K925" t="s">
        <v>2023</v>
      </c>
      <c r="L925" t="s">
        <v>2027</v>
      </c>
      <c r="M925" t="s">
        <v>2057</v>
      </c>
      <c r="N925" t="s">
        <v>2081</v>
      </c>
      <c r="O925" t="s">
        <v>2087</v>
      </c>
      <c r="P925">
        <v>3.8</v>
      </c>
      <c r="Q925" s="21" t="str">
        <f t="shared" si="127"/>
        <v>South_External</v>
      </c>
      <c r="R925" s="20">
        <f t="shared" si="128"/>
        <v>2.0000000000582077</v>
      </c>
      <c r="S925" s="21">
        <f t="shared" si="129"/>
        <v>0</v>
      </c>
      <c r="T925" s="21">
        <f t="shared" si="130"/>
        <v>12</v>
      </c>
      <c r="U925" s="21">
        <f t="shared" si="131"/>
        <v>0.51635021097046419</v>
      </c>
      <c r="V925" s="21">
        <f t="shared" si="132"/>
        <v>2.0000000000582077</v>
      </c>
      <c r="W925" s="21" t="str">
        <f t="shared" si="133"/>
        <v>Winter</v>
      </c>
      <c r="X925" s="21">
        <f t="shared" si="134"/>
        <v>1</v>
      </c>
    </row>
    <row r="926" spans="1:24">
      <c r="A926" t="s">
        <v>939</v>
      </c>
      <c r="B926" s="3">
        <v>45330.5</v>
      </c>
      <c r="C926" t="s">
        <v>1941</v>
      </c>
      <c r="D926" t="s">
        <v>1939</v>
      </c>
      <c r="E926" t="s">
        <v>2020</v>
      </c>
      <c r="F926">
        <v>775</v>
      </c>
      <c r="G926">
        <v>797</v>
      </c>
      <c r="H926">
        <v>618</v>
      </c>
      <c r="I926">
        <v>29</v>
      </c>
      <c r="J926" s="21" t="str">
        <f t="shared" si="126"/>
        <v>OK</v>
      </c>
      <c r="K926" t="s">
        <v>2024</v>
      </c>
      <c r="L926" t="s">
        <v>2028</v>
      </c>
      <c r="M926" t="s">
        <v>2033</v>
      </c>
      <c r="N926" t="s">
        <v>2085</v>
      </c>
      <c r="O926" t="s">
        <v>2086</v>
      </c>
      <c r="Q926" s="21" t="str">
        <f t="shared" si="127"/>
        <v>North_Internal</v>
      </c>
      <c r="R926" s="20">
        <f t="shared" si="128"/>
        <v>2.0000000000582077</v>
      </c>
      <c r="S926" s="21">
        <f t="shared" si="129"/>
        <v>0</v>
      </c>
      <c r="T926" s="21">
        <f t="shared" si="130"/>
        <v>12</v>
      </c>
      <c r="U926" s="21">
        <f t="shared" si="131"/>
        <v>8.5698924731182791E-2</v>
      </c>
      <c r="V926" s="21">
        <f t="shared" si="132"/>
        <v>2.0000000000582077</v>
      </c>
      <c r="W926" s="21" t="str">
        <f t="shared" si="133"/>
        <v>Winter</v>
      </c>
      <c r="X926" s="21">
        <f t="shared" si="134"/>
        <v>1</v>
      </c>
    </row>
    <row r="927" spans="1:24">
      <c r="A927" t="s">
        <v>940</v>
      </c>
      <c r="B927" s="3">
        <v>45330.541666666664</v>
      </c>
      <c r="C927" t="s">
        <v>1942</v>
      </c>
      <c r="D927" t="s">
        <v>1940</v>
      </c>
      <c r="E927" t="s">
        <v>2019</v>
      </c>
      <c r="F927">
        <v>667</v>
      </c>
      <c r="G927">
        <v>1381</v>
      </c>
      <c r="H927">
        <v>785</v>
      </c>
      <c r="I927">
        <v>9</v>
      </c>
      <c r="J927" s="21" t="str">
        <f t="shared" si="126"/>
        <v>OK</v>
      </c>
      <c r="K927" t="s">
        <v>2025</v>
      </c>
      <c r="L927" t="s">
        <v>2027</v>
      </c>
      <c r="M927" t="s">
        <v>2066</v>
      </c>
      <c r="N927" t="s">
        <v>2082</v>
      </c>
      <c r="O927" t="s">
        <v>2086</v>
      </c>
      <c r="P927">
        <v>3.8</v>
      </c>
      <c r="Q927" s="21" t="str">
        <f t="shared" si="127"/>
        <v>West_Internal</v>
      </c>
      <c r="R927" s="20">
        <f t="shared" si="128"/>
        <v>1.9999999998835847</v>
      </c>
      <c r="S927" s="21">
        <f t="shared" si="129"/>
        <v>0</v>
      </c>
      <c r="T927" s="21">
        <f t="shared" si="130"/>
        <v>12</v>
      </c>
      <c r="U927" s="21">
        <f t="shared" si="131"/>
        <v>0.17253873063468267</v>
      </c>
      <c r="V927" s="21">
        <f t="shared" si="132"/>
        <v>1.9999999998835847</v>
      </c>
      <c r="W927" s="21" t="str">
        <f t="shared" si="133"/>
        <v>Winter</v>
      </c>
      <c r="X927" s="21">
        <f t="shared" si="134"/>
        <v>1</v>
      </c>
    </row>
    <row r="928" spans="1:24">
      <c r="A928" t="s">
        <v>941</v>
      </c>
      <c r="B928" s="3">
        <v>45330.583333333336</v>
      </c>
      <c r="C928" t="s">
        <v>1943</v>
      </c>
      <c r="D928" t="s">
        <v>1941</v>
      </c>
      <c r="E928" t="s">
        <v>2019</v>
      </c>
      <c r="F928">
        <v>741</v>
      </c>
      <c r="G928">
        <v>2988</v>
      </c>
      <c r="H928">
        <v>624</v>
      </c>
      <c r="I928">
        <v>26</v>
      </c>
      <c r="J928" s="21" t="str">
        <f t="shared" si="126"/>
        <v>OK</v>
      </c>
      <c r="K928" t="s">
        <v>2023</v>
      </c>
      <c r="L928" t="s">
        <v>2028</v>
      </c>
      <c r="M928" t="s">
        <v>2056</v>
      </c>
      <c r="N928" t="s">
        <v>2082</v>
      </c>
      <c r="O928" t="s">
        <v>2087</v>
      </c>
      <c r="Q928" s="21" t="str">
        <f t="shared" si="127"/>
        <v>West_External</v>
      </c>
      <c r="R928" s="20">
        <f t="shared" si="128"/>
        <v>2.0000000000582077</v>
      </c>
      <c r="S928" s="21">
        <f t="shared" si="129"/>
        <v>0</v>
      </c>
      <c r="T928" s="21">
        <f t="shared" si="130"/>
        <v>12</v>
      </c>
      <c r="U928" s="21">
        <f t="shared" si="131"/>
        <v>0.33603238866396762</v>
      </c>
      <c r="V928" s="21">
        <f t="shared" si="132"/>
        <v>2.0000000000582077</v>
      </c>
      <c r="W928" s="21" t="str">
        <f t="shared" si="133"/>
        <v>Winter</v>
      </c>
      <c r="X928" s="21">
        <f t="shared" si="134"/>
        <v>1</v>
      </c>
    </row>
    <row r="929" spans="1:24">
      <c r="A929" t="s">
        <v>942</v>
      </c>
      <c r="B929" s="3">
        <v>45330.625</v>
      </c>
      <c r="C929" t="s">
        <v>1944</v>
      </c>
      <c r="D929" t="s">
        <v>1942</v>
      </c>
      <c r="E929" t="s">
        <v>2020</v>
      </c>
      <c r="F929">
        <v>451</v>
      </c>
      <c r="G929">
        <v>827</v>
      </c>
      <c r="H929">
        <v>407</v>
      </c>
      <c r="I929">
        <v>3</v>
      </c>
      <c r="J929" s="21" t="str">
        <f t="shared" si="126"/>
        <v>OK</v>
      </c>
      <c r="K929" t="s">
        <v>2026</v>
      </c>
      <c r="L929" t="s">
        <v>2028</v>
      </c>
      <c r="M929" t="s">
        <v>2070</v>
      </c>
      <c r="N929" t="s">
        <v>2085</v>
      </c>
      <c r="O929" t="s">
        <v>2086</v>
      </c>
      <c r="Q929" s="21" t="str">
        <f t="shared" si="127"/>
        <v>North_Internal</v>
      </c>
      <c r="R929" s="20">
        <f t="shared" si="128"/>
        <v>2.0000000000582077</v>
      </c>
      <c r="S929" s="21">
        <f t="shared" si="129"/>
        <v>0</v>
      </c>
      <c r="T929" s="21">
        <f t="shared" si="130"/>
        <v>12</v>
      </c>
      <c r="U929" s="21">
        <f t="shared" si="131"/>
        <v>0.15280857354028085</v>
      </c>
      <c r="V929" s="21">
        <f t="shared" si="132"/>
        <v>2.0000000000582077</v>
      </c>
      <c r="W929" s="21" t="str">
        <f t="shared" si="133"/>
        <v>Winter</v>
      </c>
      <c r="X929" s="21">
        <f t="shared" si="134"/>
        <v>1</v>
      </c>
    </row>
    <row r="930" spans="1:24">
      <c r="A930" t="s">
        <v>943</v>
      </c>
      <c r="B930" s="3">
        <v>45330.666666666664</v>
      </c>
      <c r="C930" t="s">
        <v>1945</v>
      </c>
      <c r="D930" t="s">
        <v>1943</v>
      </c>
      <c r="E930" t="s">
        <v>2017</v>
      </c>
      <c r="F930">
        <v>487</v>
      </c>
      <c r="G930">
        <v>1389</v>
      </c>
      <c r="H930">
        <v>352</v>
      </c>
      <c r="I930">
        <v>9</v>
      </c>
      <c r="J930" s="21" t="str">
        <f t="shared" si="126"/>
        <v>OK</v>
      </c>
      <c r="K930" t="s">
        <v>2023</v>
      </c>
      <c r="L930" t="s">
        <v>2027</v>
      </c>
      <c r="M930" t="s">
        <v>2041</v>
      </c>
      <c r="N930" t="s">
        <v>2085</v>
      </c>
      <c r="O930" t="s">
        <v>2087</v>
      </c>
      <c r="P930">
        <v>4.5</v>
      </c>
      <c r="Q930" s="21" t="str">
        <f t="shared" si="127"/>
        <v>North_External</v>
      </c>
      <c r="R930" s="20">
        <f t="shared" si="128"/>
        <v>1.9999999998835847</v>
      </c>
      <c r="S930" s="21">
        <f t="shared" si="129"/>
        <v>0</v>
      </c>
      <c r="T930" s="21">
        <f t="shared" si="130"/>
        <v>12</v>
      </c>
      <c r="U930" s="21">
        <f t="shared" si="131"/>
        <v>0.23767967145790556</v>
      </c>
      <c r="V930" s="21">
        <f t="shared" si="132"/>
        <v>1.9999999998835847</v>
      </c>
      <c r="W930" s="21" t="str">
        <f t="shared" si="133"/>
        <v>Winter</v>
      </c>
      <c r="X930" s="21">
        <f t="shared" si="134"/>
        <v>1</v>
      </c>
    </row>
    <row r="931" spans="1:24">
      <c r="A931" t="s">
        <v>944</v>
      </c>
      <c r="B931" s="3">
        <v>45330.708333333336</v>
      </c>
      <c r="C931" t="s">
        <v>1946</v>
      </c>
      <c r="D931" t="s">
        <v>1944</v>
      </c>
      <c r="E931" t="s">
        <v>2020</v>
      </c>
      <c r="F931">
        <v>688</v>
      </c>
      <c r="G931">
        <v>3781</v>
      </c>
      <c r="H931">
        <v>702</v>
      </c>
      <c r="I931">
        <v>6</v>
      </c>
      <c r="J931" s="21" t="str">
        <f t="shared" si="126"/>
        <v>OK</v>
      </c>
      <c r="K931" t="s">
        <v>2025</v>
      </c>
      <c r="L931" t="s">
        <v>2030</v>
      </c>
      <c r="M931" t="s">
        <v>2051</v>
      </c>
      <c r="N931" t="s">
        <v>2084</v>
      </c>
      <c r="O931" t="s">
        <v>2086</v>
      </c>
      <c r="P931">
        <v>4.5</v>
      </c>
      <c r="Q931" s="21" t="str">
        <f t="shared" si="127"/>
        <v>Central_Internal</v>
      </c>
      <c r="R931" s="20">
        <f t="shared" si="128"/>
        <v>2.0000000000582077</v>
      </c>
      <c r="S931" s="21">
        <f t="shared" si="129"/>
        <v>0</v>
      </c>
      <c r="T931" s="21">
        <f t="shared" si="130"/>
        <v>12</v>
      </c>
      <c r="U931" s="21">
        <f t="shared" si="131"/>
        <v>0.45796996124031009</v>
      </c>
      <c r="V931" s="21">
        <f t="shared" si="132"/>
        <v>2.0000000000582077</v>
      </c>
      <c r="W931" s="21" t="str">
        <f t="shared" si="133"/>
        <v>Winter</v>
      </c>
      <c r="X931" s="21">
        <f t="shared" si="134"/>
        <v>1</v>
      </c>
    </row>
    <row r="932" spans="1:24">
      <c r="A932" t="s">
        <v>945</v>
      </c>
      <c r="B932" s="3">
        <v>45330.75</v>
      </c>
      <c r="C932" t="s">
        <v>1947</v>
      </c>
      <c r="D932" t="s">
        <v>1945</v>
      </c>
      <c r="E932" t="s">
        <v>2018</v>
      </c>
      <c r="F932">
        <v>698</v>
      </c>
      <c r="G932">
        <v>1712</v>
      </c>
      <c r="H932">
        <v>578</v>
      </c>
      <c r="I932">
        <v>7</v>
      </c>
      <c r="J932" s="21" t="str">
        <f t="shared" si="126"/>
        <v>OK</v>
      </c>
      <c r="K932" t="s">
        <v>2026</v>
      </c>
      <c r="L932" t="s">
        <v>2028</v>
      </c>
      <c r="M932" t="s">
        <v>2070</v>
      </c>
      <c r="N932" t="s">
        <v>2085</v>
      </c>
      <c r="O932" t="s">
        <v>2086</v>
      </c>
      <c r="Q932" s="21" t="str">
        <f t="shared" si="127"/>
        <v>North_Internal</v>
      </c>
      <c r="R932" s="20">
        <f t="shared" si="128"/>
        <v>2.0000000000582077</v>
      </c>
      <c r="S932" s="21">
        <f t="shared" si="129"/>
        <v>0</v>
      </c>
      <c r="T932" s="21">
        <f t="shared" si="130"/>
        <v>12</v>
      </c>
      <c r="U932" s="21">
        <f t="shared" si="131"/>
        <v>0.2043935052531041</v>
      </c>
      <c r="V932" s="21">
        <f t="shared" si="132"/>
        <v>2.0000000000582077</v>
      </c>
      <c r="W932" s="21" t="str">
        <f t="shared" si="133"/>
        <v>Winter</v>
      </c>
      <c r="X932" s="21">
        <f t="shared" si="134"/>
        <v>1</v>
      </c>
    </row>
    <row r="933" spans="1:24">
      <c r="A933" t="s">
        <v>946</v>
      </c>
      <c r="B933" s="3">
        <v>45330.791666666664</v>
      </c>
      <c r="C933" t="s">
        <v>1948</v>
      </c>
      <c r="D933" t="s">
        <v>1946</v>
      </c>
      <c r="E933" t="s">
        <v>2018</v>
      </c>
      <c r="F933">
        <v>944</v>
      </c>
      <c r="G933">
        <v>1784</v>
      </c>
      <c r="H933">
        <v>400</v>
      </c>
      <c r="I933">
        <v>21</v>
      </c>
      <c r="J933" s="21" t="str">
        <f t="shared" si="126"/>
        <v>OK</v>
      </c>
      <c r="K933" t="s">
        <v>2023</v>
      </c>
      <c r="L933" t="s">
        <v>2028</v>
      </c>
      <c r="M933" t="s">
        <v>2060</v>
      </c>
      <c r="N933" t="s">
        <v>2081</v>
      </c>
      <c r="O933" t="s">
        <v>2087</v>
      </c>
      <c r="P933">
        <v>4.2</v>
      </c>
      <c r="Q933" s="21" t="str">
        <f t="shared" si="127"/>
        <v>South_External</v>
      </c>
      <c r="R933" s="20">
        <f t="shared" si="128"/>
        <v>1.9999999998835847</v>
      </c>
      <c r="S933" s="21">
        <f t="shared" si="129"/>
        <v>0</v>
      </c>
      <c r="T933" s="21">
        <f t="shared" si="130"/>
        <v>12</v>
      </c>
      <c r="U933" s="21">
        <f t="shared" si="131"/>
        <v>0.1574858757062147</v>
      </c>
      <c r="V933" s="21">
        <f t="shared" si="132"/>
        <v>1.9999999998835847</v>
      </c>
      <c r="W933" s="21" t="str">
        <f t="shared" si="133"/>
        <v>Winter</v>
      </c>
      <c r="X933" s="21">
        <f t="shared" si="134"/>
        <v>1</v>
      </c>
    </row>
    <row r="934" spans="1:24">
      <c r="A934" t="s">
        <v>947</v>
      </c>
      <c r="B934" s="3">
        <v>45330.833333333336</v>
      </c>
      <c r="C934" t="s">
        <v>1949</v>
      </c>
      <c r="D934" t="s">
        <v>1947</v>
      </c>
      <c r="E934" t="s">
        <v>2017</v>
      </c>
      <c r="F934">
        <v>73</v>
      </c>
      <c r="G934">
        <v>2307</v>
      </c>
      <c r="H934">
        <v>353</v>
      </c>
      <c r="I934">
        <v>18</v>
      </c>
      <c r="J934" s="21" t="str">
        <f t="shared" si="126"/>
        <v>OK</v>
      </c>
      <c r="K934" t="s">
        <v>2026</v>
      </c>
      <c r="L934" t="s">
        <v>2028</v>
      </c>
      <c r="M934" t="s">
        <v>2033</v>
      </c>
      <c r="N934" t="s">
        <v>2084</v>
      </c>
      <c r="O934" t="s">
        <v>2087</v>
      </c>
      <c r="P934">
        <v>4.7</v>
      </c>
      <c r="Q934" s="21" t="str">
        <f t="shared" si="127"/>
        <v>Central_External</v>
      </c>
      <c r="R934" s="20">
        <f t="shared" si="128"/>
        <v>2.0000000000582077</v>
      </c>
      <c r="S934" s="21">
        <f t="shared" si="129"/>
        <v>0</v>
      </c>
      <c r="T934" s="21">
        <f t="shared" si="130"/>
        <v>12</v>
      </c>
      <c r="U934" s="21">
        <f t="shared" si="131"/>
        <v>2.6335616438356166</v>
      </c>
      <c r="V934" s="21">
        <f t="shared" si="132"/>
        <v>2.0000000000582077</v>
      </c>
      <c r="W934" s="21" t="str">
        <f t="shared" si="133"/>
        <v>Winter</v>
      </c>
      <c r="X934" s="21">
        <f t="shared" si="134"/>
        <v>1</v>
      </c>
    </row>
    <row r="935" spans="1:24">
      <c r="A935" t="s">
        <v>948</v>
      </c>
      <c r="B935" s="3">
        <v>45330.875</v>
      </c>
      <c r="C935" t="s">
        <v>1950</v>
      </c>
      <c r="D935" t="s">
        <v>1948</v>
      </c>
      <c r="E935" t="s">
        <v>2017</v>
      </c>
      <c r="F935">
        <v>951</v>
      </c>
      <c r="G935">
        <v>4532</v>
      </c>
      <c r="H935">
        <v>659</v>
      </c>
      <c r="I935">
        <v>8</v>
      </c>
      <c r="J935" s="21" t="str">
        <f t="shared" si="126"/>
        <v>OK</v>
      </c>
      <c r="K935" t="s">
        <v>2024</v>
      </c>
      <c r="L935" t="s">
        <v>2027</v>
      </c>
      <c r="M935" t="s">
        <v>2061</v>
      </c>
      <c r="N935" t="s">
        <v>2083</v>
      </c>
      <c r="O935" t="s">
        <v>2087</v>
      </c>
      <c r="P935">
        <v>4</v>
      </c>
      <c r="Q935" s="21" t="str">
        <f t="shared" si="127"/>
        <v>East_External</v>
      </c>
      <c r="R935" s="20">
        <f t="shared" si="128"/>
        <v>2.0000000000582077</v>
      </c>
      <c r="S935" s="21">
        <f t="shared" si="129"/>
        <v>0</v>
      </c>
      <c r="T935" s="21">
        <f t="shared" si="130"/>
        <v>12</v>
      </c>
      <c r="U935" s="21">
        <f t="shared" si="131"/>
        <v>0.39712583245706273</v>
      </c>
      <c r="V935" s="21">
        <f t="shared" si="132"/>
        <v>2.0000000000582077</v>
      </c>
      <c r="W935" s="21" t="str">
        <f t="shared" si="133"/>
        <v>Winter</v>
      </c>
      <c r="X935" s="21">
        <f t="shared" si="134"/>
        <v>1</v>
      </c>
    </row>
    <row r="936" spans="1:24">
      <c r="A936" t="s">
        <v>949</v>
      </c>
      <c r="B936" s="3">
        <v>45330.916666666664</v>
      </c>
      <c r="C936" t="s">
        <v>1951</v>
      </c>
      <c r="D936" t="s">
        <v>1949</v>
      </c>
      <c r="E936" t="s">
        <v>2021</v>
      </c>
      <c r="F936">
        <v>61</v>
      </c>
      <c r="G936">
        <v>568</v>
      </c>
      <c r="H936">
        <v>195</v>
      </c>
      <c r="I936">
        <v>8</v>
      </c>
      <c r="J936" s="21" t="str">
        <f t="shared" si="126"/>
        <v>OK</v>
      </c>
      <c r="K936" t="s">
        <v>2026</v>
      </c>
      <c r="L936" t="s">
        <v>2029</v>
      </c>
      <c r="M936" t="s">
        <v>2038</v>
      </c>
      <c r="N936" t="s">
        <v>2081</v>
      </c>
      <c r="O936" t="s">
        <v>2087</v>
      </c>
      <c r="P936">
        <v>4.2</v>
      </c>
      <c r="Q936" s="21" t="str">
        <f t="shared" si="127"/>
        <v>South_External</v>
      </c>
      <c r="R936" s="20">
        <f t="shared" si="128"/>
        <v>1.9999999998835847</v>
      </c>
      <c r="S936" s="21">
        <f t="shared" si="129"/>
        <v>0</v>
      </c>
      <c r="T936" s="21">
        <f t="shared" si="130"/>
        <v>12</v>
      </c>
      <c r="U936" s="21">
        <f t="shared" si="131"/>
        <v>0.77595628415300544</v>
      </c>
      <c r="V936" s="21">
        <f t="shared" si="132"/>
        <v>1.9999999998835847</v>
      </c>
      <c r="W936" s="21" t="str">
        <f t="shared" si="133"/>
        <v>Winter</v>
      </c>
      <c r="X936" s="21">
        <f t="shared" si="134"/>
        <v>1</v>
      </c>
    </row>
    <row r="937" spans="1:24">
      <c r="A937" t="s">
        <v>950</v>
      </c>
      <c r="B937" s="3">
        <v>45330.958333333336</v>
      </c>
      <c r="C937" t="s">
        <v>1952</v>
      </c>
      <c r="D937" t="s">
        <v>1950</v>
      </c>
      <c r="E937" t="s">
        <v>2022</v>
      </c>
      <c r="F937">
        <v>388</v>
      </c>
      <c r="G937">
        <v>673</v>
      </c>
      <c r="H937">
        <v>532</v>
      </c>
      <c r="I937">
        <v>12</v>
      </c>
      <c r="J937" s="21" t="str">
        <f t="shared" si="126"/>
        <v>OK</v>
      </c>
      <c r="K937" t="s">
        <v>2025</v>
      </c>
      <c r="L937" t="s">
        <v>2029</v>
      </c>
      <c r="M937" t="s">
        <v>2045</v>
      </c>
      <c r="N937" t="s">
        <v>2084</v>
      </c>
      <c r="O937" t="s">
        <v>2086</v>
      </c>
      <c r="P937">
        <v>4.2</v>
      </c>
      <c r="Q937" s="21" t="str">
        <f t="shared" si="127"/>
        <v>Central_Internal</v>
      </c>
      <c r="R937" s="20">
        <f t="shared" si="128"/>
        <v>2.0000000000582077</v>
      </c>
      <c r="S937" s="21">
        <f t="shared" si="129"/>
        <v>0</v>
      </c>
      <c r="T937" s="21">
        <f t="shared" si="130"/>
        <v>12</v>
      </c>
      <c r="U937" s="21">
        <f t="shared" si="131"/>
        <v>0.14454467353951891</v>
      </c>
      <c r="V937" s="21">
        <f t="shared" si="132"/>
        <v>2.0000000000582077</v>
      </c>
      <c r="W937" s="21" t="str">
        <f t="shared" si="133"/>
        <v>Winter</v>
      </c>
      <c r="X937" s="21">
        <f t="shared" si="134"/>
        <v>1</v>
      </c>
    </row>
    <row r="938" spans="1:24">
      <c r="A938" t="s">
        <v>951</v>
      </c>
      <c r="B938" s="3">
        <v>45331</v>
      </c>
      <c r="C938" t="s">
        <v>1953</v>
      </c>
      <c r="D938" t="s">
        <v>1951</v>
      </c>
      <c r="E938" t="s">
        <v>2018</v>
      </c>
      <c r="F938">
        <v>169</v>
      </c>
      <c r="G938">
        <v>2562</v>
      </c>
      <c r="H938">
        <v>274</v>
      </c>
      <c r="I938">
        <v>26</v>
      </c>
      <c r="J938" s="21" t="str">
        <f t="shared" si="126"/>
        <v>OK</v>
      </c>
      <c r="K938" t="s">
        <v>2024</v>
      </c>
      <c r="L938" t="s">
        <v>2030</v>
      </c>
      <c r="M938" t="s">
        <v>2050</v>
      </c>
      <c r="N938" t="s">
        <v>2085</v>
      </c>
      <c r="O938" t="s">
        <v>2087</v>
      </c>
      <c r="P938">
        <v>4.5</v>
      </c>
      <c r="Q938" s="21" t="str">
        <f t="shared" si="127"/>
        <v>North_External</v>
      </c>
      <c r="R938" s="20">
        <f t="shared" si="128"/>
        <v>2.0000000000582077</v>
      </c>
      <c r="S938" s="21">
        <f t="shared" si="129"/>
        <v>0</v>
      </c>
      <c r="T938" s="21">
        <f t="shared" si="130"/>
        <v>12</v>
      </c>
      <c r="U938" s="21">
        <f t="shared" si="131"/>
        <v>1.2633136094674555</v>
      </c>
      <c r="V938" s="21">
        <f t="shared" si="132"/>
        <v>2.0000000000582077</v>
      </c>
      <c r="W938" s="21" t="str">
        <f t="shared" si="133"/>
        <v>Winter</v>
      </c>
      <c r="X938" s="21">
        <f t="shared" si="134"/>
        <v>1</v>
      </c>
    </row>
    <row r="939" spans="1:24">
      <c r="A939" t="s">
        <v>952</v>
      </c>
      <c r="B939" s="3">
        <v>45331.041666666664</v>
      </c>
      <c r="C939" t="s">
        <v>1954</v>
      </c>
      <c r="D939" t="s">
        <v>1952</v>
      </c>
      <c r="E939" t="s">
        <v>2018</v>
      </c>
      <c r="F939">
        <v>363</v>
      </c>
      <c r="G939">
        <v>4751</v>
      </c>
      <c r="H939">
        <v>88</v>
      </c>
      <c r="I939">
        <v>18</v>
      </c>
      <c r="J939" s="21" t="str">
        <f t="shared" si="126"/>
        <v>OK</v>
      </c>
      <c r="K939" t="s">
        <v>2026</v>
      </c>
      <c r="L939" t="s">
        <v>2029</v>
      </c>
      <c r="M939" t="s">
        <v>2037</v>
      </c>
      <c r="N939" t="s">
        <v>2082</v>
      </c>
      <c r="O939" t="s">
        <v>2086</v>
      </c>
      <c r="Q939" s="21" t="str">
        <f t="shared" si="127"/>
        <v>West_Internal</v>
      </c>
      <c r="R939" s="20">
        <f t="shared" si="128"/>
        <v>1.9999999998835847</v>
      </c>
      <c r="S939" s="21">
        <f t="shared" si="129"/>
        <v>0</v>
      </c>
      <c r="T939" s="21">
        <f t="shared" si="130"/>
        <v>12</v>
      </c>
      <c r="U939" s="21">
        <f t="shared" si="131"/>
        <v>1.0906795224977044</v>
      </c>
      <c r="V939" s="21">
        <f t="shared" si="132"/>
        <v>1.9999999998835847</v>
      </c>
      <c r="W939" s="21" t="str">
        <f t="shared" si="133"/>
        <v>Winter</v>
      </c>
      <c r="X939" s="21">
        <f t="shared" si="134"/>
        <v>1</v>
      </c>
    </row>
    <row r="940" spans="1:24">
      <c r="A940" t="s">
        <v>953</v>
      </c>
      <c r="B940" s="3">
        <v>45331.083333333336</v>
      </c>
      <c r="C940" t="s">
        <v>1955</v>
      </c>
      <c r="D940" t="s">
        <v>1953</v>
      </c>
      <c r="E940" t="s">
        <v>2018</v>
      </c>
      <c r="F940">
        <v>906</v>
      </c>
      <c r="G940">
        <v>525</v>
      </c>
      <c r="H940">
        <v>573</v>
      </c>
      <c r="I940">
        <v>6</v>
      </c>
      <c r="J940" s="21" t="str">
        <f t="shared" si="126"/>
        <v>OK</v>
      </c>
      <c r="K940" t="s">
        <v>2025</v>
      </c>
      <c r="L940" t="s">
        <v>2028</v>
      </c>
      <c r="M940" t="s">
        <v>2058</v>
      </c>
      <c r="N940" t="s">
        <v>2082</v>
      </c>
      <c r="O940" t="s">
        <v>2086</v>
      </c>
      <c r="P940">
        <v>4.5</v>
      </c>
      <c r="Q940" s="21" t="str">
        <f t="shared" si="127"/>
        <v>West_Internal</v>
      </c>
      <c r="R940" s="20">
        <f t="shared" si="128"/>
        <v>2.0000000000582077</v>
      </c>
      <c r="S940" s="21">
        <f t="shared" si="129"/>
        <v>0</v>
      </c>
      <c r="T940" s="21">
        <f t="shared" si="130"/>
        <v>12</v>
      </c>
      <c r="U940" s="21">
        <f t="shared" si="131"/>
        <v>4.8289183222958054E-2</v>
      </c>
      <c r="V940" s="21">
        <f t="shared" si="132"/>
        <v>2.0000000000582077</v>
      </c>
      <c r="W940" s="21" t="str">
        <f t="shared" si="133"/>
        <v>Winter</v>
      </c>
      <c r="X940" s="21">
        <f t="shared" si="134"/>
        <v>1</v>
      </c>
    </row>
    <row r="941" spans="1:24">
      <c r="A941" t="s">
        <v>954</v>
      </c>
      <c r="B941" s="3">
        <v>45331.125</v>
      </c>
      <c r="C941" t="s">
        <v>1956</v>
      </c>
      <c r="D941" t="s">
        <v>1954</v>
      </c>
      <c r="E941" t="s">
        <v>2019</v>
      </c>
      <c r="F941">
        <v>390</v>
      </c>
      <c r="G941">
        <v>1164</v>
      </c>
      <c r="H941">
        <v>775</v>
      </c>
      <c r="I941">
        <v>1</v>
      </c>
      <c r="J941" s="21" t="str">
        <f t="shared" si="126"/>
        <v>OK</v>
      </c>
      <c r="K941" t="s">
        <v>2024</v>
      </c>
      <c r="L941" t="s">
        <v>2028</v>
      </c>
      <c r="M941" t="s">
        <v>2057</v>
      </c>
      <c r="N941" t="s">
        <v>2084</v>
      </c>
      <c r="O941" t="s">
        <v>2087</v>
      </c>
      <c r="P941">
        <v>4.7</v>
      </c>
      <c r="Q941" s="21" t="str">
        <f t="shared" si="127"/>
        <v>Central_External</v>
      </c>
      <c r="R941" s="20">
        <f t="shared" si="128"/>
        <v>2.0000000000582077</v>
      </c>
      <c r="S941" s="21">
        <f t="shared" si="129"/>
        <v>0</v>
      </c>
      <c r="T941" s="21">
        <f t="shared" si="130"/>
        <v>12</v>
      </c>
      <c r="U941" s="21">
        <f t="shared" si="131"/>
        <v>0.24871794871794872</v>
      </c>
      <c r="V941" s="21">
        <f t="shared" si="132"/>
        <v>2.0000000000582077</v>
      </c>
      <c r="W941" s="21" t="str">
        <f t="shared" si="133"/>
        <v>Winter</v>
      </c>
      <c r="X941" s="21">
        <f t="shared" si="134"/>
        <v>1</v>
      </c>
    </row>
    <row r="942" spans="1:24">
      <c r="A942" t="s">
        <v>955</v>
      </c>
      <c r="B942" s="3">
        <v>45331.166666666664</v>
      </c>
      <c r="C942" t="s">
        <v>1957</v>
      </c>
      <c r="D942" t="s">
        <v>1955</v>
      </c>
      <c r="E942" t="s">
        <v>2018</v>
      </c>
      <c r="F942">
        <v>910</v>
      </c>
      <c r="G942">
        <v>1167</v>
      </c>
      <c r="H942">
        <v>717</v>
      </c>
      <c r="I942">
        <v>17</v>
      </c>
      <c r="J942" s="21" t="str">
        <f t="shared" si="126"/>
        <v>OK</v>
      </c>
      <c r="K942" t="s">
        <v>2025</v>
      </c>
      <c r="L942" t="s">
        <v>2028</v>
      </c>
      <c r="M942" t="s">
        <v>2075</v>
      </c>
      <c r="N942" t="s">
        <v>2083</v>
      </c>
      <c r="O942" t="s">
        <v>2086</v>
      </c>
      <c r="P942">
        <v>3.8</v>
      </c>
      <c r="Q942" s="21" t="str">
        <f t="shared" si="127"/>
        <v>East_Internal</v>
      </c>
      <c r="R942" s="20">
        <f t="shared" si="128"/>
        <v>1.9999999998835847</v>
      </c>
      <c r="S942" s="21">
        <f t="shared" si="129"/>
        <v>0</v>
      </c>
      <c r="T942" s="21">
        <f t="shared" si="130"/>
        <v>12</v>
      </c>
      <c r="U942" s="21">
        <f t="shared" si="131"/>
        <v>0.10686813186813186</v>
      </c>
      <c r="V942" s="21">
        <f t="shared" si="132"/>
        <v>1.9999999998835847</v>
      </c>
      <c r="W942" s="21" t="str">
        <f t="shared" si="133"/>
        <v>Winter</v>
      </c>
      <c r="X942" s="21">
        <f t="shared" si="134"/>
        <v>1</v>
      </c>
    </row>
    <row r="943" spans="1:24">
      <c r="A943" t="s">
        <v>956</v>
      </c>
      <c r="B943" s="3">
        <v>45331.208333333336</v>
      </c>
      <c r="C943" t="s">
        <v>1958</v>
      </c>
      <c r="D943" t="s">
        <v>1956</v>
      </c>
      <c r="E943" t="s">
        <v>2022</v>
      </c>
      <c r="F943">
        <v>613</v>
      </c>
      <c r="G943">
        <v>2578</v>
      </c>
      <c r="H943">
        <v>767</v>
      </c>
      <c r="I943">
        <v>3</v>
      </c>
      <c r="J943" s="21" t="str">
        <f t="shared" si="126"/>
        <v>OK</v>
      </c>
      <c r="K943" t="s">
        <v>2026</v>
      </c>
      <c r="L943" t="s">
        <v>2029</v>
      </c>
      <c r="M943" t="s">
        <v>2066</v>
      </c>
      <c r="N943" t="s">
        <v>2081</v>
      </c>
      <c r="O943" t="s">
        <v>2086</v>
      </c>
      <c r="Q943" s="21" t="str">
        <f t="shared" si="127"/>
        <v>South_Internal</v>
      </c>
      <c r="R943" s="20">
        <f t="shared" si="128"/>
        <v>2.0000000000582077</v>
      </c>
      <c r="S943" s="21">
        <f t="shared" si="129"/>
        <v>0</v>
      </c>
      <c r="T943" s="21">
        <f t="shared" si="130"/>
        <v>12</v>
      </c>
      <c r="U943" s="21">
        <f t="shared" si="131"/>
        <v>0.35046220772158782</v>
      </c>
      <c r="V943" s="21">
        <f t="shared" si="132"/>
        <v>2.0000000000582077</v>
      </c>
      <c r="W943" s="21" t="str">
        <f t="shared" si="133"/>
        <v>Winter</v>
      </c>
      <c r="X943" s="21">
        <f t="shared" si="134"/>
        <v>1</v>
      </c>
    </row>
    <row r="944" spans="1:24">
      <c r="A944" t="s">
        <v>957</v>
      </c>
      <c r="B944" s="3">
        <v>45331.25</v>
      </c>
      <c r="C944" t="s">
        <v>1959</v>
      </c>
      <c r="D944" t="s">
        <v>1957</v>
      </c>
      <c r="E944" t="s">
        <v>2022</v>
      </c>
      <c r="F944">
        <v>241</v>
      </c>
      <c r="G944">
        <v>3597</v>
      </c>
      <c r="H944">
        <v>253</v>
      </c>
      <c r="I944">
        <v>26</v>
      </c>
      <c r="J944" s="21" t="str">
        <f t="shared" si="126"/>
        <v>OK</v>
      </c>
      <c r="K944" t="s">
        <v>2025</v>
      </c>
      <c r="L944" t="s">
        <v>2030</v>
      </c>
      <c r="M944" t="s">
        <v>2040</v>
      </c>
      <c r="N944" t="s">
        <v>2084</v>
      </c>
      <c r="O944" t="s">
        <v>2087</v>
      </c>
      <c r="P944">
        <v>4.2</v>
      </c>
      <c r="Q944" s="21" t="str">
        <f t="shared" si="127"/>
        <v>Central_External</v>
      </c>
      <c r="R944" s="20">
        <f t="shared" si="128"/>
        <v>2.0000000000582077</v>
      </c>
      <c r="S944" s="21">
        <f t="shared" si="129"/>
        <v>0</v>
      </c>
      <c r="T944" s="21">
        <f t="shared" si="130"/>
        <v>12</v>
      </c>
      <c r="U944" s="21">
        <f t="shared" si="131"/>
        <v>1.2437759336099585</v>
      </c>
      <c r="V944" s="21">
        <f t="shared" si="132"/>
        <v>2.0000000000582077</v>
      </c>
      <c r="W944" s="21" t="str">
        <f t="shared" si="133"/>
        <v>Winter</v>
      </c>
      <c r="X944" s="21">
        <f t="shared" si="134"/>
        <v>1</v>
      </c>
    </row>
    <row r="945" spans="1:24">
      <c r="A945" t="s">
        <v>958</v>
      </c>
      <c r="B945" s="3">
        <v>45331.291666666664</v>
      </c>
      <c r="C945" t="s">
        <v>1960</v>
      </c>
      <c r="D945" t="s">
        <v>1958</v>
      </c>
      <c r="E945" t="s">
        <v>2021</v>
      </c>
      <c r="F945">
        <v>532</v>
      </c>
      <c r="G945">
        <v>3081</v>
      </c>
      <c r="H945">
        <v>436</v>
      </c>
      <c r="I945">
        <v>8</v>
      </c>
      <c r="J945" s="21" t="str">
        <f t="shared" si="126"/>
        <v>OK</v>
      </c>
      <c r="K945" t="s">
        <v>2025</v>
      </c>
      <c r="L945" t="s">
        <v>2028</v>
      </c>
      <c r="M945" t="s">
        <v>2041</v>
      </c>
      <c r="N945" t="s">
        <v>2082</v>
      </c>
      <c r="O945" t="s">
        <v>2086</v>
      </c>
      <c r="P945">
        <v>4</v>
      </c>
      <c r="Q945" s="21" t="str">
        <f t="shared" si="127"/>
        <v>West_Internal</v>
      </c>
      <c r="R945" s="20">
        <f t="shared" si="128"/>
        <v>1.9999999998835847</v>
      </c>
      <c r="S945" s="21">
        <f t="shared" si="129"/>
        <v>0</v>
      </c>
      <c r="T945" s="21">
        <f t="shared" si="130"/>
        <v>12</v>
      </c>
      <c r="U945" s="21">
        <f t="shared" si="131"/>
        <v>0.48261278195488722</v>
      </c>
      <c r="V945" s="21">
        <f t="shared" si="132"/>
        <v>1.9999999998835847</v>
      </c>
      <c r="W945" s="21" t="str">
        <f t="shared" si="133"/>
        <v>Winter</v>
      </c>
      <c r="X945" s="21">
        <f t="shared" si="134"/>
        <v>1</v>
      </c>
    </row>
    <row r="946" spans="1:24">
      <c r="A946" t="s">
        <v>959</v>
      </c>
      <c r="B946" s="3">
        <v>45331.333333333336</v>
      </c>
      <c r="C946" t="s">
        <v>1961</v>
      </c>
      <c r="D946" t="s">
        <v>1959</v>
      </c>
      <c r="E946" t="s">
        <v>2020</v>
      </c>
      <c r="F946">
        <v>957</v>
      </c>
      <c r="G946">
        <v>1657</v>
      </c>
      <c r="H946">
        <v>628</v>
      </c>
      <c r="I946">
        <v>12</v>
      </c>
      <c r="J946" s="21" t="str">
        <f t="shared" si="126"/>
        <v>OK</v>
      </c>
      <c r="K946" t="s">
        <v>2024</v>
      </c>
      <c r="L946" t="s">
        <v>2028</v>
      </c>
      <c r="M946" t="s">
        <v>2076</v>
      </c>
      <c r="N946" t="s">
        <v>2082</v>
      </c>
      <c r="O946" t="s">
        <v>2086</v>
      </c>
      <c r="P946">
        <v>3.8</v>
      </c>
      <c r="Q946" s="21" t="str">
        <f t="shared" si="127"/>
        <v>West_Internal</v>
      </c>
      <c r="R946" s="20">
        <f t="shared" si="128"/>
        <v>2.0000000000582077</v>
      </c>
      <c r="S946" s="21">
        <f t="shared" si="129"/>
        <v>0</v>
      </c>
      <c r="T946" s="21">
        <f t="shared" si="130"/>
        <v>12</v>
      </c>
      <c r="U946" s="21">
        <f t="shared" si="131"/>
        <v>0.14428770463253221</v>
      </c>
      <c r="V946" s="21">
        <f t="shared" si="132"/>
        <v>2.0000000000582077</v>
      </c>
      <c r="W946" s="21" t="str">
        <f t="shared" si="133"/>
        <v>Winter</v>
      </c>
      <c r="X946" s="21">
        <f t="shared" si="134"/>
        <v>1</v>
      </c>
    </row>
    <row r="947" spans="1:24">
      <c r="A947" t="s">
        <v>960</v>
      </c>
      <c r="B947" s="3">
        <v>45331.375</v>
      </c>
      <c r="C947" t="s">
        <v>1962</v>
      </c>
      <c r="D947" t="s">
        <v>1960</v>
      </c>
      <c r="E947" t="s">
        <v>2019</v>
      </c>
      <c r="F947">
        <v>694</v>
      </c>
      <c r="G947">
        <v>2875</v>
      </c>
      <c r="H947">
        <v>161</v>
      </c>
      <c r="I947">
        <v>2</v>
      </c>
      <c r="J947" s="21" t="str">
        <f t="shared" si="126"/>
        <v>OK</v>
      </c>
      <c r="K947" t="s">
        <v>2024</v>
      </c>
      <c r="L947" t="s">
        <v>2027</v>
      </c>
      <c r="M947" t="s">
        <v>2075</v>
      </c>
      <c r="N947" t="s">
        <v>2085</v>
      </c>
      <c r="O947" t="s">
        <v>2087</v>
      </c>
      <c r="P947">
        <v>4.5</v>
      </c>
      <c r="Q947" s="21" t="str">
        <f t="shared" si="127"/>
        <v>North_External</v>
      </c>
      <c r="R947" s="20">
        <f t="shared" si="128"/>
        <v>2.0000000000582077</v>
      </c>
      <c r="S947" s="21">
        <f t="shared" si="129"/>
        <v>0</v>
      </c>
      <c r="T947" s="21">
        <f t="shared" si="130"/>
        <v>12</v>
      </c>
      <c r="U947" s="21">
        <f t="shared" si="131"/>
        <v>0.34522094140249759</v>
      </c>
      <c r="V947" s="21">
        <f t="shared" si="132"/>
        <v>2.0000000000582077</v>
      </c>
      <c r="W947" s="21" t="str">
        <f t="shared" si="133"/>
        <v>Winter</v>
      </c>
      <c r="X947" s="21">
        <f t="shared" si="134"/>
        <v>1</v>
      </c>
    </row>
    <row r="948" spans="1:24">
      <c r="A948" t="s">
        <v>961</v>
      </c>
      <c r="B948" s="3">
        <v>45331.416666666664</v>
      </c>
      <c r="C948" t="s">
        <v>1963</v>
      </c>
      <c r="D948" t="s">
        <v>1961</v>
      </c>
      <c r="E948" t="s">
        <v>2019</v>
      </c>
      <c r="F948">
        <v>412</v>
      </c>
      <c r="G948">
        <v>2531</v>
      </c>
      <c r="H948">
        <v>552</v>
      </c>
      <c r="I948">
        <v>25</v>
      </c>
      <c r="J948" s="21" t="str">
        <f t="shared" si="126"/>
        <v>OK</v>
      </c>
      <c r="K948" t="s">
        <v>2026</v>
      </c>
      <c r="L948" t="s">
        <v>2028</v>
      </c>
      <c r="M948" t="s">
        <v>2039</v>
      </c>
      <c r="N948" t="s">
        <v>2082</v>
      </c>
      <c r="O948" t="s">
        <v>2087</v>
      </c>
      <c r="P948">
        <v>4.5</v>
      </c>
      <c r="Q948" s="21" t="str">
        <f t="shared" si="127"/>
        <v>West_External</v>
      </c>
      <c r="R948" s="20">
        <f t="shared" si="128"/>
        <v>1.9999999998835847</v>
      </c>
      <c r="S948" s="21">
        <f t="shared" si="129"/>
        <v>0</v>
      </c>
      <c r="T948" s="21">
        <f t="shared" si="130"/>
        <v>12</v>
      </c>
      <c r="U948" s="21">
        <f t="shared" si="131"/>
        <v>0.51193365695792881</v>
      </c>
      <c r="V948" s="21">
        <f t="shared" si="132"/>
        <v>1.9999999998835847</v>
      </c>
      <c r="W948" s="21" t="str">
        <f t="shared" si="133"/>
        <v>Winter</v>
      </c>
      <c r="X948" s="21">
        <f t="shared" si="134"/>
        <v>1</v>
      </c>
    </row>
    <row r="949" spans="1:24">
      <c r="A949" t="s">
        <v>962</v>
      </c>
      <c r="B949" s="3">
        <v>45331.458333333336</v>
      </c>
      <c r="C949" t="s">
        <v>1964</v>
      </c>
      <c r="D949" t="s">
        <v>1962</v>
      </c>
      <c r="E949" t="s">
        <v>2018</v>
      </c>
      <c r="F949">
        <v>767</v>
      </c>
      <c r="G949">
        <v>2001</v>
      </c>
      <c r="H949">
        <v>647</v>
      </c>
      <c r="I949">
        <v>3</v>
      </c>
      <c r="J949" s="21" t="str">
        <f t="shared" si="126"/>
        <v>OK</v>
      </c>
      <c r="K949" t="s">
        <v>2023</v>
      </c>
      <c r="L949" t="s">
        <v>2030</v>
      </c>
      <c r="M949" t="s">
        <v>2076</v>
      </c>
      <c r="N949" t="s">
        <v>2085</v>
      </c>
      <c r="O949" t="s">
        <v>2086</v>
      </c>
      <c r="P949">
        <v>4.5</v>
      </c>
      <c r="Q949" s="21" t="str">
        <f t="shared" si="127"/>
        <v>North_Internal</v>
      </c>
      <c r="R949" s="20">
        <f t="shared" si="128"/>
        <v>2.0000000000582077</v>
      </c>
      <c r="S949" s="21">
        <f t="shared" si="129"/>
        <v>0</v>
      </c>
      <c r="T949" s="21">
        <f t="shared" si="130"/>
        <v>12</v>
      </c>
      <c r="U949" s="21">
        <f t="shared" si="131"/>
        <v>0.21740547588005216</v>
      </c>
      <c r="V949" s="21">
        <f t="shared" si="132"/>
        <v>2.0000000000582077</v>
      </c>
      <c r="W949" s="21" t="str">
        <f t="shared" si="133"/>
        <v>Winter</v>
      </c>
      <c r="X949" s="21">
        <f t="shared" si="134"/>
        <v>1</v>
      </c>
    </row>
    <row r="950" spans="1:24">
      <c r="A950" t="s">
        <v>963</v>
      </c>
      <c r="B950" s="3">
        <v>45331.5</v>
      </c>
      <c r="C950" t="s">
        <v>1965</v>
      </c>
      <c r="D950" t="s">
        <v>1963</v>
      </c>
      <c r="E950" t="s">
        <v>2017</v>
      </c>
      <c r="F950">
        <v>401</v>
      </c>
      <c r="G950">
        <v>596</v>
      </c>
      <c r="H950">
        <v>599</v>
      </c>
      <c r="I950">
        <v>29</v>
      </c>
      <c r="J950" s="21" t="str">
        <f t="shared" si="126"/>
        <v>OK</v>
      </c>
      <c r="K950" t="s">
        <v>2024</v>
      </c>
      <c r="L950" t="s">
        <v>2029</v>
      </c>
      <c r="M950" t="s">
        <v>2061</v>
      </c>
      <c r="N950" t="s">
        <v>2081</v>
      </c>
      <c r="O950" t="s">
        <v>2086</v>
      </c>
      <c r="P950">
        <v>4.7</v>
      </c>
      <c r="Q950" s="21" t="str">
        <f t="shared" si="127"/>
        <v>South_Internal</v>
      </c>
      <c r="R950" s="20">
        <f t="shared" si="128"/>
        <v>2.0000000000582077</v>
      </c>
      <c r="S950" s="21">
        <f t="shared" si="129"/>
        <v>0</v>
      </c>
      <c r="T950" s="21">
        <f t="shared" si="130"/>
        <v>12</v>
      </c>
      <c r="U950" s="21">
        <f t="shared" si="131"/>
        <v>0.12385702410640066</v>
      </c>
      <c r="V950" s="21">
        <f t="shared" si="132"/>
        <v>2.0000000000582077</v>
      </c>
      <c r="W950" s="21" t="str">
        <f t="shared" si="133"/>
        <v>Winter</v>
      </c>
      <c r="X950" s="21">
        <f t="shared" si="134"/>
        <v>1</v>
      </c>
    </row>
    <row r="951" spans="1:24">
      <c r="A951" t="s">
        <v>964</v>
      </c>
      <c r="B951" s="3">
        <v>45331.541666666664</v>
      </c>
      <c r="C951" t="s">
        <v>1966</v>
      </c>
      <c r="D951" t="s">
        <v>1964</v>
      </c>
      <c r="E951" t="s">
        <v>2019</v>
      </c>
      <c r="F951">
        <v>957</v>
      </c>
      <c r="G951">
        <v>3601</v>
      </c>
      <c r="H951">
        <v>295</v>
      </c>
      <c r="I951">
        <v>15</v>
      </c>
      <c r="J951" s="21" t="str">
        <f t="shared" si="126"/>
        <v>OK</v>
      </c>
      <c r="K951" t="s">
        <v>2026</v>
      </c>
      <c r="L951" t="s">
        <v>2030</v>
      </c>
      <c r="M951" t="s">
        <v>2039</v>
      </c>
      <c r="N951" t="s">
        <v>2084</v>
      </c>
      <c r="O951" t="s">
        <v>2086</v>
      </c>
      <c r="P951">
        <v>4.7</v>
      </c>
      <c r="Q951" s="21" t="str">
        <f t="shared" si="127"/>
        <v>Central_Internal</v>
      </c>
      <c r="R951" s="20">
        <f t="shared" si="128"/>
        <v>1.9999999998835847</v>
      </c>
      <c r="S951" s="21">
        <f t="shared" si="129"/>
        <v>0</v>
      </c>
      <c r="T951" s="21">
        <f t="shared" si="130"/>
        <v>12</v>
      </c>
      <c r="U951" s="21">
        <f t="shared" si="131"/>
        <v>0.31356670149773597</v>
      </c>
      <c r="V951" s="21">
        <f t="shared" si="132"/>
        <v>1.9999999998835847</v>
      </c>
      <c r="W951" s="21" t="str">
        <f t="shared" si="133"/>
        <v>Winter</v>
      </c>
      <c r="X951" s="21">
        <f t="shared" si="134"/>
        <v>1</v>
      </c>
    </row>
    <row r="952" spans="1:24">
      <c r="A952" t="s">
        <v>965</v>
      </c>
      <c r="B952" s="3">
        <v>45331.583333333336</v>
      </c>
      <c r="C952" t="s">
        <v>1967</v>
      </c>
      <c r="D952" t="s">
        <v>1965</v>
      </c>
      <c r="E952" t="s">
        <v>2022</v>
      </c>
      <c r="F952">
        <v>628</v>
      </c>
      <c r="G952">
        <v>3349</v>
      </c>
      <c r="H952">
        <v>427</v>
      </c>
      <c r="I952">
        <v>2</v>
      </c>
      <c r="J952" s="21" t="str">
        <f t="shared" si="126"/>
        <v>OK</v>
      </c>
      <c r="K952" t="s">
        <v>2026</v>
      </c>
      <c r="L952" t="s">
        <v>2029</v>
      </c>
      <c r="M952" t="s">
        <v>2070</v>
      </c>
      <c r="N952" t="s">
        <v>2082</v>
      </c>
      <c r="O952" t="s">
        <v>2086</v>
      </c>
      <c r="P952">
        <v>4.2</v>
      </c>
      <c r="Q952" s="21" t="str">
        <f t="shared" si="127"/>
        <v>West_Internal</v>
      </c>
      <c r="R952" s="20">
        <f t="shared" si="128"/>
        <v>2.0000000000582077</v>
      </c>
      <c r="S952" s="21">
        <f t="shared" si="129"/>
        <v>0</v>
      </c>
      <c r="T952" s="21">
        <f t="shared" si="130"/>
        <v>12</v>
      </c>
      <c r="U952" s="21">
        <f t="shared" si="131"/>
        <v>0.44440021231422505</v>
      </c>
      <c r="V952" s="21">
        <f t="shared" si="132"/>
        <v>2.0000000000582077</v>
      </c>
      <c r="W952" s="21" t="str">
        <f t="shared" si="133"/>
        <v>Winter</v>
      </c>
      <c r="X952" s="21">
        <f t="shared" si="134"/>
        <v>1</v>
      </c>
    </row>
    <row r="953" spans="1:24">
      <c r="A953" t="s">
        <v>966</v>
      </c>
      <c r="B953" s="3">
        <v>45331.625</v>
      </c>
      <c r="C953" t="s">
        <v>1968</v>
      </c>
      <c r="D953" t="s">
        <v>1966</v>
      </c>
      <c r="E953" t="s">
        <v>2017</v>
      </c>
      <c r="F953">
        <v>949</v>
      </c>
      <c r="G953">
        <v>1547</v>
      </c>
      <c r="H953">
        <v>86</v>
      </c>
      <c r="I953">
        <v>27</v>
      </c>
      <c r="J953" s="21" t="str">
        <f t="shared" si="126"/>
        <v>OK</v>
      </c>
      <c r="K953" t="s">
        <v>2024</v>
      </c>
      <c r="L953" t="s">
        <v>2030</v>
      </c>
      <c r="M953" t="s">
        <v>2034</v>
      </c>
      <c r="N953" t="s">
        <v>2084</v>
      </c>
      <c r="O953" t="s">
        <v>2086</v>
      </c>
      <c r="P953">
        <v>4.7</v>
      </c>
      <c r="Q953" s="21" t="str">
        <f t="shared" si="127"/>
        <v>Central_Internal</v>
      </c>
      <c r="R953" s="20">
        <f t="shared" si="128"/>
        <v>2.0000000000582077</v>
      </c>
      <c r="S953" s="21">
        <f t="shared" si="129"/>
        <v>0</v>
      </c>
      <c r="T953" s="21">
        <f t="shared" si="130"/>
        <v>12</v>
      </c>
      <c r="U953" s="21">
        <f t="shared" si="131"/>
        <v>0.13584474885844749</v>
      </c>
      <c r="V953" s="21">
        <f t="shared" si="132"/>
        <v>2.0000000000582077</v>
      </c>
      <c r="W953" s="21" t="str">
        <f t="shared" si="133"/>
        <v>Winter</v>
      </c>
      <c r="X953" s="21">
        <f t="shared" si="134"/>
        <v>1</v>
      </c>
    </row>
    <row r="954" spans="1:24">
      <c r="A954" t="s">
        <v>967</v>
      </c>
      <c r="B954" s="3">
        <v>45331.666666666664</v>
      </c>
      <c r="C954" t="s">
        <v>1969</v>
      </c>
      <c r="D954" t="s">
        <v>1967</v>
      </c>
      <c r="E954" t="s">
        <v>2020</v>
      </c>
      <c r="F954">
        <v>142</v>
      </c>
      <c r="G954">
        <v>2617</v>
      </c>
      <c r="H954">
        <v>88</v>
      </c>
      <c r="I954">
        <v>21</v>
      </c>
      <c r="J954" s="21" t="str">
        <f t="shared" si="126"/>
        <v>OK</v>
      </c>
      <c r="K954" t="s">
        <v>2025</v>
      </c>
      <c r="L954" t="s">
        <v>2027</v>
      </c>
      <c r="M954" t="s">
        <v>2066</v>
      </c>
      <c r="N954" t="s">
        <v>2084</v>
      </c>
      <c r="O954" t="s">
        <v>2086</v>
      </c>
      <c r="P954">
        <v>3.8</v>
      </c>
      <c r="Q954" s="21" t="str">
        <f t="shared" si="127"/>
        <v>Central_Internal</v>
      </c>
      <c r="R954" s="20">
        <f t="shared" si="128"/>
        <v>1.9999999998835847</v>
      </c>
      <c r="S954" s="21">
        <f t="shared" si="129"/>
        <v>0</v>
      </c>
      <c r="T954" s="21">
        <f t="shared" si="130"/>
        <v>12</v>
      </c>
      <c r="U954" s="21">
        <f t="shared" si="131"/>
        <v>1.5357981220657277</v>
      </c>
      <c r="V954" s="21">
        <f t="shared" si="132"/>
        <v>1.9999999998835847</v>
      </c>
      <c r="W954" s="21" t="str">
        <f t="shared" si="133"/>
        <v>Winter</v>
      </c>
      <c r="X954" s="21">
        <f t="shared" si="134"/>
        <v>1</v>
      </c>
    </row>
    <row r="955" spans="1:24">
      <c r="A955" t="s">
        <v>968</v>
      </c>
      <c r="B955" s="3">
        <v>45331.708333333336</v>
      </c>
      <c r="C955" t="s">
        <v>1970</v>
      </c>
      <c r="D955" t="s">
        <v>1968</v>
      </c>
      <c r="E955" t="s">
        <v>2020</v>
      </c>
      <c r="F955">
        <v>730</v>
      </c>
      <c r="G955">
        <v>2541</v>
      </c>
      <c r="H955">
        <v>665</v>
      </c>
      <c r="I955">
        <v>21</v>
      </c>
      <c r="J955" s="21" t="str">
        <f t="shared" si="126"/>
        <v>OK</v>
      </c>
      <c r="K955" t="s">
        <v>2025</v>
      </c>
      <c r="L955" t="s">
        <v>2027</v>
      </c>
      <c r="M955" t="s">
        <v>2064</v>
      </c>
      <c r="N955" t="s">
        <v>2081</v>
      </c>
      <c r="O955" t="s">
        <v>2086</v>
      </c>
      <c r="P955">
        <v>4.5</v>
      </c>
      <c r="Q955" s="21" t="str">
        <f t="shared" si="127"/>
        <v>South_Internal</v>
      </c>
      <c r="R955" s="20">
        <f t="shared" si="128"/>
        <v>2.0000000000582077</v>
      </c>
      <c r="S955" s="21">
        <f t="shared" si="129"/>
        <v>0</v>
      </c>
      <c r="T955" s="21">
        <f t="shared" si="130"/>
        <v>12</v>
      </c>
      <c r="U955" s="21">
        <f t="shared" si="131"/>
        <v>0.29006849315068495</v>
      </c>
      <c r="V955" s="21">
        <f t="shared" si="132"/>
        <v>2.0000000000582077</v>
      </c>
      <c r="W955" s="21" t="str">
        <f t="shared" si="133"/>
        <v>Winter</v>
      </c>
      <c r="X955" s="21">
        <f t="shared" si="134"/>
        <v>1</v>
      </c>
    </row>
    <row r="956" spans="1:24">
      <c r="A956" t="s">
        <v>969</v>
      </c>
      <c r="B956" s="3">
        <v>45331.75</v>
      </c>
      <c r="C956" t="s">
        <v>1971</v>
      </c>
      <c r="D956" t="s">
        <v>1969</v>
      </c>
      <c r="E956" t="s">
        <v>2017</v>
      </c>
      <c r="F956">
        <v>99</v>
      </c>
      <c r="G956">
        <v>4683</v>
      </c>
      <c r="H956">
        <v>163</v>
      </c>
      <c r="I956">
        <v>5</v>
      </c>
      <c r="J956" s="21" t="str">
        <f t="shared" si="126"/>
        <v>OK</v>
      </c>
      <c r="K956" t="s">
        <v>2024</v>
      </c>
      <c r="L956" t="s">
        <v>2027</v>
      </c>
      <c r="M956" t="s">
        <v>2066</v>
      </c>
      <c r="N956" t="s">
        <v>2082</v>
      </c>
      <c r="O956" t="s">
        <v>2087</v>
      </c>
      <c r="Q956" s="21" t="str">
        <f t="shared" si="127"/>
        <v>West_External</v>
      </c>
      <c r="R956" s="20">
        <f t="shared" si="128"/>
        <v>2.0000000000582077</v>
      </c>
      <c r="S956" s="21">
        <f t="shared" si="129"/>
        <v>0</v>
      </c>
      <c r="T956" s="21">
        <f t="shared" si="130"/>
        <v>12</v>
      </c>
      <c r="U956" s="21">
        <f t="shared" si="131"/>
        <v>3.941919191919192</v>
      </c>
      <c r="V956" s="21">
        <f t="shared" si="132"/>
        <v>2.0000000000582077</v>
      </c>
      <c r="W956" s="21" t="str">
        <f t="shared" si="133"/>
        <v>Winter</v>
      </c>
      <c r="X956" s="21">
        <f t="shared" si="134"/>
        <v>1</v>
      </c>
    </row>
    <row r="957" spans="1:24">
      <c r="A957" t="s">
        <v>970</v>
      </c>
      <c r="B957" s="3">
        <v>45331.791666666664</v>
      </c>
      <c r="C957" t="s">
        <v>1972</v>
      </c>
      <c r="D957" t="s">
        <v>1970</v>
      </c>
      <c r="E957" t="s">
        <v>2019</v>
      </c>
      <c r="F957">
        <v>293</v>
      </c>
      <c r="G957">
        <v>3948</v>
      </c>
      <c r="H957">
        <v>684</v>
      </c>
      <c r="I957">
        <v>1</v>
      </c>
      <c r="J957" s="21" t="str">
        <f t="shared" si="126"/>
        <v>OK</v>
      </c>
      <c r="K957" t="s">
        <v>2024</v>
      </c>
      <c r="L957" t="s">
        <v>2029</v>
      </c>
      <c r="M957" t="s">
        <v>2065</v>
      </c>
      <c r="N957" t="s">
        <v>2081</v>
      </c>
      <c r="O957" t="s">
        <v>2086</v>
      </c>
      <c r="Q957" s="21" t="str">
        <f t="shared" si="127"/>
        <v>South_Internal</v>
      </c>
      <c r="R957" s="20">
        <f t="shared" si="128"/>
        <v>1.9999999998835847</v>
      </c>
      <c r="S957" s="21">
        <f t="shared" si="129"/>
        <v>0</v>
      </c>
      <c r="T957" s="21">
        <f t="shared" si="130"/>
        <v>12</v>
      </c>
      <c r="U957" s="21">
        <f t="shared" si="131"/>
        <v>1.1228668941979523</v>
      </c>
      <c r="V957" s="21">
        <f t="shared" si="132"/>
        <v>1.9999999998835847</v>
      </c>
      <c r="W957" s="21" t="str">
        <f t="shared" si="133"/>
        <v>Winter</v>
      </c>
      <c r="X957" s="21">
        <f t="shared" si="134"/>
        <v>1</v>
      </c>
    </row>
    <row r="958" spans="1:24">
      <c r="A958" t="s">
        <v>971</v>
      </c>
      <c r="B958" s="3">
        <v>45331.833333333336</v>
      </c>
      <c r="C958" t="s">
        <v>1973</v>
      </c>
      <c r="D958" t="s">
        <v>1971</v>
      </c>
      <c r="E958" t="s">
        <v>2017</v>
      </c>
      <c r="F958">
        <v>439</v>
      </c>
      <c r="G958">
        <v>2948</v>
      </c>
      <c r="H958">
        <v>659</v>
      </c>
      <c r="I958">
        <v>4</v>
      </c>
      <c r="J958" s="21" t="str">
        <f t="shared" si="126"/>
        <v>OK</v>
      </c>
      <c r="K958" t="s">
        <v>2023</v>
      </c>
      <c r="L958" t="s">
        <v>2027</v>
      </c>
      <c r="M958" t="s">
        <v>2055</v>
      </c>
      <c r="N958" t="s">
        <v>2083</v>
      </c>
      <c r="O958" t="s">
        <v>2086</v>
      </c>
      <c r="P958">
        <v>4.7</v>
      </c>
      <c r="Q958" s="21" t="str">
        <f t="shared" si="127"/>
        <v>East_Internal</v>
      </c>
      <c r="R958" s="20">
        <f t="shared" si="128"/>
        <v>2.0000000000582077</v>
      </c>
      <c r="S958" s="21">
        <f t="shared" si="129"/>
        <v>0</v>
      </c>
      <c r="T958" s="21">
        <f t="shared" si="130"/>
        <v>12</v>
      </c>
      <c r="U958" s="21">
        <f t="shared" si="131"/>
        <v>0.55960516324981013</v>
      </c>
      <c r="V958" s="21">
        <f t="shared" si="132"/>
        <v>2.0000000000582077</v>
      </c>
      <c r="W958" s="21" t="str">
        <f t="shared" si="133"/>
        <v>Winter</v>
      </c>
      <c r="X958" s="21">
        <f t="shared" si="134"/>
        <v>1</v>
      </c>
    </row>
    <row r="959" spans="1:24">
      <c r="A959" t="s">
        <v>972</v>
      </c>
      <c r="B959" s="3">
        <v>45331.875</v>
      </c>
      <c r="C959" t="s">
        <v>1974</v>
      </c>
      <c r="D959" t="s">
        <v>1972</v>
      </c>
      <c r="E959" t="s">
        <v>2021</v>
      </c>
      <c r="F959">
        <v>681</v>
      </c>
      <c r="G959">
        <v>2926</v>
      </c>
      <c r="H959">
        <v>642</v>
      </c>
      <c r="I959">
        <v>14</v>
      </c>
      <c r="J959" s="21" t="str">
        <f t="shared" si="126"/>
        <v>OK</v>
      </c>
      <c r="K959" t="s">
        <v>2025</v>
      </c>
      <c r="L959" t="s">
        <v>2027</v>
      </c>
      <c r="M959" t="s">
        <v>2040</v>
      </c>
      <c r="N959" t="s">
        <v>2084</v>
      </c>
      <c r="O959" t="s">
        <v>2086</v>
      </c>
      <c r="P959">
        <v>4</v>
      </c>
      <c r="Q959" s="21" t="str">
        <f t="shared" si="127"/>
        <v>Central_Internal</v>
      </c>
      <c r="R959" s="20">
        <f t="shared" si="128"/>
        <v>2.0000000000582077</v>
      </c>
      <c r="S959" s="21">
        <f t="shared" si="129"/>
        <v>0</v>
      </c>
      <c r="T959" s="21">
        <f t="shared" si="130"/>
        <v>12</v>
      </c>
      <c r="U959" s="21">
        <f t="shared" si="131"/>
        <v>0.35805188448360253</v>
      </c>
      <c r="V959" s="21">
        <f t="shared" si="132"/>
        <v>2.0000000000582077</v>
      </c>
      <c r="W959" s="21" t="str">
        <f t="shared" si="133"/>
        <v>Winter</v>
      </c>
      <c r="X959" s="21">
        <f t="shared" si="134"/>
        <v>1</v>
      </c>
    </row>
    <row r="960" spans="1:24">
      <c r="A960" t="s">
        <v>973</v>
      </c>
      <c r="B960" s="3">
        <v>45331.916666666664</v>
      </c>
      <c r="C960" t="s">
        <v>1975</v>
      </c>
      <c r="D960" t="s">
        <v>1973</v>
      </c>
      <c r="E960" t="s">
        <v>2021</v>
      </c>
      <c r="F960">
        <v>160</v>
      </c>
      <c r="G960">
        <v>1157</v>
      </c>
      <c r="H960">
        <v>509</v>
      </c>
      <c r="I960">
        <v>15</v>
      </c>
      <c r="J960" s="21" t="str">
        <f t="shared" si="126"/>
        <v>OK</v>
      </c>
      <c r="K960" t="s">
        <v>2023</v>
      </c>
      <c r="L960" t="s">
        <v>2030</v>
      </c>
      <c r="M960" t="s">
        <v>2055</v>
      </c>
      <c r="N960" t="s">
        <v>2085</v>
      </c>
      <c r="O960" t="s">
        <v>2086</v>
      </c>
      <c r="P960">
        <v>4.2</v>
      </c>
      <c r="Q960" s="21" t="str">
        <f t="shared" si="127"/>
        <v>North_Internal</v>
      </c>
      <c r="R960" s="20">
        <f t="shared" si="128"/>
        <v>1.9999999998835847</v>
      </c>
      <c r="S960" s="21">
        <f t="shared" si="129"/>
        <v>0</v>
      </c>
      <c r="T960" s="21">
        <f t="shared" si="130"/>
        <v>12</v>
      </c>
      <c r="U960" s="21">
        <f t="shared" si="131"/>
        <v>0.60260416666666672</v>
      </c>
      <c r="V960" s="21">
        <f t="shared" si="132"/>
        <v>1.9999999998835847</v>
      </c>
      <c r="W960" s="21" t="str">
        <f t="shared" si="133"/>
        <v>Winter</v>
      </c>
      <c r="X960" s="21">
        <f t="shared" si="134"/>
        <v>1</v>
      </c>
    </row>
    <row r="961" spans="1:24">
      <c r="A961" t="s">
        <v>974</v>
      </c>
      <c r="B961" s="3">
        <v>45331.958333333336</v>
      </c>
      <c r="C961" t="s">
        <v>1976</v>
      </c>
      <c r="D961" t="s">
        <v>1974</v>
      </c>
      <c r="E961" t="s">
        <v>2020</v>
      </c>
      <c r="F961">
        <v>848</v>
      </c>
      <c r="G961">
        <v>4397</v>
      </c>
      <c r="H961">
        <v>137</v>
      </c>
      <c r="I961">
        <v>12</v>
      </c>
      <c r="J961" s="21" t="str">
        <f t="shared" si="126"/>
        <v>OK</v>
      </c>
      <c r="K961" t="s">
        <v>2023</v>
      </c>
      <c r="L961" t="s">
        <v>2028</v>
      </c>
      <c r="M961" t="s">
        <v>2053</v>
      </c>
      <c r="N961" t="s">
        <v>2081</v>
      </c>
      <c r="O961" t="s">
        <v>2086</v>
      </c>
      <c r="P961">
        <v>4.2</v>
      </c>
      <c r="Q961" s="21" t="str">
        <f t="shared" si="127"/>
        <v>South_Internal</v>
      </c>
      <c r="R961" s="20">
        <f t="shared" si="128"/>
        <v>2.0000000000582077</v>
      </c>
      <c r="S961" s="21">
        <f t="shared" si="129"/>
        <v>0</v>
      </c>
      <c r="T961" s="21">
        <f t="shared" si="130"/>
        <v>12</v>
      </c>
      <c r="U961" s="21">
        <f t="shared" si="131"/>
        <v>0.43209512578616355</v>
      </c>
      <c r="V961" s="21">
        <f t="shared" si="132"/>
        <v>2.0000000000582077</v>
      </c>
      <c r="W961" s="21" t="str">
        <f t="shared" si="133"/>
        <v>Winter</v>
      </c>
      <c r="X961" s="21">
        <f t="shared" si="134"/>
        <v>1</v>
      </c>
    </row>
    <row r="962" spans="1:24">
      <c r="A962" t="s">
        <v>975</v>
      </c>
      <c r="B962" s="3">
        <v>45332</v>
      </c>
      <c r="C962" t="s">
        <v>1977</v>
      </c>
      <c r="D962" t="s">
        <v>1975</v>
      </c>
      <c r="E962" t="s">
        <v>2018</v>
      </c>
      <c r="F962">
        <v>432</v>
      </c>
      <c r="G962">
        <v>3724</v>
      </c>
      <c r="H962">
        <v>760</v>
      </c>
      <c r="I962">
        <v>25</v>
      </c>
      <c r="J962" s="21" t="str">
        <f t="shared" si="126"/>
        <v>OK</v>
      </c>
      <c r="K962" t="s">
        <v>2026</v>
      </c>
      <c r="L962" t="s">
        <v>2027</v>
      </c>
      <c r="M962" t="s">
        <v>2061</v>
      </c>
      <c r="N962" t="s">
        <v>2084</v>
      </c>
      <c r="O962" t="s">
        <v>2087</v>
      </c>
      <c r="P962">
        <v>4</v>
      </c>
      <c r="Q962" s="21" t="str">
        <f t="shared" si="127"/>
        <v>Central_External</v>
      </c>
      <c r="R962" s="20">
        <f t="shared" si="128"/>
        <v>2.0000000000582077</v>
      </c>
      <c r="S962" s="21">
        <f t="shared" si="129"/>
        <v>0</v>
      </c>
      <c r="T962" s="21">
        <f t="shared" si="130"/>
        <v>12</v>
      </c>
      <c r="U962" s="21">
        <f t="shared" si="131"/>
        <v>0.71836419753086422</v>
      </c>
      <c r="V962" s="21">
        <f t="shared" si="132"/>
        <v>2.0000000000582077</v>
      </c>
      <c r="W962" s="21" t="str">
        <f t="shared" si="133"/>
        <v>Winter</v>
      </c>
      <c r="X962" s="21">
        <f t="shared" si="134"/>
        <v>1</v>
      </c>
    </row>
    <row r="963" spans="1:24">
      <c r="A963" t="s">
        <v>976</v>
      </c>
      <c r="B963" s="3">
        <v>45332.041666666664</v>
      </c>
      <c r="C963" t="s">
        <v>1978</v>
      </c>
      <c r="D963" t="s">
        <v>1976</v>
      </c>
      <c r="E963" t="s">
        <v>2019</v>
      </c>
      <c r="F963">
        <v>793</v>
      </c>
      <c r="G963">
        <v>2687</v>
      </c>
      <c r="H963">
        <v>745</v>
      </c>
      <c r="I963">
        <v>1</v>
      </c>
      <c r="J963" s="21" t="str">
        <f t="shared" ref="J963:J1001" si="135">IF(OR(I963&lt;=0, I963&gt;50), "Flag", "OK")</f>
        <v>OK</v>
      </c>
      <c r="K963" t="s">
        <v>2023</v>
      </c>
      <c r="L963" t="s">
        <v>2029</v>
      </c>
      <c r="M963" t="s">
        <v>2040</v>
      </c>
      <c r="N963" t="s">
        <v>2085</v>
      </c>
      <c r="O963" t="s">
        <v>2086</v>
      </c>
      <c r="P963">
        <v>3.8</v>
      </c>
      <c r="Q963" s="21" t="str">
        <f t="shared" ref="Q963:Q1001" si="136">N963 &amp; "_" &amp; O963</f>
        <v>North_Internal</v>
      </c>
      <c r="R963" s="20">
        <f t="shared" ref="R963:R1001" si="137">(C963-D963)*24</f>
        <v>1.9999999998835847</v>
      </c>
      <c r="S963" s="21">
        <f t="shared" ref="S963:S1001" si="138">IF(C963&lt;=D963, 1, 0)</f>
        <v>0</v>
      </c>
      <c r="T963" s="21">
        <f t="shared" ref="T963:T1001" si="139">(C963-B963)*24</f>
        <v>12</v>
      </c>
      <c r="U963" s="21">
        <f t="shared" ref="U963:U1001" si="140">G963/(F963*T963)</f>
        <v>0.28236654056326188</v>
      </c>
      <c r="V963" s="21">
        <f t="shared" ref="V963:V1001" si="141">(C963-D963)*24</f>
        <v>1.9999999998835847</v>
      </c>
      <c r="W963" s="21" t="str">
        <f t="shared" ref="W963:W1001" si="142">IF(OR(MONTH(B963)=12,MONTH(B963)=1,MONTH(B963)=2),"Winter",IF(AND(MONTH(B963)&gt;=7,MONTH(B963)&lt;=9),"Monsoon","Other"))</f>
        <v>Winter</v>
      </c>
      <c r="X963" s="21">
        <f t="shared" ref="X963:X1001" si="143">IF(V963&gt;0,1,0)</f>
        <v>1</v>
      </c>
    </row>
    <row r="964" spans="1:24">
      <c r="A964" t="s">
        <v>977</v>
      </c>
      <c r="B964" s="3">
        <v>45332.083333333336</v>
      </c>
      <c r="C964" t="s">
        <v>1979</v>
      </c>
      <c r="D964" t="s">
        <v>1977</v>
      </c>
      <c r="E964" t="s">
        <v>2021</v>
      </c>
      <c r="F964">
        <v>91</v>
      </c>
      <c r="G964">
        <v>3377</v>
      </c>
      <c r="H964">
        <v>315</v>
      </c>
      <c r="I964">
        <v>14</v>
      </c>
      <c r="J964" s="21" t="str">
        <f t="shared" si="135"/>
        <v>OK</v>
      </c>
      <c r="K964" t="s">
        <v>2026</v>
      </c>
      <c r="L964" t="s">
        <v>2030</v>
      </c>
      <c r="M964" t="s">
        <v>2047</v>
      </c>
      <c r="N964" t="s">
        <v>2083</v>
      </c>
      <c r="O964" t="s">
        <v>2086</v>
      </c>
      <c r="P964">
        <v>4.5</v>
      </c>
      <c r="Q964" s="21" t="str">
        <f t="shared" si="136"/>
        <v>East_Internal</v>
      </c>
      <c r="R964" s="20">
        <f t="shared" si="137"/>
        <v>2.0000000000582077</v>
      </c>
      <c r="S964" s="21">
        <f t="shared" si="138"/>
        <v>0</v>
      </c>
      <c r="T964" s="21">
        <f t="shared" si="139"/>
        <v>12</v>
      </c>
      <c r="U964" s="21">
        <f t="shared" si="140"/>
        <v>3.0924908424908426</v>
      </c>
      <c r="V964" s="21">
        <f t="shared" si="141"/>
        <v>2.0000000000582077</v>
      </c>
      <c r="W964" s="21" t="str">
        <f t="shared" si="142"/>
        <v>Winter</v>
      </c>
      <c r="X964" s="21">
        <f t="shared" si="143"/>
        <v>1</v>
      </c>
    </row>
    <row r="965" spans="1:24">
      <c r="A965" t="s">
        <v>978</v>
      </c>
      <c r="B965" s="3">
        <v>45332.125</v>
      </c>
      <c r="C965" t="s">
        <v>1980</v>
      </c>
      <c r="D965" t="s">
        <v>1978</v>
      </c>
      <c r="E965" t="s">
        <v>2021</v>
      </c>
      <c r="F965">
        <v>577</v>
      </c>
      <c r="G965">
        <v>3487</v>
      </c>
      <c r="H965">
        <v>330</v>
      </c>
      <c r="I965">
        <v>4</v>
      </c>
      <c r="J965" s="21" t="str">
        <f t="shared" si="135"/>
        <v>OK</v>
      </c>
      <c r="K965" t="s">
        <v>2024</v>
      </c>
      <c r="L965" t="s">
        <v>2027</v>
      </c>
      <c r="M965" t="s">
        <v>2050</v>
      </c>
      <c r="N965" t="s">
        <v>2082</v>
      </c>
      <c r="O965" t="s">
        <v>2086</v>
      </c>
      <c r="P965">
        <v>3.8</v>
      </c>
      <c r="Q965" s="21" t="str">
        <f t="shared" si="136"/>
        <v>West_Internal</v>
      </c>
      <c r="R965" s="20">
        <f t="shared" si="137"/>
        <v>2.0000000000582077</v>
      </c>
      <c r="S965" s="21">
        <f t="shared" si="138"/>
        <v>0</v>
      </c>
      <c r="T965" s="21">
        <f t="shared" si="139"/>
        <v>12</v>
      </c>
      <c r="U965" s="21">
        <f t="shared" si="140"/>
        <v>0.50361062969381865</v>
      </c>
      <c r="V965" s="21">
        <f t="shared" si="141"/>
        <v>2.0000000000582077</v>
      </c>
      <c r="W965" s="21" t="str">
        <f t="shared" si="142"/>
        <v>Winter</v>
      </c>
      <c r="X965" s="21">
        <f t="shared" si="143"/>
        <v>1</v>
      </c>
    </row>
    <row r="966" spans="1:24">
      <c r="A966" t="s">
        <v>979</v>
      </c>
      <c r="B966" s="3">
        <v>45332.166666666664</v>
      </c>
      <c r="C966" t="s">
        <v>1981</v>
      </c>
      <c r="D966" t="s">
        <v>1979</v>
      </c>
      <c r="E966" t="s">
        <v>2020</v>
      </c>
      <c r="F966">
        <v>846</v>
      </c>
      <c r="G966">
        <v>2432</v>
      </c>
      <c r="H966">
        <v>491</v>
      </c>
      <c r="I966">
        <v>11</v>
      </c>
      <c r="J966" s="21" t="str">
        <f t="shared" si="135"/>
        <v>OK</v>
      </c>
      <c r="K966" t="s">
        <v>2024</v>
      </c>
      <c r="L966" t="s">
        <v>2030</v>
      </c>
      <c r="M966" t="s">
        <v>2034</v>
      </c>
      <c r="N966" t="s">
        <v>2084</v>
      </c>
      <c r="O966" t="s">
        <v>2086</v>
      </c>
      <c r="P966">
        <v>4.2</v>
      </c>
      <c r="Q966" s="21" t="str">
        <f t="shared" si="136"/>
        <v>Central_Internal</v>
      </c>
      <c r="R966" s="20">
        <f t="shared" si="137"/>
        <v>1.9999999998835847</v>
      </c>
      <c r="S966" s="21">
        <f t="shared" si="138"/>
        <v>0</v>
      </c>
      <c r="T966" s="21">
        <f t="shared" si="139"/>
        <v>12</v>
      </c>
      <c r="U966" s="21">
        <f t="shared" si="140"/>
        <v>0.23955870764381404</v>
      </c>
      <c r="V966" s="21">
        <f t="shared" si="141"/>
        <v>1.9999999998835847</v>
      </c>
      <c r="W966" s="21" t="str">
        <f t="shared" si="142"/>
        <v>Winter</v>
      </c>
      <c r="X966" s="21">
        <f t="shared" si="143"/>
        <v>1</v>
      </c>
    </row>
    <row r="967" spans="1:24">
      <c r="A967" t="s">
        <v>980</v>
      </c>
      <c r="B967" s="3">
        <v>45332.208333333336</v>
      </c>
      <c r="C967" t="s">
        <v>1982</v>
      </c>
      <c r="D967" t="s">
        <v>1980</v>
      </c>
      <c r="E967" t="s">
        <v>2021</v>
      </c>
      <c r="F967">
        <v>737</v>
      </c>
      <c r="G967">
        <v>2028</v>
      </c>
      <c r="H967">
        <v>648</v>
      </c>
      <c r="I967">
        <v>22</v>
      </c>
      <c r="J967" s="21" t="str">
        <f t="shared" si="135"/>
        <v>OK</v>
      </c>
      <c r="K967" t="s">
        <v>2026</v>
      </c>
      <c r="L967" t="s">
        <v>2029</v>
      </c>
      <c r="M967" t="s">
        <v>2060</v>
      </c>
      <c r="N967" t="s">
        <v>2085</v>
      </c>
      <c r="O967" t="s">
        <v>2087</v>
      </c>
      <c r="Q967" s="21" t="str">
        <f t="shared" si="136"/>
        <v>North_External</v>
      </c>
      <c r="R967" s="20">
        <f t="shared" si="137"/>
        <v>2.0000000000582077</v>
      </c>
      <c r="S967" s="21">
        <f t="shared" si="138"/>
        <v>0</v>
      </c>
      <c r="T967" s="21">
        <f t="shared" si="139"/>
        <v>12</v>
      </c>
      <c r="U967" s="21">
        <f t="shared" si="140"/>
        <v>0.22930800542740842</v>
      </c>
      <c r="V967" s="21">
        <f t="shared" si="141"/>
        <v>2.0000000000582077</v>
      </c>
      <c r="W967" s="21" t="str">
        <f t="shared" si="142"/>
        <v>Winter</v>
      </c>
      <c r="X967" s="21">
        <f t="shared" si="143"/>
        <v>1</v>
      </c>
    </row>
    <row r="968" spans="1:24">
      <c r="A968" t="s">
        <v>981</v>
      </c>
      <c r="B968" s="3">
        <v>45332.25</v>
      </c>
      <c r="C968" t="s">
        <v>1983</v>
      </c>
      <c r="D968" t="s">
        <v>1981</v>
      </c>
      <c r="E968" t="s">
        <v>2019</v>
      </c>
      <c r="F968">
        <v>243</v>
      </c>
      <c r="G968">
        <v>1188</v>
      </c>
      <c r="H968">
        <v>709</v>
      </c>
      <c r="I968">
        <v>8</v>
      </c>
      <c r="J968" s="21" t="str">
        <f t="shared" si="135"/>
        <v>OK</v>
      </c>
      <c r="K968" t="s">
        <v>2026</v>
      </c>
      <c r="L968" t="s">
        <v>2028</v>
      </c>
      <c r="M968" t="s">
        <v>2044</v>
      </c>
      <c r="N968" t="s">
        <v>2083</v>
      </c>
      <c r="O968" t="s">
        <v>2087</v>
      </c>
      <c r="P968">
        <v>4.5</v>
      </c>
      <c r="Q968" s="21" t="str">
        <f t="shared" si="136"/>
        <v>East_External</v>
      </c>
      <c r="R968" s="20">
        <f t="shared" si="137"/>
        <v>2.0000000000582077</v>
      </c>
      <c r="S968" s="21">
        <f t="shared" si="138"/>
        <v>0</v>
      </c>
      <c r="T968" s="21">
        <f t="shared" si="139"/>
        <v>12</v>
      </c>
      <c r="U968" s="21">
        <f t="shared" si="140"/>
        <v>0.40740740740740738</v>
      </c>
      <c r="V968" s="21">
        <f t="shared" si="141"/>
        <v>2.0000000000582077</v>
      </c>
      <c r="W968" s="21" t="str">
        <f t="shared" si="142"/>
        <v>Winter</v>
      </c>
      <c r="X968" s="21">
        <f t="shared" si="143"/>
        <v>1</v>
      </c>
    </row>
    <row r="969" spans="1:24">
      <c r="A969" t="s">
        <v>982</v>
      </c>
      <c r="B969" s="3">
        <v>45332.291666666664</v>
      </c>
      <c r="C969" t="s">
        <v>1984</v>
      </c>
      <c r="D969" t="s">
        <v>1982</v>
      </c>
      <c r="E969" t="s">
        <v>2017</v>
      </c>
      <c r="F969">
        <v>801</v>
      </c>
      <c r="G969">
        <v>2464</v>
      </c>
      <c r="H969">
        <v>618</v>
      </c>
      <c r="I969">
        <v>2</v>
      </c>
      <c r="J969" s="21" t="str">
        <f t="shared" si="135"/>
        <v>OK</v>
      </c>
      <c r="K969" t="s">
        <v>2024</v>
      </c>
      <c r="L969" t="s">
        <v>2028</v>
      </c>
      <c r="M969" t="s">
        <v>2080</v>
      </c>
      <c r="N969" t="s">
        <v>2081</v>
      </c>
      <c r="O969" t="s">
        <v>2086</v>
      </c>
      <c r="P969">
        <v>4.7</v>
      </c>
      <c r="Q969" s="21" t="str">
        <f t="shared" si="136"/>
        <v>South_Internal</v>
      </c>
      <c r="R969" s="20">
        <f t="shared" si="137"/>
        <v>1.9999999998835847</v>
      </c>
      <c r="S969" s="21">
        <f t="shared" si="138"/>
        <v>0</v>
      </c>
      <c r="T969" s="21">
        <f t="shared" si="139"/>
        <v>12</v>
      </c>
      <c r="U969" s="21">
        <f t="shared" si="140"/>
        <v>0.25634623387432376</v>
      </c>
      <c r="V969" s="21">
        <f t="shared" si="141"/>
        <v>1.9999999998835847</v>
      </c>
      <c r="W969" s="21" t="str">
        <f t="shared" si="142"/>
        <v>Winter</v>
      </c>
      <c r="X969" s="21">
        <f t="shared" si="143"/>
        <v>1</v>
      </c>
    </row>
    <row r="970" spans="1:24">
      <c r="A970" t="s">
        <v>983</v>
      </c>
      <c r="B970" s="3">
        <v>45332.333333333336</v>
      </c>
      <c r="C970" t="s">
        <v>1985</v>
      </c>
      <c r="D970" t="s">
        <v>1983</v>
      </c>
      <c r="E970" t="s">
        <v>2022</v>
      </c>
      <c r="F970">
        <v>476</v>
      </c>
      <c r="G970">
        <v>1053</v>
      </c>
      <c r="H970">
        <v>549</v>
      </c>
      <c r="I970">
        <v>24</v>
      </c>
      <c r="J970" s="21" t="str">
        <f t="shared" si="135"/>
        <v>OK</v>
      </c>
      <c r="K970" t="s">
        <v>2026</v>
      </c>
      <c r="L970" t="s">
        <v>2029</v>
      </c>
      <c r="M970" t="s">
        <v>2042</v>
      </c>
      <c r="N970" t="s">
        <v>2084</v>
      </c>
      <c r="O970" t="s">
        <v>2086</v>
      </c>
      <c r="P970">
        <v>4.2</v>
      </c>
      <c r="Q970" s="21" t="str">
        <f t="shared" si="136"/>
        <v>Central_Internal</v>
      </c>
      <c r="R970" s="20">
        <f t="shared" si="137"/>
        <v>2.0000000000582077</v>
      </c>
      <c r="S970" s="21">
        <f t="shared" si="138"/>
        <v>0</v>
      </c>
      <c r="T970" s="21">
        <f t="shared" si="139"/>
        <v>12</v>
      </c>
      <c r="U970" s="21">
        <f t="shared" si="140"/>
        <v>0.18434873949579833</v>
      </c>
      <c r="V970" s="21">
        <f t="shared" si="141"/>
        <v>2.0000000000582077</v>
      </c>
      <c r="W970" s="21" t="str">
        <f t="shared" si="142"/>
        <v>Winter</v>
      </c>
      <c r="X970" s="21">
        <f t="shared" si="143"/>
        <v>1</v>
      </c>
    </row>
    <row r="971" spans="1:24">
      <c r="A971" t="s">
        <v>984</v>
      </c>
      <c r="B971" s="3">
        <v>45332.375</v>
      </c>
      <c r="C971" t="s">
        <v>1986</v>
      </c>
      <c r="D971" t="s">
        <v>1984</v>
      </c>
      <c r="E971" t="s">
        <v>2022</v>
      </c>
      <c r="F971">
        <v>414</v>
      </c>
      <c r="G971">
        <v>4444</v>
      </c>
      <c r="H971">
        <v>626</v>
      </c>
      <c r="I971">
        <v>9</v>
      </c>
      <c r="J971" s="21" t="str">
        <f t="shared" si="135"/>
        <v>OK</v>
      </c>
      <c r="K971" t="s">
        <v>2025</v>
      </c>
      <c r="L971" t="s">
        <v>2027</v>
      </c>
      <c r="M971" t="s">
        <v>2063</v>
      </c>
      <c r="N971" t="s">
        <v>2082</v>
      </c>
      <c r="O971" t="s">
        <v>2087</v>
      </c>
      <c r="P971">
        <v>3.8</v>
      </c>
      <c r="Q971" s="21" t="str">
        <f t="shared" si="136"/>
        <v>West_External</v>
      </c>
      <c r="R971" s="20">
        <f t="shared" si="137"/>
        <v>2.0000000000582077</v>
      </c>
      <c r="S971" s="21">
        <f t="shared" si="138"/>
        <v>0</v>
      </c>
      <c r="T971" s="21">
        <f t="shared" si="139"/>
        <v>12</v>
      </c>
      <c r="U971" s="21">
        <f t="shared" si="140"/>
        <v>0.89452495974235102</v>
      </c>
      <c r="V971" s="21">
        <f t="shared" si="141"/>
        <v>2.0000000000582077</v>
      </c>
      <c r="W971" s="21" t="str">
        <f t="shared" si="142"/>
        <v>Winter</v>
      </c>
      <c r="X971" s="21">
        <f t="shared" si="143"/>
        <v>1</v>
      </c>
    </row>
    <row r="972" spans="1:24">
      <c r="A972" t="s">
        <v>985</v>
      </c>
      <c r="B972" s="3">
        <v>45332.416666666664</v>
      </c>
      <c r="C972" t="s">
        <v>1987</v>
      </c>
      <c r="D972" t="s">
        <v>1985</v>
      </c>
      <c r="E972" t="s">
        <v>2017</v>
      </c>
      <c r="F972">
        <v>390</v>
      </c>
      <c r="G972">
        <v>1876</v>
      </c>
      <c r="H972">
        <v>610</v>
      </c>
      <c r="I972">
        <v>12</v>
      </c>
      <c r="J972" s="21" t="str">
        <f t="shared" si="135"/>
        <v>OK</v>
      </c>
      <c r="K972" t="s">
        <v>2024</v>
      </c>
      <c r="L972" t="s">
        <v>2027</v>
      </c>
      <c r="M972" t="s">
        <v>2075</v>
      </c>
      <c r="N972" t="s">
        <v>2084</v>
      </c>
      <c r="O972" t="s">
        <v>2087</v>
      </c>
      <c r="Q972" s="21" t="str">
        <f t="shared" si="136"/>
        <v>Central_External</v>
      </c>
      <c r="R972" s="20">
        <f t="shared" si="137"/>
        <v>1.9999999998835847</v>
      </c>
      <c r="S972" s="21">
        <f t="shared" si="138"/>
        <v>0</v>
      </c>
      <c r="T972" s="21">
        <f t="shared" si="139"/>
        <v>12</v>
      </c>
      <c r="U972" s="21">
        <f t="shared" si="140"/>
        <v>0.40085470085470087</v>
      </c>
      <c r="V972" s="21">
        <f t="shared" si="141"/>
        <v>1.9999999998835847</v>
      </c>
      <c r="W972" s="21" t="str">
        <f t="shared" si="142"/>
        <v>Winter</v>
      </c>
      <c r="X972" s="21">
        <f t="shared" si="143"/>
        <v>1</v>
      </c>
    </row>
    <row r="973" spans="1:24">
      <c r="A973" t="s">
        <v>986</v>
      </c>
      <c r="B973" s="3">
        <v>45332.458333333336</v>
      </c>
      <c r="C973" t="s">
        <v>1988</v>
      </c>
      <c r="D973" t="s">
        <v>1986</v>
      </c>
      <c r="E973" t="s">
        <v>2022</v>
      </c>
      <c r="F973">
        <v>167</v>
      </c>
      <c r="G973">
        <v>4845</v>
      </c>
      <c r="H973">
        <v>403</v>
      </c>
      <c r="I973">
        <v>3</v>
      </c>
      <c r="J973" s="21" t="str">
        <f t="shared" si="135"/>
        <v>OK</v>
      </c>
      <c r="K973" t="s">
        <v>2023</v>
      </c>
      <c r="L973" t="s">
        <v>2028</v>
      </c>
      <c r="M973" t="s">
        <v>2046</v>
      </c>
      <c r="N973" t="s">
        <v>2084</v>
      </c>
      <c r="O973" t="s">
        <v>2087</v>
      </c>
      <c r="Q973" s="21" t="str">
        <f t="shared" si="136"/>
        <v>Central_External</v>
      </c>
      <c r="R973" s="20">
        <f t="shared" si="137"/>
        <v>2.0000000000582077</v>
      </c>
      <c r="S973" s="21">
        <f t="shared" si="138"/>
        <v>0</v>
      </c>
      <c r="T973" s="21">
        <f t="shared" si="139"/>
        <v>12</v>
      </c>
      <c r="U973" s="21">
        <f t="shared" si="140"/>
        <v>2.4176646706586826</v>
      </c>
      <c r="V973" s="21">
        <f t="shared" si="141"/>
        <v>2.0000000000582077</v>
      </c>
      <c r="W973" s="21" t="str">
        <f t="shared" si="142"/>
        <v>Winter</v>
      </c>
      <c r="X973" s="21">
        <f t="shared" si="143"/>
        <v>1</v>
      </c>
    </row>
    <row r="974" spans="1:24">
      <c r="A974" t="s">
        <v>987</v>
      </c>
      <c r="B974" s="3">
        <v>45332.5</v>
      </c>
      <c r="C974" t="s">
        <v>1989</v>
      </c>
      <c r="D974" t="s">
        <v>1987</v>
      </c>
      <c r="E974" t="s">
        <v>2017</v>
      </c>
      <c r="F974">
        <v>882</v>
      </c>
      <c r="G974">
        <v>2388</v>
      </c>
      <c r="H974">
        <v>185</v>
      </c>
      <c r="I974">
        <v>29</v>
      </c>
      <c r="J974" s="21" t="str">
        <f t="shared" si="135"/>
        <v>OK</v>
      </c>
      <c r="K974" t="s">
        <v>2023</v>
      </c>
      <c r="L974" t="s">
        <v>2028</v>
      </c>
      <c r="M974" t="s">
        <v>2074</v>
      </c>
      <c r="N974" t="s">
        <v>2085</v>
      </c>
      <c r="O974" t="s">
        <v>2086</v>
      </c>
      <c r="P974">
        <v>4.5</v>
      </c>
      <c r="Q974" s="21" t="str">
        <f t="shared" si="136"/>
        <v>North_Internal</v>
      </c>
      <c r="R974" s="20">
        <f t="shared" si="137"/>
        <v>2.0000000000582077</v>
      </c>
      <c r="S974" s="21">
        <f t="shared" si="138"/>
        <v>0</v>
      </c>
      <c r="T974" s="21">
        <f t="shared" si="139"/>
        <v>12</v>
      </c>
      <c r="U974" s="21">
        <f t="shared" si="140"/>
        <v>0.2256235827664399</v>
      </c>
      <c r="V974" s="21">
        <f t="shared" si="141"/>
        <v>2.0000000000582077</v>
      </c>
      <c r="W974" s="21" t="str">
        <f t="shared" si="142"/>
        <v>Winter</v>
      </c>
      <c r="X974" s="21">
        <f t="shared" si="143"/>
        <v>1</v>
      </c>
    </row>
    <row r="975" spans="1:24">
      <c r="A975" t="s">
        <v>988</v>
      </c>
      <c r="B975" s="3">
        <v>45332.541666666664</v>
      </c>
      <c r="C975" t="s">
        <v>1990</v>
      </c>
      <c r="D975" t="s">
        <v>1988</v>
      </c>
      <c r="E975" t="s">
        <v>2022</v>
      </c>
      <c r="F975">
        <v>542</v>
      </c>
      <c r="G975">
        <v>2969</v>
      </c>
      <c r="H975">
        <v>324</v>
      </c>
      <c r="I975">
        <v>20</v>
      </c>
      <c r="J975" s="21" t="str">
        <f t="shared" si="135"/>
        <v>OK</v>
      </c>
      <c r="K975" t="s">
        <v>2023</v>
      </c>
      <c r="L975" t="s">
        <v>2029</v>
      </c>
      <c r="M975" t="s">
        <v>2038</v>
      </c>
      <c r="N975" t="s">
        <v>2082</v>
      </c>
      <c r="O975" t="s">
        <v>2087</v>
      </c>
      <c r="P975">
        <v>4</v>
      </c>
      <c r="Q975" s="21" t="str">
        <f t="shared" si="136"/>
        <v>West_External</v>
      </c>
      <c r="R975" s="20">
        <f t="shared" si="137"/>
        <v>1.9999999998835847</v>
      </c>
      <c r="S975" s="21">
        <f t="shared" si="138"/>
        <v>0</v>
      </c>
      <c r="T975" s="21">
        <f t="shared" si="139"/>
        <v>12</v>
      </c>
      <c r="U975" s="21">
        <f t="shared" si="140"/>
        <v>0.45648831488314884</v>
      </c>
      <c r="V975" s="21">
        <f t="shared" si="141"/>
        <v>1.9999999998835847</v>
      </c>
      <c r="W975" s="21" t="str">
        <f t="shared" si="142"/>
        <v>Winter</v>
      </c>
      <c r="X975" s="21">
        <f t="shared" si="143"/>
        <v>1</v>
      </c>
    </row>
    <row r="976" spans="1:24">
      <c r="A976" t="s">
        <v>989</v>
      </c>
      <c r="B976" s="3">
        <v>45332.583333333336</v>
      </c>
      <c r="C976" t="s">
        <v>1991</v>
      </c>
      <c r="D976" t="s">
        <v>1989</v>
      </c>
      <c r="E976" t="s">
        <v>2018</v>
      </c>
      <c r="F976">
        <v>829</v>
      </c>
      <c r="G976">
        <v>1590</v>
      </c>
      <c r="H976">
        <v>789</v>
      </c>
      <c r="I976">
        <v>9</v>
      </c>
      <c r="J976" s="21" t="str">
        <f t="shared" si="135"/>
        <v>OK</v>
      </c>
      <c r="K976" t="s">
        <v>2026</v>
      </c>
      <c r="L976" t="s">
        <v>2029</v>
      </c>
      <c r="M976" t="s">
        <v>2079</v>
      </c>
      <c r="N976" t="s">
        <v>2083</v>
      </c>
      <c r="O976" t="s">
        <v>2087</v>
      </c>
      <c r="P976">
        <v>4.5</v>
      </c>
      <c r="Q976" s="21" t="str">
        <f t="shared" si="136"/>
        <v>East_External</v>
      </c>
      <c r="R976" s="20">
        <f t="shared" si="137"/>
        <v>2.0000000000582077</v>
      </c>
      <c r="S976" s="21">
        <f t="shared" si="138"/>
        <v>0</v>
      </c>
      <c r="T976" s="21">
        <f t="shared" si="139"/>
        <v>12</v>
      </c>
      <c r="U976" s="21">
        <f t="shared" si="140"/>
        <v>0.15983112183353437</v>
      </c>
      <c r="V976" s="21">
        <f t="shared" si="141"/>
        <v>2.0000000000582077</v>
      </c>
      <c r="W976" s="21" t="str">
        <f t="shared" si="142"/>
        <v>Winter</v>
      </c>
      <c r="X976" s="21">
        <f t="shared" si="143"/>
        <v>1</v>
      </c>
    </row>
    <row r="977" spans="1:24">
      <c r="A977" t="s">
        <v>990</v>
      </c>
      <c r="B977" s="3">
        <v>45332.625</v>
      </c>
      <c r="C977" t="s">
        <v>1992</v>
      </c>
      <c r="D977" t="s">
        <v>1990</v>
      </c>
      <c r="E977" t="s">
        <v>2018</v>
      </c>
      <c r="F977">
        <v>616</v>
      </c>
      <c r="G977">
        <v>3427</v>
      </c>
      <c r="H977">
        <v>487</v>
      </c>
      <c r="I977">
        <v>27</v>
      </c>
      <c r="J977" s="21" t="str">
        <f t="shared" si="135"/>
        <v>OK</v>
      </c>
      <c r="K977" t="s">
        <v>2025</v>
      </c>
      <c r="L977" t="s">
        <v>2028</v>
      </c>
      <c r="M977" t="s">
        <v>2036</v>
      </c>
      <c r="N977" t="s">
        <v>2085</v>
      </c>
      <c r="O977" t="s">
        <v>2087</v>
      </c>
      <c r="Q977" s="21" t="str">
        <f t="shared" si="136"/>
        <v>North_External</v>
      </c>
      <c r="R977" s="20">
        <f t="shared" si="137"/>
        <v>2.0000000000582077</v>
      </c>
      <c r="S977" s="21">
        <f t="shared" si="138"/>
        <v>0</v>
      </c>
      <c r="T977" s="21">
        <f t="shared" si="139"/>
        <v>12</v>
      </c>
      <c r="U977" s="21">
        <f t="shared" si="140"/>
        <v>0.46360930735930733</v>
      </c>
      <c r="V977" s="21">
        <f t="shared" si="141"/>
        <v>2.0000000000582077</v>
      </c>
      <c r="W977" s="21" t="str">
        <f t="shared" si="142"/>
        <v>Winter</v>
      </c>
      <c r="X977" s="21">
        <f t="shared" si="143"/>
        <v>1</v>
      </c>
    </row>
    <row r="978" spans="1:24">
      <c r="A978" t="s">
        <v>991</v>
      </c>
      <c r="B978" s="3">
        <v>45332.666666666664</v>
      </c>
      <c r="C978" t="s">
        <v>1993</v>
      </c>
      <c r="D978" t="s">
        <v>1991</v>
      </c>
      <c r="E978" t="s">
        <v>2021</v>
      </c>
      <c r="F978">
        <v>455</v>
      </c>
      <c r="G978">
        <v>668</v>
      </c>
      <c r="H978">
        <v>419</v>
      </c>
      <c r="I978">
        <v>20</v>
      </c>
      <c r="J978" s="21" t="str">
        <f t="shared" si="135"/>
        <v>OK</v>
      </c>
      <c r="K978" t="s">
        <v>2026</v>
      </c>
      <c r="L978" t="s">
        <v>2030</v>
      </c>
      <c r="M978" t="s">
        <v>2040</v>
      </c>
      <c r="N978" t="s">
        <v>2084</v>
      </c>
      <c r="O978" t="s">
        <v>2086</v>
      </c>
      <c r="P978">
        <v>4</v>
      </c>
      <c r="Q978" s="21" t="str">
        <f t="shared" si="136"/>
        <v>Central_Internal</v>
      </c>
      <c r="R978" s="20">
        <f t="shared" si="137"/>
        <v>1.9999999998835847</v>
      </c>
      <c r="S978" s="21">
        <f t="shared" si="138"/>
        <v>0</v>
      </c>
      <c r="T978" s="21">
        <f t="shared" si="139"/>
        <v>12</v>
      </c>
      <c r="U978" s="21">
        <f t="shared" si="140"/>
        <v>0.12234432234432234</v>
      </c>
      <c r="V978" s="21">
        <f t="shared" si="141"/>
        <v>1.9999999998835847</v>
      </c>
      <c r="W978" s="21" t="str">
        <f t="shared" si="142"/>
        <v>Winter</v>
      </c>
      <c r="X978" s="21">
        <f t="shared" si="143"/>
        <v>1</v>
      </c>
    </row>
    <row r="979" spans="1:24">
      <c r="A979" t="s">
        <v>992</v>
      </c>
      <c r="B979" s="3">
        <v>45332.708333333336</v>
      </c>
      <c r="C979" t="s">
        <v>1994</v>
      </c>
      <c r="D979" t="s">
        <v>1992</v>
      </c>
      <c r="E979" t="s">
        <v>2020</v>
      </c>
      <c r="F979">
        <v>727</v>
      </c>
      <c r="G979">
        <v>529</v>
      </c>
      <c r="H979">
        <v>343</v>
      </c>
      <c r="I979">
        <v>4</v>
      </c>
      <c r="J979" s="21" t="str">
        <f t="shared" si="135"/>
        <v>OK</v>
      </c>
      <c r="K979" t="s">
        <v>2025</v>
      </c>
      <c r="L979" t="s">
        <v>2029</v>
      </c>
      <c r="M979" t="s">
        <v>2039</v>
      </c>
      <c r="N979" t="s">
        <v>2085</v>
      </c>
      <c r="O979" t="s">
        <v>2087</v>
      </c>
      <c r="Q979" s="21" t="str">
        <f t="shared" si="136"/>
        <v>North_External</v>
      </c>
      <c r="R979" s="20">
        <f t="shared" si="137"/>
        <v>2.0000000000582077</v>
      </c>
      <c r="S979" s="21">
        <f t="shared" si="138"/>
        <v>0</v>
      </c>
      <c r="T979" s="21">
        <f t="shared" si="139"/>
        <v>12</v>
      </c>
      <c r="U979" s="21">
        <f t="shared" si="140"/>
        <v>6.0637322329206787E-2</v>
      </c>
      <c r="V979" s="21">
        <f t="shared" si="141"/>
        <v>2.0000000000582077</v>
      </c>
      <c r="W979" s="21" t="str">
        <f t="shared" si="142"/>
        <v>Winter</v>
      </c>
      <c r="X979" s="21">
        <f t="shared" si="143"/>
        <v>1</v>
      </c>
    </row>
    <row r="980" spans="1:24">
      <c r="A980" t="s">
        <v>993</v>
      </c>
      <c r="B980" s="3">
        <v>45332.75</v>
      </c>
      <c r="C980" t="s">
        <v>1995</v>
      </c>
      <c r="D980" t="s">
        <v>1993</v>
      </c>
      <c r="E980" t="s">
        <v>2017</v>
      </c>
      <c r="F980">
        <v>50</v>
      </c>
      <c r="G980">
        <v>1509</v>
      </c>
      <c r="H980">
        <v>549</v>
      </c>
      <c r="I980">
        <v>19</v>
      </c>
      <c r="J980" s="21" t="str">
        <f t="shared" si="135"/>
        <v>OK</v>
      </c>
      <c r="K980" t="s">
        <v>2023</v>
      </c>
      <c r="L980" t="s">
        <v>2028</v>
      </c>
      <c r="M980" t="s">
        <v>2054</v>
      </c>
      <c r="N980" t="s">
        <v>2085</v>
      </c>
      <c r="O980" t="s">
        <v>2086</v>
      </c>
      <c r="Q980" s="21" t="str">
        <f t="shared" si="136"/>
        <v>North_Internal</v>
      </c>
      <c r="R980" s="20">
        <f t="shared" si="137"/>
        <v>2.0000000000582077</v>
      </c>
      <c r="S980" s="21">
        <f t="shared" si="138"/>
        <v>0</v>
      </c>
      <c r="T980" s="21">
        <f t="shared" si="139"/>
        <v>12</v>
      </c>
      <c r="U980" s="21">
        <f t="shared" si="140"/>
        <v>2.5150000000000001</v>
      </c>
      <c r="V980" s="21">
        <f t="shared" si="141"/>
        <v>2.0000000000582077</v>
      </c>
      <c r="W980" s="21" t="str">
        <f t="shared" si="142"/>
        <v>Winter</v>
      </c>
      <c r="X980" s="21">
        <f t="shared" si="143"/>
        <v>1</v>
      </c>
    </row>
    <row r="981" spans="1:24">
      <c r="A981" t="s">
        <v>994</v>
      </c>
      <c r="B981" s="3">
        <v>45332.791666666664</v>
      </c>
      <c r="C981" t="s">
        <v>1996</v>
      </c>
      <c r="D981" t="s">
        <v>1994</v>
      </c>
      <c r="E981" t="s">
        <v>2019</v>
      </c>
      <c r="F981">
        <v>132</v>
      </c>
      <c r="G981">
        <v>1751</v>
      </c>
      <c r="H981">
        <v>565</v>
      </c>
      <c r="I981">
        <v>10</v>
      </c>
      <c r="J981" s="21" t="str">
        <f t="shared" si="135"/>
        <v>OK</v>
      </c>
      <c r="K981" t="s">
        <v>2024</v>
      </c>
      <c r="L981" t="s">
        <v>2028</v>
      </c>
      <c r="M981" t="s">
        <v>2061</v>
      </c>
      <c r="N981" t="s">
        <v>2084</v>
      </c>
      <c r="O981" t="s">
        <v>2086</v>
      </c>
      <c r="P981">
        <v>4.7</v>
      </c>
      <c r="Q981" s="21" t="str">
        <f t="shared" si="136"/>
        <v>Central_Internal</v>
      </c>
      <c r="R981" s="20">
        <f t="shared" si="137"/>
        <v>1.9999999998835847</v>
      </c>
      <c r="S981" s="21">
        <f t="shared" si="138"/>
        <v>0</v>
      </c>
      <c r="T981" s="21">
        <f t="shared" si="139"/>
        <v>12</v>
      </c>
      <c r="U981" s="21">
        <f t="shared" si="140"/>
        <v>1.105429292929293</v>
      </c>
      <c r="V981" s="21">
        <f t="shared" si="141"/>
        <v>1.9999999998835847</v>
      </c>
      <c r="W981" s="21" t="str">
        <f t="shared" si="142"/>
        <v>Winter</v>
      </c>
      <c r="X981" s="21">
        <f t="shared" si="143"/>
        <v>1</v>
      </c>
    </row>
    <row r="982" spans="1:24">
      <c r="A982" t="s">
        <v>995</v>
      </c>
      <c r="B982" s="3">
        <v>45332.833333333336</v>
      </c>
      <c r="C982" t="s">
        <v>1997</v>
      </c>
      <c r="D982" t="s">
        <v>1995</v>
      </c>
      <c r="E982" t="s">
        <v>2022</v>
      </c>
      <c r="F982">
        <v>103</v>
      </c>
      <c r="G982">
        <v>2790</v>
      </c>
      <c r="H982">
        <v>612</v>
      </c>
      <c r="I982">
        <v>26</v>
      </c>
      <c r="J982" s="21" t="str">
        <f t="shared" si="135"/>
        <v>OK</v>
      </c>
      <c r="K982" t="s">
        <v>2024</v>
      </c>
      <c r="L982" t="s">
        <v>2027</v>
      </c>
      <c r="M982" t="s">
        <v>2069</v>
      </c>
      <c r="N982" t="s">
        <v>2085</v>
      </c>
      <c r="O982" t="s">
        <v>2087</v>
      </c>
      <c r="P982">
        <v>4.7</v>
      </c>
      <c r="Q982" s="21" t="str">
        <f t="shared" si="136"/>
        <v>North_External</v>
      </c>
      <c r="R982" s="20">
        <f t="shared" si="137"/>
        <v>2.0000000000582077</v>
      </c>
      <c r="S982" s="21">
        <f t="shared" si="138"/>
        <v>0</v>
      </c>
      <c r="T982" s="21">
        <f t="shared" si="139"/>
        <v>12</v>
      </c>
      <c r="U982" s="21">
        <f t="shared" si="140"/>
        <v>2.2572815533980584</v>
      </c>
      <c r="V982" s="21">
        <f t="shared" si="141"/>
        <v>2.0000000000582077</v>
      </c>
      <c r="W982" s="21" t="str">
        <f t="shared" si="142"/>
        <v>Winter</v>
      </c>
      <c r="X982" s="21">
        <f t="shared" si="143"/>
        <v>1</v>
      </c>
    </row>
    <row r="983" spans="1:24">
      <c r="A983" t="s">
        <v>996</v>
      </c>
      <c r="B983" s="3">
        <v>45332.875</v>
      </c>
      <c r="C983" t="s">
        <v>1998</v>
      </c>
      <c r="D983" t="s">
        <v>1996</v>
      </c>
      <c r="E983" t="s">
        <v>2017</v>
      </c>
      <c r="F983">
        <v>93</v>
      </c>
      <c r="G983">
        <v>535</v>
      </c>
      <c r="H983">
        <v>342</v>
      </c>
      <c r="I983">
        <v>5</v>
      </c>
      <c r="J983" s="21" t="str">
        <f t="shared" si="135"/>
        <v>OK</v>
      </c>
      <c r="K983" t="s">
        <v>2026</v>
      </c>
      <c r="L983" t="s">
        <v>2028</v>
      </c>
      <c r="M983" t="s">
        <v>2062</v>
      </c>
      <c r="N983" t="s">
        <v>2082</v>
      </c>
      <c r="O983" t="s">
        <v>2086</v>
      </c>
      <c r="P983">
        <v>4.2</v>
      </c>
      <c r="Q983" s="21" t="str">
        <f t="shared" si="136"/>
        <v>West_Internal</v>
      </c>
      <c r="R983" s="20">
        <f t="shared" si="137"/>
        <v>2.0000000000582077</v>
      </c>
      <c r="S983" s="21">
        <f t="shared" si="138"/>
        <v>0</v>
      </c>
      <c r="T983" s="21">
        <f t="shared" si="139"/>
        <v>12</v>
      </c>
      <c r="U983" s="21">
        <f t="shared" si="140"/>
        <v>0.47939068100358423</v>
      </c>
      <c r="V983" s="21">
        <f t="shared" si="141"/>
        <v>2.0000000000582077</v>
      </c>
      <c r="W983" s="21" t="str">
        <f t="shared" si="142"/>
        <v>Winter</v>
      </c>
      <c r="X983" s="21">
        <f t="shared" si="143"/>
        <v>1</v>
      </c>
    </row>
    <row r="984" spans="1:24">
      <c r="A984" t="s">
        <v>997</v>
      </c>
      <c r="B984" s="3">
        <v>45332.916666666664</v>
      </c>
      <c r="C984" t="s">
        <v>1999</v>
      </c>
      <c r="D984" t="s">
        <v>1997</v>
      </c>
      <c r="E984" t="s">
        <v>2019</v>
      </c>
      <c r="F984">
        <v>115</v>
      </c>
      <c r="G984">
        <v>985</v>
      </c>
      <c r="H984">
        <v>363</v>
      </c>
      <c r="I984">
        <v>28</v>
      </c>
      <c r="J984" s="21" t="str">
        <f t="shared" si="135"/>
        <v>OK</v>
      </c>
      <c r="K984" t="s">
        <v>2026</v>
      </c>
      <c r="L984" t="s">
        <v>2027</v>
      </c>
      <c r="M984" t="s">
        <v>2034</v>
      </c>
      <c r="N984" t="s">
        <v>2084</v>
      </c>
      <c r="O984" t="s">
        <v>2087</v>
      </c>
      <c r="P984">
        <v>4.5</v>
      </c>
      <c r="Q984" s="21" t="str">
        <f t="shared" si="136"/>
        <v>Central_External</v>
      </c>
      <c r="R984" s="20">
        <f t="shared" si="137"/>
        <v>1.9999999998835847</v>
      </c>
      <c r="S984" s="21">
        <f t="shared" si="138"/>
        <v>0</v>
      </c>
      <c r="T984" s="21">
        <f t="shared" si="139"/>
        <v>12</v>
      </c>
      <c r="U984" s="21">
        <f t="shared" si="140"/>
        <v>0.71376811594202894</v>
      </c>
      <c r="V984" s="21">
        <f t="shared" si="141"/>
        <v>1.9999999998835847</v>
      </c>
      <c r="W984" s="21" t="str">
        <f t="shared" si="142"/>
        <v>Winter</v>
      </c>
      <c r="X984" s="21">
        <f t="shared" si="143"/>
        <v>1</v>
      </c>
    </row>
    <row r="985" spans="1:24">
      <c r="A985" t="s">
        <v>998</v>
      </c>
      <c r="B985" s="3">
        <v>45332.958333333336</v>
      </c>
      <c r="C985" t="s">
        <v>2000</v>
      </c>
      <c r="D985" t="s">
        <v>1998</v>
      </c>
      <c r="E985" t="s">
        <v>2017</v>
      </c>
      <c r="F985">
        <v>465</v>
      </c>
      <c r="G985">
        <v>1978</v>
      </c>
      <c r="H985">
        <v>427</v>
      </c>
      <c r="I985">
        <v>16</v>
      </c>
      <c r="J985" s="21" t="str">
        <f t="shared" si="135"/>
        <v>OK</v>
      </c>
      <c r="K985" t="s">
        <v>2025</v>
      </c>
      <c r="L985" t="s">
        <v>2028</v>
      </c>
      <c r="M985" t="s">
        <v>2047</v>
      </c>
      <c r="N985" t="s">
        <v>2085</v>
      </c>
      <c r="O985" t="s">
        <v>2086</v>
      </c>
      <c r="P985">
        <v>4</v>
      </c>
      <c r="Q985" s="21" t="str">
        <f t="shared" si="136"/>
        <v>North_Internal</v>
      </c>
      <c r="R985" s="20">
        <f t="shared" si="137"/>
        <v>2.0000000000582077</v>
      </c>
      <c r="S985" s="21">
        <f t="shared" si="138"/>
        <v>0</v>
      </c>
      <c r="T985" s="21">
        <f t="shared" si="139"/>
        <v>12</v>
      </c>
      <c r="U985" s="21">
        <f t="shared" si="140"/>
        <v>0.35448028673835125</v>
      </c>
      <c r="V985" s="21">
        <f t="shared" si="141"/>
        <v>2.0000000000582077</v>
      </c>
      <c r="W985" s="21" t="str">
        <f t="shared" si="142"/>
        <v>Winter</v>
      </c>
      <c r="X985" s="21">
        <f t="shared" si="143"/>
        <v>1</v>
      </c>
    </row>
    <row r="986" spans="1:24">
      <c r="A986" t="s">
        <v>999</v>
      </c>
      <c r="B986" s="3">
        <v>45333</v>
      </c>
      <c r="C986" t="s">
        <v>2001</v>
      </c>
      <c r="D986" t="s">
        <v>1999</v>
      </c>
      <c r="E986" t="s">
        <v>2020</v>
      </c>
      <c r="F986">
        <v>583</v>
      </c>
      <c r="G986">
        <v>2450</v>
      </c>
      <c r="H986">
        <v>485</v>
      </c>
      <c r="I986">
        <v>22</v>
      </c>
      <c r="J986" s="21" t="str">
        <f t="shared" si="135"/>
        <v>OK</v>
      </c>
      <c r="K986" t="s">
        <v>2024</v>
      </c>
      <c r="L986" t="s">
        <v>2029</v>
      </c>
      <c r="M986" t="s">
        <v>2077</v>
      </c>
      <c r="N986" t="s">
        <v>2081</v>
      </c>
      <c r="O986" t="s">
        <v>2086</v>
      </c>
      <c r="P986">
        <v>3.8</v>
      </c>
      <c r="Q986" s="21" t="str">
        <f t="shared" si="136"/>
        <v>South_Internal</v>
      </c>
      <c r="R986" s="20">
        <f t="shared" si="137"/>
        <v>2.0000000000582077</v>
      </c>
      <c r="S986" s="21">
        <f t="shared" si="138"/>
        <v>0</v>
      </c>
      <c r="T986" s="21">
        <f t="shared" si="139"/>
        <v>12</v>
      </c>
      <c r="U986" s="21">
        <f t="shared" si="140"/>
        <v>0.35020011435105775</v>
      </c>
      <c r="V986" s="21">
        <f t="shared" si="141"/>
        <v>2.0000000000582077</v>
      </c>
      <c r="W986" s="21" t="str">
        <f t="shared" si="142"/>
        <v>Winter</v>
      </c>
      <c r="X986" s="21">
        <f t="shared" si="143"/>
        <v>1</v>
      </c>
    </row>
    <row r="987" spans="1:24">
      <c r="A987" t="s">
        <v>1000</v>
      </c>
      <c r="B987" s="3">
        <v>45333.041666666664</v>
      </c>
      <c r="C987" t="s">
        <v>2002</v>
      </c>
      <c r="D987" t="s">
        <v>2000</v>
      </c>
      <c r="E987" t="s">
        <v>2021</v>
      </c>
      <c r="F987">
        <v>930</v>
      </c>
      <c r="G987">
        <v>3743</v>
      </c>
      <c r="H987">
        <v>136</v>
      </c>
      <c r="I987">
        <v>29</v>
      </c>
      <c r="J987" s="21" t="str">
        <f t="shared" si="135"/>
        <v>OK</v>
      </c>
      <c r="K987" t="s">
        <v>2023</v>
      </c>
      <c r="L987" t="s">
        <v>2027</v>
      </c>
      <c r="M987" t="s">
        <v>2033</v>
      </c>
      <c r="N987" t="s">
        <v>2082</v>
      </c>
      <c r="O987" t="s">
        <v>2086</v>
      </c>
      <c r="Q987" s="21" t="str">
        <f t="shared" si="136"/>
        <v>West_Internal</v>
      </c>
      <c r="R987" s="20">
        <f t="shared" si="137"/>
        <v>1.9999999998835847</v>
      </c>
      <c r="S987" s="21">
        <f t="shared" si="138"/>
        <v>0</v>
      </c>
      <c r="T987" s="21">
        <f t="shared" si="139"/>
        <v>12</v>
      </c>
      <c r="U987" s="21">
        <f t="shared" si="140"/>
        <v>0.33539426523297489</v>
      </c>
      <c r="V987" s="21">
        <f t="shared" si="141"/>
        <v>1.9999999998835847</v>
      </c>
      <c r="W987" s="21" t="str">
        <f t="shared" si="142"/>
        <v>Winter</v>
      </c>
      <c r="X987" s="21">
        <f t="shared" si="143"/>
        <v>1</v>
      </c>
    </row>
    <row r="988" spans="1:24">
      <c r="A988" t="s">
        <v>1001</v>
      </c>
      <c r="B988" s="3">
        <v>45333.083333333336</v>
      </c>
      <c r="C988" t="s">
        <v>2003</v>
      </c>
      <c r="D988" t="s">
        <v>2001</v>
      </c>
      <c r="E988" t="s">
        <v>2019</v>
      </c>
      <c r="F988">
        <v>542</v>
      </c>
      <c r="G988">
        <v>793</v>
      </c>
      <c r="H988">
        <v>585</v>
      </c>
      <c r="I988">
        <v>14</v>
      </c>
      <c r="J988" s="21" t="str">
        <f t="shared" si="135"/>
        <v>OK</v>
      </c>
      <c r="K988" t="s">
        <v>2024</v>
      </c>
      <c r="L988" t="s">
        <v>2027</v>
      </c>
      <c r="M988" t="s">
        <v>2046</v>
      </c>
      <c r="N988" t="s">
        <v>2085</v>
      </c>
      <c r="O988" t="s">
        <v>2087</v>
      </c>
      <c r="Q988" s="21" t="str">
        <f t="shared" si="136"/>
        <v>North_External</v>
      </c>
      <c r="R988" s="20">
        <f t="shared" si="137"/>
        <v>2.0000000000582077</v>
      </c>
      <c r="S988" s="21">
        <f t="shared" si="138"/>
        <v>0</v>
      </c>
      <c r="T988" s="21">
        <f t="shared" si="139"/>
        <v>12</v>
      </c>
      <c r="U988" s="21">
        <f t="shared" si="140"/>
        <v>0.1219249692496925</v>
      </c>
      <c r="V988" s="21">
        <f t="shared" si="141"/>
        <v>2.0000000000582077</v>
      </c>
      <c r="W988" s="21" t="str">
        <f t="shared" si="142"/>
        <v>Winter</v>
      </c>
      <c r="X988" s="21">
        <f t="shared" si="143"/>
        <v>1</v>
      </c>
    </row>
    <row r="989" spans="1:24">
      <c r="A989" t="s">
        <v>1002</v>
      </c>
      <c r="B989" s="3">
        <v>45333.125</v>
      </c>
      <c r="C989" t="s">
        <v>2004</v>
      </c>
      <c r="D989" t="s">
        <v>2002</v>
      </c>
      <c r="E989" t="s">
        <v>2017</v>
      </c>
      <c r="F989">
        <v>141</v>
      </c>
      <c r="G989">
        <v>1818</v>
      </c>
      <c r="H989">
        <v>690</v>
      </c>
      <c r="I989">
        <v>4</v>
      </c>
      <c r="J989" s="21" t="str">
        <f t="shared" si="135"/>
        <v>OK</v>
      </c>
      <c r="K989" t="s">
        <v>2023</v>
      </c>
      <c r="L989" t="s">
        <v>2027</v>
      </c>
      <c r="M989" t="s">
        <v>2053</v>
      </c>
      <c r="N989" t="s">
        <v>2082</v>
      </c>
      <c r="O989" t="s">
        <v>2087</v>
      </c>
      <c r="P989">
        <v>4</v>
      </c>
      <c r="Q989" s="21" t="str">
        <f t="shared" si="136"/>
        <v>West_External</v>
      </c>
      <c r="R989" s="20">
        <f t="shared" si="137"/>
        <v>2.0000000000582077</v>
      </c>
      <c r="S989" s="21">
        <f t="shared" si="138"/>
        <v>0</v>
      </c>
      <c r="T989" s="21">
        <f t="shared" si="139"/>
        <v>12</v>
      </c>
      <c r="U989" s="21">
        <f t="shared" si="140"/>
        <v>1.074468085106383</v>
      </c>
      <c r="V989" s="21">
        <f t="shared" si="141"/>
        <v>2.0000000000582077</v>
      </c>
      <c r="W989" s="21" t="str">
        <f t="shared" si="142"/>
        <v>Winter</v>
      </c>
      <c r="X989" s="21">
        <f t="shared" si="143"/>
        <v>1</v>
      </c>
    </row>
    <row r="990" spans="1:24">
      <c r="A990" t="s">
        <v>1003</v>
      </c>
      <c r="B990" s="3">
        <v>45333.166666666664</v>
      </c>
      <c r="C990" t="s">
        <v>2005</v>
      </c>
      <c r="D990" t="s">
        <v>2003</v>
      </c>
      <c r="E990" t="s">
        <v>2022</v>
      </c>
      <c r="F990">
        <v>417</v>
      </c>
      <c r="G990">
        <v>3951</v>
      </c>
      <c r="H990">
        <v>392</v>
      </c>
      <c r="I990">
        <v>16</v>
      </c>
      <c r="J990" s="21" t="str">
        <f t="shared" si="135"/>
        <v>OK</v>
      </c>
      <c r="K990" t="s">
        <v>2026</v>
      </c>
      <c r="L990" t="s">
        <v>2028</v>
      </c>
      <c r="M990" t="s">
        <v>2078</v>
      </c>
      <c r="N990" t="s">
        <v>2083</v>
      </c>
      <c r="O990" t="s">
        <v>2087</v>
      </c>
      <c r="Q990" s="21" t="str">
        <f t="shared" si="136"/>
        <v>East_External</v>
      </c>
      <c r="R990" s="20">
        <f t="shared" si="137"/>
        <v>1.9999999998835847</v>
      </c>
      <c r="S990" s="21">
        <f t="shared" si="138"/>
        <v>0</v>
      </c>
      <c r="T990" s="21">
        <f t="shared" si="139"/>
        <v>12</v>
      </c>
      <c r="U990" s="21">
        <f t="shared" si="140"/>
        <v>0.78956834532374098</v>
      </c>
      <c r="V990" s="21">
        <f t="shared" si="141"/>
        <v>1.9999999998835847</v>
      </c>
      <c r="W990" s="21" t="str">
        <f t="shared" si="142"/>
        <v>Winter</v>
      </c>
      <c r="X990" s="21">
        <f t="shared" si="143"/>
        <v>1</v>
      </c>
    </row>
    <row r="991" spans="1:24">
      <c r="A991" t="s">
        <v>1004</v>
      </c>
      <c r="B991" s="3">
        <v>45333.208333333336</v>
      </c>
      <c r="C991" t="s">
        <v>2006</v>
      </c>
      <c r="D991" t="s">
        <v>2004</v>
      </c>
      <c r="E991" t="s">
        <v>2018</v>
      </c>
      <c r="F991">
        <v>432</v>
      </c>
      <c r="G991">
        <v>1151</v>
      </c>
      <c r="H991">
        <v>422</v>
      </c>
      <c r="I991">
        <v>5</v>
      </c>
      <c r="J991" s="21" t="str">
        <f t="shared" si="135"/>
        <v>OK</v>
      </c>
      <c r="K991" t="s">
        <v>2024</v>
      </c>
      <c r="L991" t="s">
        <v>2030</v>
      </c>
      <c r="M991" t="s">
        <v>2063</v>
      </c>
      <c r="N991" t="s">
        <v>2085</v>
      </c>
      <c r="O991" t="s">
        <v>2086</v>
      </c>
      <c r="P991">
        <v>4.2</v>
      </c>
      <c r="Q991" s="21" t="str">
        <f t="shared" si="136"/>
        <v>North_Internal</v>
      </c>
      <c r="R991" s="20">
        <f t="shared" si="137"/>
        <v>2.0000000000582077</v>
      </c>
      <c r="S991" s="21">
        <f t="shared" si="138"/>
        <v>0</v>
      </c>
      <c r="T991" s="21">
        <f t="shared" si="139"/>
        <v>12</v>
      </c>
      <c r="U991" s="21">
        <f t="shared" si="140"/>
        <v>0.22202932098765432</v>
      </c>
      <c r="V991" s="21">
        <f t="shared" si="141"/>
        <v>2.0000000000582077</v>
      </c>
      <c r="W991" s="21" t="str">
        <f t="shared" si="142"/>
        <v>Winter</v>
      </c>
      <c r="X991" s="21">
        <f t="shared" si="143"/>
        <v>1</v>
      </c>
    </row>
    <row r="992" spans="1:24">
      <c r="A992" t="s">
        <v>1005</v>
      </c>
      <c r="B992" s="3">
        <v>45333.25</v>
      </c>
      <c r="C992" t="s">
        <v>2007</v>
      </c>
      <c r="D992" t="s">
        <v>2005</v>
      </c>
      <c r="E992" t="s">
        <v>2018</v>
      </c>
      <c r="F992">
        <v>322</v>
      </c>
      <c r="G992">
        <v>3271</v>
      </c>
      <c r="H992">
        <v>539</v>
      </c>
      <c r="I992">
        <v>17</v>
      </c>
      <c r="J992" s="21" t="str">
        <f t="shared" si="135"/>
        <v>OK</v>
      </c>
      <c r="K992" t="s">
        <v>2023</v>
      </c>
      <c r="L992" t="s">
        <v>2029</v>
      </c>
      <c r="M992" t="s">
        <v>2078</v>
      </c>
      <c r="N992" t="s">
        <v>2084</v>
      </c>
      <c r="O992" t="s">
        <v>2086</v>
      </c>
      <c r="P992">
        <v>4.5</v>
      </c>
      <c r="Q992" s="21" t="str">
        <f t="shared" si="136"/>
        <v>Central_Internal</v>
      </c>
      <c r="R992" s="20">
        <f t="shared" si="137"/>
        <v>2.0000000000582077</v>
      </c>
      <c r="S992" s="21">
        <f t="shared" si="138"/>
        <v>0</v>
      </c>
      <c r="T992" s="21">
        <f t="shared" si="139"/>
        <v>12</v>
      </c>
      <c r="U992" s="21">
        <f t="shared" si="140"/>
        <v>0.84653209109730854</v>
      </c>
      <c r="V992" s="21">
        <f t="shared" si="141"/>
        <v>2.0000000000582077</v>
      </c>
      <c r="W992" s="21" t="str">
        <f t="shared" si="142"/>
        <v>Winter</v>
      </c>
      <c r="X992" s="21">
        <f t="shared" si="143"/>
        <v>1</v>
      </c>
    </row>
    <row r="993" spans="1:24">
      <c r="A993" t="s">
        <v>1006</v>
      </c>
      <c r="B993" s="3">
        <v>45333.291666666664</v>
      </c>
      <c r="C993" t="s">
        <v>2008</v>
      </c>
      <c r="D993" t="s">
        <v>2006</v>
      </c>
      <c r="E993" t="s">
        <v>2017</v>
      </c>
      <c r="F993">
        <v>641</v>
      </c>
      <c r="G993">
        <v>2900</v>
      </c>
      <c r="H993">
        <v>193</v>
      </c>
      <c r="I993">
        <v>23</v>
      </c>
      <c r="J993" s="21" t="str">
        <f t="shared" si="135"/>
        <v>OK</v>
      </c>
      <c r="K993" t="s">
        <v>2023</v>
      </c>
      <c r="L993" t="s">
        <v>2030</v>
      </c>
      <c r="M993" t="s">
        <v>2072</v>
      </c>
      <c r="N993" t="s">
        <v>2083</v>
      </c>
      <c r="O993" t="s">
        <v>2086</v>
      </c>
      <c r="P993">
        <v>4</v>
      </c>
      <c r="Q993" s="21" t="str">
        <f t="shared" si="136"/>
        <v>East_Internal</v>
      </c>
      <c r="R993" s="20">
        <f t="shared" si="137"/>
        <v>1.9999999998835847</v>
      </c>
      <c r="S993" s="21">
        <f t="shared" si="138"/>
        <v>0</v>
      </c>
      <c r="T993" s="21">
        <f t="shared" si="139"/>
        <v>12</v>
      </c>
      <c r="U993" s="21">
        <f t="shared" si="140"/>
        <v>0.37701508060322414</v>
      </c>
      <c r="V993" s="21">
        <f t="shared" si="141"/>
        <v>1.9999999998835847</v>
      </c>
      <c r="W993" s="21" t="str">
        <f t="shared" si="142"/>
        <v>Winter</v>
      </c>
      <c r="X993" s="21">
        <f t="shared" si="143"/>
        <v>1</v>
      </c>
    </row>
    <row r="994" spans="1:24">
      <c r="A994" t="s">
        <v>1007</v>
      </c>
      <c r="B994" s="3">
        <v>45333.333333333336</v>
      </c>
      <c r="C994" t="s">
        <v>2009</v>
      </c>
      <c r="D994" t="s">
        <v>2007</v>
      </c>
      <c r="E994" t="s">
        <v>2017</v>
      </c>
      <c r="F994">
        <v>573</v>
      </c>
      <c r="G994">
        <v>1821</v>
      </c>
      <c r="H994">
        <v>214</v>
      </c>
      <c r="I994">
        <v>5</v>
      </c>
      <c r="J994" s="21" t="str">
        <f t="shared" si="135"/>
        <v>OK</v>
      </c>
      <c r="K994" t="s">
        <v>2026</v>
      </c>
      <c r="L994" t="s">
        <v>2030</v>
      </c>
      <c r="M994" t="s">
        <v>2077</v>
      </c>
      <c r="N994" t="s">
        <v>2085</v>
      </c>
      <c r="O994" t="s">
        <v>2086</v>
      </c>
      <c r="P994">
        <v>4.5</v>
      </c>
      <c r="Q994" s="21" t="str">
        <f t="shared" si="136"/>
        <v>North_Internal</v>
      </c>
      <c r="R994" s="20">
        <f t="shared" si="137"/>
        <v>2.0000000000582077</v>
      </c>
      <c r="S994" s="21">
        <f t="shared" si="138"/>
        <v>0</v>
      </c>
      <c r="T994" s="21">
        <f t="shared" si="139"/>
        <v>12</v>
      </c>
      <c r="U994" s="21">
        <f t="shared" si="140"/>
        <v>0.2648342059336824</v>
      </c>
      <c r="V994" s="21">
        <f t="shared" si="141"/>
        <v>2.0000000000582077</v>
      </c>
      <c r="W994" s="21" t="str">
        <f t="shared" si="142"/>
        <v>Winter</v>
      </c>
      <c r="X994" s="21">
        <f t="shared" si="143"/>
        <v>1</v>
      </c>
    </row>
    <row r="995" spans="1:24">
      <c r="A995" t="s">
        <v>1008</v>
      </c>
      <c r="B995" s="3">
        <v>45333.375</v>
      </c>
      <c r="C995" t="s">
        <v>2010</v>
      </c>
      <c r="D995" t="s">
        <v>2008</v>
      </c>
      <c r="E995" t="s">
        <v>2021</v>
      </c>
      <c r="F995">
        <v>426</v>
      </c>
      <c r="G995">
        <v>3403</v>
      </c>
      <c r="H995">
        <v>215</v>
      </c>
      <c r="I995">
        <v>11</v>
      </c>
      <c r="J995" s="21" t="str">
        <f t="shared" si="135"/>
        <v>OK</v>
      </c>
      <c r="K995" t="s">
        <v>2025</v>
      </c>
      <c r="L995" t="s">
        <v>2027</v>
      </c>
      <c r="M995" t="s">
        <v>2049</v>
      </c>
      <c r="N995" t="s">
        <v>2082</v>
      </c>
      <c r="O995" t="s">
        <v>2087</v>
      </c>
      <c r="P995">
        <v>4.2</v>
      </c>
      <c r="Q995" s="21" t="str">
        <f t="shared" si="136"/>
        <v>West_External</v>
      </c>
      <c r="R995" s="20">
        <f t="shared" si="137"/>
        <v>2.0000000000582077</v>
      </c>
      <c r="S995" s="21">
        <f t="shared" si="138"/>
        <v>0</v>
      </c>
      <c r="T995" s="21">
        <f t="shared" si="139"/>
        <v>12</v>
      </c>
      <c r="U995" s="21">
        <f t="shared" si="140"/>
        <v>0.66568857589984354</v>
      </c>
      <c r="V995" s="21">
        <f t="shared" si="141"/>
        <v>2.0000000000582077</v>
      </c>
      <c r="W995" s="21" t="str">
        <f t="shared" si="142"/>
        <v>Winter</v>
      </c>
      <c r="X995" s="21">
        <f t="shared" si="143"/>
        <v>1</v>
      </c>
    </row>
    <row r="996" spans="1:24">
      <c r="A996" t="s">
        <v>1009</v>
      </c>
      <c r="B996" s="3">
        <v>45333.416666666664</v>
      </c>
      <c r="C996" t="s">
        <v>2011</v>
      </c>
      <c r="D996" t="s">
        <v>2009</v>
      </c>
      <c r="E996" t="s">
        <v>2020</v>
      </c>
      <c r="F996">
        <v>493</v>
      </c>
      <c r="G996">
        <v>2348</v>
      </c>
      <c r="H996">
        <v>452</v>
      </c>
      <c r="I996">
        <v>14</v>
      </c>
      <c r="J996" s="21" t="str">
        <f t="shared" si="135"/>
        <v>OK</v>
      </c>
      <c r="K996" t="s">
        <v>2026</v>
      </c>
      <c r="L996" t="s">
        <v>2027</v>
      </c>
      <c r="M996" t="s">
        <v>2046</v>
      </c>
      <c r="N996" t="s">
        <v>2084</v>
      </c>
      <c r="O996" t="s">
        <v>2087</v>
      </c>
      <c r="Q996" s="21" t="str">
        <f t="shared" si="136"/>
        <v>Central_External</v>
      </c>
      <c r="R996" s="20">
        <f t="shared" si="137"/>
        <v>1.9999999998835847</v>
      </c>
      <c r="S996" s="21">
        <f t="shared" si="138"/>
        <v>0</v>
      </c>
      <c r="T996" s="21">
        <f t="shared" si="139"/>
        <v>12</v>
      </c>
      <c r="U996" s="21">
        <f t="shared" si="140"/>
        <v>0.3968897903989182</v>
      </c>
      <c r="V996" s="21">
        <f t="shared" si="141"/>
        <v>1.9999999998835847</v>
      </c>
      <c r="W996" s="21" t="str">
        <f t="shared" si="142"/>
        <v>Winter</v>
      </c>
      <c r="X996" s="21">
        <f t="shared" si="143"/>
        <v>1</v>
      </c>
    </row>
    <row r="997" spans="1:24">
      <c r="A997" t="s">
        <v>1010</v>
      </c>
      <c r="B997" s="3">
        <v>45333.458333333336</v>
      </c>
      <c r="C997" t="s">
        <v>2012</v>
      </c>
      <c r="D997" t="s">
        <v>2010</v>
      </c>
      <c r="E997" t="s">
        <v>2021</v>
      </c>
      <c r="F997">
        <v>843</v>
      </c>
      <c r="G997">
        <v>4658</v>
      </c>
      <c r="H997">
        <v>527</v>
      </c>
      <c r="I997">
        <v>29</v>
      </c>
      <c r="J997" s="21" t="str">
        <f t="shared" si="135"/>
        <v>OK</v>
      </c>
      <c r="K997" t="s">
        <v>2026</v>
      </c>
      <c r="L997" t="s">
        <v>2027</v>
      </c>
      <c r="M997" t="s">
        <v>2070</v>
      </c>
      <c r="N997" t="s">
        <v>2085</v>
      </c>
      <c r="O997" t="s">
        <v>2087</v>
      </c>
      <c r="P997">
        <v>4.2</v>
      </c>
      <c r="Q997" s="21" t="str">
        <f t="shared" si="136"/>
        <v>North_External</v>
      </c>
      <c r="R997" s="20">
        <f t="shared" si="137"/>
        <v>2.0000000000582077</v>
      </c>
      <c r="S997" s="21">
        <f t="shared" si="138"/>
        <v>0</v>
      </c>
      <c r="T997" s="21">
        <f t="shared" si="139"/>
        <v>12</v>
      </c>
      <c r="U997" s="21">
        <f t="shared" si="140"/>
        <v>0.46045867931988926</v>
      </c>
      <c r="V997" s="21">
        <f t="shared" si="141"/>
        <v>2.0000000000582077</v>
      </c>
      <c r="W997" s="21" t="str">
        <f t="shared" si="142"/>
        <v>Winter</v>
      </c>
      <c r="X997" s="21">
        <f t="shared" si="143"/>
        <v>1</v>
      </c>
    </row>
    <row r="998" spans="1:24">
      <c r="A998" t="s">
        <v>1011</v>
      </c>
      <c r="B998" s="3">
        <v>45333.5</v>
      </c>
      <c r="C998" t="s">
        <v>2013</v>
      </c>
      <c r="D998" t="s">
        <v>2011</v>
      </c>
      <c r="E998" t="s">
        <v>2021</v>
      </c>
      <c r="F998">
        <v>525</v>
      </c>
      <c r="G998">
        <v>2325</v>
      </c>
      <c r="H998">
        <v>204</v>
      </c>
      <c r="I998">
        <v>5</v>
      </c>
      <c r="J998" s="21" t="str">
        <f t="shared" si="135"/>
        <v>OK</v>
      </c>
      <c r="K998" t="s">
        <v>2024</v>
      </c>
      <c r="L998" t="s">
        <v>2029</v>
      </c>
      <c r="M998" t="s">
        <v>2048</v>
      </c>
      <c r="N998" t="s">
        <v>2083</v>
      </c>
      <c r="O998" t="s">
        <v>2087</v>
      </c>
      <c r="P998">
        <v>3.8</v>
      </c>
      <c r="Q998" s="21" t="str">
        <f t="shared" si="136"/>
        <v>East_External</v>
      </c>
      <c r="R998" s="20">
        <f t="shared" si="137"/>
        <v>2.0000000000582077</v>
      </c>
      <c r="S998" s="21">
        <f t="shared" si="138"/>
        <v>0</v>
      </c>
      <c r="T998" s="21">
        <f t="shared" si="139"/>
        <v>12</v>
      </c>
      <c r="U998" s="21">
        <f t="shared" si="140"/>
        <v>0.36904761904761907</v>
      </c>
      <c r="V998" s="21">
        <f t="shared" si="141"/>
        <v>2.0000000000582077</v>
      </c>
      <c r="W998" s="21" t="str">
        <f t="shared" si="142"/>
        <v>Winter</v>
      </c>
      <c r="X998" s="21">
        <f t="shared" si="143"/>
        <v>1</v>
      </c>
    </row>
    <row r="999" spans="1:24">
      <c r="A999" t="s">
        <v>1012</v>
      </c>
      <c r="B999" s="3">
        <v>45333.541666666664</v>
      </c>
      <c r="C999" t="s">
        <v>2014</v>
      </c>
      <c r="D999" t="s">
        <v>2012</v>
      </c>
      <c r="E999" t="s">
        <v>2020</v>
      </c>
      <c r="F999">
        <v>137</v>
      </c>
      <c r="G999">
        <v>2897</v>
      </c>
      <c r="H999">
        <v>261</v>
      </c>
      <c r="I999">
        <v>23</v>
      </c>
      <c r="J999" s="21" t="str">
        <f t="shared" si="135"/>
        <v>OK</v>
      </c>
      <c r="K999" t="s">
        <v>2026</v>
      </c>
      <c r="L999" t="s">
        <v>2029</v>
      </c>
      <c r="M999" t="s">
        <v>2060</v>
      </c>
      <c r="N999" t="s">
        <v>2085</v>
      </c>
      <c r="O999" t="s">
        <v>2086</v>
      </c>
      <c r="P999">
        <v>4.2</v>
      </c>
      <c r="Q999" s="21" t="str">
        <f t="shared" si="136"/>
        <v>North_Internal</v>
      </c>
      <c r="R999" s="20">
        <f t="shared" si="137"/>
        <v>1.9999999998835847</v>
      </c>
      <c r="S999" s="21">
        <f t="shared" si="138"/>
        <v>0</v>
      </c>
      <c r="T999" s="21">
        <f t="shared" si="139"/>
        <v>12</v>
      </c>
      <c r="U999" s="21">
        <f t="shared" si="140"/>
        <v>1.7621654501216546</v>
      </c>
      <c r="V999" s="21">
        <f t="shared" si="141"/>
        <v>1.9999999998835847</v>
      </c>
      <c r="W999" s="21" t="str">
        <f t="shared" si="142"/>
        <v>Winter</v>
      </c>
      <c r="X999" s="21">
        <f t="shared" si="143"/>
        <v>1</v>
      </c>
    </row>
    <row r="1000" spans="1:24">
      <c r="A1000" t="s">
        <v>1013</v>
      </c>
      <c r="B1000" s="3">
        <v>45333.583333333336</v>
      </c>
      <c r="C1000" t="s">
        <v>2015</v>
      </c>
      <c r="D1000" t="s">
        <v>2013</v>
      </c>
      <c r="E1000" t="s">
        <v>2017</v>
      </c>
      <c r="F1000">
        <v>866</v>
      </c>
      <c r="G1000">
        <v>4641</v>
      </c>
      <c r="H1000">
        <v>394</v>
      </c>
      <c r="I1000">
        <v>22</v>
      </c>
      <c r="J1000" s="21" t="str">
        <f t="shared" si="135"/>
        <v>OK</v>
      </c>
      <c r="K1000" t="s">
        <v>2024</v>
      </c>
      <c r="L1000" t="s">
        <v>2030</v>
      </c>
      <c r="M1000" t="s">
        <v>2071</v>
      </c>
      <c r="N1000" t="s">
        <v>2085</v>
      </c>
      <c r="O1000" t="s">
        <v>2086</v>
      </c>
      <c r="Q1000" s="21" t="str">
        <f t="shared" si="136"/>
        <v>North_Internal</v>
      </c>
      <c r="R1000" s="20">
        <f t="shared" si="137"/>
        <v>2.0000000000582077</v>
      </c>
      <c r="S1000" s="21">
        <f t="shared" si="138"/>
        <v>0</v>
      </c>
      <c r="T1000" s="21">
        <f t="shared" si="139"/>
        <v>12</v>
      </c>
      <c r="U1000" s="21">
        <f t="shared" si="140"/>
        <v>0.44659353348729791</v>
      </c>
      <c r="V1000" s="21">
        <f t="shared" si="141"/>
        <v>2.0000000000582077</v>
      </c>
      <c r="W1000" s="21" t="str">
        <f t="shared" si="142"/>
        <v>Winter</v>
      </c>
      <c r="X1000" s="21">
        <f t="shared" si="143"/>
        <v>1</v>
      </c>
    </row>
    <row r="1001" spans="1:24">
      <c r="A1001" t="s">
        <v>1014</v>
      </c>
      <c r="B1001" s="3">
        <v>45333.625</v>
      </c>
      <c r="C1001" t="s">
        <v>2016</v>
      </c>
      <c r="D1001" t="s">
        <v>2014</v>
      </c>
      <c r="E1001" t="s">
        <v>2018</v>
      </c>
      <c r="F1001">
        <v>680</v>
      </c>
      <c r="G1001">
        <v>4782</v>
      </c>
      <c r="H1001">
        <v>727</v>
      </c>
      <c r="I1001">
        <v>22</v>
      </c>
      <c r="J1001" s="21" t="str">
        <f t="shared" si="135"/>
        <v>OK</v>
      </c>
      <c r="K1001" t="s">
        <v>2026</v>
      </c>
      <c r="L1001" t="s">
        <v>2028</v>
      </c>
      <c r="M1001" t="s">
        <v>2034</v>
      </c>
      <c r="N1001" t="s">
        <v>2085</v>
      </c>
      <c r="O1001" t="s">
        <v>2086</v>
      </c>
      <c r="P1001">
        <v>4.5</v>
      </c>
      <c r="Q1001" s="21" t="str">
        <f t="shared" si="136"/>
        <v>North_Internal</v>
      </c>
      <c r="R1001" s="20">
        <f t="shared" si="137"/>
        <v>2.0000000000582077</v>
      </c>
      <c r="S1001" s="21">
        <f t="shared" si="138"/>
        <v>0</v>
      </c>
      <c r="T1001" s="21">
        <f t="shared" si="139"/>
        <v>12</v>
      </c>
      <c r="U1001" s="21">
        <f t="shared" si="140"/>
        <v>0.58602941176470591</v>
      </c>
      <c r="V1001" s="21">
        <f t="shared" si="141"/>
        <v>2.0000000000582077</v>
      </c>
      <c r="W1001" s="21" t="str">
        <f t="shared" si="142"/>
        <v>Winter</v>
      </c>
      <c r="X1001" s="21">
        <f t="shared" si="14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Sheet2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Juyal</cp:lastModifiedBy>
  <dcterms:created xsi:type="dcterms:W3CDTF">2025-05-30T06:52:55Z</dcterms:created>
  <dcterms:modified xsi:type="dcterms:W3CDTF">2025-06-04T07:33:11Z</dcterms:modified>
</cp:coreProperties>
</file>