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ydneyblattman/Desktop/Computational_Genomics/Project_Code/"/>
    </mc:Choice>
  </mc:AlternateContent>
  <xr:revisionPtr revIDLastSave="0" documentId="8_{7D03D949-799C-AA4D-BF23-6C32F1F5B3E4}" xr6:coauthVersionLast="43" xr6:coauthVersionMax="43" xr10:uidLastSave="{00000000-0000-0000-0000-000000000000}"/>
  <bookViews>
    <workbookView xWindow="0" yWindow="460" windowWidth="20400" windowHeight="15540" xr2:uid="{16FEFA6C-97F3-48EF-821E-D5E36B9BF1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4" i="1" l="1"/>
  <c r="H14" i="1"/>
  <c r="G14" i="1"/>
  <c r="I13" i="1"/>
  <c r="H13" i="1"/>
  <c r="G13" i="1"/>
  <c r="I11" i="1"/>
  <c r="I10" i="1"/>
  <c r="I9" i="1"/>
  <c r="I8" i="1"/>
  <c r="I7" i="1"/>
  <c r="I6" i="1"/>
  <c r="I5" i="1"/>
  <c r="I4" i="1"/>
  <c r="E14" i="1"/>
  <c r="D14" i="1"/>
  <c r="C14" i="1"/>
  <c r="D13" i="1"/>
  <c r="C13" i="1"/>
  <c r="E13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<sst xmlns="http://schemas.openxmlformats.org/spreadsheetml/2006/main" count="24" uniqueCount="19">
  <si>
    <t>number of species</t>
  </si>
  <si>
    <t>Individual</t>
  </si>
  <si>
    <t>X317822438</t>
  </si>
  <si>
    <t>X317802115</t>
  </si>
  <si>
    <t>X310763260</t>
  </si>
  <si>
    <t>X319146421</t>
  </si>
  <si>
    <t>X316192082</t>
  </si>
  <si>
    <t>X316701492</t>
  </si>
  <si>
    <t>X311245214</t>
  </si>
  <si>
    <t>X317690558</t>
  </si>
  <si>
    <t>metagenome</t>
  </si>
  <si>
    <t>motus</t>
  </si>
  <si>
    <t>metaphlan</t>
  </si>
  <si>
    <t>metatranscriptome</t>
  </si>
  <si>
    <t>diff</t>
  </si>
  <si>
    <t>Metagenomic</t>
  </si>
  <si>
    <t>mOTUs</t>
  </si>
  <si>
    <t>metaPhlan</t>
  </si>
  <si>
    <t>Metatranscriptome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</si>
</sst>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Number Species Identified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257-46C5-B63C-63153CD89FF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257-46C5-B63C-63153CD89FF7}"/>
              </c:ext>
            </c:extLst>
          </c:dPt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Sheet1!$C$16:$H$17</c15:sqref>
                  </c15:fullRef>
                </c:ext>
              </c:extLst>
              <c:f>Sheet1!$C$16:$H$17</c:f>
              <c:multiLvlStrCache>
                <c:ptCount val="4"/>
                <c:lvl>
                  <c:pt idx="0">
                    <c:v>mOTUs</c:v>
                  </c:pt>
                  <c:pt idx="1">
                    <c:v>metaPhlan</c:v>
                  </c:pt>
                  <c:pt idx="2">
                    <c:v>mOTUs</c:v>
                  </c:pt>
                  <c:pt idx="3">
                    <c:v>metaPhlan</c:v>
                  </c:pt>
                </c:lvl>
                <c:lvl>
                  <c:pt idx="0">
                    <c:v>Metagenomic</c:v>
                  </c:pt>
                  <c:pt idx="2">
                    <c:v>Metatranscriptome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Sheet1!$C$18:$H$18</c15:sqref>
                  </c15:fullRef>
                </c:ext>
              </c:extLst>
              <c:f>(Sheet1!$C$18:$D$18,Sheet1!$G$18:$H$18)</c:f>
              <c:numCache>
                <c:formatCode>General</c:formatCode>
                <c:ptCount val="4"/>
                <c:pt idx="0">
                  <c:v>186.875</c:v>
                </c:pt>
                <c:pt idx="1">
                  <c:v>31.25</c:v>
                </c:pt>
                <c:pt idx="2">
                  <c:v>124.75</c:v>
                </c:pt>
                <c:pt idx="3">
                  <c:v>57.375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57-46C5-B63C-63153CD89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8414576"/>
        <c:axId val="518412280"/>
      </c:barChart>
      <c:catAx>
        <c:axId val="51841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12280"/>
        <c:crosses val="autoZero"/>
        <c:auto val="1"/>
        <c:lblAlgn val="ctr"/>
        <c:lblOffset val="100"/>
        <c:noMultiLvlLbl val="0"/>
      </c:catAx>
      <c:valAx>
        <c:axId val="51841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1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41275</xdr:colOff>
      <xdr:row>3</xdr:row>
      <xdr:rowOff>158750</xdr:rowOff>
    </xdr:from>
    <xdr:to>
      <xdr:col>17</xdr:col>
      <xdr:colOff>346075</xdr:colOff>
      <xdr:row>18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B97E12-4C53-4A23-8639-E4A2D1E0F8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04238-695F-44B0-B06E-A8B3DFAD784C}">
  <dimension ref="A1:I18"/>
  <sheetViews>
    <sheetView tabSelected="1" workbookViewId="0">
      <selection activeCell="N21" sqref="N21"/>
    </sheetView>
  </sheetViews>
  <sheetFormatPr baseColWidth="10" defaultColWidth="8.83203125" defaultRowHeight="15" x14ac:dyDescent="0.2"/>
  <sheetData>
    <row r="1" spans="1:9" x14ac:dyDescent="0.2">
      <c r="A1" t="s">
        <v>0</v>
      </c>
    </row>
    <row r="2" spans="1:9" x14ac:dyDescent="0.2">
      <c r="C2" t="s">
        <v>10</v>
      </c>
      <c r="G2" t="s">
        <v>13</v>
      </c>
    </row>
    <row r="3" spans="1:9" x14ac:dyDescent="0.2">
      <c r="A3" t="s">
        <v>1</v>
      </c>
      <c r="C3" t="s">
        <v>11</v>
      </c>
      <c r="D3" t="s">
        <v>12</v>
      </c>
      <c r="E3" t="s">
        <v>14</v>
      </c>
      <c r="G3" t="s">
        <v>11</v>
      </c>
      <c r="H3" t="s">
        <v>12</v>
      </c>
      <c r="I3" t="s">
        <v>14</v>
      </c>
    </row>
    <row r="4" spans="1:9" x14ac:dyDescent="0.2">
      <c r="A4" t="s">
        <v>2</v>
      </c>
      <c r="C4">
        <v>146</v>
      </c>
      <c r="D4">
        <v>32</v>
      </c>
      <c r="E4">
        <f>C4-D4</f>
        <v>114</v>
      </c>
      <c r="G4">
        <v>83</v>
      </c>
      <c r="H4">
        <v>49</v>
      </c>
      <c r="I4">
        <f>G4-H4</f>
        <v>34</v>
      </c>
    </row>
    <row r="5" spans="1:9" x14ac:dyDescent="0.2">
      <c r="A5" t="s">
        <v>3</v>
      </c>
      <c r="C5">
        <v>151</v>
      </c>
      <c r="D5">
        <v>20</v>
      </c>
      <c r="E5">
        <f t="shared" ref="E5:E11" si="0">C5-D5</f>
        <v>131</v>
      </c>
      <c r="G5">
        <v>142</v>
      </c>
      <c r="H5">
        <v>59</v>
      </c>
      <c r="I5">
        <f t="shared" ref="I5:I11" si="1">G5-H5</f>
        <v>83</v>
      </c>
    </row>
    <row r="6" spans="1:9" x14ac:dyDescent="0.2">
      <c r="A6" t="s">
        <v>4</v>
      </c>
      <c r="C6">
        <v>149</v>
      </c>
      <c r="D6">
        <v>30</v>
      </c>
      <c r="E6">
        <f t="shared" si="0"/>
        <v>119</v>
      </c>
      <c r="G6">
        <v>100</v>
      </c>
      <c r="H6">
        <v>58</v>
      </c>
      <c r="I6">
        <f t="shared" si="1"/>
        <v>42</v>
      </c>
    </row>
    <row r="7" spans="1:9" x14ac:dyDescent="0.2">
      <c r="A7" t="s">
        <v>5</v>
      </c>
      <c r="C7">
        <v>163</v>
      </c>
      <c r="D7">
        <v>29</v>
      </c>
      <c r="E7">
        <f t="shared" si="0"/>
        <v>134</v>
      </c>
      <c r="G7">
        <v>99</v>
      </c>
      <c r="H7">
        <v>52</v>
      </c>
      <c r="I7">
        <f t="shared" si="1"/>
        <v>47</v>
      </c>
    </row>
    <row r="8" spans="1:9" x14ac:dyDescent="0.2">
      <c r="A8" t="s">
        <v>6</v>
      </c>
      <c r="C8">
        <v>241</v>
      </c>
      <c r="D8">
        <v>44</v>
      </c>
      <c r="E8">
        <f t="shared" si="0"/>
        <v>197</v>
      </c>
      <c r="G8">
        <v>155</v>
      </c>
      <c r="H8">
        <v>62</v>
      </c>
      <c r="I8">
        <f t="shared" si="1"/>
        <v>93</v>
      </c>
    </row>
    <row r="9" spans="1:9" x14ac:dyDescent="0.2">
      <c r="A9" t="s">
        <v>7</v>
      </c>
      <c r="C9">
        <v>205</v>
      </c>
      <c r="D9">
        <v>36</v>
      </c>
      <c r="E9">
        <f t="shared" si="0"/>
        <v>169</v>
      </c>
      <c r="G9">
        <v>114</v>
      </c>
      <c r="H9">
        <v>56</v>
      </c>
      <c r="I9">
        <f t="shared" si="1"/>
        <v>58</v>
      </c>
    </row>
    <row r="10" spans="1:9" x14ac:dyDescent="0.2">
      <c r="A10" t="s">
        <v>8</v>
      </c>
      <c r="C10">
        <v>238</v>
      </c>
      <c r="D10">
        <v>33</v>
      </c>
      <c r="E10">
        <f t="shared" si="0"/>
        <v>205</v>
      </c>
      <c r="G10">
        <v>151</v>
      </c>
      <c r="H10">
        <v>63</v>
      </c>
      <c r="I10">
        <f t="shared" si="1"/>
        <v>88</v>
      </c>
    </row>
    <row r="11" spans="1:9" x14ac:dyDescent="0.2">
      <c r="A11" t="s">
        <v>9</v>
      </c>
      <c r="C11">
        <v>202</v>
      </c>
      <c r="D11">
        <v>26</v>
      </c>
      <c r="E11">
        <f t="shared" si="0"/>
        <v>176</v>
      </c>
      <c r="G11">
        <v>154</v>
      </c>
      <c r="H11">
        <v>60</v>
      </c>
      <c r="I11">
        <f t="shared" si="1"/>
        <v>94</v>
      </c>
    </row>
    <row r="13" spans="1:9" x14ac:dyDescent="0.2">
      <c r="C13">
        <f t="shared" ref="C13:D13" si="2">AVERAGE(C4:C11)</f>
        <v>186.875</v>
      </c>
      <c r="D13">
        <f t="shared" si="2"/>
        <v>31.25</v>
      </c>
      <c r="E13">
        <f>AVERAGE(E4:E11)</f>
        <v>155.625</v>
      </c>
      <c r="G13">
        <f t="shared" ref="G13:H13" si="3">AVERAGE(G4:G11)</f>
        <v>124.75</v>
      </c>
      <c r="H13">
        <f t="shared" si="3"/>
        <v>57.375</v>
      </c>
      <c r="I13">
        <f>AVERAGE(I4:I11)</f>
        <v>67.375</v>
      </c>
    </row>
    <row r="14" spans="1:9" x14ac:dyDescent="0.2">
      <c r="C14">
        <f>STDEV(C4:C11)</f>
        <v>39.754379812615795</v>
      </c>
      <c r="D14">
        <f t="shared" ref="D14:E14" si="4">STDEV(D4:D11)</f>
        <v>7.0660152440092734</v>
      </c>
      <c r="E14">
        <f t="shared" si="4"/>
        <v>35.640817290612979</v>
      </c>
      <c r="G14">
        <f>STDEV(G4:G11)</f>
        <v>29.011081626558791</v>
      </c>
      <c r="H14">
        <f t="shared" ref="H14:I14" si="5">STDEV(H4:H11)</f>
        <v>4.8384619752266609</v>
      </c>
      <c r="I14">
        <f t="shared" si="5"/>
        <v>24.772897056489548</v>
      </c>
    </row>
    <row r="16" spans="1:9" x14ac:dyDescent="0.2">
      <c r="C16" t="s">
        <v>15</v>
      </c>
      <c r="G16" t="s">
        <v>18</v>
      </c>
    </row>
    <row r="17" spans="3:8" x14ac:dyDescent="0.2">
      <c r="C17" t="s">
        <v>16</v>
      </c>
      <c r="D17" t="s">
        <v>17</v>
      </c>
      <c r="G17" t="s">
        <v>16</v>
      </c>
      <c r="H17" t="s">
        <v>17</v>
      </c>
    </row>
    <row r="18" spans="3:8" x14ac:dyDescent="0.2">
      <c r="C18">
        <v>186.875</v>
      </c>
      <c r="D18">
        <v>31.25</v>
      </c>
      <c r="G18">
        <v>124.75</v>
      </c>
      <c r="H18">
        <v>57.375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Anjali</dc:creator>
  <cp:lastModifiedBy>Sydney Blattman</cp:lastModifiedBy>
  <dcterms:created xsi:type="dcterms:W3CDTF">2019-04-15T01:34:11Z</dcterms:created>
  <dcterms:modified xsi:type="dcterms:W3CDTF">2019-05-10T18:42:39Z</dcterms:modified>
</cp:coreProperties>
</file>