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nives\OneDrive\Documents\Data Analyst Portfolio\Blinkit Capstone Project\"/>
    </mc:Choice>
  </mc:AlternateContent>
  <xr:revisionPtr revIDLastSave="0" documentId="13_ncr:1_{1562FADC-D0B7-42F8-B75A-3B73108D6F65}" xr6:coauthVersionLast="47" xr6:coauthVersionMax="47" xr10:uidLastSave="{00000000-0000-0000-0000-000000000000}"/>
  <bookViews>
    <workbookView xWindow="-110" yWindow="-110" windowWidth="19420" windowHeight="10300" activeTab="1" xr2:uid="{F8420BDF-C08E-4FBB-891B-F574F63AC6D0}"/>
  </bookViews>
  <sheets>
    <sheet name="BlinkIT Grocery Data" sheetId="1" r:id="rId1"/>
    <sheet name="Sheet Overview" sheetId="2" r:id="rId2"/>
    <sheet name="Sheets Design" sheetId="3" r:id="rId3"/>
  </sheets>
  <definedNames>
    <definedName name="_xlchart.v2.0" hidden="1">'Sheet Overview'!$D$70:$D$72</definedName>
    <definedName name="_xlchart.v2.1" hidden="1">'Sheet Overview'!$E$69</definedName>
    <definedName name="_xlchart.v2.2" hidden="1">'Sheet Overview'!$E$70:$E$72</definedName>
    <definedName name="_xlchart.v2.3" hidden="1">'Sheet Overview'!$D$70:$D$72</definedName>
    <definedName name="_xlchart.v2.4" hidden="1">'Sheet Overview'!$E$69</definedName>
    <definedName name="_xlchart.v2.5" hidden="1">'Sheet Overview'!$E$70:$E$72</definedName>
    <definedName name="Slicer_Item_Type">#N/A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2" i="2" l="1"/>
  <c r="D71" i="2"/>
  <c r="D70" i="2"/>
  <c r="E71" i="2"/>
  <c r="C8" i="2"/>
  <c r="A8" i="2"/>
  <c r="E72" i="2"/>
  <c r="E70" i="2"/>
  <c r="B8" i="2"/>
  <c r="D8" i="2"/>
</calcChain>
</file>

<file path=xl/sharedStrings.xml><?xml version="1.0" encoding="utf-8"?>
<sst xmlns="http://schemas.openxmlformats.org/spreadsheetml/2006/main" count="59753" uniqueCount="1628">
  <si>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</si>
  <si>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</si>
  <si>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</si>
  <si>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</si>
  <si>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</si>
  <si>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</si>
  <si>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</si>
  <si>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</si>
  <si>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</si>
  <si>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</si>
  <si>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</si>
  <si>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</si>
  <si>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</si>
  <si>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</si>
  <si>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</si>
  <si>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</si>
  <si>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</si>
  <si>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</si>
  <si>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</si>
  <si>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</si>
  <si>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</si>
  <si>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</si>
  <si>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</si>
  <si>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</si>
  <si>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</si>
  <si>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</si>
  <si>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</si>
  <si>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</si>
  <si>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</si>
  <si>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</si>
  <si>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</si>
  <si>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</si>
  <si>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</si>
  <si>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</si>
  <si>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</si>
  <si>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</si>
  <si>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</si>
  <si>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</si>
  <si>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</si>
  <si>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</si>
  <si>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</si>
  <si>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</si>
  <si>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</si>
  <si>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</si>
  <si>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</si>
  <si>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</si>
  <si>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</si>
  <si>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</si>
  <si>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</si>
  <si>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</si>
  <si>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</si>
  <si>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</si>
  <si>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</si>
  <si>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</si>
  <si>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</si>
  <si>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</si>
  <si>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</si>
  <si>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</si>
  <si>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</si>
  <si>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</si>
  <si>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</si>
  <si>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</si>
  <si>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</si>
  <si>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</si>
  <si>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</si>
  <si>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</si>
  <si>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</si>
  <si>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</si>
  <si>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</si>
  <si>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</si>
  <si>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</si>
  <si>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</si>
  <si>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</si>
  <si>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</si>
  <si>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</si>
  <si>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</si>
  <si>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</si>
  <si>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</si>
  <si>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</si>
  <si>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</si>
  <si>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</si>
  <si>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</si>
  <si>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</si>
  <si>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</si>
  <si>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</si>
  <si>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</si>
  <si>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</si>
  <si>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</si>
  <si>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</si>
  <si>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</si>
  <si>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</si>
  <si>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</si>
  <si>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</si>
  <si>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</si>
  <si>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</si>
  <si>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</si>
  <si>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</si>
  <si>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</si>
  <si>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</si>
  <si>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</si>
  <si>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</si>
  <si>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</si>
  <si>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</si>
  <si>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</si>
  <si>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</si>
  <si>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</si>
  <si>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</si>
  <si>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</si>
  <si>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</si>
  <si>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</si>
  <si>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</si>
  <si>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</si>
  <si>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</si>
  <si>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</si>
  <si>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</si>
  <si>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</si>
  <si>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</si>
  <si>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</si>
  <si>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</si>
  <si>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</si>
  <si>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</si>
  <si>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</si>
  <si>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</si>
  <si>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</si>
  <si>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</si>
  <si>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</si>
  <si>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</si>
  <si>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</si>
  <si>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</si>
  <si>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</si>
  <si>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</si>
  <si>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</si>
  <si>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</si>
  <si>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</si>
  <si>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</si>
  <si>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</si>
  <si>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</si>
  <si>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</si>
  <si>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</si>
  <si>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</si>
  <si>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</si>
  <si>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</si>
  <si>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</si>
  <si>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</si>
  <si>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</si>
  <si>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</si>
  <si>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</si>
  <si>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</si>
  <si>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</si>
  <si>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</si>
  <si>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</si>
  <si>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</si>
  <si>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</si>
  <si>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</si>
  <si>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</si>
  <si>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</si>
  <si>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</si>
  <si>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</si>
  <si>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</si>
  <si>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</si>
  <si>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</si>
  <si>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</si>
  <si>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</si>
  <si>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</si>
  <si>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</si>
  <si>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</si>
  <si>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</si>
  <si>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</si>
  <si>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</si>
  <si>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</si>
  <si>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</si>
  <si>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</si>
  <si>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</si>
  <si>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</si>
  <si>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</si>
  <si>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</si>
  <si>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</si>
  <si>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</si>
  <si>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</si>
  <si>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</si>
  <si>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</si>
  <si>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</si>
  <si>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</si>
  <si>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</si>
  <si>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</si>
  <si>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</si>
  <si>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</si>
  <si>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</si>
  <si>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</si>
  <si>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</si>
  <si>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</si>
  <si>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</si>
  <si>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</si>
  <si>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</si>
  <si>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</si>
  <si>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</si>
  <si>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</si>
  <si>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</si>
  <si>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</si>
  <si>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</si>
  <si>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</si>
  <si>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</si>
  <si>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</si>
  <si>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</si>
  <si>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</si>
  <si>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</si>
  <si>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</si>
  <si>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</si>
  <si>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</si>
  <si>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</si>
  <si>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</si>
  <si>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</si>
  <si>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</si>
  <si>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</si>
  <si>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</si>
  <si>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</si>
  <si>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</si>
  <si>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</si>
  <si>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</si>
  <si>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</si>
  <si>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</si>
  <si>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</si>
  <si>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</si>
  <si>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</si>
  <si>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</si>
  <si>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</si>
  <si>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</si>
  <si>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</si>
  <si>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</si>
  <si>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</si>
  <si>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</si>
  <si>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</si>
  <si>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</si>
  <si>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</si>
  <si>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</si>
  <si>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</si>
  <si>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</si>
  <si>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</si>
  <si>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</si>
  <si>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</si>
  <si>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</si>
  <si>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</si>
  <si>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</si>
  <si>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</si>
  <si>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</si>
  <si>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</si>
  <si>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</si>
  <si>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</si>
  <si>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</si>
  <si>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</si>
  <si>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</si>
  <si>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</si>
  <si>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</si>
  <si>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</si>
  <si>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</si>
  <si>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</si>
  <si>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</si>
  <si>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</si>
  <si>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</si>
  <si>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</si>
  <si>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</si>
  <si>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</si>
  <si>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</si>
  <si>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</si>
  <si>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</si>
  <si>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</si>
  <si>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</si>
  <si>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</si>
  <si>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</si>
  <si>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</si>
  <si>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</si>
  <si>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</si>
  <si>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</si>
  <si>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</si>
  <si>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</si>
  <si>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</si>
  <si>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</si>
  <si>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</si>
  <si>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</si>
  <si>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</si>
  <si>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</si>
  <si>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</si>
  <si>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</si>
  <si>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</si>
  <si>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</si>
  <si>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</si>
  <si>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</si>
  <si>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</si>
  <si>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</si>
  <si>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</si>
  <si>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</si>
  <si>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</si>
  <si>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</si>
  <si>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</si>
  <si>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</si>
  <si>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</si>
  <si>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</si>
  <si>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</si>
  <si>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</si>
  <si>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</si>
  <si>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</si>
  <si>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</si>
  <si>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</si>
  <si>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</si>
  <si>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</si>
  <si>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</si>
  <si>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</si>
  <si>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</si>
  <si>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</si>
  <si>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</si>
  <si>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</si>
  <si>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</si>
  <si>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</si>
  <si>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</si>
  <si>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</si>
  <si>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</si>
  <si>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</si>
  <si>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</si>
  <si>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</si>
  <si>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</si>
  <si>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</si>
  <si>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</si>
  <si>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</si>
  <si>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</si>
  <si>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</si>
  <si>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</si>
  <si>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</si>
  <si>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</si>
  <si>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</si>
  <si>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</si>
  <si>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</si>
  <si>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</si>
  <si>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</si>
  <si>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</si>
  <si>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</si>
  <si>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</si>
  <si>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</si>
  <si>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</si>
  <si>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</si>
  <si>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</si>
  <si>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</si>
  <si>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</si>
  <si>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</si>
  <si>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</si>
  <si>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</si>
  <si>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</si>
  <si>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</si>
  <si>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</si>
  <si>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</si>
  <si>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</si>
  <si>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</si>
  <si>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</si>
  <si>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</si>
  <si>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</si>
  <si>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</si>
  <si>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</si>
  <si>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</si>
  <si>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</si>
  <si>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</si>
  <si>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</si>
  <si>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</si>
  <si>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</si>
  <si>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</si>
  <si>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</si>
  <si>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</si>
  <si>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</si>
  <si>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</si>
  <si>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</si>
  <si>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</si>
  <si>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</si>
  <si>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</si>
  <si>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</si>
  <si>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</si>
  <si>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</si>
  <si>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</si>
  <si>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</si>
  <si>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</si>
  <si>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</si>
  <si>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</si>
  <si>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</si>
  <si>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</si>
  <si>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</si>
  <si>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</si>
  <si>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</si>
  <si>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</si>
  <si>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</si>
  <si>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</si>
  <si>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</si>
  <si>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</si>
  <si>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</si>
  <si>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</si>
  <si>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</si>
  <si>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</si>
  <si>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</si>
  <si>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</si>
  <si>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</si>
  <si>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</si>
  <si>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</si>
  <si>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</si>
  <si>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</si>
  <si>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</si>
  <si>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</si>
  <si>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</si>
  <si>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</si>
  <si>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</si>
  <si>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</si>
  <si>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</si>
  <si>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</si>
  <si>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</si>
  <si>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</si>
  <si>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</si>
  <si>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</si>
  <si>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</si>
  <si>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</si>
  <si>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</si>
  <si>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</si>
  <si>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</si>
  <si>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</si>
  <si>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</si>
  <si>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</si>
  <si>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</si>
  <si>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</si>
  <si>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</si>
  <si>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</si>
  <si>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</si>
  <si>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</si>
  <si>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</si>
  <si>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</si>
  <si>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</si>
  <si>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</si>
  <si>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</si>
  <si>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</si>
  <si>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</si>
  <si>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</si>
  <si>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</si>
  <si>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</si>
  <si>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</si>
  <si>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</si>
  <si>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</si>
  <si>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</si>
  <si>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</si>
  <si>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</si>
  <si>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</si>
  <si>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</si>
  <si>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</si>
  <si>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</si>
  <si>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</si>
  <si>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</si>
  <si>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</si>
  <si>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</si>
  <si>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</si>
  <si>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</si>
  <si>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</si>
  <si>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</si>
  <si>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</si>
  <si>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</si>
  <si>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</si>
  <si>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</si>
  <si>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</si>
  <si>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</si>
  <si>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</si>
  <si>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</si>
  <si>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</si>
  <si>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</si>
  <si>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</si>
  <si>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</si>
  <si>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</si>
  <si>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</si>
  <si>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</si>
  <si>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</si>
  <si>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</si>
  <si>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</si>
  <si>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</si>
  <si>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</si>
  <si>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</si>
  <si>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</si>
  <si>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</si>
  <si>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</si>
  <si>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</si>
  <si>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</si>
  <si>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</si>
  <si>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</si>
  <si>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</si>
  <si>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</si>
  <si>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</si>
  <si>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</si>
  <si>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</si>
  <si>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</si>
  <si>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</si>
  <si>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</si>
  <si>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</si>
  <si>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</si>
  <si>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</si>
  <si>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</si>
  <si>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</si>
  <si>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</si>
  <si>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</si>
  <si>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</si>
  <si>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</si>
  <si>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</si>
  <si>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</si>
  <si>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</si>
  <si>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</si>
  <si>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</si>
  <si>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</si>
  <si>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</si>
  <si>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</si>
  <si>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</si>
  <si>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</si>
  <si>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</si>
  <si>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</si>
  <si>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</si>
  <si>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</si>
  <si>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</si>
  <si>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</si>
  <si>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</si>
  <si>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</si>
  <si>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</si>
  <si>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</si>
  <si>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</si>
  <si>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</si>
  <si>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</si>
  <si>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</si>
  <si>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</si>
  <si>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</si>
  <si>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</si>
  <si>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</si>
  <si>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</si>
  <si>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</si>
  <si>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</si>
  <si>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</si>
  <si>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</si>
  <si>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</si>
  <si>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</si>
  <si>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</si>
  <si>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</si>
  <si>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</si>
  <si>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</si>
  <si>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</si>
  <si>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</si>
  <si>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</si>
  <si>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</si>
  <si>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</si>
  <si>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</si>
  <si>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</si>
  <si>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</si>
  <si>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</si>
  <si>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</si>
  <si>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</si>
  <si>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</si>
  <si>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</si>
  <si>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</si>
  <si>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</si>
  <si>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</si>
  <si>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</si>
  <si>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</si>
  <si>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</si>
  <si>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</si>
  <si>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</si>
  <si>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</si>
  <si>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</si>
  <si>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</si>
  <si>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</si>
  <si>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</si>
  <si>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</si>
  <si>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</si>
  <si>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</si>
  <si>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</si>
  <si>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</si>
  <si>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</si>
  <si>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</si>
  <si>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</si>
  <si>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</si>
  <si>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</si>
  <si>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</si>
  <si>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</si>
  <si>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</si>
  <si>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</si>
  <si>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</si>
  <si>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</si>
  <si>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</si>
  <si>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</si>
  <si>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</si>
  <si>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</si>
  <si>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</si>
  <si>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</si>
  <si>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</si>
  <si>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</si>
  <si>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</si>
  <si>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</si>
  <si>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</si>
  <si>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</si>
  <si>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</si>
  <si>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</si>
  <si>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</si>
  <si>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</si>
  <si>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</si>
  <si>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</si>
  <si>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</si>
  <si>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</si>
  <si>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</si>
  <si>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</si>
  <si>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</si>
  <si>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</si>
  <si>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</si>
  <si>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</si>
  <si>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</si>
  <si>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</si>
  <si>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</si>
  <si>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</si>
  <si>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</si>
  <si>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</si>
  <si>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</si>
  <si>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</si>
  <si>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</si>
  <si>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</si>
  <si>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</si>
  <si>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</si>
  <si>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</si>
  <si>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</si>
  <si>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</si>
  <si>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</si>
  <si>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</si>
  <si>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</si>
  <si>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</si>
  <si>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</si>
  <si>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</si>
  <si>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</si>
  <si>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</si>
  <si>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</si>
  <si>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</si>
  <si>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</si>
  <si>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</si>
  <si>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</si>
  <si>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</si>
  <si>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</si>
  <si>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</si>
  <si>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</si>
  <si>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</si>
  <si>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</si>
  <si>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</si>
  <si>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</si>
  <si>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</si>
  <si>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</si>
  <si>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</si>
  <si>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</si>
  <si>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</si>
  <si>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</si>
  <si>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</si>
  <si>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</si>
  <si>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</si>
  <si>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</si>
  <si>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</si>
  <si>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</si>
  <si>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</si>
  <si>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</si>
  <si>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</si>
  <si>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</si>
  <si>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</si>
  <si>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</si>
  <si>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</si>
  <si>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</si>
  <si>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</si>
  <si>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</si>
  <si>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</si>
  <si>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</si>
  <si>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</si>
  <si>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</si>
  <si>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</si>
  <si>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</si>
  <si>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</si>
  <si>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</si>
  <si>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</si>
  <si>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</si>
  <si>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</si>
  <si>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</si>
  <si>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</si>
  <si>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</si>
  <si>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</si>
  <si>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</si>
  <si>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</si>
  <si>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</si>
  <si>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</si>
  <si>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</si>
  <si>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</si>
  <si>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</si>
  <si>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</si>
  <si>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</si>
  <si>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</si>
  <si>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</si>
  <si>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</si>
  <si>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</si>
  <si>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</si>
  <si>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</si>
  <si>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</si>
  <si>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</si>
  <si>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</si>
  <si>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</si>
  <si>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</si>
  <si>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</si>
  <si>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</si>
  <si>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</si>
  <si>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</si>
  <si>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</si>
  <si>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</si>
  <si>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</si>
  <si>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</si>
  <si>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</si>
  <si>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</si>
  <si>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</si>
  <si>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</si>
  <si>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</si>
  <si>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</si>
  <si>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</si>
  <si>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</si>
  <si>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</si>
  <si>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</si>
  <si>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</si>
  <si>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</si>
  <si>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</si>
  <si>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</si>
  <si>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</si>
  <si>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</si>
  <si>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</si>
  <si>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</si>
  <si>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</si>
  <si>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</si>
  <si>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</si>
  <si>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</si>
  <si>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</si>
  <si>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</si>
  <si>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</si>
  <si>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</si>
  <si>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</si>
  <si>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</si>
  <si>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</si>
  <si>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</si>
  <si>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</si>
  <si>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</si>
  <si>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</si>
  <si>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</si>
  <si>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</si>
  <si>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</si>
  <si>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</si>
  <si>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</si>
  <si>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</si>
  <si>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</si>
  <si>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</si>
  <si>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</si>
  <si>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</si>
  <si>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</si>
  <si>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</si>
  <si>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</si>
  <si>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</si>
  <si>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</si>
  <si>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</si>
  <si>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</si>
  <si>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</si>
  <si>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</si>
  <si>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</si>
  <si>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</si>
  <si>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</si>
  <si>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</si>
  <si>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</si>
  <si>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</si>
  <si>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</si>
  <si>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</si>
  <si>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</si>
  <si>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</si>
  <si>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</si>
  <si>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</si>
  <si>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</si>
  <si>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</si>
  <si>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</si>
  <si>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</si>
  <si>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</si>
  <si>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</si>
  <si>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</si>
  <si>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</si>
  <si>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</si>
  <si>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</si>
  <si>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</si>
  <si>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</si>
  <si>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</si>
  <si>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</si>
  <si>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</si>
  <si>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</si>
  <si>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</si>
  <si>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</si>
  <si>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</si>
  <si>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</si>
  <si>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</si>
  <si>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</si>
  <si>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</si>
  <si>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</si>
  <si>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</si>
  <si>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</si>
  <si>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</si>
  <si>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</si>
  <si>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</si>
  <si>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</si>
  <si>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</si>
  <si>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</si>
  <si>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</si>
  <si>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</si>
  <si>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</si>
  <si>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</si>
  <si>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</si>
  <si>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</si>
  <si>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</si>
  <si>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</si>
  <si>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</si>
  <si>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</si>
  <si>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</si>
  <si>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</si>
  <si>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</si>
  <si>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</si>
  <si>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</si>
  <si>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</si>
  <si>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</si>
  <si>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</si>
  <si>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</si>
  <si>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</si>
  <si>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</si>
  <si>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</si>
  <si>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</si>
  <si>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</si>
  <si>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</si>
  <si>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</si>
  <si>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</si>
  <si>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</si>
  <si>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</si>
  <si>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</si>
  <si>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</si>
  <si>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</si>
  <si>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</si>
  <si>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</si>
  <si>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</si>
  <si>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</si>
  <si>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</si>
  <si>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</si>
  <si>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</si>
  <si>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</si>
  <si>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</si>
  <si>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</si>
  <si>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</si>
  <si>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</si>
  <si>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</si>
  <si>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</si>
  <si>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</si>
  <si>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</si>
  <si>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</si>
  <si>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</si>
  <si>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</si>
  <si>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</si>
  <si>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</si>
  <si>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</si>
  <si>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</si>
  <si>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</si>
  <si>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</si>
  <si>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</si>
  <si>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</si>
  <si>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</si>
  <si>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</si>
  <si>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</si>
  <si>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</si>
  <si>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</si>
  <si>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</si>
  <si>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</si>
  <si>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</si>
  <si>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</si>
  <si>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</si>
  <si>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</si>
  <si>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</si>
  <si>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</si>
  <si>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</si>
  <si>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</si>
  <si>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</si>
  <si>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</si>
  <si>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</si>
  <si>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</si>
  <si>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</si>
  <si>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</si>
  <si>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</si>
  <si>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</si>
  <si>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</si>
  <si>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</si>
  <si>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</si>
  <si>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</si>
  <si>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</si>
  <si>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</si>
  <si>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</si>
  <si>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</si>
  <si>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</si>
  <si>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</si>
  <si>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</si>
  <si>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</si>
  <si>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</si>
  <si>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</si>
  <si>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</si>
  <si>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</si>
  <si>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</si>
  <si>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</si>
  <si>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</si>
  <si>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</si>
  <si>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</si>
  <si>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</si>
  <si>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</si>
  <si>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</si>
  <si>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</si>
  <si>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</si>
  <si>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</si>
  <si>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</si>
  <si>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</si>
  <si>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</si>
  <si>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</si>
  <si>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</si>
  <si>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</si>
  <si>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</si>
  <si>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</si>
  <si>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</si>
  <si>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</si>
  <si>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</si>
  <si>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</si>
  <si>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</si>
  <si>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</si>
  <si>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</si>
  <si>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</si>
  <si>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</si>
  <si>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</si>
  <si>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</si>
  <si>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</si>
  <si>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</si>
  <si>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</si>
  <si>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</si>
  <si>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</si>
  <si>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</si>
  <si>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</si>
  <si>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</si>
  <si>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</si>
  <si>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</si>
  <si>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</si>
  <si>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</si>
  <si>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</si>
  <si>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</si>
  <si>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</si>
  <si>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</si>
  <si>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</si>
  <si>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</si>
  <si>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</si>
  <si>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</si>
  <si>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</si>
  <si>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</si>
  <si>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</si>
  <si>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</si>
  <si>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</si>
  <si>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</si>
  <si>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</si>
  <si>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</si>
  <si>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</si>
  <si>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</si>
  <si>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</si>
  <si>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</si>
  <si>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</si>
  <si>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</si>
  <si>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</si>
  <si>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</si>
  <si>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</si>
  <si>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</si>
  <si>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</si>
  <si>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</si>
  <si>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</si>
  <si>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</si>
  <si>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</si>
  <si>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</si>
  <si>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</si>
  <si>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</si>
  <si>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</si>
  <si>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</si>
  <si>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</si>
  <si>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</si>
  <si>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</si>
  <si>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</si>
  <si>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</si>
  <si>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</si>
  <si>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</si>
  <si>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</si>
  <si>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</si>
  <si>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</si>
  <si>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</si>
  <si>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</si>
  <si>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</si>
  <si>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</si>
  <si>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</si>
  <si>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</si>
  <si>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</si>
  <si>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</si>
  <si>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</si>
  <si>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</si>
  <si>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</si>
  <si>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</si>
  <si>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</si>
  <si>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</si>
  <si>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</si>
  <si>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</si>
  <si>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</si>
  <si>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</si>
  <si>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</si>
  <si>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</si>
  <si>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</si>
  <si>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</si>
  <si>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</si>
  <si>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</si>
  <si>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</si>
  <si>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</si>
  <si>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</si>
  <si>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</si>
  <si>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</si>
  <si>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</si>
  <si>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</si>
  <si>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</si>
  <si>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</si>
  <si>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</si>
  <si>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</si>
  <si>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</si>
  <si>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</si>
  <si>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</si>
  <si>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</si>
  <si>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</si>
  <si>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</si>
  <si>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</si>
  <si>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</si>
  <si>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</si>
  <si>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</si>
  <si>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</si>
  <si>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</si>
  <si>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</si>
  <si>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</si>
  <si>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</si>
  <si>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</si>
  <si>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</si>
  <si>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</si>
  <si>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</si>
  <si>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</si>
  <si>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</si>
  <si>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</si>
  <si>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</si>
  <si>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</si>
  <si>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</si>
  <si>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</si>
  <si>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</si>
  <si>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</si>
  <si>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</si>
  <si>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</si>
  <si>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</si>
  <si>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</si>
  <si>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</si>
  <si>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</si>
  <si>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</si>
  <si>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</si>
  <si>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</si>
  <si>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</si>
  <si>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</si>
  <si>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</si>
  <si>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</si>
  <si>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</si>
  <si>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</si>
  <si>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</si>
  <si>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</si>
  <si>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</si>
  <si>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</si>
  <si>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</si>
  <si>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</si>
  <si>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</si>
  <si>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</si>
  <si>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</si>
  <si>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</si>
  <si>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</si>
  <si>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</si>
  <si>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</si>
  <si>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</si>
  <si>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</si>
  <si>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</si>
  <si>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</si>
  <si>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</si>
  <si>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</si>
  <si>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</si>
  <si>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</si>
  <si>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</si>
  <si>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</si>
  <si>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</si>
  <si>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</si>
  <si>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</si>
  <si>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</si>
  <si>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</si>
  <si>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</si>
  <si>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</si>
  <si>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</si>
  <si>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</si>
  <si>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</si>
  <si>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</si>
  <si>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</si>
  <si>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</si>
  <si>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</si>
  <si>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</si>
  <si>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</si>
  <si>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</si>
  <si>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</si>
  <si>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</si>
  <si>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</si>
  <si>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</si>
  <si>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</si>
  <si>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</si>
  <si>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</si>
  <si>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</si>
  <si>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</si>
  <si>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</si>
  <si>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</si>
  <si>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</si>
  <si>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</si>
  <si>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</si>
  <si>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</si>
  <si>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</si>
  <si>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</si>
  <si>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</si>
  <si>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</si>
  <si>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</si>
  <si>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</si>
  <si>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</si>
  <si>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</si>
  <si>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</si>
  <si>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</si>
  <si>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</si>
  <si>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</si>
  <si>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</si>
  <si>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</si>
  <si>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</si>
  <si>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</si>
  <si>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</si>
  <si>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</si>
  <si>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</si>
  <si>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</si>
  <si>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</si>
  <si>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</si>
  <si>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</si>
  <si>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</si>
  <si>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</si>
  <si>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</si>
  <si>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</si>
  <si>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</si>
  <si>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</si>
  <si>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</si>
  <si>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</si>
  <si>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</si>
  <si>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</si>
  <si>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</si>
  <si>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</si>
  <si>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</si>
  <si>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</si>
  <si>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</si>
  <si>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</si>
  <si>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</si>
  <si>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</si>
  <si>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</si>
  <si>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</si>
  <si>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</si>
  <si>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</si>
  <si>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</si>
  <si>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</si>
  <si>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</si>
  <si>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</si>
  <si>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</si>
  <si>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</si>
  <si>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</si>
  <si>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</si>
  <si>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</si>
  <si>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</si>
  <si>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</si>
  <si>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</si>
  <si>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</si>
  <si>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</si>
  <si>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</si>
  <si>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</si>
  <si>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</si>
  <si>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</si>
  <si>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</si>
  <si>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</si>
  <si>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</si>
  <si>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</si>
  <si>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</si>
  <si>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</si>
  <si>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</si>
  <si>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</si>
  <si>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</si>
  <si>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</si>
  <si>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</si>
  <si>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</si>
  <si>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</si>
  <si>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</si>
  <si>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</si>
  <si>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</si>
  <si>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</si>
  <si>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</si>
  <si>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</si>
  <si>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</si>
  <si>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</si>
  <si>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</si>
  <si>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</si>
  <si>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</si>
  <si>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</si>
  <si>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</si>
  <si>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</si>
  <si>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</si>
  <si>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</si>
  <si>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</si>
  <si>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</si>
  <si>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</si>
  <si>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</si>
  <si>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</si>
  <si>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</si>
  <si>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</si>
  <si>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</si>
  <si>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</si>
  <si>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</si>
  <si>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</si>
  <si>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</si>
  <si>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</si>
  <si>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</si>
  <si>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</si>
  <si>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</si>
  <si>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</si>
  <si>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</si>
  <si>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</si>
  <si>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</si>
  <si>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</si>
  <si>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</si>
  <si>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</si>
  <si>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</si>
  <si>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</si>
  <si>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</si>
  <si>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</si>
  <si>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</si>
  <si>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</si>
  <si>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</si>
  <si>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</si>
  <si>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</si>
  <si>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</si>
  <si>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</si>
  <si>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</si>
  <si>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</si>
  <si>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</si>
  <si>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</si>
  <si>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</si>
  <si>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</si>
  <si>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</si>
  <si>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</si>
  <si>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</si>
  <si>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</si>
  <si>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</si>
  <si>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</si>
  <si>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</si>
  <si>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</si>
  <si>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</si>
  <si>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</si>
  <si>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</si>
  <si>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</si>
  <si>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</si>
  <si>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</si>
  <si>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</si>
  <si>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</si>
  <si>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</si>
  <si>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</si>
  <si>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</si>
  <si>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</si>
  <si>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</si>
  <si>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</si>
  <si>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</si>
  <si>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</si>
  <si>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</si>
  <si>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</si>
  <si>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</si>
  <si>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</si>
  <si>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</si>
  <si>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</si>
  <si>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</si>
  <si>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</si>
  <si>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</si>
  <si>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</si>
  <si>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</si>
  <si>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</si>
  <si>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</si>
  <si>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</si>
  <si>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</si>
  <si>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</si>
  <si>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</si>
  <si>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</si>
  <si>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</si>
  <si>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</si>
  <si>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</si>
  <si>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</si>
  <si>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</si>
  <si>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</si>
  <si>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</si>
  <si>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</si>
  <si>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</si>
  <si>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</si>
  <si>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</si>
  <si>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</si>
  <si>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</si>
  <si>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</si>
  <si>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</si>
  <si>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</si>
  <si>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</si>
  <si>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</si>
  <si>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</si>
  <si>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</si>
  <si>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</si>
  <si>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</si>
  <si>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</si>
  <si>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</si>
  <si>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</si>
  <si>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</si>
  <si>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</si>
  <si>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</si>
  <si>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</si>
  <si>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</si>
  <si>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</si>
  <si>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</si>
  <si>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</si>
  <si>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</si>
  <si>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</si>
  <si>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</si>
  <si>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</si>
  <si>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</si>
  <si>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</si>
  <si>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</si>
  <si>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</si>
  <si>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</si>
  <si>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</si>
  <si>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</si>
  <si>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</si>
  <si>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</si>
  <si>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</si>
  <si>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</si>
  <si>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</si>
  <si>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</si>
  <si>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</si>
  <si>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</si>
  <si>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</si>
  <si>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</si>
  <si>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</si>
  <si>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</si>
  <si>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</si>
  <si>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</si>
  <si>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</si>
  <si>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</si>
  <si>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</si>
  <si>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</si>
  <si>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</si>
  <si>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</si>
  <si>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</si>
  <si>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</si>
  <si>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</si>
  <si>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</si>
  <si>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</si>
  <si>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</si>
  <si>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</si>
  <si>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</si>
  <si>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</si>
  <si>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</si>
  <si>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</si>
  <si>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</si>
  <si>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</si>
  <si>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</si>
  <si>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</si>
  <si>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</si>
  <si>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</si>
  <si>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</si>
  <si>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</si>
  <si>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</si>
  <si>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</si>
  <si>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</si>
  <si>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</si>
  <si>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</si>
  <si>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</si>
  <si>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</si>
  <si>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</si>
  <si>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</si>
  <si>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</si>
  <si>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</si>
  <si>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</si>
  <si>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</si>
  <si>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</si>
  <si>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</si>
  <si>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</si>
  <si>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</si>
  <si>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</si>
  <si>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</si>
  <si>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</si>
  <si>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</si>
  <si>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</si>
  <si>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</si>
  <si>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</si>
  <si>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</si>
  <si>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</si>
  <si>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</si>
  <si>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</si>
  <si>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</si>
  <si>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</si>
  <si>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</si>
  <si>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</si>
  <si>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</si>
  <si>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</si>
  <si>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</si>
  <si>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</si>
  <si>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</si>
  <si>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</si>
  <si>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</si>
  <si>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</si>
  <si>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</si>
  <si>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</si>
  <si>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</si>
  <si>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</si>
  <si>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</si>
  <si>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</si>
  <si>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</si>
  <si>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</si>
  <si>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</si>
  <si>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</si>
  <si>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</si>
  <si>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</si>
  <si>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</si>
  <si>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</si>
  <si>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</si>
  <si>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</si>
  <si>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</si>
  <si>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</si>
  <si>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</si>
  <si>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</si>
  <si>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</si>
  <si>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</si>
  <si>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</si>
  <si>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</si>
  <si>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</si>
  <si>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</si>
  <si>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</si>
  <si>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</si>
  <si>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</si>
  <si>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</si>
  <si>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</si>
  <si>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</si>
  <si>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</si>
  <si>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</si>
  <si>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</si>
  <si>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</si>
  <si>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</si>
  <si>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</si>
  <si>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</si>
  <si>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</si>
  <si>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</si>
  <si>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</si>
  <si>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</si>
  <si>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</si>
  <si>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</si>
  <si>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</si>
  <si>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</si>
  <si>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</si>
  <si>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</si>
  <si>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</si>
  <si>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</si>
  <si>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</si>
  <si>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</si>
  <si>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</si>
  <si>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</si>
  <si>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</si>
  <si>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</si>
  <si>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</si>
  <si>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</si>
  <si>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</si>
  <si>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</si>
  <si>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</si>
  <si>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</si>
  <si>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</si>
  <si>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</si>
  <si>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</si>
  <si>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</si>
  <si>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</si>
  <si>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</si>
  <si>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</si>
  <si>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</si>
  <si>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</si>
  <si>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</si>
  <si>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</si>
  <si>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</si>
  <si>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</si>
  <si>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</si>
  <si>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</si>
  <si>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</si>
  <si>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</si>
  <si>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</si>
  <si>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</si>
  <si>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</si>
  <si>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</si>
  <si>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</si>
  <si>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</si>
  <si>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</si>
  <si>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</si>
  <si>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</si>
  <si>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</si>
  <si>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</si>
  <si>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</si>
  <si>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</si>
  <si>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</si>
  <si>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</si>
  <si>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</si>
  <si>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</si>
  <si>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</si>
  <si>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</si>
  <si>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</si>
  <si>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</si>
  <si>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</si>
  <si>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</si>
  <si>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</si>
  <si>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</si>
  <si>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</si>
  <si>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</si>
  <si>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</si>
  <si>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</si>
  <si>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</si>
  <si>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</si>
  <si>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</si>
  <si>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</si>
  <si>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</si>
  <si>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</si>
  <si>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</si>
  <si>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</si>
  <si>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</si>
  <si>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</si>
  <si>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</si>
  <si>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</si>
  <si>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</si>
  <si>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</si>
  <si>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</si>
  <si>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</si>
  <si>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</si>
  <si>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</si>
  <si>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</si>
  <si>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</si>
  <si>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</si>
  <si>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</si>
  <si>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</si>
  <si>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</si>
  <si>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</si>
  <si>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</si>
  <si>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</si>
  <si>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</si>
  <si>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</si>
  <si>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</si>
  <si>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</si>
  <si>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</si>
  <si>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</si>
  <si>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</si>
  <si>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</si>
  <si>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</si>
  <si>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</si>
  <si>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</si>
  <si>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</si>
  <si>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</si>
  <si>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</si>
  <si>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</si>
  <si>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</si>
  <si>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</si>
  <si>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</si>
  <si>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</si>
  <si>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</si>
  <si>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</si>
  <si>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</si>
  <si>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</si>
  <si>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</si>
  <si>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</si>
  <si>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</si>
  <si>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</si>
  <si>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</si>
  <si>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</si>
  <si>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</si>
  <si>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</si>
  <si>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</si>
  <si>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</si>
  <si>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</si>
  <si>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</si>
  <si>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</si>
  <si>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</si>
  <si>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</si>
  <si>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</si>
  <si>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</si>
  <si>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</si>
  <si>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</si>
  <si>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</si>
  <si>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</si>
  <si>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</si>
  <si>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</si>
  <si>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</si>
  <si>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</si>
  <si>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</si>
  <si>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</si>
  <si>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</si>
  <si>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</si>
  <si>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</si>
  <si>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</si>
  <si>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</si>
  <si>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</si>
  <si>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</si>
  <si>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Serial No.</t>
  </si>
  <si>
    <t>No. of Items</t>
  </si>
  <si>
    <t>Average Sales</t>
  </si>
  <si>
    <t>KPI's REQUIREMENTS</t>
  </si>
  <si>
    <t>Row Labels</t>
  </si>
  <si>
    <t>Total Sales By Fat Content</t>
  </si>
  <si>
    <t>Total Sales By Item Type</t>
  </si>
  <si>
    <t>Column Labels</t>
  </si>
  <si>
    <t xml:space="preserve"> </t>
  </si>
  <si>
    <t>Sales By Outlet Size</t>
  </si>
  <si>
    <t>Outlet location</t>
  </si>
  <si>
    <t>Sales By Outlet Location</t>
  </si>
  <si>
    <t>Average of Sales</t>
  </si>
  <si>
    <t>Count of Serial No.</t>
  </si>
  <si>
    <t>All Metrics By Outlet Type</t>
  </si>
  <si>
    <t>Avg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</si>
</sst>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quot;M&quot;"/>
    <numFmt numFmtId="165" formatCode="&quot;$&quot;0"/>
    <numFmt numFmtId="166" formatCode="0.0"/>
    <numFmt numFmtId="167" formatCode="&quot;$&quot;0.00,,&quot;M&quot;"/>
    <numFmt numFmtId="168" formatCode="\$0.0,&quot;K&quot;"/>
    <numFmt numFmtId="169" formatCode="\$\,0.0,&quot;K&quot;"/>
    <numFmt numFmtId="170"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Segoe U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0" borderId="10" xfId="0" applyBorder="1" applyAlignment="1">
      <alignment horizontal="center" vertical="center"/>
    </xf>
    <xf numFmtId="165" fontId="0" fillId="0" borderId="10" xfId="0" applyNumberFormat="1" applyBorder="1" applyAlignment="1">
      <alignment horizontal="center" vertical="center"/>
    </xf>
    <xf numFmtId="164" fontId="0" fillId="0" borderId="10" xfId="0" applyNumberFormat="1" applyBorder="1" applyAlignment="1">
      <alignment horizontal="center" vertical="center"/>
    </xf>
    <xf numFmtId="166" fontId="0" fillId="0" borderId="10" xfId="0" applyNumberFormat="1" applyBorder="1" applyAlignment="1">
      <alignment horizontal="center" vertical="center"/>
    </xf>
    <xf numFmtId="167" fontId="0" fillId="0" borderId="10" xfId="0" applyNumberFormat="1" applyBorder="1" applyAlignment="1">
      <alignment horizontal="center" vertical="center"/>
    </xf>
    <xf numFmtId="0" fontId="0" fillId="0" borderId="10" xfId="0" pivotButton="1" applyBorder="1" applyAlignment="1">
      <alignment horizontal="center" vertical="center"/>
    </xf>
    <xf numFmtId="0" fontId="0" fillId="0" borderId="10" xfId="0" applyBorder="1"/>
    <xf numFmtId="168" fontId="0" fillId="0" borderId="10" xfId="0" applyNumberFormat="1" applyBorder="1" applyAlignment="1">
      <alignment horizontal="center" vertical="center"/>
    </xf>
    <xf numFmtId="170" fontId="0" fillId="0" borderId="10" xfId="0" applyNumberFormat="1" applyBorder="1" applyAlignment="1">
      <alignment horizontal="center" vertical="center"/>
    </xf>
    <xf numFmtId="1" fontId="0" fillId="0" borderId="10" xfId="0" applyNumberFormat="1" applyBorder="1" applyAlignment="1">
      <alignment horizontal="center" vertical="center"/>
    </xf>
    <xf numFmtId="0" fontId="0" fillId="0" borderId="10" xfId="0" applyBorder="1" applyAlignment="1">
      <alignment horizontal="center" vertical="center" wrapText="1"/>
    </xf>
    <xf numFmtId="169" fontId="0" fillId="0" borderId="10" xfId="0" applyNumberFormat="1" applyBorder="1"/>
    <xf numFmtId="0" fontId="16" fillId="33" borderId="10" xfId="0" applyFont="1" applyFill="1" applyBorder="1" applyAlignment="1">
      <alignment horizontal="center"/>
    </xf>
    <xf numFmtId="0" fontId="18" fillId="33" borderId="10" xfId="0" applyFont="1" applyFill="1" applyBorder="1" applyAlignment="1">
      <alignment horizontal="center" vertical="center"/>
    </xf>
    <xf numFmtId="0" fontId="0" fillId="33" borderId="10" xfId="0" applyFill="1" applyBorder="1" applyAlignment="1">
      <alignment horizontal="center" vertical="center"/>
    </xf>
    <xf numFmtId="0" fontId="16" fillId="33" borderId="10" xfId="0" applyFont="1" applyFill="1" applyBorder="1" applyAlignment="1">
      <alignment horizontal="center" vertical="center"/>
    </xf>
    <xf numFmtId="0" fontId="0" fillId="0" borderId="10" xfId="0" applyBorder="1" applyAlignment="1">
      <alignment horizontal="center"/>
    </xf>
    <xf numFmtId="0" fontId="0" fillId="33" borderId="10"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6">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168" formatCode="\$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 formatCode="0"/>
    </dxf>
    <dxf>
      <numFmt numFmtId="1" formatCode="0"/>
    </dxf>
    <dxf>
      <numFmt numFmtId="1" formatCode="0"/>
    </dxf>
    <dxf>
      <numFmt numFmtId="170"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vertical="center"/>
    </dxf>
    <dxf>
      <alignment vertical="center"/>
    </dxf>
    <dxf>
      <alignment vertical="cent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808748F0-9D4C-46D4-8B18-4A78F9329B8F}">
      <tableStyleElement type="wholeTable" dxfId="145"/>
      <tableStyleElement type="headerRow" dxfId="144"/>
    </tableStyle>
  </tableStyles>
  <colors>
    <mruColors>
      <color rgb="FFFFD200"/>
      <color rgb="FFD09E00"/>
      <color rgb="FFD0AC2C"/>
      <color rgb="FFFAFAFA"/>
      <color rgb="FFD0E9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(2).xlsx]Sheet Overview!PivotTable2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Overview'!$B$13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BE-46C1-ADF8-A09D92B10C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BE-46C1-ADF8-A09D92B10C62}"/>
              </c:ext>
            </c:extLst>
          </c:dPt>
          <c:cat>
            <c:strRef>
              <c:f>'Sheet Overview'!$A$14:$A$15</c:f>
              <c:strCache>
                <c:ptCount val="2"/>
                <c:pt idx="0">
                  <c:v>Low Fat</c:v>
                </c:pt>
                <c:pt idx="1">
                  <c:v>Regular</c:v>
                </c:pt>
              </c:strCache>
            </c:strRef>
          </c:cat>
          <c:val>
            <c:numRef>
              <c:f>'Sheet Overview'!$B$14:$B$15</c:f>
              <c:numCache>
                <c:formatCode>\$0.0,"K"</c:formatCode>
                <c:ptCount val="2"/>
                <c:pt idx="0">
                  <c:v>776319.68840000057</c:v>
                </c:pt>
                <c:pt idx="1">
                  <c:v>425361.8043999995</c:v>
                </c:pt>
              </c:numCache>
            </c:numRef>
          </c:val>
          <c:extLst>
            <c:ext xmlns:c16="http://schemas.microsoft.com/office/drawing/2014/chart" uri="{C3380CC4-5D6E-409C-BE32-E72D297353CC}">
              <c16:uniqueId val="{00000000-FF21-4445-A5BC-73CC31BE945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(2).xlsx]Sheet Overview!PivotTable3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Overview'!$B$21:$B$22</c:f>
              <c:strCache>
                <c:ptCount val="1"/>
                <c:pt idx="0">
                  <c:v>Regular</c:v>
                </c:pt>
              </c:strCache>
            </c:strRef>
          </c:tx>
          <c:spPr>
            <a:solidFill>
              <a:schemeClr val="accent1"/>
            </a:solidFill>
            <a:ln>
              <a:noFill/>
            </a:ln>
            <a:effectLst/>
          </c:spPr>
          <c:invertIfNegative val="0"/>
          <c:cat>
            <c:strRef>
              <c:f>'Sheet Overview'!$A$23:$A$25</c:f>
              <c:strCache>
                <c:ptCount val="3"/>
                <c:pt idx="0">
                  <c:v>Tier 1</c:v>
                </c:pt>
                <c:pt idx="1">
                  <c:v>Tier 2</c:v>
                </c:pt>
                <c:pt idx="2">
                  <c:v>Tier 3</c:v>
                </c:pt>
              </c:strCache>
            </c:strRef>
          </c:cat>
          <c:val>
            <c:numRef>
              <c:f>'Sheet Overview'!$B$23:$B$25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4044-4595-B18D-4006B7AFEEB3}"/>
            </c:ext>
          </c:extLst>
        </c:ser>
        <c:ser>
          <c:idx val="1"/>
          <c:order val="1"/>
          <c:tx>
            <c:strRef>
              <c:f>'Sheet Overview'!$C$21:$C$22</c:f>
              <c:strCache>
                <c:ptCount val="1"/>
                <c:pt idx="0">
                  <c:v>Low Fat</c:v>
                </c:pt>
              </c:strCache>
            </c:strRef>
          </c:tx>
          <c:spPr>
            <a:solidFill>
              <a:schemeClr val="accent2"/>
            </a:solidFill>
            <a:ln>
              <a:noFill/>
            </a:ln>
            <a:effectLst/>
          </c:spPr>
          <c:invertIfNegative val="0"/>
          <c:cat>
            <c:strRef>
              <c:f>'Sheet Overview'!$A$23:$A$25</c:f>
              <c:strCache>
                <c:ptCount val="3"/>
                <c:pt idx="0">
                  <c:v>Tier 1</c:v>
                </c:pt>
                <c:pt idx="1">
                  <c:v>Tier 2</c:v>
                </c:pt>
                <c:pt idx="2">
                  <c:v>Tier 3</c:v>
                </c:pt>
              </c:strCache>
            </c:strRef>
          </c:cat>
          <c:val>
            <c:numRef>
              <c:f>'Sheet Overview'!$C$23:$C$25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19F9-4AF8-88A3-9700AB007FF3}"/>
            </c:ext>
          </c:extLst>
        </c:ser>
        <c:dLbls>
          <c:showLegendKey val="0"/>
          <c:showVal val="0"/>
          <c:showCatName val="0"/>
          <c:showSerName val="0"/>
          <c:showPercent val="0"/>
          <c:showBubbleSize val="0"/>
        </c:dLbls>
        <c:gapWidth val="182"/>
        <c:axId val="793681839"/>
        <c:axId val="793683279"/>
      </c:barChart>
      <c:catAx>
        <c:axId val="793681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683279"/>
        <c:crosses val="autoZero"/>
        <c:auto val="1"/>
        <c:lblAlgn val="ctr"/>
        <c:lblOffset val="100"/>
        <c:noMultiLvlLbl val="0"/>
      </c:catAx>
      <c:valAx>
        <c:axId val="793683279"/>
        <c:scaling>
          <c:orientation val="minMax"/>
        </c:scaling>
        <c:delete val="1"/>
        <c:axPos val="b"/>
        <c:numFmt formatCode="\$0.0,&quot;K&quot;" sourceLinked="1"/>
        <c:majorTickMark val="none"/>
        <c:minorTickMark val="none"/>
        <c:tickLblPos val="nextTo"/>
        <c:crossAx val="793681839"/>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(2).xlsx]Sheet Overview!PivotTable4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Overview'!$B$29</c:f>
              <c:strCache>
                <c:ptCount val="1"/>
                <c:pt idx="0">
                  <c:v>Total</c:v>
                </c:pt>
              </c:strCache>
            </c:strRef>
          </c:tx>
          <c:spPr>
            <a:solidFill>
              <a:schemeClr val="accent1"/>
            </a:solidFill>
            <a:ln>
              <a:noFill/>
            </a:ln>
            <a:effectLst/>
          </c:spPr>
          <c:invertIfNegative val="0"/>
          <c:cat>
            <c:strRef>
              <c:f>'Sheet Overview'!$A$30:$A$45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Overview'!$B$30:$B$45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39D-4F03-AB7E-8886B0497A05}"/>
            </c:ext>
          </c:extLst>
        </c:ser>
        <c:dLbls>
          <c:showLegendKey val="0"/>
          <c:showVal val="0"/>
          <c:showCatName val="0"/>
          <c:showSerName val="0"/>
          <c:showPercent val="0"/>
          <c:showBubbleSize val="0"/>
        </c:dLbls>
        <c:gapWidth val="182"/>
        <c:axId val="894773535"/>
        <c:axId val="894774495"/>
      </c:barChart>
      <c:catAx>
        <c:axId val="894773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774495"/>
        <c:crosses val="autoZero"/>
        <c:auto val="1"/>
        <c:lblAlgn val="ctr"/>
        <c:lblOffset val="100"/>
        <c:noMultiLvlLbl val="0"/>
      </c:catAx>
      <c:valAx>
        <c:axId val="894774495"/>
        <c:scaling>
          <c:orientation val="minMax"/>
        </c:scaling>
        <c:delete val="1"/>
        <c:axPos val="b"/>
        <c:numFmt formatCode="\$0.0,&quot;K&quot;" sourceLinked="1"/>
        <c:majorTickMark val="none"/>
        <c:minorTickMark val="none"/>
        <c:tickLblPos val="nextTo"/>
        <c:crossAx val="89477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(2).xlsx]Sheet Overview!PivotTable5</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69539991711563"/>
          <c:y val="3.5781887198953553E-2"/>
          <c:w val="0.77142900199676001"/>
          <c:h val="0.84566262279104365"/>
        </c:manualLayout>
      </c:layout>
      <c:areaChart>
        <c:grouping val="standard"/>
        <c:varyColors val="0"/>
        <c:ser>
          <c:idx val="0"/>
          <c:order val="0"/>
          <c:tx>
            <c:strRef>
              <c:f>'Sheet Overview'!$B$48</c:f>
              <c:strCache>
                <c:ptCount val="1"/>
                <c:pt idx="0">
                  <c:v>Total</c:v>
                </c:pt>
              </c:strCache>
            </c:strRef>
          </c:tx>
          <c:spPr>
            <a:solidFill>
              <a:schemeClr val="accent1"/>
            </a:solidFill>
            <a:ln>
              <a:noFill/>
            </a:ln>
            <a:effectLst/>
          </c:spPr>
          <c:cat>
            <c:strRef>
              <c:f>'Sheet Overview'!$A$49:$A$57</c:f>
              <c:strCache>
                <c:ptCount val="9"/>
                <c:pt idx="0">
                  <c:v>2011</c:v>
                </c:pt>
                <c:pt idx="1">
                  <c:v>2012</c:v>
                </c:pt>
                <c:pt idx="2">
                  <c:v>2014</c:v>
                </c:pt>
                <c:pt idx="3">
                  <c:v>2015</c:v>
                </c:pt>
                <c:pt idx="4">
                  <c:v>2016</c:v>
                </c:pt>
                <c:pt idx="5">
                  <c:v>2017</c:v>
                </c:pt>
                <c:pt idx="6">
                  <c:v>2018</c:v>
                </c:pt>
                <c:pt idx="7">
                  <c:v>2020</c:v>
                </c:pt>
                <c:pt idx="8">
                  <c:v>2022</c:v>
                </c:pt>
              </c:strCache>
            </c:strRef>
          </c:cat>
          <c:val>
            <c:numRef>
              <c:f>'Sheet Overview'!$B$49:$B$57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E22-4808-BB0D-A28F7F79391C}"/>
            </c:ext>
          </c:extLst>
        </c:ser>
        <c:dLbls>
          <c:showLegendKey val="0"/>
          <c:showVal val="0"/>
          <c:showCatName val="0"/>
          <c:showSerName val="0"/>
          <c:showPercent val="0"/>
          <c:showBubbleSize val="0"/>
        </c:dLbls>
        <c:axId val="789060063"/>
        <c:axId val="789055263"/>
      </c:areaChart>
      <c:catAx>
        <c:axId val="789060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055263"/>
        <c:crosses val="autoZero"/>
        <c:auto val="1"/>
        <c:lblAlgn val="ctr"/>
        <c:lblOffset val="100"/>
        <c:noMultiLvlLbl val="0"/>
      </c:catAx>
      <c:valAx>
        <c:axId val="789055263"/>
        <c:scaling>
          <c:orientation val="minMax"/>
        </c:scaling>
        <c:delete val="0"/>
        <c:axPos val="l"/>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0600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(2).xlsx]Sheet Overview!PivotTable6</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'Sheet Overview'!$B$61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4D-4D23-8D96-7AADAFD76E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14D-4D23-8D96-7AADAFD76E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14D-4D23-8D96-7AADAFD76E3F}"/>
              </c:ext>
            </c:extLst>
          </c:dPt>
          <c:cat>
            <c:strRef>
              <c:f>'Sheet Overview'!$A$62:$A$64</c:f>
              <c:strCache>
                <c:ptCount val="3"/>
                <c:pt idx="0">
                  <c:v>High</c:v>
                </c:pt>
                <c:pt idx="1">
                  <c:v>Medium</c:v>
                </c:pt>
                <c:pt idx="2">
                  <c:v>Small</c:v>
                </c:pt>
              </c:strCache>
            </c:strRef>
          </c:cat>
          <c:val>
            <c:numRef>
              <c:f>'Sheet Overview'!$B$62:$B$64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584-4A45-82AD-23330A5D39C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(2).xlsx]Sheet Overview!PivotTable8</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Overview'!$B$77</c:f>
              <c:strCache>
                <c:ptCount val="1"/>
                <c:pt idx="0">
                  <c:v>Total</c:v>
                </c:pt>
              </c:strCache>
            </c:strRef>
          </c:tx>
          <c:spPr>
            <a:solidFill>
              <a:schemeClr val="accent1"/>
            </a:solidFill>
            <a:ln>
              <a:noFill/>
            </a:ln>
            <a:effectLst/>
          </c:spPr>
          <c:invertIfNegative val="0"/>
          <c:cat>
            <c:strRef>
              <c:f>'Sheet Overview'!$A$78:$A$81</c:f>
              <c:strCache>
                <c:ptCount val="4"/>
                <c:pt idx="0">
                  <c:v>Grocery Store</c:v>
                </c:pt>
                <c:pt idx="1">
                  <c:v>Supermarket Type3</c:v>
                </c:pt>
                <c:pt idx="2">
                  <c:v>Supermarket Type2</c:v>
                </c:pt>
                <c:pt idx="3">
                  <c:v>Supermarket Type1</c:v>
                </c:pt>
              </c:strCache>
            </c:strRef>
          </c:cat>
          <c:val>
            <c:numRef>
              <c:f>'Sheet Overview'!$B$78:$B$81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3ED-47C8-9178-B784C5FABD55}"/>
            </c:ext>
          </c:extLst>
        </c:ser>
        <c:dLbls>
          <c:showLegendKey val="0"/>
          <c:showVal val="0"/>
          <c:showCatName val="0"/>
          <c:showSerName val="0"/>
          <c:showPercent val="0"/>
          <c:showBubbleSize val="0"/>
        </c:dLbls>
        <c:gapWidth val="182"/>
        <c:axId val="1017570607"/>
        <c:axId val="1017571567"/>
      </c:barChart>
      <c:catAx>
        <c:axId val="1017570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571567"/>
        <c:crosses val="autoZero"/>
        <c:auto val="1"/>
        <c:lblAlgn val="ctr"/>
        <c:lblOffset val="100"/>
        <c:noMultiLvlLbl val="0"/>
      </c:catAx>
      <c:valAx>
        <c:axId val="1017571567"/>
        <c:scaling>
          <c:orientation val="minMax"/>
        </c:scaling>
        <c:delete val="1"/>
        <c:axPos val="b"/>
        <c:numFmt formatCode="\$0.0,&quot;K&quot;" sourceLinked="1"/>
        <c:majorTickMark val="none"/>
        <c:minorTickMark val="none"/>
        <c:tickLblPos val="nextTo"/>
        <c:crossAx val="101757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(2).xlsx]Sheet Overview!PivotTable9</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Overview'!$B$85</c:f>
              <c:strCache>
                <c:ptCount val="1"/>
                <c:pt idx="0">
                  <c:v>Total</c:v>
                </c:pt>
              </c:strCache>
            </c:strRef>
          </c:tx>
          <c:spPr>
            <a:solidFill>
              <a:schemeClr val="accent1"/>
            </a:solidFill>
            <a:ln>
              <a:noFill/>
            </a:ln>
            <a:effectLst/>
          </c:spPr>
          <c:invertIfNegative val="0"/>
          <c:cat>
            <c:strRef>
              <c:f>'Sheet Overview'!$A$86:$A$89</c:f>
              <c:strCache>
                <c:ptCount val="4"/>
                <c:pt idx="0">
                  <c:v>Grocery Store</c:v>
                </c:pt>
                <c:pt idx="1">
                  <c:v>Supermarket Type3</c:v>
                </c:pt>
                <c:pt idx="2">
                  <c:v>Supermarket Type2</c:v>
                </c:pt>
                <c:pt idx="3">
                  <c:v>Supermarket Type1</c:v>
                </c:pt>
              </c:strCache>
            </c:strRef>
          </c:cat>
          <c:val>
            <c:numRef>
              <c:f>'Sheet Overview'!$B$86:$B$89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085-4840-980C-86740CE9D5E0}"/>
            </c:ext>
          </c:extLst>
        </c:ser>
        <c:dLbls>
          <c:showLegendKey val="0"/>
          <c:showVal val="0"/>
          <c:showCatName val="0"/>
          <c:showSerName val="0"/>
          <c:showPercent val="0"/>
          <c:showBubbleSize val="0"/>
        </c:dLbls>
        <c:gapWidth val="182"/>
        <c:axId val="751375711"/>
        <c:axId val="1026845999"/>
      </c:barChart>
      <c:catAx>
        <c:axId val="751375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845999"/>
        <c:crosses val="autoZero"/>
        <c:auto val="1"/>
        <c:lblAlgn val="ctr"/>
        <c:lblOffset val="100"/>
        <c:noMultiLvlLbl val="0"/>
      </c:catAx>
      <c:valAx>
        <c:axId val="1026845999"/>
        <c:scaling>
          <c:orientation val="minMax"/>
        </c:scaling>
        <c:delete val="1"/>
        <c:axPos val="b"/>
        <c:numFmt formatCode="\$0" sourceLinked="1"/>
        <c:majorTickMark val="none"/>
        <c:minorTickMark val="none"/>
        <c:tickLblPos val="nextTo"/>
        <c:crossAx val="751375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(2).xlsx]Sheet Overview!PivotTable10</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Overview'!$B$95</c:f>
              <c:strCache>
                <c:ptCount val="1"/>
                <c:pt idx="0">
                  <c:v>Total</c:v>
                </c:pt>
              </c:strCache>
            </c:strRef>
          </c:tx>
          <c:spPr>
            <a:solidFill>
              <a:schemeClr val="accent1"/>
            </a:solidFill>
            <a:ln>
              <a:noFill/>
            </a:ln>
            <a:effectLst/>
          </c:spPr>
          <c:invertIfNegative val="0"/>
          <c:cat>
            <c:strRef>
              <c:f>'Sheet Overview'!$A$96:$A$99</c:f>
              <c:strCache>
                <c:ptCount val="4"/>
                <c:pt idx="0">
                  <c:v>Grocery Store</c:v>
                </c:pt>
                <c:pt idx="1">
                  <c:v>Supermarket Type3</c:v>
                </c:pt>
                <c:pt idx="2">
                  <c:v>Supermarket Type2</c:v>
                </c:pt>
                <c:pt idx="3">
                  <c:v>Supermarket Type1</c:v>
                </c:pt>
              </c:strCache>
            </c:strRef>
          </c:cat>
          <c:val>
            <c:numRef>
              <c:f>'Sheet Overview'!$B$96:$B$99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58D-432B-A0A0-0B2453CC32D4}"/>
            </c:ext>
          </c:extLst>
        </c:ser>
        <c:dLbls>
          <c:showLegendKey val="0"/>
          <c:showVal val="0"/>
          <c:showCatName val="0"/>
          <c:showSerName val="0"/>
          <c:showPercent val="0"/>
          <c:showBubbleSize val="0"/>
        </c:dLbls>
        <c:gapWidth val="182"/>
        <c:axId val="1091474591"/>
        <c:axId val="1083069663"/>
      </c:barChart>
      <c:catAx>
        <c:axId val="1091474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069663"/>
        <c:crosses val="autoZero"/>
        <c:auto val="1"/>
        <c:lblAlgn val="ctr"/>
        <c:lblOffset val="100"/>
        <c:noMultiLvlLbl val="0"/>
      </c:catAx>
      <c:valAx>
        <c:axId val="1083069663"/>
        <c:scaling>
          <c:orientation val="minMax"/>
        </c:scaling>
        <c:delete val="1"/>
        <c:axPos val="b"/>
        <c:numFmt formatCode="0" sourceLinked="1"/>
        <c:majorTickMark val="none"/>
        <c:minorTickMark val="none"/>
        <c:tickLblPos val="nextTo"/>
        <c:crossAx val="109147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(2).xlsx]Sheet Overview!PivotTable2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8.8194444444444339E-2"/>
              <c:y val="0.23217550274223034"/>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411935763888889"/>
                  <c:h val="0.17374466788543572"/>
                </c:manualLayout>
              </c15:layout>
            </c:ext>
          </c:extLst>
        </c:dLbl>
      </c:pivotFmt>
      <c:pivotFmt>
        <c:idx val="6"/>
        <c:spPr>
          <a:solidFill>
            <a:schemeClr val="accent6">
              <a:lumMod val="75000"/>
            </a:schemeClr>
          </a:solidFill>
          <a:ln w="19050">
            <a:solidFill>
              <a:schemeClr val="lt1"/>
            </a:solidFill>
          </a:ln>
          <a:effectLst/>
        </c:spPr>
        <c:dLbl>
          <c:idx val="0"/>
          <c:layout>
            <c:manualLayout>
              <c:x val="-0.12677951388888889"/>
              <c:y val="-0.1289863904123501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04904513888889"/>
                  <c:h val="0.17374466788543572"/>
                </c:manualLayout>
              </c15:layout>
            </c:ext>
          </c:extLst>
        </c:dLbl>
      </c:pivotFmt>
    </c:pivotFmts>
    <c:plotArea>
      <c:layout>
        <c:manualLayout>
          <c:layoutTarget val="inner"/>
          <c:xMode val="edge"/>
          <c:yMode val="edge"/>
          <c:x val="0.20879947916666669"/>
          <c:y val="0.14921338614665855"/>
          <c:w val="0.62098611111111113"/>
          <c:h val="0.72656510257972784"/>
        </c:manualLayout>
      </c:layout>
      <c:doughnutChart>
        <c:varyColors val="1"/>
        <c:ser>
          <c:idx val="0"/>
          <c:order val="0"/>
          <c:tx>
            <c:strRef>
              <c:f>'Sheet Overview'!$B$13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029D-45FA-8E6F-973D62A320D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29D-45FA-8E6F-973D62A320D8}"/>
              </c:ext>
            </c:extLst>
          </c:dPt>
          <c:dLbls>
            <c:dLbl>
              <c:idx val="0"/>
              <c:layout>
                <c:manualLayout>
                  <c:x val="8.8194444444444339E-2"/>
                  <c:y val="0.23217550274223034"/>
                </c:manualLayout>
              </c:layout>
              <c:showLegendKey val="0"/>
              <c:showVal val="1"/>
              <c:showCatName val="0"/>
              <c:showSerName val="0"/>
              <c:showPercent val="1"/>
              <c:showBubbleSize val="0"/>
              <c:extLst>
                <c:ext xmlns:c15="http://schemas.microsoft.com/office/drawing/2012/chart" uri="{CE6537A1-D6FC-4f65-9D91-7224C49458BB}">
                  <c15:layout>
                    <c:manualLayout>
                      <c:w val="0.27411935763888889"/>
                      <c:h val="0.17374466788543572"/>
                    </c:manualLayout>
                  </c15:layout>
                </c:ext>
                <c:ext xmlns:c16="http://schemas.microsoft.com/office/drawing/2014/chart" uri="{C3380CC4-5D6E-409C-BE32-E72D297353CC}">
                  <c16:uniqueId val="{00000001-029D-45FA-8E6F-973D62A320D8}"/>
                </c:ext>
              </c:extLst>
            </c:dLbl>
            <c:dLbl>
              <c:idx val="1"/>
              <c:layout>
                <c:manualLayout>
                  <c:x val="-0.12677951388888889"/>
                  <c:y val="-0.12898639041235019"/>
                </c:manualLayout>
              </c:layout>
              <c:showLegendKey val="0"/>
              <c:showVal val="1"/>
              <c:showCatName val="0"/>
              <c:showSerName val="0"/>
              <c:showPercent val="1"/>
              <c:showBubbleSize val="0"/>
              <c:extLst>
                <c:ext xmlns:c15="http://schemas.microsoft.com/office/drawing/2012/chart" uri="{CE6537A1-D6FC-4f65-9D91-7224C49458BB}">
                  <c15:layout>
                    <c:manualLayout>
                      <c:w val="0.2904904513888889"/>
                      <c:h val="0.17374466788543572"/>
                    </c:manualLayout>
                  </c15:layout>
                </c:ext>
                <c:ext xmlns:c16="http://schemas.microsoft.com/office/drawing/2014/chart" uri="{C3380CC4-5D6E-409C-BE32-E72D297353CC}">
                  <c16:uniqueId val="{00000003-029D-45FA-8E6F-973D62A320D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Overview'!$A$14:$A$15</c:f>
              <c:strCache>
                <c:ptCount val="2"/>
                <c:pt idx="0">
                  <c:v>Low Fat</c:v>
                </c:pt>
                <c:pt idx="1">
                  <c:v>Regular</c:v>
                </c:pt>
              </c:strCache>
            </c:strRef>
          </c:cat>
          <c:val>
            <c:numRef>
              <c:f>'Sheet Overview'!$B$14:$B$15</c:f>
              <c:numCache>
                <c:formatCode>\$0.0,"K"</c:formatCode>
                <c:ptCount val="2"/>
                <c:pt idx="0">
                  <c:v>776319.68840000057</c:v>
                </c:pt>
                <c:pt idx="1">
                  <c:v>425361.8043999995</c:v>
                </c:pt>
              </c:numCache>
            </c:numRef>
          </c:val>
          <c:extLst>
            <c:ext xmlns:c16="http://schemas.microsoft.com/office/drawing/2014/chart" uri="{C3380CC4-5D6E-409C-BE32-E72D297353CC}">
              <c16:uniqueId val="{00000004-029D-45FA-8E6F-973D62A320D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(2).xlsx]Sheet Overview!PivotTable3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Overview'!$B$21:$B$22</c:f>
              <c:strCache>
                <c:ptCount val="1"/>
                <c:pt idx="0">
                  <c:v>Regular</c:v>
                </c:pt>
              </c:strCache>
            </c:strRef>
          </c:tx>
          <c:spPr>
            <a:solidFill>
              <a:schemeClr val="accent6">
                <a:lumMod val="75000"/>
              </a:schemeClr>
            </a:solidFill>
            <a:ln>
              <a:noFill/>
            </a:ln>
            <a:effectLst/>
          </c:spPr>
          <c:invertIfNegative val="0"/>
          <c:cat>
            <c:strRef>
              <c:f>'Sheet Overview'!$A$23:$A$25</c:f>
              <c:strCache>
                <c:ptCount val="3"/>
                <c:pt idx="0">
                  <c:v>Tier 1</c:v>
                </c:pt>
                <c:pt idx="1">
                  <c:v>Tier 2</c:v>
                </c:pt>
                <c:pt idx="2">
                  <c:v>Tier 3</c:v>
                </c:pt>
              </c:strCache>
            </c:strRef>
          </c:cat>
          <c:val>
            <c:numRef>
              <c:f>'Sheet Overview'!$B$23:$B$25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870-4D4B-AE5F-51889ADE443C}"/>
            </c:ext>
          </c:extLst>
        </c:ser>
        <c:ser>
          <c:idx val="1"/>
          <c:order val="1"/>
          <c:tx>
            <c:strRef>
              <c:f>'Sheet Overview'!$C$21:$C$22</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Overview'!$A$23:$A$25</c:f>
              <c:strCache>
                <c:ptCount val="3"/>
                <c:pt idx="0">
                  <c:v>Tier 1</c:v>
                </c:pt>
                <c:pt idx="1">
                  <c:v>Tier 2</c:v>
                </c:pt>
                <c:pt idx="2">
                  <c:v>Tier 3</c:v>
                </c:pt>
              </c:strCache>
            </c:strRef>
          </c:cat>
          <c:val>
            <c:numRef>
              <c:f>'Sheet Overview'!$C$23:$C$25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F03-4C7D-9F20-B1F89C4D8C0D}"/>
            </c:ext>
          </c:extLst>
        </c:ser>
        <c:dLbls>
          <c:showLegendKey val="0"/>
          <c:showVal val="0"/>
          <c:showCatName val="0"/>
          <c:showSerName val="0"/>
          <c:showPercent val="0"/>
          <c:showBubbleSize val="0"/>
        </c:dLbls>
        <c:gapWidth val="60"/>
        <c:axId val="793681839"/>
        <c:axId val="793683279"/>
      </c:barChart>
      <c:catAx>
        <c:axId val="793681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683279"/>
        <c:crosses val="autoZero"/>
        <c:auto val="1"/>
        <c:lblAlgn val="ctr"/>
        <c:lblOffset val="100"/>
        <c:noMultiLvlLbl val="0"/>
      </c:catAx>
      <c:valAx>
        <c:axId val="793683279"/>
        <c:scaling>
          <c:orientation val="minMax"/>
        </c:scaling>
        <c:delete val="1"/>
        <c:axPos val="b"/>
        <c:numFmt formatCode="\$0.0,&quot;K&quot;" sourceLinked="1"/>
        <c:majorTickMark val="none"/>
        <c:minorTickMark val="none"/>
        <c:tickLblPos val="nextTo"/>
        <c:crossAx val="793681839"/>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(2).xlsx]Sheet Overview!PivotTable4</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Overview'!$B$29</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Overview'!$A$30:$A$45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Overview'!$B$30:$B$45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0AA-4FB5-8B5E-ADCB03AD655C}"/>
            </c:ext>
          </c:extLst>
        </c:ser>
        <c:dLbls>
          <c:showLegendKey val="0"/>
          <c:showVal val="0"/>
          <c:showCatName val="0"/>
          <c:showSerName val="0"/>
          <c:showPercent val="0"/>
          <c:showBubbleSize val="0"/>
        </c:dLbls>
        <c:gapWidth val="50"/>
        <c:axId val="894773535"/>
        <c:axId val="894774495"/>
      </c:barChart>
      <c:catAx>
        <c:axId val="894773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894774495"/>
        <c:crosses val="autoZero"/>
        <c:auto val="1"/>
        <c:lblAlgn val="ctr"/>
        <c:lblOffset val="100"/>
        <c:noMultiLvlLbl val="0"/>
      </c:catAx>
      <c:valAx>
        <c:axId val="894774495"/>
        <c:scaling>
          <c:orientation val="minMax"/>
        </c:scaling>
        <c:delete val="1"/>
        <c:axPos val="b"/>
        <c:numFmt formatCode="\$0.0,&quot;K&quot;" sourceLinked="1"/>
        <c:majorTickMark val="none"/>
        <c:minorTickMark val="none"/>
        <c:tickLblPos val="nextTo"/>
        <c:crossAx val="89477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(2).xlsx]Sheet Overview!PivotTable5</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w="25400">
            <a:solidFill>
              <a:schemeClr val="bg1">
                <a:lumMod val="85000"/>
                <a:alpha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w="25400">
            <a:solidFill>
              <a:schemeClr val="bg1">
                <a:lumMod val="85000"/>
                <a:alpha val="80000"/>
              </a:schemeClr>
            </a:solidFill>
          </a:ln>
          <a:effectLst/>
        </c:spPr>
        <c:dLbl>
          <c:idx val="0"/>
          <c:layout>
            <c:manualLayout>
              <c:x val="0"/>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w="25400">
            <a:solidFill>
              <a:schemeClr val="bg1">
                <a:lumMod val="85000"/>
                <a:alpha val="80000"/>
              </a:schemeClr>
            </a:solidFill>
          </a:ln>
          <a:effectLst/>
        </c:spPr>
        <c:dLbl>
          <c:idx val="0"/>
          <c:layout>
            <c:manualLayout>
              <c:x val="0"/>
              <c:y val="-0.330924287118977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25400">
            <a:solidFill>
              <a:schemeClr val="bg1">
                <a:lumMod val="85000"/>
                <a:alpha val="80000"/>
              </a:schemeClr>
            </a:solidFill>
          </a:ln>
          <a:effectLst/>
        </c:spPr>
        <c:dLbl>
          <c:idx val="0"/>
          <c:layout>
            <c:manualLayout>
              <c:x val="0"/>
              <c:y val="-0.31843657817109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w="25400">
            <a:solidFill>
              <a:schemeClr val="bg1">
                <a:lumMod val="85000"/>
                <a:alpha val="80000"/>
              </a:schemeClr>
            </a:solidFill>
          </a:ln>
          <a:effectLst/>
        </c:spPr>
        <c:dLbl>
          <c:idx val="0"/>
          <c:layout>
            <c:manualLayout>
              <c:x val="-3.1496109858431187E-3"/>
              <c:y val="-0.305948869223205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25400">
            <a:solidFill>
              <a:schemeClr val="bg1">
                <a:lumMod val="85000"/>
                <a:alpha val="80000"/>
              </a:schemeClr>
            </a:solidFill>
          </a:ln>
          <a:effectLst/>
        </c:spPr>
        <c:dLbl>
          <c:idx val="0"/>
          <c:layout>
            <c:manualLayout>
              <c:x val="9.4488329575293552E-3"/>
              <c:y val="-0.28721730580137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25400">
            <a:solidFill>
              <a:schemeClr val="bg1">
                <a:lumMod val="85000"/>
                <a:alpha val="80000"/>
              </a:schemeClr>
            </a:solidFill>
          </a:ln>
          <a:effectLst/>
        </c:spPr>
        <c:dLbl>
          <c:idx val="0"/>
          <c:layout>
            <c:manualLayout>
              <c:x val="3.1496109858431187E-3"/>
              <c:y val="-0.405850540806293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w="25400">
            <a:solidFill>
              <a:schemeClr val="bg1">
                <a:lumMod val="85000"/>
                <a:alpha val="80000"/>
              </a:schemeClr>
            </a:solidFill>
          </a:ln>
          <a:effectLst/>
        </c:spPr>
        <c:dLbl>
          <c:idx val="0"/>
          <c:layout>
            <c:manualLayout>
              <c:x val="0"/>
              <c:y val="-0.474532940019665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w="25400">
            <a:solidFill>
              <a:schemeClr val="bg1">
                <a:lumMod val="85000"/>
                <a:alpha val="80000"/>
              </a:schemeClr>
            </a:solidFill>
          </a:ln>
          <a:effectLst/>
        </c:spPr>
        <c:dLbl>
          <c:idx val="0"/>
          <c:layout>
            <c:manualLayout>
              <c:x val="-1.1548440206191374E-16"/>
              <c:y val="-0.399606686332350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w="25400">
            <a:solidFill>
              <a:schemeClr val="bg1">
                <a:lumMod val="85000"/>
                <a:alpha val="80000"/>
              </a:schemeClr>
            </a:solidFill>
          </a:ln>
          <a:effectLst/>
        </c:spPr>
        <c:dLbl>
          <c:idx val="0"/>
          <c:layout>
            <c:manualLayout>
              <c:x val="-1.2598443943372589E-2"/>
              <c:y val="-0.31843657817109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622118105947957E-2"/>
          <c:y val="1.8731563421828908E-2"/>
          <c:w val="0.90475576378810407"/>
          <c:h val="0.86764110127826943"/>
        </c:manualLayout>
      </c:layout>
      <c:areaChart>
        <c:grouping val="standard"/>
        <c:varyColors val="0"/>
        <c:ser>
          <c:idx val="0"/>
          <c:order val="0"/>
          <c:tx>
            <c:strRef>
              <c:f>'Sheet Overview'!$B$48</c:f>
              <c:strCache>
                <c:ptCount val="1"/>
                <c:pt idx="0">
                  <c:v>Total</c:v>
                </c:pt>
              </c:strCache>
            </c:strRef>
          </c:tx>
          <c:spPr>
            <a:solidFill>
              <a:srgbClr val="FFC000"/>
            </a:solidFill>
            <a:ln w="25400">
              <a:solidFill>
                <a:schemeClr val="bg1">
                  <a:lumMod val="85000"/>
                  <a:alpha val="80000"/>
                </a:schemeClr>
              </a:solidFill>
            </a:ln>
            <a:effectLst/>
          </c:spPr>
          <c:dPt>
            <c:idx val="0"/>
            <c:bubble3D val="0"/>
            <c:extLst>
              <c:ext xmlns:c16="http://schemas.microsoft.com/office/drawing/2014/chart" uri="{C3380CC4-5D6E-409C-BE32-E72D297353CC}">
                <c16:uniqueId val="{00000001-A887-4618-94F6-2B923CF7A9FB}"/>
              </c:ext>
            </c:extLst>
          </c:dPt>
          <c:dPt>
            <c:idx val="1"/>
            <c:bubble3D val="0"/>
            <c:extLst>
              <c:ext xmlns:c16="http://schemas.microsoft.com/office/drawing/2014/chart" uri="{C3380CC4-5D6E-409C-BE32-E72D297353CC}">
                <c16:uniqueId val="{00000002-A887-4618-94F6-2B923CF7A9FB}"/>
              </c:ext>
            </c:extLst>
          </c:dPt>
          <c:dPt>
            <c:idx val="2"/>
            <c:bubble3D val="0"/>
            <c:extLst>
              <c:ext xmlns:c16="http://schemas.microsoft.com/office/drawing/2014/chart" uri="{C3380CC4-5D6E-409C-BE32-E72D297353CC}">
                <c16:uniqueId val="{00000003-A887-4618-94F6-2B923CF7A9FB}"/>
              </c:ext>
            </c:extLst>
          </c:dPt>
          <c:dPt>
            <c:idx val="3"/>
            <c:bubble3D val="0"/>
            <c:extLst>
              <c:ext xmlns:c16="http://schemas.microsoft.com/office/drawing/2014/chart" uri="{C3380CC4-5D6E-409C-BE32-E72D297353CC}">
                <c16:uniqueId val="{00000004-A887-4618-94F6-2B923CF7A9FB}"/>
              </c:ext>
            </c:extLst>
          </c:dPt>
          <c:dPt>
            <c:idx val="4"/>
            <c:bubble3D val="0"/>
            <c:extLst>
              <c:ext xmlns:c16="http://schemas.microsoft.com/office/drawing/2014/chart" uri="{C3380CC4-5D6E-409C-BE32-E72D297353CC}">
                <c16:uniqueId val="{00000005-A887-4618-94F6-2B923CF7A9FB}"/>
              </c:ext>
            </c:extLst>
          </c:dPt>
          <c:dPt>
            <c:idx val="5"/>
            <c:bubble3D val="0"/>
            <c:extLst>
              <c:ext xmlns:c16="http://schemas.microsoft.com/office/drawing/2014/chart" uri="{C3380CC4-5D6E-409C-BE32-E72D297353CC}">
                <c16:uniqueId val="{00000006-A887-4618-94F6-2B923CF7A9FB}"/>
              </c:ext>
            </c:extLst>
          </c:dPt>
          <c:dPt>
            <c:idx val="6"/>
            <c:bubble3D val="0"/>
            <c:extLst>
              <c:ext xmlns:c16="http://schemas.microsoft.com/office/drawing/2014/chart" uri="{C3380CC4-5D6E-409C-BE32-E72D297353CC}">
                <c16:uniqueId val="{00000007-A887-4618-94F6-2B923CF7A9FB}"/>
              </c:ext>
            </c:extLst>
          </c:dPt>
          <c:dPt>
            <c:idx val="7"/>
            <c:bubble3D val="0"/>
            <c:extLst>
              <c:ext xmlns:c16="http://schemas.microsoft.com/office/drawing/2014/chart" uri="{C3380CC4-5D6E-409C-BE32-E72D297353CC}">
                <c16:uniqueId val="{00000008-A887-4618-94F6-2B923CF7A9FB}"/>
              </c:ext>
            </c:extLst>
          </c:dPt>
          <c:dPt>
            <c:idx val="8"/>
            <c:bubble3D val="0"/>
            <c:extLst>
              <c:ext xmlns:c16="http://schemas.microsoft.com/office/drawing/2014/chart" uri="{C3380CC4-5D6E-409C-BE32-E72D297353CC}">
                <c16:uniqueId val="{00000009-A887-4618-94F6-2B923CF7A9FB}"/>
              </c:ext>
            </c:extLst>
          </c:dPt>
          <c:dLbls>
            <c:dLbl>
              <c:idx val="0"/>
              <c:layout>
                <c:manualLayout>
                  <c:x val="0"/>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87-4618-94F6-2B923CF7A9FB}"/>
                </c:ext>
              </c:extLst>
            </c:dLbl>
            <c:dLbl>
              <c:idx val="1"/>
              <c:layout>
                <c:manualLayout>
                  <c:x val="0"/>
                  <c:y val="-0.330924287118977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887-4618-94F6-2B923CF7A9FB}"/>
                </c:ext>
              </c:extLst>
            </c:dLbl>
            <c:dLbl>
              <c:idx val="2"/>
              <c:layout>
                <c:manualLayout>
                  <c:x val="0"/>
                  <c:y val="-0.31843657817109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887-4618-94F6-2B923CF7A9FB}"/>
                </c:ext>
              </c:extLst>
            </c:dLbl>
            <c:dLbl>
              <c:idx val="3"/>
              <c:layout>
                <c:manualLayout>
                  <c:x val="-3.1496109858431187E-3"/>
                  <c:y val="-0.305948869223205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887-4618-94F6-2B923CF7A9FB}"/>
                </c:ext>
              </c:extLst>
            </c:dLbl>
            <c:dLbl>
              <c:idx val="4"/>
              <c:layout>
                <c:manualLayout>
                  <c:x val="9.4488329575293552E-3"/>
                  <c:y val="-0.28721730580137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887-4618-94F6-2B923CF7A9FB}"/>
                </c:ext>
              </c:extLst>
            </c:dLbl>
            <c:dLbl>
              <c:idx val="5"/>
              <c:layout>
                <c:manualLayout>
                  <c:x val="3.1496109858431187E-3"/>
                  <c:y val="-0.405850540806293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887-4618-94F6-2B923CF7A9FB}"/>
                </c:ext>
              </c:extLst>
            </c:dLbl>
            <c:dLbl>
              <c:idx val="6"/>
              <c:layout>
                <c:manualLayout>
                  <c:x val="0"/>
                  <c:y val="-0.474532940019665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887-4618-94F6-2B923CF7A9FB}"/>
                </c:ext>
              </c:extLst>
            </c:dLbl>
            <c:dLbl>
              <c:idx val="7"/>
              <c:layout>
                <c:manualLayout>
                  <c:x val="-1.1548440206191374E-16"/>
                  <c:y val="-0.39960668633235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887-4618-94F6-2B923CF7A9FB}"/>
                </c:ext>
              </c:extLst>
            </c:dLbl>
            <c:dLbl>
              <c:idx val="8"/>
              <c:layout>
                <c:manualLayout>
                  <c:x val="-1.2598443943372589E-2"/>
                  <c:y val="-0.31843657817109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887-4618-94F6-2B923CF7A9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Overview'!$A$49:$A$57</c:f>
              <c:strCache>
                <c:ptCount val="9"/>
                <c:pt idx="0">
                  <c:v>2011</c:v>
                </c:pt>
                <c:pt idx="1">
                  <c:v>2012</c:v>
                </c:pt>
                <c:pt idx="2">
                  <c:v>2014</c:v>
                </c:pt>
                <c:pt idx="3">
                  <c:v>2015</c:v>
                </c:pt>
                <c:pt idx="4">
                  <c:v>2016</c:v>
                </c:pt>
                <c:pt idx="5">
                  <c:v>2017</c:v>
                </c:pt>
                <c:pt idx="6">
                  <c:v>2018</c:v>
                </c:pt>
                <c:pt idx="7">
                  <c:v>2020</c:v>
                </c:pt>
                <c:pt idx="8">
                  <c:v>2022</c:v>
                </c:pt>
              </c:strCache>
            </c:strRef>
          </c:cat>
          <c:val>
            <c:numRef>
              <c:f>'Sheet Overview'!$B$49:$B$57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887-4618-94F6-2B923CF7A9FB}"/>
            </c:ext>
          </c:extLst>
        </c:ser>
        <c:dLbls>
          <c:showLegendKey val="0"/>
          <c:showVal val="0"/>
          <c:showCatName val="0"/>
          <c:showSerName val="0"/>
          <c:showPercent val="0"/>
          <c:showBubbleSize val="0"/>
        </c:dLbls>
        <c:axId val="789060063"/>
        <c:axId val="789055263"/>
      </c:areaChart>
      <c:catAx>
        <c:axId val="789060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055263"/>
        <c:crosses val="autoZero"/>
        <c:auto val="1"/>
        <c:lblAlgn val="ctr"/>
        <c:lblOffset val="100"/>
        <c:noMultiLvlLbl val="0"/>
      </c:catAx>
      <c:valAx>
        <c:axId val="789055263"/>
        <c:scaling>
          <c:orientation val="minMax"/>
        </c:scaling>
        <c:delete val="1"/>
        <c:axPos val="l"/>
        <c:numFmt formatCode="\$0.0,&quot;K&quot;" sourceLinked="1"/>
        <c:majorTickMark val="none"/>
        <c:minorTickMark val="none"/>
        <c:tickLblPos val="nextTo"/>
        <c:crossAx val="7890600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(2).xlsx]Sheet Overview!PivotTable6</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2189655557535381"/>
              <c:y val="-6.243614046096809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7870811796608163"/>
                  <c:h val="0.23761820635056496"/>
                </c:manualLayout>
              </c15:layout>
            </c:ext>
          </c:extLst>
        </c:dLbl>
      </c:pivotFmt>
      <c:pivotFmt>
        <c:idx val="7"/>
        <c:spPr>
          <a:solidFill>
            <a:schemeClr val="accent6">
              <a:lumMod val="75000"/>
            </a:schemeClr>
          </a:solidFill>
          <a:ln w="19050">
            <a:solidFill>
              <a:schemeClr val="lt1"/>
            </a:solidFill>
          </a:ln>
          <a:effectLst/>
        </c:spPr>
        <c:dLbl>
          <c:idx val="0"/>
          <c:layout>
            <c:manualLayout>
              <c:x val="0.223831417624521"/>
              <c:y val="-2.4975417895771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0704980842911878"/>
              <c:y val="-0.137364798426745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5.3993488521584899E-2"/>
          <c:y val="0.12771927236971484"/>
          <c:w val="0.90079915402364541"/>
          <c:h val="0.81243358180749803"/>
        </c:manualLayout>
      </c:layout>
      <c:doughnutChart>
        <c:varyColors val="1"/>
        <c:ser>
          <c:idx val="0"/>
          <c:order val="0"/>
          <c:tx>
            <c:strRef>
              <c:f>'Sheet Overview'!$B$61</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A4F-4679-8C4D-C0243B3FAFC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A4F-4679-8C4D-C0243B3FAFCD}"/>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6A4F-4679-8C4D-C0243B3FAFCD}"/>
              </c:ext>
            </c:extLst>
          </c:dPt>
          <c:dLbls>
            <c:dLbl>
              <c:idx val="0"/>
              <c:layout>
                <c:manualLayout>
                  <c:x val="0.2189655557535381"/>
                  <c:y val="-6.2436140460968093E-3"/>
                </c:manualLayout>
              </c:layout>
              <c:showLegendKey val="0"/>
              <c:showVal val="1"/>
              <c:showCatName val="0"/>
              <c:showSerName val="0"/>
              <c:showPercent val="1"/>
              <c:showBubbleSize val="0"/>
              <c:extLst>
                <c:ext xmlns:c15="http://schemas.microsoft.com/office/drawing/2012/chart" uri="{CE6537A1-D6FC-4f65-9D91-7224C49458BB}">
                  <c15:layout>
                    <c:manualLayout>
                      <c:w val="0.17870811796608163"/>
                      <c:h val="0.23761820635056496"/>
                    </c:manualLayout>
                  </c15:layout>
                </c:ext>
                <c:ext xmlns:c16="http://schemas.microsoft.com/office/drawing/2014/chart" uri="{C3380CC4-5D6E-409C-BE32-E72D297353CC}">
                  <c16:uniqueId val="{00000001-6A4F-4679-8C4D-C0243B3FAFCD}"/>
                </c:ext>
              </c:extLst>
            </c:dLbl>
            <c:dLbl>
              <c:idx val="1"/>
              <c:layout>
                <c:manualLayout>
                  <c:x val="0.223831417624521"/>
                  <c:y val="-2.497541789577199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A4F-4679-8C4D-C0243B3FAFCD}"/>
                </c:ext>
              </c:extLst>
            </c:dLbl>
            <c:dLbl>
              <c:idx val="2"/>
              <c:layout>
                <c:manualLayout>
                  <c:x val="-0.10704980842911878"/>
                  <c:y val="-0.1373647984267453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A4F-4679-8C4D-C0243B3FAF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Overview'!$A$62:$A$64</c:f>
              <c:strCache>
                <c:ptCount val="3"/>
                <c:pt idx="0">
                  <c:v>High</c:v>
                </c:pt>
                <c:pt idx="1">
                  <c:v>Medium</c:v>
                </c:pt>
                <c:pt idx="2">
                  <c:v>Small</c:v>
                </c:pt>
              </c:strCache>
            </c:strRef>
          </c:cat>
          <c:val>
            <c:numRef>
              <c:f>'Sheet Overview'!$B$62:$B$64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A4F-4679-8C4D-C0243B3FAFCD}"/>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(2).xlsx]Sheet Overview!PivotTable8</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5.7366215555632039E-8"/>
              <c:y val="-7.3395542761155201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288495280970907"/>
                  <c:h val="0.20141997857672553"/>
                </c:manualLayout>
              </c15:layout>
            </c:ext>
          </c:extLst>
        </c:dLbl>
      </c:pivotFmt>
    </c:pivotFmts>
    <c:plotArea>
      <c:layout/>
      <c:barChart>
        <c:barDir val="bar"/>
        <c:grouping val="clustered"/>
        <c:varyColors val="0"/>
        <c:ser>
          <c:idx val="0"/>
          <c:order val="0"/>
          <c:tx>
            <c:strRef>
              <c:f>'Sheet Overview'!$B$77</c:f>
              <c:strCache>
                <c:ptCount val="1"/>
                <c:pt idx="0">
                  <c:v>Total</c:v>
                </c:pt>
              </c:strCache>
            </c:strRef>
          </c:tx>
          <c:spPr>
            <a:solidFill>
              <a:schemeClr val="accent2">
                <a:lumMod val="75000"/>
              </a:schemeClr>
            </a:solidFill>
            <a:ln>
              <a:noFill/>
            </a:ln>
            <a:effectLst/>
          </c:spPr>
          <c:invertIfNegative val="0"/>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2-8901-42D9-A838-D98714E0DE79}"/>
              </c:ext>
            </c:extLst>
          </c:dPt>
          <c:dLbls>
            <c:dLbl>
              <c:idx val="3"/>
              <c:layout>
                <c:manualLayout>
                  <c:x val="5.7366215555632039E-8"/>
                  <c:y val="-7.3395542761155201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18288495280970907"/>
                      <c:h val="0.20141997857672553"/>
                    </c:manualLayout>
                  </c15:layout>
                </c:ext>
                <c:ext xmlns:c16="http://schemas.microsoft.com/office/drawing/2014/chart" uri="{C3380CC4-5D6E-409C-BE32-E72D297353CC}">
                  <c16:uniqueId val="{00000002-8901-42D9-A838-D98714E0DE79}"/>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Overview'!$A$78:$A$81</c:f>
              <c:strCache>
                <c:ptCount val="4"/>
                <c:pt idx="0">
                  <c:v>Grocery Store</c:v>
                </c:pt>
                <c:pt idx="1">
                  <c:v>Supermarket Type3</c:v>
                </c:pt>
                <c:pt idx="2">
                  <c:v>Supermarket Type2</c:v>
                </c:pt>
                <c:pt idx="3">
                  <c:v>Supermarket Type1</c:v>
                </c:pt>
              </c:strCache>
            </c:strRef>
          </c:cat>
          <c:val>
            <c:numRef>
              <c:f>'Sheet Overview'!$B$78:$B$81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901-42D9-A838-D98714E0DE79}"/>
            </c:ext>
          </c:extLst>
        </c:ser>
        <c:dLbls>
          <c:showLegendKey val="0"/>
          <c:showVal val="0"/>
          <c:showCatName val="0"/>
          <c:showSerName val="0"/>
          <c:showPercent val="0"/>
          <c:showBubbleSize val="0"/>
        </c:dLbls>
        <c:gapWidth val="60"/>
        <c:axId val="1017570607"/>
        <c:axId val="1017571567"/>
      </c:barChart>
      <c:catAx>
        <c:axId val="1017570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571567"/>
        <c:crosses val="autoZero"/>
        <c:auto val="1"/>
        <c:lblAlgn val="ctr"/>
        <c:lblOffset val="100"/>
        <c:noMultiLvlLbl val="0"/>
      </c:catAx>
      <c:valAx>
        <c:axId val="1017571567"/>
        <c:scaling>
          <c:orientation val="minMax"/>
        </c:scaling>
        <c:delete val="1"/>
        <c:axPos val="b"/>
        <c:numFmt formatCode="\$0.0,&quot;K&quot;" sourceLinked="1"/>
        <c:majorTickMark val="none"/>
        <c:minorTickMark val="none"/>
        <c:tickLblPos val="nextTo"/>
        <c:crossAx val="101757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(2).xlsx]Sheet Overview!PivotTable9</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Overview'!$B$85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Overview'!$A$86:$A$89</c:f>
              <c:strCache>
                <c:ptCount val="4"/>
                <c:pt idx="0">
                  <c:v>Grocery Store</c:v>
                </c:pt>
                <c:pt idx="1">
                  <c:v>Supermarket Type3</c:v>
                </c:pt>
                <c:pt idx="2">
                  <c:v>Supermarket Type2</c:v>
                </c:pt>
                <c:pt idx="3">
                  <c:v>Supermarket Type1</c:v>
                </c:pt>
              </c:strCache>
            </c:strRef>
          </c:cat>
          <c:val>
            <c:numRef>
              <c:f>'Sheet Overview'!$B$86:$B$89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C8B-4E84-A852-29E0DADEA569}"/>
            </c:ext>
          </c:extLst>
        </c:ser>
        <c:dLbls>
          <c:dLblPos val="outEnd"/>
          <c:showLegendKey val="0"/>
          <c:showVal val="1"/>
          <c:showCatName val="0"/>
          <c:showSerName val="0"/>
          <c:showPercent val="0"/>
          <c:showBubbleSize val="0"/>
        </c:dLbls>
        <c:gapWidth val="60"/>
        <c:axId val="751375711"/>
        <c:axId val="1026845999"/>
      </c:barChart>
      <c:catAx>
        <c:axId val="751375711"/>
        <c:scaling>
          <c:orientation val="minMax"/>
        </c:scaling>
        <c:delete val="1"/>
        <c:axPos val="l"/>
        <c:numFmt formatCode="General" sourceLinked="1"/>
        <c:majorTickMark val="none"/>
        <c:minorTickMark val="none"/>
        <c:tickLblPos val="nextTo"/>
        <c:crossAx val="1026845999"/>
        <c:crosses val="autoZero"/>
        <c:auto val="1"/>
        <c:lblAlgn val="ctr"/>
        <c:lblOffset val="100"/>
        <c:noMultiLvlLbl val="0"/>
      </c:catAx>
      <c:valAx>
        <c:axId val="1026845999"/>
        <c:scaling>
          <c:orientation val="minMax"/>
        </c:scaling>
        <c:delete val="1"/>
        <c:axPos val="b"/>
        <c:numFmt formatCode="\$0" sourceLinked="1"/>
        <c:majorTickMark val="none"/>
        <c:minorTickMark val="none"/>
        <c:tickLblPos val="nextTo"/>
        <c:crossAx val="751375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(2).xlsx]Sheet Overview!PivotTable10</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pivotFmt>
      <c:pivotFmt>
        <c:idx val="4"/>
        <c:spPr>
          <a:solidFill>
            <a:srgbClr val="D09E00"/>
          </a:solidFill>
          <a:ln>
            <a:noFill/>
          </a:ln>
          <a:effectLst/>
        </c:spPr>
      </c:pivotFmt>
    </c:pivotFmts>
    <c:plotArea>
      <c:layout>
        <c:manualLayout>
          <c:layoutTarget val="inner"/>
          <c:xMode val="edge"/>
          <c:yMode val="edge"/>
          <c:x val="8.5777790491098682E-2"/>
          <c:y val="6.9295634920634924E-2"/>
          <c:w val="0.88949129852744313"/>
          <c:h val="0.86140873015873021"/>
        </c:manualLayout>
      </c:layout>
      <c:barChart>
        <c:barDir val="bar"/>
        <c:grouping val="clustered"/>
        <c:varyColors val="0"/>
        <c:ser>
          <c:idx val="0"/>
          <c:order val="0"/>
          <c:tx>
            <c:strRef>
              <c:f>'Sheet Overview'!$B$95</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Overview'!$A$96:$A$99</c:f>
              <c:strCache>
                <c:ptCount val="4"/>
                <c:pt idx="0">
                  <c:v>Grocery Store</c:v>
                </c:pt>
                <c:pt idx="1">
                  <c:v>Supermarket Type3</c:v>
                </c:pt>
                <c:pt idx="2">
                  <c:v>Supermarket Type2</c:v>
                </c:pt>
                <c:pt idx="3">
                  <c:v>Supermarket Type1</c:v>
                </c:pt>
              </c:strCache>
            </c:strRef>
          </c:cat>
          <c:val>
            <c:numRef>
              <c:f>'Sheet Overview'!$B$96:$B$99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11A2-46AF-BD39-EB296D13CD7B}"/>
            </c:ext>
          </c:extLst>
        </c:ser>
        <c:dLbls>
          <c:dLblPos val="outEnd"/>
          <c:showLegendKey val="0"/>
          <c:showVal val="1"/>
          <c:showCatName val="0"/>
          <c:showSerName val="0"/>
          <c:showPercent val="0"/>
          <c:showBubbleSize val="0"/>
        </c:dLbls>
        <c:gapWidth val="60"/>
        <c:axId val="1091474591"/>
        <c:axId val="1083069663"/>
      </c:barChart>
      <c:catAx>
        <c:axId val="1091474591"/>
        <c:scaling>
          <c:orientation val="minMax"/>
        </c:scaling>
        <c:delete val="1"/>
        <c:axPos val="l"/>
        <c:numFmt formatCode="General" sourceLinked="1"/>
        <c:majorTickMark val="none"/>
        <c:minorTickMark val="none"/>
        <c:tickLblPos val="nextTo"/>
        <c:crossAx val="1083069663"/>
        <c:crosses val="autoZero"/>
        <c:auto val="1"/>
        <c:lblAlgn val="ctr"/>
        <c:lblOffset val="100"/>
        <c:noMultiLvlLbl val="0"/>
      </c:catAx>
      <c:valAx>
        <c:axId val="1083069663"/>
        <c:scaling>
          <c:orientation val="minMax"/>
        </c:scaling>
        <c:delete val="1"/>
        <c:axPos val="b"/>
        <c:numFmt formatCode="0" sourceLinked="1"/>
        <c:majorTickMark val="none"/>
        <c:minorTickMark val="none"/>
        <c:tickLblPos val="nextTo"/>
        <c:crossAx val="109147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6E37114E-ADDD-45BD-B331-D722709672B4}">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6E37114E-ADDD-45BD-B331-D722709672B4}">
          <cx:tx>
            <cx:txData>
              <cx:f>_xlchart.v2.4</cx:f>
              <cx:v>Sales</cx:v>
            </cx:txData>
          </cx:tx>
          <cx:spPr>
            <a:solidFill>
              <a:schemeClr val="accent6">
                <a:lumMod val="60000"/>
                <a:lumOff val="40000"/>
              </a:schemeClr>
            </a:solidFill>
          </cx:spPr>
          <cx:dataPt idx="0">
            <cx:spPr>
              <a:solidFill>
                <a:srgbClr val="D09E00"/>
              </a:solidFill>
            </cx:spPr>
          </cx:dataPt>
          <cx:dataPt idx="1">
            <cx:spPr>
              <a:solidFill>
                <a:srgbClr val="FFD200"/>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spPr>
          <a:ln>
            <a:noFill/>
          </a:ln>
        </cx:spPr>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Sheet1!A1"/></Relationships>
</file>

<file path=xl/drawings/drawing1.xml><?xml version="1.0" encoding="utf-8"?>
<xdr:wsDr xmlns:xdr="http://schemas.openxmlformats.org/drawingml/2006/spreadsheetDrawing" xmlns:a="http://schemas.openxmlformats.org/drawingml/2006/main">
  <xdr:twoCellAnchor editAs="oneCell">
    <xdr:from>
      <xdr:col>4</xdr:col>
      <xdr:colOff>68480</xdr:colOff>
      <xdr:row>1</xdr:row>
      <xdr:rowOff>80928</xdr:rowOff>
    </xdr:from>
    <xdr:to>
      <xdr:col>5</xdr:col>
      <xdr:colOff>597647</xdr:colOff>
      <xdr:row>7</xdr:row>
      <xdr:rowOff>186758</xdr:rowOff>
    </xdr:to>
    <mc:AlternateContent xmlns:mc="http://schemas.openxmlformats.org/markup-compatibility/2006" xmlns:a14="http://schemas.microsoft.com/office/drawing/2010/main">
      <mc:Choice Requires="a14">
        <xdr:graphicFrame macro="">
          <xdr:nvGraphicFramePr>
            <xdr:cNvPr id="4" name="Outlet Size 1">
              <a:extLst>
                <a:ext uri="{FF2B5EF4-FFF2-40B4-BE49-F238E27FC236}">
                  <a16:creationId xmlns:a16="http://schemas.microsoft.com/office/drawing/2014/main" id="{A39789C0-BEF3-4FFE-8078-5BEF0421655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4126285" y="274526"/>
              <a:ext cx="1187399" cy="1298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19049</xdr:colOff>
      <xdr:row>12</xdr:row>
      <xdr:rowOff>0</xdr:rowOff>
    </xdr:from>
    <xdr:to>
      <xdr:col>3</xdr:col>
      <xdr:colOff>1206500</xdr:colOff>
      <xdr:row>17</xdr:row>
      <xdr:rowOff>6350</xdr:rowOff>
    </xdr:to>
    <xdr:graphicFrame macro="">
      <xdr:nvGraphicFramePr>
        <xdr:cNvPr id="5" name="Chart 4">
          <a:extLst>
            <a:ext uri="{FF2B5EF4-FFF2-40B4-BE49-F238E27FC236}">
              <a16:creationId xmlns:a16="http://schemas.microsoft.com/office/drawing/2014/main" id="{9D7B95CB-CDDC-F375-CF60-F85516608F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19</xdr:row>
      <xdr:rowOff>0</xdr:rowOff>
    </xdr:from>
    <xdr:to>
      <xdr:col>6</xdr:col>
      <xdr:colOff>0</xdr:colOff>
      <xdr:row>25</xdr:row>
      <xdr:rowOff>12700</xdr:rowOff>
    </xdr:to>
    <xdr:graphicFrame macro="">
      <xdr:nvGraphicFramePr>
        <xdr:cNvPr id="6" name="Chart 5">
          <a:extLst>
            <a:ext uri="{FF2B5EF4-FFF2-40B4-BE49-F238E27FC236}">
              <a16:creationId xmlns:a16="http://schemas.microsoft.com/office/drawing/2014/main" id="{D6EC3DE4-C8D2-1842-96B0-D9E4C2E74E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6350</xdr:colOff>
      <xdr:row>28</xdr:row>
      <xdr:rowOff>0</xdr:rowOff>
    </xdr:from>
    <xdr:to>
      <xdr:col>6</xdr:col>
      <xdr:colOff>6349</xdr:colOff>
      <xdr:row>44</xdr:row>
      <xdr:rowOff>177800</xdr:rowOff>
    </xdr:to>
    <xdr:graphicFrame macro="">
      <xdr:nvGraphicFramePr>
        <xdr:cNvPr id="7" name="Chart 6">
          <a:extLst>
            <a:ext uri="{FF2B5EF4-FFF2-40B4-BE49-F238E27FC236}">
              <a16:creationId xmlns:a16="http://schemas.microsoft.com/office/drawing/2014/main" id="{53C335ED-E30D-D0AB-8C66-35B75E178C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9525</xdr:colOff>
      <xdr:row>47</xdr:row>
      <xdr:rowOff>12700</xdr:rowOff>
    </xdr:from>
    <xdr:to>
      <xdr:col>6</xdr:col>
      <xdr:colOff>647700</xdr:colOff>
      <xdr:row>56</xdr:row>
      <xdr:rowOff>190500</xdr:rowOff>
    </xdr:to>
    <xdr:graphicFrame macro="">
      <xdr:nvGraphicFramePr>
        <xdr:cNvPr id="8" name="Chart 7">
          <a:extLst>
            <a:ext uri="{FF2B5EF4-FFF2-40B4-BE49-F238E27FC236}">
              <a16:creationId xmlns:a16="http://schemas.microsoft.com/office/drawing/2014/main" id="{09636537-1D68-99AE-4195-D1B21F876F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6349</xdr:colOff>
      <xdr:row>60</xdr:row>
      <xdr:rowOff>6350</xdr:rowOff>
    </xdr:from>
    <xdr:to>
      <xdr:col>5</xdr:col>
      <xdr:colOff>12700</xdr:colOff>
      <xdr:row>64</xdr:row>
      <xdr:rowOff>12700</xdr:rowOff>
    </xdr:to>
    <xdr:graphicFrame macro="">
      <xdr:nvGraphicFramePr>
        <xdr:cNvPr id="9" name="Chart 8">
          <a:extLst>
            <a:ext uri="{FF2B5EF4-FFF2-40B4-BE49-F238E27FC236}">
              <a16:creationId xmlns:a16="http://schemas.microsoft.com/office/drawing/2014/main" id="{F7C6C545-505C-83DE-5B42-567955AD78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68</xdr:row>
      <xdr:rowOff>6350</xdr:rowOff>
    </xdr:from>
    <xdr:to>
      <xdr:col>8</xdr:col>
      <xdr:colOff>412750</xdr:colOff>
      <xdr:row>72</xdr:row>
      <xdr:rowOff>120650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62233309-0823-2794-84A0-71054D7BBC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622800" y="13417550"/>
              <a:ext cx="2393950" cy="1098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6351</xdr:colOff>
      <xdr:row>75</xdr:row>
      <xdr:rowOff>171450</xdr:rowOff>
    </xdr:from>
    <xdr:to>
      <xdr:col>6</xdr:col>
      <xdr:colOff>0</xdr:colOff>
      <xdr:row>81</xdr:row>
      <xdr:rowOff>25400</xdr:rowOff>
    </xdr:to>
    <xdr:graphicFrame macro="">
      <xdr:nvGraphicFramePr>
        <xdr:cNvPr id="14" name="Chart 13">
          <a:extLst>
            <a:ext uri="{FF2B5EF4-FFF2-40B4-BE49-F238E27FC236}">
              <a16:creationId xmlns:a16="http://schemas.microsoft.com/office/drawing/2014/main" id="{D5A383AD-5C56-5916-D150-01E7CDEE3B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10065</xdr:colOff>
      <xdr:row>84</xdr:row>
      <xdr:rowOff>2943</xdr:rowOff>
    </xdr:from>
    <xdr:to>
      <xdr:col>5</xdr:col>
      <xdr:colOff>518841</xdr:colOff>
      <xdr:row>88</xdr:row>
      <xdr:rowOff>185854</xdr:rowOff>
    </xdr:to>
    <xdr:graphicFrame macro="">
      <xdr:nvGraphicFramePr>
        <xdr:cNvPr id="15" name="Chart 14">
          <a:extLst>
            <a:ext uri="{FF2B5EF4-FFF2-40B4-BE49-F238E27FC236}">
              <a16:creationId xmlns:a16="http://schemas.microsoft.com/office/drawing/2014/main" id="{6FDB76B3-B0F3-2AAA-162C-761AC2F7C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7745</xdr:colOff>
      <xdr:row>94</xdr:row>
      <xdr:rowOff>0</xdr:rowOff>
    </xdr:from>
    <xdr:to>
      <xdr:col>4</xdr:col>
      <xdr:colOff>635000</xdr:colOff>
      <xdr:row>99</xdr:row>
      <xdr:rowOff>23231</xdr:rowOff>
    </xdr:to>
    <xdr:graphicFrame macro="">
      <xdr:nvGraphicFramePr>
        <xdr:cNvPr id="16" name="Chart 15">
          <a:extLst>
            <a:ext uri="{FF2B5EF4-FFF2-40B4-BE49-F238E27FC236}">
              <a16:creationId xmlns:a16="http://schemas.microsoft.com/office/drawing/2014/main" id="{CE3EE241-C57D-2043-68D3-C0101A8A92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18586</xdr:colOff>
      <xdr:row>18</xdr:row>
      <xdr:rowOff>123902</xdr:rowOff>
    </xdr:from>
    <xdr:to>
      <xdr:col>8</xdr:col>
      <xdr:colOff>530922</xdr:colOff>
      <xdr:row>25</xdr:row>
      <xdr:rowOff>38718</xdr:rowOff>
    </xdr:to>
    <mc:AlternateContent xmlns:mc="http://schemas.openxmlformats.org/markup-compatibility/2006">
      <mc:Choice xmlns:a14="http://schemas.microsoft.com/office/drawing/2010/main" Requires="a14">
        <xdr:graphicFrame macro="">
          <xdr:nvGraphicFramePr>
            <xdr:cNvPr id="17" name="Outlet Location Type">
              <a:extLst>
                <a:ext uri="{FF2B5EF4-FFF2-40B4-BE49-F238E27FC236}">
                  <a16:creationId xmlns:a16="http://schemas.microsoft.com/office/drawing/2014/main" id="{DD394D6A-7505-27A6-E19C-30E21A76AD0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299927" y="3639634"/>
              <a:ext cx="1828800" cy="1269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19825</xdr:colOff>
      <xdr:row>27</xdr:row>
      <xdr:rowOff>20135</xdr:rowOff>
    </xdr:from>
    <xdr:to>
      <xdr:col>9</xdr:col>
      <xdr:colOff>7743</xdr:colOff>
      <xdr:row>45</xdr:row>
      <xdr:rowOff>7744</xdr:rowOff>
    </xdr:to>
    <mc:AlternateContent xmlns:mc="http://schemas.openxmlformats.org/markup-compatibility/2006">
      <mc:Choice xmlns:a14="http://schemas.microsoft.com/office/drawing/2010/main" Requires="a14">
        <xdr:graphicFrame macro="">
          <xdr:nvGraphicFramePr>
            <xdr:cNvPr id="19" name="Item Type">
              <a:extLst>
                <a:ext uri="{FF2B5EF4-FFF2-40B4-BE49-F238E27FC236}">
                  <a16:creationId xmlns:a16="http://schemas.microsoft.com/office/drawing/2014/main" id="{9C74161F-C1E2-DC36-6A86-1E6E9D379FC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301166" y="5278245"/>
              <a:ext cx="1962614" cy="34723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71444</xdr:colOff>
      <xdr:row>1</xdr:row>
      <xdr:rowOff>39688</xdr:rowOff>
    </xdr:from>
    <xdr:to>
      <xdr:col>22</xdr:col>
      <xdr:colOff>412749</xdr:colOff>
      <xdr:row>42</xdr:row>
      <xdr:rowOff>7938</xdr:rowOff>
    </xdr:to>
    <xdr:sp macro="" textlink="">
      <xdr:nvSpPr>
        <xdr:cNvPr id="2" name="Rectangle 1">
          <a:extLst>
            <a:ext uri="{FF2B5EF4-FFF2-40B4-BE49-F238E27FC236}">
              <a16:creationId xmlns:a16="http://schemas.microsoft.com/office/drawing/2014/main" id="{5C047D65-F3E1-9359-910E-6A9410AA2B5D}"/>
            </a:ext>
          </a:extLst>
        </xdr:cNvPr>
        <xdr:cNvSpPr/>
      </xdr:nvSpPr>
      <xdr:spPr>
        <a:xfrm>
          <a:off x="1389069" y="238126"/>
          <a:ext cx="13517555" cy="8104187"/>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262939</xdr:colOff>
      <xdr:row>1</xdr:row>
      <xdr:rowOff>150813</xdr:rowOff>
    </xdr:from>
    <xdr:to>
      <xdr:col>5</xdr:col>
      <xdr:colOff>127000</xdr:colOff>
      <xdr:row>39</xdr:row>
      <xdr:rowOff>134188</xdr:rowOff>
    </xdr:to>
    <xdr:sp macro="" textlink="">
      <xdr:nvSpPr>
        <xdr:cNvPr id="3" name="Rectangle: Top Corners Rounded 2">
          <a:extLst>
            <a:ext uri="{FF2B5EF4-FFF2-40B4-BE49-F238E27FC236}">
              <a16:creationId xmlns:a16="http://schemas.microsoft.com/office/drawing/2014/main" id="{2A6F5867-172A-ABEC-59B4-198E4EB5E433}"/>
            </a:ext>
          </a:extLst>
        </xdr:cNvPr>
        <xdr:cNvSpPr/>
      </xdr:nvSpPr>
      <xdr:spPr>
        <a:xfrm rot="5400000">
          <a:off x="-1261186" y="3191001"/>
          <a:ext cx="7524000" cy="1840499"/>
        </a:xfrm>
        <a:prstGeom prst="round2SameRect">
          <a:avLst/>
        </a:prstGeom>
        <a:solidFill>
          <a:srgbClr val="FFD200"/>
        </a:solidFill>
        <a:ln>
          <a:noFill/>
        </a:ln>
        <a:effectLst>
          <a:outerShdw blurRad="50800" dist="38100" dir="2700000" algn="tl" rotWithShape="0">
            <a:prstClr val="black">
              <a:alpha val="43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253999</xdr:colOff>
      <xdr:row>2</xdr:row>
      <xdr:rowOff>79376</xdr:rowOff>
    </xdr:from>
    <xdr:to>
      <xdr:col>5</xdr:col>
      <xdr:colOff>103186</xdr:colOff>
      <xdr:row>5</xdr:row>
      <xdr:rowOff>79375</xdr:rowOff>
    </xdr:to>
    <xdr:sp macro="" textlink="">
      <xdr:nvSpPr>
        <xdr:cNvPr id="4" name="TextBox 3">
          <a:extLst>
            <a:ext uri="{FF2B5EF4-FFF2-40B4-BE49-F238E27FC236}">
              <a16:creationId xmlns:a16="http://schemas.microsoft.com/office/drawing/2014/main" id="{23CA2A28-95DD-EA4A-F4E3-B2C69EABB515}"/>
            </a:ext>
          </a:extLst>
        </xdr:cNvPr>
        <xdr:cNvSpPr txBox="1"/>
      </xdr:nvSpPr>
      <xdr:spPr>
        <a:xfrm>
          <a:off x="1571624" y="476251"/>
          <a:ext cx="1825625" cy="595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374650</xdr:colOff>
      <xdr:row>5</xdr:row>
      <xdr:rowOff>25400</xdr:rowOff>
    </xdr:from>
    <xdr:to>
      <xdr:col>4</xdr:col>
      <xdr:colOff>563563</xdr:colOff>
      <xdr:row>6</xdr:row>
      <xdr:rowOff>39687</xdr:rowOff>
    </xdr:to>
    <xdr:sp macro="" textlink="">
      <xdr:nvSpPr>
        <xdr:cNvPr id="5" name="TextBox 4">
          <a:extLst>
            <a:ext uri="{FF2B5EF4-FFF2-40B4-BE49-F238E27FC236}">
              <a16:creationId xmlns:a16="http://schemas.microsoft.com/office/drawing/2014/main" id="{1850E7F9-A7CB-4BA5-B528-BBE3A1EACE81}"/>
            </a:ext>
          </a:extLst>
        </xdr:cNvPr>
        <xdr:cNvSpPr txBox="1"/>
      </xdr:nvSpPr>
      <xdr:spPr>
        <a:xfrm>
          <a:off x="1692275" y="1017588"/>
          <a:ext cx="1506538" cy="212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a:solidFill>
                <a:schemeClr val="dk1"/>
              </a:solidFill>
              <a:latin typeface="Aptos display" panose="020F0502020204030204" pitchFamily="34" charset="0"/>
              <a:ea typeface="Segoe UI Black" panose="020B0A02040204020203" pitchFamily="34" charset="0"/>
            </a:rPr>
            <a:t>India's</a:t>
          </a:r>
          <a:r>
            <a:rPr lang="en-IN" sz="1000" b="1" baseline="0">
              <a:solidFill>
                <a:schemeClr val="dk1"/>
              </a:solidFill>
              <a:latin typeface="Aptos display" panose="020F0502020204030204" pitchFamily="34" charset="0"/>
              <a:ea typeface="Segoe UI Black" panose="020B0A02040204020203" pitchFamily="34" charset="0"/>
            </a:rPr>
            <a:t> Last Minute App</a:t>
          </a:r>
          <a:endParaRPr lang="en-IN" sz="1000" b="1">
            <a:solidFill>
              <a:schemeClr val="accent6">
                <a:lumMod val="75000"/>
              </a:schemeClr>
            </a:solidFill>
            <a:latin typeface="Aptos display" panose="020F0502020204030204" pitchFamily="34" charset="0"/>
            <a:ea typeface="Segoe UI Black" panose="020B0A02040204020203" pitchFamily="34" charset="0"/>
          </a:endParaRPr>
        </a:p>
      </xdr:txBody>
    </xdr:sp>
    <xdr:clientData/>
  </xdr:twoCellAnchor>
  <xdr:twoCellAnchor>
    <xdr:from>
      <xdr:col>5</xdr:col>
      <xdr:colOff>366720</xdr:colOff>
      <xdr:row>2</xdr:row>
      <xdr:rowOff>36509</xdr:rowOff>
    </xdr:from>
    <xdr:to>
      <xdr:col>14</xdr:col>
      <xdr:colOff>44410</xdr:colOff>
      <xdr:row>13</xdr:row>
      <xdr:rowOff>138749</xdr:rowOff>
    </xdr:to>
    <xdr:grpSp>
      <xdr:nvGrpSpPr>
        <xdr:cNvPr id="10" name="Group 9">
          <a:extLst>
            <a:ext uri="{FF2B5EF4-FFF2-40B4-BE49-F238E27FC236}">
              <a16:creationId xmlns:a16="http://schemas.microsoft.com/office/drawing/2014/main" id="{E1E30B13-8633-C19E-08E5-D17ADBECE767}"/>
            </a:ext>
          </a:extLst>
        </xdr:cNvPr>
        <xdr:cNvGrpSpPr/>
      </xdr:nvGrpSpPr>
      <xdr:grpSpPr>
        <a:xfrm>
          <a:off x="3660783" y="433384"/>
          <a:ext cx="5607002" cy="2285053"/>
          <a:chOff x="3660783" y="433384"/>
          <a:chExt cx="5607002" cy="2285053"/>
        </a:xfrm>
      </xdr:grpSpPr>
      <xdr:sp macro="" textlink="">
        <xdr:nvSpPr>
          <xdr:cNvPr id="6" name="Rectangle: Rounded Corners 5">
            <a:extLst>
              <a:ext uri="{FF2B5EF4-FFF2-40B4-BE49-F238E27FC236}">
                <a16:creationId xmlns:a16="http://schemas.microsoft.com/office/drawing/2014/main" id="{C8B38C41-7CA1-9E84-34B2-F24AF57888D8}"/>
              </a:ext>
            </a:extLst>
          </xdr:cNvPr>
          <xdr:cNvSpPr/>
        </xdr:nvSpPr>
        <xdr:spPr>
          <a:xfrm>
            <a:off x="3660783" y="433384"/>
            <a:ext cx="2736000" cy="1047600"/>
          </a:xfrm>
          <a:prstGeom prst="roundRect">
            <a:avLst/>
          </a:prstGeom>
          <a:gradFill flip="none" rotWithShape="1">
            <a:gsLst>
              <a:gs pos="40000">
                <a:schemeClr val="accent6">
                  <a:lumMod val="75000"/>
                  <a:alpha val="45000"/>
                </a:schemeClr>
              </a:gs>
              <a:gs pos="3000">
                <a:srgbClr val="FFD200">
                  <a:alpha val="60000"/>
                </a:srgbClr>
              </a:gs>
              <a:gs pos="95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98487221-B7FB-46F5-89C8-86FB5F472C57}"/>
              </a:ext>
            </a:extLst>
          </xdr:cNvPr>
          <xdr:cNvSpPr/>
        </xdr:nvSpPr>
        <xdr:spPr>
          <a:xfrm>
            <a:off x="6531785" y="433384"/>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B3E15F6C-2CCC-44CF-856B-9AC1DFD47450}"/>
              </a:ext>
            </a:extLst>
          </xdr:cNvPr>
          <xdr:cNvSpPr/>
        </xdr:nvSpPr>
        <xdr:spPr>
          <a:xfrm>
            <a:off x="3660783" y="1670837"/>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647A420A-1CAF-4270-BC6F-5A7BE0D55E9F}"/>
              </a:ext>
            </a:extLst>
          </xdr:cNvPr>
          <xdr:cNvSpPr/>
        </xdr:nvSpPr>
        <xdr:spPr>
          <a:xfrm>
            <a:off x="6531785" y="1670837"/>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579436</xdr:colOff>
      <xdr:row>3</xdr:row>
      <xdr:rowOff>32543</xdr:rowOff>
    </xdr:from>
    <xdr:to>
      <xdr:col>7</xdr:col>
      <xdr:colOff>571500</xdr:colOff>
      <xdr:row>5</xdr:row>
      <xdr:rowOff>72230</xdr:rowOff>
    </xdr:to>
    <xdr:sp macro="" textlink="'Sheet Overview'!C8">
      <xdr:nvSpPr>
        <xdr:cNvPr id="11" name="TextBox 10">
          <a:extLst>
            <a:ext uri="{FF2B5EF4-FFF2-40B4-BE49-F238E27FC236}">
              <a16:creationId xmlns:a16="http://schemas.microsoft.com/office/drawing/2014/main" id="{59E10109-9DDD-CB58-ADE7-4EE7611051B2}"/>
            </a:ext>
          </a:extLst>
        </xdr:cNvPr>
        <xdr:cNvSpPr txBox="1"/>
      </xdr:nvSpPr>
      <xdr:spPr>
        <a:xfrm>
          <a:off x="3873499" y="627856"/>
          <a:ext cx="1309689" cy="436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75855D-053F-4174-8BD8-DDFFB51D749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333376</xdr:colOff>
      <xdr:row>9</xdr:row>
      <xdr:rowOff>71438</xdr:rowOff>
    </xdr:from>
    <xdr:to>
      <xdr:col>5</xdr:col>
      <xdr:colOff>15876</xdr:colOff>
      <xdr:row>15</xdr:row>
      <xdr:rowOff>142875</xdr:rowOff>
    </xdr:to>
    <mc:AlternateContent xmlns:mc="http://schemas.openxmlformats.org/markup-compatibility/2006" xmlns:a14="http://schemas.microsoft.com/office/drawing/2010/main">
      <mc:Choice Requires="a14">
        <xdr:graphicFrame macro="">
          <xdr:nvGraphicFramePr>
            <xdr:cNvPr id="12" name="Outlet Size">
              <a:extLst>
                <a:ext uri="{FF2B5EF4-FFF2-40B4-BE49-F238E27FC236}">
                  <a16:creationId xmlns:a16="http://schemas.microsoft.com/office/drawing/2014/main" id="{415964B0-15A8-4429-BB92-BDFB6E3E949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651001" y="1857376"/>
              <a:ext cx="1658938" cy="12620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55563</xdr:colOff>
      <xdr:row>4</xdr:row>
      <xdr:rowOff>150812</xdr:rowOff>
    </xdr:from>
    <xdr:to>
      <xdr:col>7</xdr:col>
      <xdr:colOff>555625</xdr:colOff>
      <xdr:row>5</xdr:row>
      <xdr:rowOff>190499</xdr:rowOff>
    </xdr:to>
    <xdr:sp macro="" textlink="">
      <xdr:nvSpPr>
        <xdr:cNvPr id="13" name="TextBox 12">
          <a:extLst>
            <a:ext uri="{FF2B5EF4-FFF2-40B4-BE49-F238E27FC236}">
              <a16:creationId xmlns:a16="http://schemas.microsoft.com/office/drawing/2014/main" id="{E318E21B-38B7-AE7B-22DF-BF1872B2CC02}"/>
            </a:ext>
          </a:extLst>
        </xdr:cNvPr>
        <xdr:cNvSpPr txBox="1"/>
      </xdr:nvSpPr>
      <xdr:spPr>
        <a:xfrm>
          <a:off x="4008438" y="944562"/>
          <a:ext cx="11588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TOTAL SALES</a:t>
          </a:r>
        </a:p>
      </xdr:txBody>
    </xdr:sp>
    <xdr:clientData/>
  </xdr:twoCellAnchor>
  <xdr:twoCellAnchor>
    <xdr:from>
      <xdr:col>10</xdr:col>
      <xdr:colOff>168274</xdr:colOff>
      <xdr:row>3</xdr:row>
      <xdr:rowOff>32543</xdr:rowOff>
    </xdr:from>
    <xdr:to>
      <xdr:col>12</xdr:col>
      <xdr:colOff>160338</xdr:colOff>
      <xdr:row>5</xdr:row>
      <xdr:rowOff>72230</xdr:rowOff>
    </xdr:to>
    <xdr:sp macro="" textlink="'Sheet Overview'!A8">
      <xdr:nvSpPr>
        <xdr:cNvPr id="14" name="TextBox 13">
          <a:extLst>
            <a:ext uri="{FF2B5EF4-FFF2-40B4-BE49-F238E27FC236}">
              <a16:creationId xmlns:a16="http://schemas.microsoft.com/office/drawing/2014/main" id="{411A4C9C-88A3-4CCA-BB7E-D6F8B870B65D}"/>
            </a:ext>
          </a:extLst>
        </xdr:cNvPr>
        <xdr:cNvSpPr txBox="1"/>
      </xdr:nvSpPr>
      <xdr:spPr>
        <a:xfrm>
          <a:off x="6756399" y="627856"/>
          <a:ext cx="1309689" cy="436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0E1C95E-B577-4B52-8393-6C9C845DCED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325438</xdr:colOff>
      <xdr:row>5</xdr:row>
      <xdr:rowOff>55562</xdr:rowOff>
    </xdr:from>
    <xdr:to>
      <xdr:col>12</xdr:col>
      <xdr:colOff>55563</xdr:colOff>
      <xdr:row>6</xdr:row>
      <xdr:rowOff>119063</xdr:rowOff>
    </xdr:to>
    <xdr:sp macro="" textlink="">
      <xdr:nvSpPr>
        <xdr:cNvPr id="20" name="TextBox 19">
          <a:extLst>
            <a:ext uri="{FF2B5EF4-FFF2-40B4-BE49-F238E27FC236}">
              <a16:creationId xmlns:a16="http://schemas.microsoft.com/office/drawing/2014/main" id="{05C0840A-9FAF-5388-AD97-DA12BF64E8BD}"/>
            </a:ext>
          </a:extLst>
        </xdr:cNvPr>
        <xdr:cNvSpPr txBox="1"/>
      </xdr:nvSpPr>
      <xdr:spPr>
        <a:xfrm>
          <a:off x="6913563" y="1047750"/>
          <a:ext cx="1047750" cy="261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AVG SALES</a:t>
          </a:r>
        </a:p>
      </xdr:txBody>
    </xdr:sp>
    <xdr:clientData/>
  </xdr:twoCellAnchor>
  <xdr:twoCellAnchor>
    <xdr:from>
      <xdr:col>6</xdr:col>
      <xdr:colOff>17461</xdr:colOff>
      <xdr:row>9</xdr:row>
      <xdr:rowOff>65881</xdr:rowOff>
    </xdr:from>
    <xdr:to>
      <xdr:col>8</xdr:col>
      <xdr:colOff>9525</xdr:colOff>
      <xdr:row>11</xdr:row>
      <xdr:rowOff>105568</xdr:rowOff>
    </xdr:to>
    <xdr:sp macro="" textlink="'Sheet Overview'!B8">
      <xdr:nvSpPr>
        <xdr:cNvPr id="21" name="TextBox 20">
          <a:extLst>
            <a:ext uri="{FF2B5EF4-FFF2-40B4-BE49-F238E27FC236}">
              <a16:creationId xmlns:a16="http://schemas.microsoft.com/office/drawing/2014/main" id="{319F261D-2F4B-4346-9057-78C23EC6889A}"/>
            </a:ext>
          </a:extLst>
        </xdr:cNvPr>
        <xdr:cNvSpPr txBox="1"/>
      </xdr:nvSpPr>
      <xdr:spPr>
        <a:xfrm>
          <a:off x="3970336" y="1851819"/>
          <a:ext cx="1309689" cy="436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561F5A2-3392-4D0F-A842-D2BEBB6AD92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368299</xdr:colOff>
      <xdr:row>9</xdr:row>
      <xdr:rowOff>19844</xdr:rowOff>
    </xdr:from>
    <xdr:to>
      <xdr:col>12</xdr:col>
      <xdr:colOff>360363</xdr:colOff>
      <xdr:row>11</xdr:row>
      <xdr:rowOff>59531</xdr:rowOff>
    </xdr:to>
    <xdr:sp macro="" textlink="'Sheet Overview'!D8">
      <xdr:nvSpPr>
        <xdr:cNvPr id="22" name="TextBox 21">
          <a:extLst>
            <a:ext uri="{FF2B5EF4-FFF2-40B4-BE49-F238E27FC236}">
              <a16:creationId xmlns:a16="http://schemas.microsoft.com/office/drawing/2014/main" id="{7816E3DE-324A-4424-9563-392B3305544E}"/>
            </a:ext>
          </a:extLst>
        </xdr:cNvPr>
        <xdr:cNvSpPr txBox="1"/>
      </xdr:nvSpPr>
      <xdr:spPr>
        <a:xfrm>
          <a:off x="6956424" y="1805782"/>
          <a:ext cx="1309689" cy="436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6DEBEAC-051D-4515-A5DA-5875AAC5FF0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182563</xdr:colOff>
      <xdr:row>11</xdr:row>
      <xdr:rowOff>95250</xdr:rowOff>
    </xdr:from>
    <xdr:to>
      <xdr:col>8</xdr:col>
      <xdr:colOff>1</xdr:colOff>
      <xdr:row>13</xdr:row>
      <xdr:rowOff>7937</xdr:rowOff>
    </xdr:to>
    <xdr:sp macro="" textlink="">
      <xdr:nvSpPr>
        <xdr:cNvPr id="26" name="TextBox 25">
          <a:extLst>
            <a:ext uri="{FF2B5EF4-FFF2-40B4-BE49-F238E27FC236}">
              <a16:creationId xmlns:a16="http://schemas.microsoft.com/office/drawing/2014/main" id="{84987E13-29C4-AEED-3175-B12600A22EEF}"/>
            </a:ext>
          </a:extLst>
        </xdr:cNvPr>
        <xdr:cNvSpPr txBox="1"/>
      </xdr:nvSpPr>
      <xdr:spPr>
        <a:xfrm>
          <a:off x="4135438" y="2278063"/>
          <a:ext cx="1135063"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NO</a:t>
          </a:r>
          <a:r>
            <a:rPr lang="en-IN" sz="1200" baseline="0">
              <a:latin typeface="Segoe UI Semibold" panose="020B0702040204020203" pitchFamily="34" charset="0"/>
              <a:cs typeface="Segoe UI Semibold" panose="020B0702040204020203" pitchFamily="34" charset="0"/>
            </a:rPr>
            <a:t> OF ITEMS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404813</xdr:colOff>
      <xdr:row>11</xdr:row>
      <xdr:rowOff>31750</xdr:rowOff>
    </xdr:from>
    <xdr:to>
      <xdr:col>12</xdr:col>
      <xdr:colOff>277813</xdr:colOff>
      <xdr:row>12</xdr:row>
      <xdr:rowOff>87313</xdr:rowOff>
    </xdr:to>
    <xdr:sp macro="" textlink="">
      <xdr:nvSpPr>
        <xdr:cNvPr id="27" name="TextBox 26">
          <a:extLst>
            <a:ext uri="{FF2B5EF4-FFF2-40B4-BE49-F238E27FC236}">
              <a16:creationId xmlns:a16="http://schemas.microsoft.com/office/drawing/2014/main" id="{E56D4ADB-E047-448E-8D42-1A9D75E362D7}"/>
            </a:ext>
          </a:extLst>
        </xdr:cNvPr>
        <xdr:cNvSpPr txBox="1"/>
      </xdr:nvSpPr>
      <xdr:spPr>
        <a:xfrm>
          <a:off x="6992938" y="2214563"/>
          <a:ext cx="1190625"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AVG RATINGS</a:t>
          </a:r>
        </a:p>
      </xdr:txBody>
    </xdr:sp>
    <xdr:clientData/>
  </xdr:twoCellAnchor>
  <xdr:twoCellAnchor editAs="oneCell">
    <xdr:from>
      <xdr:col>13</xdr:col>
      <xdr:colOff>245098</xdr:colOff>
      <xdr:row>3</xdr:row>
      <xdr:rowOff>39687</xdr:rowOff>
    </xdr:from>
    <xdr:to>
      <xdr:col>13</xdr:col>
      <xdr:colOff>507999</xdr:colOff>
      <xdr:row>4</xdr:row>
      <xdr:rowOff>106811</xdr:rowOff>
    </xdr:to>
    <xdr:pic>
      <xdr:nvPicPr>
        <xdr:cNvPr id="28" name="Picture 27">
          <a:extLst>
            <a:ext uri="{FF2B5EF4-FFF2-40B4-BE49-F238E27FC236}">
              <a16:creationId xmlns:a16="http://schemas.microsoft.com/office/drawing/2014/main" id="{F9E6F214-ED09-08FD-BC60-B6731D254F3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809661" y="635000"/>
          <a:ext cx="262901" cy="2655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134938</xdr:colOff>
      <xdr:row>9</xdr:row>
      <xdr:rowOff>15874</xdr:rowOff>
    </xdr:from>
    <xdr:to>
      <xdr:col>9</xdr:col>
      <xdr:colOff>364392</xdr:colOff>
      <xdr:row>10</xdr:row>
      <xdr:rowOff>49212</xdr:rowOff>
    </xdr:to>
    <xdr:pic>
      <xdr:nvPicPr>
        <xdr:cNvPr id="29" name="Picture 28">
          <a:extLst>
            <a:ext uri="{FF2B5EF4-FFF2-40B4-BE49-F238E27FC236}">
              <a16:creationId xmlns:a16="http://schemas.microsoft.com/office/drawing/2014/main" id="{88313EEF-61AE-5C98-A75D-508389AEE1B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6064251" y="1801812"/>
          <a:ext cx="229454" cy="231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388936</xdr:colOff>
      <xdr:row>9</xdr:row>
      <xdr:rowOff>15874</xdr:rowOff>
    </xdr:from>
    <xdr:to>
      <xdr:col>13</xdr:col>
      <xdr:colOff>608961</xdr:colOff>
      <xdr:row>10</xdr:row>
      <xdr:rowOff>39687</xdr:rowOff>
    </xdr:to>
    <xdr:pic>
      <xdr:nvPicPr>
        <xdr:cNvPr id="30" name="Picture 29">
          <a:extLst>
            <a:ext uri="{FF2B5EF4-FFF2-40B4-BE49-F238E27FC236}">
              <a16:creationId xmlns:a16="http://schemas.microsoft.com/office/drawing/2014/main" id="{2055ED51-02F0-979B-4FA6-5667C3FF8EA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953499" y="1801812"/>
          <a:ext cx="220025"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120950</xdr:colOff>
      <xdr:row>2</xdr:row>
      <xdr:rowOff>150234</xdr:rowOff>
    </xdr:from>
    <xdr:to>
      <xdr:col>9</xdr:col>
      <xdr:colOff>365122</xdr:colOff>
      <xdr:row>4</xdr:row>
      <xdr:rowOff>0</xdr:rowOff>
    </xdr:to>
    <xdr:pic>
      <xdr:nvPicPr>
        <xdr:cNvPr id="31" name="Picture 30">
          <a:extLst>
            <a:ext uri="{FF2B5EF4-FFF2-40B4-BE49-F238E27FC236}">
              <a16:creationId xmlns:a16="http://schemas.microsoft.com/office/drawing/2014/main" id="{990004B6-EF28-FA4E-53F9-969EBFD2184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50263" y="547109"/>
          <a:ext cx="244172" cy="2466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439744</xdr:colOff>
      <xdr:row>15</xdr:row>
      <xdr:rowOff>46033</xdr:rowOff>
    </xdr:from>
    <xdr:to>
      <xdr:col>13</xdr:col>
      <xdr:colOff>642937</xdr:colOff>
      <xdr:row>39</xdr:row>
      <xdr:rowOff>87313</xdr:rowOff>
    </xdr:to>
    <xdr:sp macro="" textlink="">
      <xdr:nvSpPr>
        <xdr:cNvPr id="32" name="Rectangle: Rounded Corners 31">
          <a:extLst>
            <a:ext uri="{FF2B5EF4-FFF2-40B4-BE49-F238E27FC236}">
              <a16:creationId xmlns:a16="http://schemas.microsoft.com/office/drawing/2014/main" id="{87478F29-45E4-43E9-B0F5-25ED38B545B4}"/>
            </a:ext>
          </a:extLst>
        </xdr:cNvPr>
        <xdr:cNvSpPr/>
      </xdr:nvSpPr>
      <xdr:spPr>
        <a:xfrm>
          <a:off x="3733807" y="3022596"/>
          <a:ext cx="5473693" cy="4803780"/>
        </a:xfrm>
        <a:prstGeom prst="roundRect">
          <a:avLst>
            <a:gd name="adj" fmla="val 344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447680</xdr:colOff>
      <xdr:row>17</xdr:row>
      <xdr:rowOff>53970</xdr:rowOff>
    </xdr:from>
    <xdr:to>
      <xdr:col>9</xdr:col>
      <xdr:colOff>116430</xdr:colOff>
      <xdr:row>27</xdr:row>
      <xdr:rowOff>38795</xdr:rowOff>
    </xdr:to>
    <xdr:graphicFrame macro="">
      <xdr:nvGraphicFramePr>
        <xdr:cNvPr id="33" name="Chart 32">
          <a:extLst>
            <a:ext uri="{FF2B5EF4-FFF2-40B4-BE49-F238E27FC236}">
              <a16:creationId xmlns:a16="http://schemas.microsoft.com/office/drawing/2014/main" id="{433599D8-558C-470A-8A20-FB3599914F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484183</xdr:colOff>
      <xdr:row>15</xdr:row>
      <xdr:rowOff>55562</xdr:rowOff>
    </xdr:from>
    <xdr:to>
      <xdr:col>9</xdr:col>
      <xdr:colOff>127000</xdr:colOff>
      <xdr:row>17</xdr:row>
      <xdr:rowOff>31750</xdr:rowOff>
    </xdr:to>
    <xdr:sp macro="" textlink="">
      <xdr:nvSpPr>
        <xdr:cNvPr id="36" name="TextBox 35">
          <a:extLst>
            <a:ext uri="{FF2B5EF4-FFF2-40B4-BE49-F238E27FC236}">
              <a16:creationId xmlns:a16="http://schemas.microsoft.com/office/drawing/2014/main" id="{5CCA1044-C3EC-F964-1179-C6D1576810D3}"/>
            </a:ext>
          </a:extLst>
        </xdr:cNvPr>
        <xdr:cNvSpPr txBox="1"/>
      </xdr:nvSpPr>
      <xdr:spPr>
        <a:xfrm>
          <a:off x="3778246" y="3032125"/>
          <a:ext cx="2278067" cy="373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FAT CONTENT</a:t>
          </a:r>
        </a:p>
      </xdr:txBody>
    </xdr:sp>
    <xdr:clientData/>
  </xdr:twoCellAnchor>
  <xdr:twoCellAnchor>
    <xdr:from>
      <xdr:col>9</xdr:col>
      <xdr:colOff>541341</xdr:colOff>
      <xdr:row>15</xdr:row>
      <xdr:rowOff>46033</xdr:rowOff>
    </xdr:from>
    <xdr:to>
      <xdr:col>9</xdr:col>
      <xdr:colOff>541341</xdr:colOff>
      <xdr:row>39</xdr:row>
      <xdr:rowOff>87313</xdr:rowOff>
    </xdr:to>
    <xdr:cxnSp macro="">
      <xdr:nvCxnSpPr>
        <xdr:cNvPr id="38" name="Straight Connector 37">
          <a:extLst>
            <a:ext uri="{FF2B5EF4-FFF2-40B4-BE49-F238E27FC236}">
              <a16:creationId xmlns:a16="http://schemas.microsoft.com/office/drawing/2014/main" id="{EBDA39E1-FE80-38EF-F7BB-ED9262B56BD3}"/>
            </a:ext>
          </a:extLst>
        </xdr:cNvPr>
        <xdr:cNvCxnSpPr>
          <a:stCxn id="32" idx="0"/>
          <a:endCxn id="32" idx="2"/>
        </xdr:cNvCxnSpPr>
      </xdr:nvCxnSpPr>
      <xdr:spPr>
        <a:xfrm>
          <a:off x="6470654" y="3022596"/>
          <a:ext cx="0" cy="480378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434976</xdr:colOff>
      <xdr:row>27</xdr:row>
      <xdr:rowOff>179386</xdr:rowOff>
    </xdr:from>
    <xdr:to>
      <xdr:col>9</xdr:col>
      <xdr:colOff>531812</xdr:colOff>
      <xdr:row>27</xdr:row>
      <xdr:rowOff>182562</xdr:rowOff>
    </xdr:to>
    <xdr:cxnSp macro="">
      <xdr:nvCxnSpPr>
        <xdr:cNvPr id="39" name="Straight Connector 38">
          <a:extLst>
            <a:ext uri="{FF2B5EF4-FFF2-40B4-BE49-F238E27FC236}">
              <a16:creationId xmlns:a16="http://schemas.microsoft.com/office/drawing/2014/main" id="{07112B5C-50D5-4ECE-B80A-7D5A9C6E34C3}"/>
            </a:ext>
          </a:extLst>
        </xdr:cNvPr>
        <xdr:cNvCxnSpPr/>
      </xdr:nvCxnSpPr>
      <xdr:spPr>
        <a:xfrm>
          <a:off x="3729039" y="5537199"/>
          <a:ext cx="2732086" cy="317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444500</xdr:colOff>
      <xdr:row>30</xdr:row>
      <xdr:rowOff>47624</xdr:rowOff>
    </xdr:from>
    <xdr:to>
      <xdr:col>9</xdr:col>
      <xdr:colOff>531811</xdr:colOff>
      <xdr:row>39</xdr:row>
      <xdr:rowOff>95249</xdr:rowOff>
    </xdr:to>
    <xdr:graphicFrame macro="">
      <xdr:nvGraphicFramePr>
        <xdr:cNvPr id="42" name="Chart 41">
          <a:extLst>
            <a:ext uri="{FF2B5EF4-FFF2-40B4-BE49-F238E27FC236}">
              <a16:creationId xmlns:a16="http://schemas.microsoft.com/office/drawing/2014/main" id="{859C4D73-C6D2-4F57-A32C-A0AEB37AC7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460375</xdr:colOff>
      <xdr:row>28</xdr:row>
      <xdr:rowOff>25400</xdr:rowOff>
    </xdr:from>
    <xdr:to>
      <xdr:col>8</xdr:col>
      <xdr:colOff>231775</xdr:colOff>
      <xdr:row>30</xdr:row>
      <xdr:rowOff>1588</xdr:rowOff>
    </xdr:to>
    <xdr:sp macro="" textlink="">
      <xdr:nvSpPr>
        <xdr:cNvPr id="44" name="TextBox 43">
          <a:extLst>
            <a:ext uri="{FF2B5EF4-FFF2-40B4-BE49-F238E27FC236}">
              <a16:creationId xmlns:a16="http://schemas.microsoft.com/office/drawing/2014/main" id="{B6EC99CE-153A-46A0-8468-DD69D509AAF8}"/>
            </a:ext>
          </a:extLst>
        </xdr:cNvPr>
        <xdr:cNvSpPr txBox="1"/>
      </xdr:nvSpPr>
      <xdr:spPr>
        <a:xfrm>
          <a:off x="3754438" y="5581650"/>
          <a:ext cx="1747837" cy="373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FAT BY</a:t>
          </a:r>
          <a:r>
            <a:rPr lang="en-IN" sz="1200" baseline="0">
              <a:latin typeface="Segoe UI Semibold" panose="020B0702040204020203" pitchFamily="34" charset="0"/>
              <a:cs typeface="Segoe UI Semibold" panose="020B0702040204020203" pitchFamily="34" charset="0"/>
            </a:rPr>
            <a:t> OUTLET</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9</xdr:col>
      <xdr:colOff>454032</xdr:colOff>
      <xdr:row>15</xdr:row>
      <xdr:rowOff>66677</xdr:rowOff>
    </xdr:from>
    <xdr:to>
      <xdr:col>12</xdr:col>
      <xdr:colOff>225432</xdr:colOff>
      <xdr:row>17</xdr:row>
      <xdr:rowOff>42865</xdr:rowOff>
    </xdr:to>
    <xdr:sp macro="" textlink="">
      <xdr:nvSpPr>
        <xdr:cNvPr id="45" name="TextBox 44">
          <a:extLst>
            <a:ext uri="{FF2B5EF4-FFF2-40B4-BE49-F238E27FC236}">
              <a16:creationId xmlns:a16="http://schemas.microsoft.com/office/drawing/2014/main" id="{8ED77C27-1494-4297-8D19-F8D1CD8DD6CA}"/>
            </a:ext>
          </a:extLst>
        </xdr:cNvPr>
        <xdr:cNvSpPr txBox="1"/>
      </xdr:nvSpPr>
      <xdr:spPr>
        <a:xfrm>
          <a:off x="6383345" y="3043240"/>
          <a:ext cx="1747837" cy="373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SALES BY ITEM TYPE</a:t>
          </a:r>
        </a:p>
      </xdr:txBody>
    </xdr:sp>
    <xdr:clientData/>
  </xdr:twoCellAnchor>
  <xdr:twoCellAnchor>
    <xdr:from>
      <xdr:col>9</xdr:col>
      <xdr:colOff>508000</xdr:colOff>
      <xdr:row>17</xdr:row>
      <xdr:rowOff>79376</xdr:rowOff>
    </xdr:from>
    <xdr:to>
      <xdr:col>13</xdr:col>
      <xdr:colOff>642938</xdr:colOff>
      <xdr:row>39</xdr:row>
      <xdr:rowOff>71437</xdr:rowOff>
    </xdr:to>
    <xdr:graphicFrame macro="">
      <xdr:nvGraphicFramePr>
        <xdr:cNvPr id="46" name="Chart 45">
          <a:extLst>
            <a:ext uri="{FF2B5EF4-FFF2-40B4-BE49-F238E27FC236}">
              <a16:creationId xmlns:a16="http://schemas.microsoft.com/office/drawing/2014/main" id="{D046E07A-3810-4D21-8892-24496EEFBF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71434</xdr:colOff>
      <xdr:row>1</xdr:row>
      <xdr:rowOff>103186</xdr:rowOff>
    </xdr:from>
    <xdr:to>
      <xdr:col>22</xdr:col>
      <xdr:colOff>404813</xdr:colOff>
      <xdr:row>39</xdr:row>
      <xdr:rowOff>39687</xdr:rowOff>
    </xdr:to>
    <xdr:sp macro="" textlink="">
      <xdr:nvSpPr>
        <xdr:cNvPr id="50" name="Rectangle: Rounded Corners 49">
          <a:extLst>
            <a:ext uri="{FF2B5EF4-FFF2-40B4-BE49-F238E27FC236}">
              <a16:creationId xmlns:a16="http://schemas.microsoft.com/office/drawing/2014/main" id="{5991ECBB-00F5-4A0A-A400-3200BEB7C64A}"/>
            </a:ext>
          </a:extLst>
        </xdr:cNvPr>
        <xdr:cNvSpPr/>
      </xdr:nvSpPr>
      <xdr:spPr>
        <a:xfrm>
          <a:off x="9294809" y="301624"/>
          <a:ext cx="5603879" cy="7477126"/>
        </a:xfrm>
        <a:prstGeom prst="roundRect">
          <a:avLst>
            <a:gd name="adj" fmla="val 344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103193</xdr:colOff>
      <xdr:row>4</xdr:row>
      <xdr:rowOff>15867</xdr:rowOff>
    </xdr:from>
    <xdr:to>
      <xdr:col>22</xdr:col>
      <xdr:colOff>15874</xdr:colOff>
      <xdr:row>14</xdr:row>
      <xdr:rowOff>65492</xdr:rowOff>
    </xdr:to>
    <xdr:graphicFrame macro="">
      <xdr:nvGraphicFramePr>
        <xdr:cNvPr id="47" name="Chart 46">
          <a:extLst>
            <a:ext uri="{FF2B5EF4-FFF2-40B4-BE49-F238E27FC236}">
              <a16:creationId xmlns:a16="http://schemas.microsoft.com/office/drawing/2014/main" id="{BB078D58-151A-4326-B659-245541A2C2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17464</xdr:colOff>
      <xdr:row>1</xdr:row>
      <xdr:rowOff>177795</xdr:rowOff>
    </xdr:from>
    <xdr:to>
      <xdr:col>17</xdr:col>
      <xdr:colOff>23814</xdr:colOff>
      <xdr:row>3</xdr:row>
      <xdr:rowOff>153983</xdr:rowOff>
    </xdr:to>
    <xdr:sp macro="" textlink="">
      <xdr:nvSpPr>
        <xdr:cNvPr id="48" name="TextBox 47">
          <a:extLst>
            <a:ext uri="{FF2B5EF4-FFF2-40B4-BE49-F238E27FC236}">
              <a16:creationId xmlns:a16="http://schemas.microsoft.com/office/drawing/2014/main" id="{2F181C8A-9793-42E6-9E20-7D0EA48F1B8E}"/>
            </a:ext>
          </a:extLst>
        </xdr:cNvPr>
        <xdr:cNvSpPr txBox="1"/>
      </xdr:nvSpPr>
      <xdr:spPr>
        <a:xfrm>
          <a:off x="9240839" y="376233"/>
          <a:ext cx="1982788" cy="373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cs typeface="Segoe UI Semibold" panose="020B0702040204020203" pitchFamily="34" charset="0"/>
            </a:rPr>
            <a:t>OUTLET ESTABLISHMENT</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14</xdr:col>
      <xdr:colOff>66677</xdr:colOff>
      <xdr:row>15</xdr:row>
      <xdr:rowOff>92070</xdr:rowOff>
    </xdr:from>
    <xdr:to>
      <xdr:col>17</xdr:col>
      <xdr:colOff>73027</xdr:colOff>
      <xdr:row>17</xdr:row>
      <xdr:rowOff>68258</xdr:rowOff>
    </xdr:to>
    <xdr:sp macro="" textlink="">
      <xdr:nvSpPr>
        <xdr:cNvPr id="51" name="TextBox 50">
          <a:extLst>
            <a:ext uri="{FF2B5EF4-FFF2-40B4-BE49-F238E27FC236}">
              <a16:creationId xmlns:a16="http://schemas.microsoft.com/office/drawing/2014/main" id="{D742BBB3-DE5D-43D5-A6F9-19A6749A5C01}"/>
            </a:ext>
          </a:extLst>
        </xdr:cNvPr>
        <xdr:cNvSpPr txBox="1"/>
      </xdr:nvSpPr>
      <xdr:spPr>
        <a:xfrm>
          <a:off x="9290052" y="3068633"/>
          <a:ext cx="1982788" cy="373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cs typeface="Segoe UI Semibold" panose="020B0702040204020203" pitchFamily="34" charset="0"/>
            </a:rPr>
            <a:t>OUTLET SIZE</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13</xdr:col>
      <xdr:colOff>619112</xdr:colOff>
      <xdr:row>17</xdr:row>
      <xdr:rowOff>119061</xdr:rowOff>
    </xdr:from>
    <xdr:to>
      <xdr:col>17</xdr:col>
      <xdr:colOff>436561</xdr:colOff>
      <xdr:row>28</xdr:row>
      <xdr:rowOff>15875</xdr:rowOff>
    </xdr:to>
    <xdr:graphicFrame macro="">
      <xdr:nvGraphicFramePr>
        <xdr:cNvPr id="52" name="Chart 51">
          <a:extLst>
            <a:ext uri="{FF2B5EF4-FFF2-40B4-BE49-F238E27FC236}">
              <a16:creationId xmlns:a16="http://schemas.microsoft.com/office/drawing/2014/main" id="{F78A0E41-F0CB-494D-B69D-4A7163D43F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95256</xdr:colOff>
      <xdr:row>28</xdr:row>
      <xdr:rowOff>31750</xdr:rowOff>
    </xdr:from>
    <xdr:to>
      <xdr:col>22</xdr:col>
      <xdr:colOff>15875</xdr:colOff>
      <xdr:row>28</xdr:row>
      <xdr:rowOff>47625</xdr:rowOff>
    </xdr:to>
    <xdr:cxnSp macro="">
      <xdr:nvCxnSpPr>
        <xdr:cNvPr id="53" name="Straight Connector 52">
          <a:extLst>
            <a:ext uri="{FF2B5EF4-FFF2-40B4-BE49-F238E27FC236}">
              <a16:creationId xmlns:a16="http://schemas.microsoft.com/office/drawing/2014/main" id="{957F41B9-7D92-481C-8B35-518A56EBE653}"/>
            </a:ext>
          </a:extLst>
        </xdr:cNvPr>
        <xdr:cNvCxnSpPr/>
      </xdr:nvCxnSpPr>
      <xdr:spPr>
        <a:xfrm>
          <a:off x="9318631" y="5588000"/>
          <a:ext cx="5191119" cy="1587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500062</xdr:colOff>
      <xdr:row>15</xdr:row>
      <xdr:rowOff>79376</xdr:rowOff>
    </xdr:from>
    <xdr:to>
      <xdr:col>17</xdr:col>
      <xdr:colOff>508003</xdr:colOff>
      <xdr:row>28</xdr:row>
      <xdr:rowOff>15879</xdr:rowOff>
    </xdr:to>
    <xdr:cxnSp macro="">
      <xdr:nvCxnSpPr>
        <xdr:cNvPr id="57" name="Straight Connector 56">
          <a:extLst>
            <a:ext uri="{FF2B5EF4-FFF2-40B4-BE49-F238E27FC236}">
              <a16:creationId xmlns:a16="http://schemas.microsoft.com/office/drawing/2014/main" id="{ECFF8758-E122-4D02-8E99-9AEEF7D702BD}"/>
            </a:ext>
          </a:extLst>
        </xdr:cNvPr>
        <xdr:cNvCxnSpPr/>
      </xdr:nvCxnSpPr>
      <xdr:spPr>
        <a:xfrm>
          <a:off x="11699875" y="3055939"/>
          <a:ext cx="7941" cy="251619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57156</xdr:colOff>
      <xdr:row>15</xdr:row>
      <xdr:rowOff>104774</xdr:rowOff>
    </xdr:from>
    <xdr:to>
      <xdr:col>22</xdr:col>
      <xdr:colOff>15875</xdr:colOff>
      <xdr:row>15</xdr:row>
      <xdr:rowOff>150812</xdr:rowOff>
    </xdr:to>
    <xdr:cxnSp macro="">
      <xdr:nvCxnSpPr>
        <xdr:cNvPr id="59" name="Straight Connector 58">
          <a:extLst>
            <a:ext uri="{FF2B5EF4-FFF2-40B4-BE49-F238E27FC236}">
              <a16:creationId xmlns:a16="http://schemas.microsoft.com/office/drawing/2014/main" id="{7021434B-CD4C-41E4-9062-6CB8E97EFF06}"/>
            </a:ext>
          </a:extLst>
        </xdr:cNvPr>
        <xdr:cNvCxnSpPr/>
      </xdr:nvCxnSpPr>
      <xdr:spPr>
        <a:xfrm>
          <a:off x="9280531" y="3081337"/>
          <a:ext cx="5229219" cy="4603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103188</xdr:colOff>
      <xdr:row>17</xdr:row>
      <xdr:rowOff>111125</xdr:rowOff>
    </xdr:from>
    <xdr:to>
      <xdr:col>21</xdr:col>
      <xdr:colOff>563562</xdr:colOff>
      <xdr:row>28</xdr:row>
      <xdr:rowOff>31751</xdr:rowOff>
    </xdr:to>
    <mc:AlternateContent xmlns:mc="http://schemas.openxmlformats.org/markup-compatibility/2006">
      <mc:Choice xmlns:cx2="http://schemas.microsoft.com/office/drawing/2015/10/21/chartex" Requires="cx2">
        <xdr:graphicFrame macro="">
          <xdr:nvGraphicFramePr>
            <xdr:cNvPr id="61" name="Chart 60">
              <a:extLst>
                <a:ext uri="{FF2B5EF4-FFF2-40B4-BE49-F238E27FC236}">
                  <a16:creationId xmlns:a16="http://schemas.microsoft.com/office/drawing/2014/main" id="{E709CEDB-764A-4557-A427-30929CC715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990388" y="3457575"/>
              <a:ext cx="2441574" cy="20859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247650</xdr:colOff>
      <xdr:row>15</xdr:row>
      <xdr:rowOff>122237</xdr:rowOff>
    </xdr:from>
    <xdr:to>
      <xdr:col>21</xdr:col>
      <xdr:colOff>19049</xdr:colOff>
      <xdr:row>17</xdr:row>
      <xdr:rowOff>98425</xdr:rowOff>
    </xdr:to>
    <xdr:sp macro="" textlink="">
      <xdr:nvSpPr>
        <xdr:cNvPr id="64" name="TextBox 63">
          <a:extLst>
            <a:ext uri="{FF2B5EF4-FFF2-40B4-BE49-F238E27FC236}">
              <a16:creationId xmlns:a16="http://schemas.microsoft.com/office/drawing/2014/main" id="{AF031474-D970-4158-8C96-DDEB4D99EBFF}"/>
            </a:ext>
          </a:extLst>
        </xdr:cNvPr>
        <xdr:cNvSpPr txBox="1"/>
      </xdr:nvSpPr>
      <xdr:spPr>
        <a:xfrm>
          <a:off x="12106275" y="3098800"/>
          <a:ext cx="1747837" cy="373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cs typeface="Segoe UI Semibold" panose="020B0702040204020203" pitchFamily="34" charset="0"/>
            </a:rPr>
            <a:t>OUTLET LOCATION</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14</xdr:col>
      <xdr:colOff>7932</xdr:colOff>
      <xdr:row>29</xdr:row>
      <xdr:rowOff>3969</xdr:rowOff>
    </xdr:from>
    <xdr:to>
      <xdr:col>18</xdr:col>
      <xdr:colOff>134932</xdr:colOff>
      <xdr:row>38</xdr:row>
      <xdr:rowOff>198032</xdr:rowOff>
    </xdr:to>
    <xdr:graphicFrame macro="">
      <xdr:nvGraphicFramePr>
        <xdr:cNvPr id="65" name="Chart 64">
          <a:extLst>
            <a:ext uri="{FF2B5EF4-FFF2-40B4-BE49-F238E27FC236}">
              <a16:creationId xmlns:a16="http://schemas.microsoft.com/office/drawing/2014/main" id="{499C74C5-53FD-4B2E-A4D3-F5763A1D9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501650</xdr:colOff>
      <xdr:row>27</xdr:row>
      <xdr:rowOff>185737</xdr:rowOff>
    </xdr:from>
    <xdr:to>
      <xdr:col>16</xdr:col>
      <xdr:colOff>273050</xdr:colOff>
      <xdr:row>29</xdr:row>
      <xdr:rowOff>161925</xdr:rowOff>
    </xdr:to>
    <xdr:sp macro="" textlink="">
      <xdr:nvSpPr>
        <xdr:cNvPr id="66" name="TextBox 65">
          <a:extLst>
            <a:ext uri="{FF2B5EF4-FFF2-40B4-BE49-F238E27FC236}">
              <a16:creationId xmlns:a16="http://schemas.microsoft.com/office/drawing/2014/main" id="{C1426DEA-262F-4B66-BA68-2AB92053D630}"/>
            </a:ext>
          </a:extLst>
        </xdr:cNvPr>
        <xdr:cNvSpPr txBox="1"/>
      </xdr:nvSpPr>
      <xdr:spPr>
        <a:xfrm>
          <a:off x="9066213" y="5543550"/>
          <a:ext cx="1747837" cy="373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cs typeface="Segoe UI Semibold" panose="020B0702040204020203" pitchFamily="34" charset="0"/>
            </a:rPr>
            <a:t>OUTLET TYPE</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17</xdr:col>
      <xdr:colOff>595300</xdr:colOff>
      <xdr:row>29</xdr:row>
      <xdr:rowOff>3969</xdr:rowOff>
    </xdr:from>
    <xdr:to>
      <xdr:col>20</xdr:col>
      <xdr:colOff>238863</xdr:colOff>
      <xdr:row>38</xdr:row>
      <xdr:rowOff>198032</xdr:rowOff>
    </xdr:to>
    <xdr:graphicFrame macro="">
      <xdr:nvGraphicFramePr>
        <xdr:cNvPr id="67" name="Chart 66">
          <a:extLst>
            <a:ext uri="{FF2B5EF4-FFF2-40B4-BE49-F238E27FC236}">
              <a16:creationId xmlns:a16="http://schemas.microsoft.com/office/drawing/2014/main" id="{839A4EF8-E4E6-43EC-A072-B68C25C99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3175</xdr:colOff>
      <xdr:row>37</xdr:row>
      <xdr:rowOff>131762</xdr:rowOff>
    </xdr:from>
    <xdr:to>
      <xdr:col>16</xdr:col>
      <xdr:colOff>433387</xdr:colOff>
      <xdr:row>39</xdr:row>
      <xdr:rowOff>107950</xdr:rowOff>
    </xdr:to>
    <xdr:sp macro="" textlink="">
      <xdr:nvSpPr>
        <xdr:cNvPr id="68" name="TextBox 67">
          <a:extLst>
            <a:ext uri="{FF2B5EF4-FFF2-40B4-BE49-F238E27FC236}">
              <a16:creationId xmlns:a16="http://schemas.microsoft.com/office/drawing/2014/main" id="{66286867-B43F-4C5C-AAD1-35714B4E6CD1}"/>
            </a:ext>
          </a:extLst>
        </xdr:cNvPr>
        <xdr:cNvSpPr txBox="1"/>
      </xdr:nvSpPr>
      <xdr:spPr>
        <a:xfrm>
          <a:off x="9226550" y="7473950"/>
          <a:ext cx="1747837" cy="373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cs typeface="Segoe UI Semibold" panose="020B0702040204020203" pitchFamily="34" charset="0"/>
            </a:rPr>
            <a:t>TOTAL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17</xdr:col>
      <xdr:colOff>250825</xdr:colOff>
      <xdr:row>37</xdr:row>
      <xdr:rowOff>149225</xdr:rowOff>
    </xdr:from>
    <xdr:to>
      <xdr:col>20</xdr:col>
      <xdr:colOff>22225</xdr:colOff>
      <xdr:row>39</xdr:row>
      <xdr:rowOff>125413</xdr:rowOff>
    </xdr:to>
    <xdr:sp macro="" textlink="">
      <xdr:nvSpPr>
        <xdr:cNvPr id="69" name="TextBox 68">
          <a:extLst>
            <a:ext uri="{FF2B5EF4-FFF2-40B4-BE49-F238E27FC236}">
              <a16:creationId xmlns:a16="http://schemas.microsoft.com/office/drawing/2014/main" id="{FD43BC12-37BA-447F-9742-0FDD1A0AB13D}"/>
            </a:ext>
          </a:extLst>
        </xdr:cNvPr>
        <xdr:cNvSpPr txBox="1"/>
      </xdr:nvSpPr>
      <xdr:spPr>
        <a:xfrm>
          <a:off x="11450638" y="7491413"/>
          <a:ext cx="1747837" cy="373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cs typeface="Segoe UI Semibold" panose="020B0702040204020203" pitchFamily="34" charset="0"/>
            </a:rPr>
            <a:t>AVG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20</xdr:col>
      <xdr:colOff>87303</xdr:colOff>
      <xdr:row>28</xdr:row>
      <xdr:rowOff>184407</xdr:rowOff>
    </xdr:from>
    <xdr:to>
      <xdr:col>22</xdr:col>
      <xdr:colOff>412749</xdr:colOff>
      <xdr:row>39</xdr:row>
      <xdr:rowOff>17594</xdr:rowOff>
    </xdr:to>
    <xdr:graphicFrame macro="">
      <xdr:nvGraphicFramePr>
        <xdr:cNvPr id="72" name="Chart 71">
          <a:extLst>
            <a:ext uri="{FF2B5EF4-FFF2-40B4-BE49-F238E27FC236}">
              <a16:creationId xmlns:a16="http://schemas.microsoft.com/office/drawing/2014/main" id="{F843BE1C-55E7-4C40-8E18-5A9E846561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498475</xdr:colOff>
      <xdr:row>37</xdr:row>
      <xdr:rowOff>150813</xdr:rowOff>
    </xdr:from>
    <xdr:to>
      <xdr:col>22</xdr:col>
      <xdr:colOff>269875</xdr:colOff>
      <xdr:row>39</xdr:row>
      <xdr:rowOff>127001</xdr:rowOff>
    </xdr:to>
    <xdr:sp macro="" textlink="">
      <xdr:nvSpPr>
        <xdr:cNvPr id="73" name="TextBox 72">
          <a:extLst>
            <a:ext uri="{FF2B5EF4-FFF2-40B4-BE49-F238E27FC236}">
              <a16:creationId xmlns:a16="http://schemas.microsoft.com/office/drawing/2014/main" id="{8E1E8986-9D30-44A2-8B55-2F5D845BA68E}"/>
            </a:ext>
          </a:extLst>
        </xdr:cNvPr>
        <xdr:cNvSpPr txBox="1"/>
      </xdr:nvSpPr>
      <xdr:spPr>
        <a:xfrm>
          <a:off x="13015913" y="7493001"/>
          <a:ext cx="1747837" cy="373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cs typeface="Segoe UI Semibold" panose="020B0702040204020203" pitchFamily="34" charset="0"/>
            </a:rPr>
            <a:t>NO OF ITEMS</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oneCell">
    <xdr:from>
      <xdr:col>2</xdr:col>
      <xdr:colOff>278814</xdr:colOff>
      <xdr:row>16</xdr:row>
      <xdr:rowOff>95252</xdr:rowOff>
    </xdr:from>
    <xdr:to>
      <xdr:col>5</xdr:col>
      <xdr:colOff>131176</xdr:colOff>
      <xdr:row>22</xdr:row>
      <xdr:rowOff>190501</xdr:rowOff>
    </xdr:to>
    <mc:AlternateContent xmlns:mc="http://schemas.openxmlformats.org/markup-compatibility/2006" xmlns:a14="http://schemas.microsoft.com/office/drawing/2010/main">
      <mc:Choice Requires="a14">
        <xdr:graphicFrame macro="">
          <xdr:nvGraphicFramePr>
            <xdr:cNvPr id="15" name="Outlet Location Type 1">
              <a:extLst>
                <a:ext uri="{FF2B5EF4-FFF2-40B4-BE49-F238E27FC236}">
                  <a16:creationId xmlns:a16="http://schemas.microsoft.com/office/drawing/2014/main" id="{EE410A60-E46D-4192-B067-8EDFB341C9C9}"/>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596439" y="3270252"/>
              <a:ext cx="1828800" cy="12858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318505</xdr:colOff>
      <xdr:row>23</xdr:row>
      <xdr:rowOff>150813</xdr:rowOff>
    </xdr:from>
    <xdr:to>
      <xdr:col>5</xdr:col>
      <xdr:colOff>87316</xdr:colOff>
      <xdr:row>37</xdr:row>
      <xdr:rowOff>15875</xdr:rowOff>
    </xdr:to>
    <mc:AlternateContent xmlns:mc="http://schemas.openxmlformats.org/markup-compatibility/2006" xmlns:a14="http://schemas.microsoft.com/office/drawing/2010/main">
      <mc:Choice Requires="a14">
        <xdr:graphicFrame macro="">
          <xdr:nvGraphicFramePr>
            <xdr:cNvPr id="16" name="Item Type 1">
              <a:extLst>
                <a:ext uri="{FF2B5EF4-FFF2-40B4-BE49-F238E27FC236}">
                  <a16:creationId xmlns:a16="http://schemas.microsoft.com/office/drawing/2014/main" id="{7F22AB6B-F3D1-4E43-9688-13502E5DBA6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636130" y="4714876"/>
              <a:ext cx="1745249" cy="26431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532813</xdr:colOff>
      <xdr:row>37</xdr:row>
      <xdr:rowOff>23812</xdr:rowOff>
    </xdr:from>
    <xdr:to>
      <xdr:col>3</xdr:col>
      <xdr:colOff>326438</xdr:colOff>
      <xdr:row>39</xdr:row>
      <xdr:rowOff>79375</xdr:rowOff>
    </xdr:to>
    <xdr:pic>
      <xdr:nvPicPr>
        <xdr:cNvPr id="17" name="Picture 16">
          <a:hlinkClick xmlns:r="http://schemas.openxmlformats.org/officeDocument/2006/relationships" r:id="rId14"/>
          <a:extLst>
            <a:ext uri="{FF2B5EF4-FFF2-40B4-BE49-F238E27FC236}">
              <a16:creationId xmlns:a16="http://schemas.microsoft.com/office/drawing/2014/main" id="{F32248EC-0885-DADA-3229-D09AEE5489C2}"/>
            </a:ext>
          </a:extLst>
        </xdr:cNvPr>
        <xdr:cNvPicPr>
          <a:picLocks noChangeAspect="1"/>
        </xdr:cNvPicPr>
      </xdr:nvPicPr>
      <xdr:blipFill>
        <a:blip xmlns:r="http://schemas.openxmlformats.org/officeDocument/2006/relationships" r:embed="rId15"/>
        <a:stretch>
          <a:fillRect/>
        </a:stretch>
      </xdr:blipFill>
      <xdr:spPr>
        <a:xfrm>
          <a:off x="1850438" y="7366000"/>
          <a:ext cx="452438" cy="452438"/>
        </a:xfrm>
        <a:prstGeom prst="rect">
          <a:avLst/>
        </a:prstGeom>
        <a:noFill/>
        <a:ln>
          <a:noFill/>
        </a:ln>
      </xdr:spPr>
    </xdr:pic>
    <xdr:clientData/>
  </xdr:twoCellAnchor>
  <xdr:twoCellAnchor editAs="oneCell">
    <xdr:from>
      <xdr:col>3</xdr:col>
      <xdr:colOff>532812</xdr:colOff>
      <xdr:row>37</xdr:row>
      <xdr:rowOff>23811</xdr:rowOff>
    </xdr:from>
    <xdr:to>
      <xdr:col>4</xdr:col>
      <xdr:colOff>317499</xdr:colOff>
      <xdr:row>39</xdr:row>
      <xdr:rowOff>70435</xdr:rowOff>
    </xdr:to>
    <xdr:pic>
      <xdr:nvPicPr>
        <xdr:cNvPr id="18" name="Picture 17">
          <a:hlinkClick xmlns:r="http://schemas.openxmlformats.org/officeDocument/2006/relationships" r:id="rId16"/>
          <a:extLst>
            <a:ext uri="{FF2B5EF4-FFF2-40B4-BE49-F238E27FC236}">
              <a16:creationId xmlns:a16="http://schemas.microsoft.com/office/drawing/2014/main" id="{00C22353-E394-7A5A-B230-A31BB0ADD712}"/>
            </a:ext>
          </a:extLst>
        </xdr:cNvPr>
        <xdr:cNvPicPr>
          <a:picLocks noChangeAspect="1"/>
        </xdr:cNvPicPr>
      </xdr:nvPicPr>
      <xdr:blipFill>
        <a:blip xmlns:r="http://schemas.openxmlformats.org/officeDocument/2006/relationships" r:embed="rId17"/>
        <a:stretch>
          <a:fillRect/>
        </a:stretch>
      </xdr:blipFill>
      <xdr:spPr>
        <a:xfrm>
          <a:off x="2509250" y="7365999"/>
          <a:ext cx="443499" cy="4434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vesh Negi" refreshedDate="45821.437963194447" createdVersion="8" refreshedVersion="8" minRefreshableVersion="3" recordCount="8523" xr:uid="{533A6579-3BD1-4128-A572-916D12DDD8BA}">
  <cacheSource type="worksheet">
    <worksheetSource name="Table1"/>
  </cacheSource>
  <cacheFields count="13">
    <cacheField name="Item Fat Content" numFmtId="0">
      <sharedItems count="2">
        <s v="Regular"/>
        <s v="Low Fat"/>
      </sharedItems>
    </cacheField>
    <cacheField name="Seria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206773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E1755A-3689-474B-9437-174C7296C885}"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29:B45"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14">
    <format dxfId="13">
      <pivotArea type="all" dataOnly="0" outline="0" fieldPosition="0"/>
    </format>
    <format dxfId="12">
      <pivotArea outline="0" collapsedLevelsAreSubtotals="1" fieldPosition="0"/>
    </format>
    <format dxfId="11">
      <pivotArea type="all" dataOnly="0" outline="0" fieldPosition="0"/>
    </format>
    <format dxfId="10">
      <pivotArea outline="0" collapsedLevelsAreSubtotals="1" fieldPosition="0"/>
    </format>
    <format dxfId="9">
      <pivotArea type="all" dataOnly="0" outline="0" fieldPosition="0"/>
    </format>
    <format dxfId="8">
      <pivotArea outline="0" collapsedLevelsAreSubtotals="1" fieldPosition="0"/>
    </format>
    <format dxfId="7">
      <pivotArea field="0" type="button" dataOnly="0" labelOnly="1" outline="0"/>
    </format>
    <format dxfId="6">
      <pivotArea dataOnly="0" labelOnly="1" grandRow="1" outline="0"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3" type="button" dataOnly="0" labelOnly="1" outline="0" axis="axisRow" fieldPosition="0"/>
    </format>
    <format dxfId="1">
      <pivotArea dataOnly="0" labelOnly="1" fieldPosition="0">
        <references count="1">
          <reference field="3" count="0"/>
        </references>
      </pivotArea>
    </format>
    <format dxfId="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98164A-78CE-4613-AB8F-D4E397DA3728}"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48:B5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8"/>
  </dataFields>
  <formats count="14">
    <format dxfId="27">
      <pivotArea type="all" dataOnly="0" outline="0" fieldPosition="0"/>
    </format>
    <format dxfId="26">
      <pivotArea outline="0" collapsedLevelsAreSubtotals="1" fieldPosition="0"/>
    </format>
    <format dxfId="25">
      <pivotArea type="all" dataOnly="0" outline="0" fieldPosition="0"/>
    </format>
    <format dxfId="24">
      <pivotArea outline="0" collapsedLevelsAreSubtotals="1" fieldPosition="0"/>
    </format>
    <format dxfId="23">
      <pivotArea type="all" dataOnly="0" outline="0" fieldPosition="0"/>
    </format>
    <format dxfId="22">
      <pivotArea outline="0" collapsedLevelsAreSubtotals="1" fieldPosition="0"/>
    </format>
    <format dxfId="21">
      <pivotArea field="0" type="button" dataOnly="0" labelOnly="1" outline="0"/>
    </format>
    <format dxfId="20">
      <pivotArea dataOnly="0" labelOnly="1" grandRow="1" outline="0" fieldPosition="0"/>
    </format>
    <format dxfId="19">
      <pivotArea outline="0" collapsedLevelsAreSubtotals="1" fieldPosition="0"/>
    </format>
    <format dxfId="18">
      <pivotArea type="all" dataOnly="0" outline="0" fieldPosition="0"/>
    </format>
    <format dxfId="17">
      <pivotArea outline="0" collapsedLevelsAreSubtotals="1" fieldPosition="0"/>
    </format>
    <format dxfId="16">
      <pivotArea field="4" type="button" dataOnly="0" labelOnly="1" outline="0" axis="axisRow" fieldPosition="0"/>
    </format>
    <format dxfId="15">
      <pivotArea dataOnly="0" labelOnly="1" fieldPosition="0">
        <references count="1">
          <reference field="4" count="0"/>
        </references>
      </pivotArea>
    </format>
    <format dxfId="14">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4" count="1" selected="0">
            <x v="0"/>
          </reference>
        </references>
      </pivotArea>
    </chartFormat>
    <chartFormat chart="21" format="4">
      <pivotArea type="data" outline="0" fieldPosition="0">
        <references count="2">
          <reference field="4294967294" count="1" selected="0">
            <x v="0"/>
          </reference>
          <reference field="4" count="1" selected="0">
            <x v="1"/>
          </reference>
        </references>
      </pivotArea>
    </chartFormat>
    <chartFormat chart="21" format="5">
      <pivotArea type="data" outline="0" fieldPosition="0">
        <references count="2">
          <reference field="4294967294" count="1" selected="0">
            <x v="0"/>
          </reference>
          <reference field="4" count="1" selected="0">
            <x v="2"/>
          </reference>
        </references>
      </pivotArea>
    </chartFormat>
    <chartFormat chart="21" format="6">
      <pivotArea type="data" outline="0" fieldPosition="0">
        <references count="2">
          <reference field="4294967294" count="1" selected="0">
            <x v="0"/>
          </reference>
          <reference field="4" count="1" selected="0">
            <x v="3"/>
          </reference>
        </references>
      </pivotArea>
    </chartFormat>
    <chartFormat chart="21" format="7">
      <pivotArea type="data" outline="0" fieldPosition="0">
        <references count="2">
          <reference field="4294967294" count="1" selected="0">
            <x v="0"/>
          </reference>
          <reference field="4" count="1" selected="0">
            <x v="4"/>
          </reference>
        </references>
      </pivotArea>
    </chartFormat>
    <chartFormat chart="21" format="8">
      <pivotArea type="data" outline="0" fieldPosition="0">
        <references count="2">
          <reference field="4294967294" count="1" selected="0">
            <x v="0"/>
          </reference>
          <reference field="4" count="1" selected="0">
            <x v="5"/>
          </reference>
        </references>
      </pivotArea>
    </chartFormat>
    <chartFormat chart="21" format="9">
      <pivotArea type="data" outline="0" fieldPosition="0">
        <references count="2">
          <reference field="4294967294" count="1" selected="0">
            <x v="0"/>
          </reference>
          <reference field="4" count="1" selected="0">
            <x v="6"/>
          </reference>
        </references>
      </pivotArea>
    </chartFormat>
    <chartFormat chart="21" format="10">
      <pivotArea type="data" outline="0" fieldPosition="0">
        <references count="2">
          <reference field="4294967294" count="1" selected="0">
            <x v="0"/>
          </reference>
          <reference field="4" count="1" selected="0">
            <x v="7"/>
          </reference>
        </references>
      </pivotArea>
    </chartFormat>
    <chartFormat chart="2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A9FD4F-B08C-450A-B410-AA3C49F5F21C}"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13: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8"/>
  </dataFields>
  <formats count="16">
    <format dxfId="43">
      <pivotArea type="all" dataOnly="0" outline="0" fieldPosition="0"/>
    </format>
    <format dxfId="42">
      <pivotArea outline="0" collapsedLevelsAreSubtotals="1" fieldPosition="0"/>
    </format>
    <format dxfId="41">
      <pivotArea type="all" dataOnly="0" outline="0" fieldPosition="0"/>
    </format>
    <format dxfId="40">
      <pivotArea outline="0" collapsedLevelsAreSubtotals="1" fieldPosition="0"/>
    </format>
    <format dxfId="39">
      <pivotArea type="all" dataOnly="0" outline="0" fieldPosition="0"/>
    </format>
    <format dxfId="38">
      <pivotArea outline="0" collapsedLevelsAreSubtotals="1" fieldPosition="0"/>
    </format>
    <format dxfId="37">
      <pivotArea field="0" type="button" dataOnly="0" labelOnly="1" outline="0" axis="axisRow" fieldPosition="0"/>
    </format>
    <format dxfId="36">
      <pivotArea dataOnly="0" labelOnly="1" fieldPosition="0">
        <references count="1">
          <reference field="0" count="0"/>
        </references>
      </pivotArea>
    </format>
    <format dxfId="35">
      <pivotArea dataOnly="0" labelOnly="1" grandRow="1" outline="0" fieldPosition="0"/>
    </format>
    <format dxfId="34">
      <pivotArea dataOnly="0" labelOnly="1" outline="0" axis="axisValues" fieldPosition="0"/>
    </format>
    <format dxfId="33">
      <pivotArea outline="0" collapsedLevelsAreSubtotals="1" fieldPosition="0"/>
    </format>
    <format dxfId="32">
      <pivotArea type="all" dataOnly="0" outline="0" fieldPosition="0"/>
    </format>
    <format dxfId="31">
      <pivotArea outline="0" collapsedLevelsAreSubtotals="1" fieldPosition="0"/>
    </format>
    <format dxfId="30">
      <pivotArea field="0" type="button" dataOnly="0" labelOnly="1" outline="0" axis="axisRow" fieldPosition="0"/>
    </format>
    <format dxfId="29">
      <pivotArea dataOnly="0" labelOnly="1" fieldPosition="0">
        <references count="1">
          <reference field="0" count="0"/>
        </references>
      </pivotArea>
    </format>
    <format dxfId="2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E9DCBF-977E-4ADF-9288-2C38E91B9575}"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21:C2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8"/>
  </dataFields>
  <formats count="17">
    <format dxfId="60">
      <pivotArea type="all" dataOnly="0" outline="0" fieldPosition="0"/>
    </format>
    <format dxfId="59">
      <pivotArea outline="0" collapsedLevelsAreSubtotals="1" fieldPosition="0"/>
    </format>
    <format dxfId="58">
      <pivotArea type="all" dataOnly="0" outline="0" fieldPosition="0"/>
    </format>
    <format dxfId="57">
      <pivotArea outline="0" collapsedLevelsAreSubtotals="1" fieldPosition="0"/>
    </format>
    <format dxfId="56">
      <pivotArea type="all" dataOnly="0" outline="0" fieldPosition="0"/>
    </format>
    <format dxfId="55">
      <pivotArea outline="0" collapsedLevelsAreSubtotals="1" fieldPosition="0"/>
    </format>
    <format dxfId="54">
      <pivotArea dataOnly="0" labelOnly="1" grandRow="1" outline="0" fieldPosition="0"/>
    </format>
    <format dxfId="53">
      <pivotArea dataOnly="0" labelOnly="1" outline="0" axis="axisValues" fieldPosition="0"/>
    </format>
    <format dxfId="52">
      <pivotArea outline="0" collapsedLevelsAreSubtotals="1" fieldPosition="0"/>
    </format>
    <format dxfId="51">
      <pivotArea type="all" dataOnly="0" outline="0" fieldPosition="0"/>
    </format>
    <format dxfId="50">
      <pivotArea outline="0" collapsedLevelsAreSubtotals="1" fieldPosition="0"/>
    </format>
    <format dxfId="49">
      <pivotArea type="origin" dataOnly="0" labelOnly="1" outline="0" fieldPosition="0"/>
    </format>
    <format dxfId="48">
      <pivotArea field="0" type="button" dataOnly="0" labelOnly="1" outline="0" axis="axisCol" fieldPosition="0"/>
    </format>
    <format dxfId="47">
      <pivotArea type="topRight" dataOnly="0" labelOnly="1" outline="0" fieldPosition="0"/>
    </format>
    <format dxfId="46">
      <pivotArea field="6" type="button" dataOnly="0" labelOnly="1" outline="0" axis="axisRow" fieldPosition="0"/>
    </format>
    <format dxfId="45">
      <pivotArea dataOnly="0" labelOnly="1" fieldPosition="0">
        <references count="1">
          <reference field="6" count="0"/>
        </references>
      </pivotArea>
    </format>
    <format dxfId="44">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2">
          <reference field="4294967294" count="1" selected="0">
            <x v="0"/>
          </reference>
          <reference field="0" count="1" selected="0">
            <x v="1"/>
          </reference>
        </references>
      </pivotArea>
    </chartFormat>
    <chartFormat chart="7" format="1" series="1">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 chart="10" format="6"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90261D-88D5-498B-8B31-BC873B173621}"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85:B8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70"/>
  </dataFields>
  <formats count="14">
    <format dxfId="74">
      <pivotArea type="all" dataOnly="0" outline="0" fieldPosition="0"/>
    </format>
    <format dxfId="73">
      <pivotArea outline="0" collapsedLevelsAreSubtotals="1" fieldPosition="0"/>
    </format>
    <format dxfId="72">
      <pivotArea type="all" dataOnly="0" outline="0" fieldPosition="0"/>
    </format>
    <format dxfId="71">
      <pivotArea outline="0" collapsedLevelsAreSubtotals="1" fieldPosition="0"/>
    </format>
    <format dxfId="70">
      <pivotArea type="all" dataOnly="0" outline="0" fieldPosition="0"/>
    </format>
    <format dxfId="69">
      <pivotArea outline="0" collapsedLevelsAreSubtotals="1" fieldPosition="0"/>
    </format>
    <format dxfId="68">
      <pivotArea field="0" type="button" dataOnly="0" labelOnly="1" outline="0"/>
    </format>
    <format dxfId="67">
      <pivotArea dataOnly="0" labelOnly="1" grandRow="1" outline="0" fieldPosition="0"/>
    </format>
    <format dxfId="66">
      <pivotArea outline="0" collapsedLevelsAreSubtotals="1" fieldPosition="0"/>
    </format>
    <format dxfId="65">
      <pivotArea type="all" dataOnly="0" outline="0" fieldPosition="0"/>
    </format>
    <format dxfId="64">
      <pivotArea outline="0" collapsedLevelsAreSubtotals="1" fieldPosition="0"/>
    </format>
    <format dxfId="63">
      <pivotArea field="8" type="button" dataOnly="0" labelOnly="1" outline="0" axis="axisRow" fieldPosition="0"/>
    </format>
    <format dxfId="62">
      <pivotArea dataOnly="0" labelOnly="1" fieldPosition="0">
        <references count="1">
          <reference field="8" count="0"/>
        </references>
      </pivotArea>
    </format>
    <format dxfId="61">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8" count="1" selected="0">
            <x v="3"/>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8D8948-6332-417D-AEEF-A92BF0E098AE}"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61:B6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8"/>
  </dataFields>
  <formats count="14">
    <format dxfId="88">
      <pivotArea type="all" dataOnly="0" outline="0" fieldPosition="0"/>
    </format>
    <format dxfId="87">
      <pivotArea outline="0" collapsedLevelsAreSubtotals="1" fieldPosition="0"/>
    </format>
    <format dxfId="86">
      <pivotArea type="all" dataOnly="0" outline="0" fieldPosition="0"/>
    </format>
    <format dxfId="85">
      <pivotArea outline="0" collapsedLevelsAreSubtotals="1" fieldPosition="0"/>
    </format>
    <format dxfId="84">
      <pivotArea type="all" dataOnly="0" outline="0" fieldPosition="0"/>
    </format>
    <format dxfId="83">
      <pivotArea outline="0" collapsedLevelsAreSubtotals="1" fieldPosition="0"/>
    </format>
    <format dxfId="82">
      <pivotArea field="0" type="button" dataOnly="0" labelOnly="1" outline="0"/>
    </format>
    <format dxfId="81">
      <pivotArea dataOnly="0" labelOnly="1" grandRow="1" outline="0" fieldPosition="0"/>
    </format>
    <format dxfId="80">
      <pivotArea outline="0" collapsedLevelsAreSubtotals="1" fieldPosition="0"/>
    </format>
    <format dxfId="79">
      <pivotArea type="all" dataOnly="0" outline="0" fieldPosition="0"/>
    </format>
    <format dxfId="78">
      <pivotArea outline="0" collapsedLevelsAreSubtotals="1" fieldPosition="0"/>
    </format>
    <format dxfId="77">
      <pivotArea field="7" type="button" dataOnly="0" labelOnly="1" outline="0" axis="axisRow" fieldPosition="0"/>
    </format>
    <format dxfId="76">
      <pivotArea dataOnly="0" labelOnly="1" fieldPosition="0">
        <references count="1">
          <reference field="7" count="0"/>
        </references>
      </pivotArea>
    </format>
    <format dxfId="75">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7" count="1" selected="0">
            <x v="0"/>
          </reference>
        </references>
      </pivotArea>
    </chartFormat>
    <chartFormat chart="25" format="7">
      <pivotArea type="data" outline="0" fieldPosition="0">
        <references count="2">
          <reference field="4294967294" count="1" selected="0">
            <x v="0"/>
          </reference>
          <reference field="7" count="1" selected="0">
            <x v="1"/>
          </reference>
        </references>
      </pivotArea>
    </chartFormat>
    <chartFormat chart="25" format="8">
      <pivotArea type="data" outline="0" fieldPosition="0">
        <references count="2">
          <reference field="4294967294" count="1" selected="0">
            <x v="0"/>
          </reference>
          <reference field="7" count="1" selected="0">
            <x v="2"/>
          </reference>
        </references>
      </pivotArea>
    </chartFormat>
    <chartFormat chart="22" format="4">
      <pivotArea type="data" outline="0" fieldPosition="0">
        <references count="2">
          <reference field="4294967294" count="1" selected="0">
            <x v="0"/>
          </reference>
          <reference field="7" count="1" selected="0">
            <x v="0"/>
          </reference>
        </references>
      </pivotArea>
    </chartFormat>
    <chartFormat chart="22" format="5">
      <pivotArea type="data" outline="0" fieldPosition="0">
        <references count="2">
          <reference field="4294967294" count="1" selected="0">
            <x v="0"/>
          </reference>
          <reference field="7" count="1" selected="0">
            <x v="1"/>
          </reference>
        </references>
      </pivotArea>
    </chartFormat>
    <chartFormat chart="22" format="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22EEF9-6FD1-48C8-9608-FE875FD75CAA}"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77:B8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8"/>
  </dataFields>
  <formats count="14">
    <format dxfId="102">
      <pivotArea type="all" dataOnly="0" outline="0" fieldPosition="0"/>
    </format>
    <format dxfId="101">
      <pivotArea outline="0" collapsedLevelsAreSubtotals="1" fieldPosition="0"/>
    </format>
    <format dxfId="100">
      <pivotArea type="all" dataOnly="0" outline="0" fieldPosition="0"/>
    </format>
    <format dxfId="99">
      <pivotArea outline="0" collapsedLevelsAreSubtotals="1" fieldPosition="0"/>
    </format>
    <format dxfId="98">
      <pivotArea type="all" dataOnly="0" outline="0" fieldPosition="0"/>
    </format>
    <format dxfId="97">
      <pivotArea outline="0" collapsedLevelsAreSubtotals="1" fieldPosition="0"/>
    </format>
    <format dxfId="96">
      <pivotArea field="0" type="button" dataOnly="0" labelOnly="1" outline="0"/>
    </format>
    <format dxfId="95">
      <pivotArea dataOnly="0" labelOnly="1" grandRow="1" outline="0" fieldPosition="0"/>
    </format>
    <format dxfId="94">
      <pivotArea outline="0" collapsedLevelsAreSubtotals="1" fieldPosition="0"/>
    </format>
    <format dxfId="93">
      <pivotArea type="all" dataOnly="0" outline="0" fieldPosition="0"/>
    </format>
    <format dxfId="92">
      <pivotArea outline="0" collapsedLevelsAreSubtotals="1" fieldPosition="0"/>
    </format>
    <format dxfId="91">
      <pivotArea field="8" type="button" dataOnly="0" labelOnly="1" outline="0" axis="axisRow" fieldPosition="0"/>
    </format>
    <format dxfId="90">
      <pivotArea dataOnly="0" labelOnly="1" fieldPosition="0">
        <references count="1">
          <reference field="8" count="0"/>
        </references>
      </pivotArea>
    </format>
    <format dxfId="89">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33B818-FBB5-4838-A2B5-09379990C32E}"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69:B7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8"/>
  </dataFields>
  <formats count="14">
    <format dxfId="116">
      <pivotArea type="all" dataOnly="0" outline="0" fieldPosition="0"/>
    </format>
    <format dxfId="115">
      <pivotArea outline="0" collapsedLevelsAreSubtotals="1" fieldPosition="0"/>
    </format>
    <format dxfId="114">
      <pivotArea type="all" dataOnly="0" outline="0" fieldPosition="0"/>
    </format>
    <format dxfId="113">
      <pivotArea outline="0" collapsedLevelsAreSubtotals="1" fieldPosition="0"/>
    </format>
    <format dxfId="112">
      <pivotArea type="all" dataOnly="0" outline="0" fieldPosition="0"/>
    </format>
    <format dxfId="111">
      <pivotArea outline="0" collapsedLevelsAreSubtotals="1" fieldPosition="0"/>
    </format>
    <format dxfId="110">
      <pivotArea field="0" type="button" dataOnly="0" labelOnly="1" outline="0"/>
    </format>
    <format dxfId="109">
      <pivotArea dataOnly="0" labelOnly="1" grandRow="1" outline="0" fieldPosition="0"/>
    </format>
    <format dxfId="108">
      <pivotArea outline="0" collapsedLevelsAreSubtotals="1" fieldPosition="0"/>
    </format>
    <format dxfId="107">
      <pivotArea type="all" dataOnly="0" outline="0" fieldPosition="0"/>
    </format>
    <format dxfId="106">
      <pivotArea outline="0" collapsedLevelsAreSubtotals="1" fieldPosition="0"/>
    </format>
    <format dxfId="105">
      <pivotArea field="6" type="button" dataOnly="0" labelOnly="1" outline="0" axis="axisRow" fieldPosition="0"/>
    </format>
    <format dxfId="104">
      <pivotArea dataOnly="0" labelOnly="1" fieldPosition="0">
        <references count="1">
          <reference field="6" count="0"/>
        </references>
      </pivotArea>
    </format>
    <format dxfId="103">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8F3570D-F8FF-462A-81E6-236B4B25FF16}"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95:B99"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erial No." fld="1" subtotal="count" baseField="8" baseItem="1"/>
  </dataFields>
  <formats count="18">
    <format dxfId="134">
      <pivotArea type="all" dataOnly="0" outline="0" fieldPosition="0"/>
    </format>
    <format dxfId="133">
      <pivotArea outline="0" collapsedLevelsAreSubtotals="1" fieldPosition="0"/>
    </format>
    <format dxfId="132">
      <pivotArea type="all" dataOnly="0" outline="0" fieldPosition="0"/>
    </format>
    <format dxfId="131">
      <pivotArea outline="0" collapsedLevelsAreSubtotals="1" fieldPosition="0"/>
    </format>
    <format dxfId="130">
      <pivotArea type="all" dataOnly="0" outline="0" fieldPosition="0"/>
    </format>
    <format dxfId="129">
      <pivotArea outline="0" collapsedLevelsAreSubtotals="1" fieldPosition="0"/>
    </format>
    <format dxfId="128">
      <pivotArea field="0" type="button" dataOnly="0" labelOnly="1" outline="0"/>
    </format>
    <format dxfId="127">
      <pivotArea dataOnly="0" labelOnly="1" grandRow="1" outline="0" fieldPosition="0"/>
    </format>
    <format dxfId="126">
      <pivotArea outline="0" collapsedLevelsAreSubtotals="1" fieldPosition="0"/>
    </format>
    <format dxfId="125">
      <pivotArea collapsedLevelsAreSubtotals="1" fieldPosition="0">
        <references count="1">
          <reference field="8" count="1">
            <x v="1"/>
          </reference>
        </references>
      </pivotArea>
    </format>
    <format dxfId="124">
      <pivotArea collapsedLevelsAreSubtotals="1" fieldPosition="0">
        <references count="1">
          <reference field="8" count="1">
            <x v="0"/>
          </reference>
        </references>
      </pivotArea>
    </format>
    <format dxfId="123">
      <pivotArea collapsedLevelsAreSubtotals="1" fieldPosition="0">
        <references count="1">
          <reference field="8" count="1">
            <x v="2"/>
          </reference>
        </references>
      </pivotArea>
    </format>
    <format dxfId="122">
      <pivotArea collapsedLevelsAreSubtotals="1" fieldPosition="0">
        <references count="1">
          <reference field="8" count="1">
            <x v="3"/>
          </reference>
        </references>
      </pivotArea>
    </format>
    <format dxfId="121">
      <pivotArea type="all" dataOnly="0" outline="0" fieldPosition="0"/>
    </format>
    <format dxfId="120">
      <pivotArea outline="0" collapsedLevelsAreSubtotals="1" fieldPosition="0"/>
    </format>
    <format dxfId="119">
      <pivotArea field="8" type="button" dataOnly="0" labelOnly="1" outline="0" axis="axisRow" fieldPosition="0"/>
    </format>
    <format dxfId="118">
      <pivotArea dataOnly="0" labelOnly="1" fieldPosition="0">
        <references count="1">
          <reference field="8" count="0"/>
        </references>
      </pivotArea>
    </format>
    <format dxfId="117">
      <pivotArea dataOnly="0" labelOnly="1" outline="0" axis="axisValues" fieldPosition="0"/>
    </format>
  </formats>
  <chartFormats count="4">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8" count="1" selected="0">
            <x v="3"/>
          </reference>
        </references>
      </pivotArea>
    </chartFormat>
    <chartFormat chart="37" format="4">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7A33B80-DA79-4374-9B16-629C82FCC3C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Average of Sales2" fld="11" subtotal="average" baseField="0" baseItem="1"/>
    <dataField name="No. of Items" fld="1" subtotal="count" baseField="0" baseItem="1"/>
    <dataField name="Sum of Sales" fld="11" baseField="0" baseItem="0"/>
    <dataField name="Avg Rating" fld="12" subtotal="average" baseField="0" baseItem="1"/>
  </dataFields>
  <formats count="9">
    <format dxfId="143">
      <pivotArea type="all" dataOnly="0" outline="0" fieldPosition="0"/>
    </format>
    <format dxfId="142">
      <pivotArea outline="0" collapsedLevelsAreSubtotals="1" fieldPosition="0"/>
    </format>
    <format dxfId="141">
      <pivotArea dataOnly="0" labelOnly="1" outline="0" fieldPosition="0">
        <references count="1">
          <reference field="4294967294" count="4">
            <x v="0"/>
            <x v="1"/>
            <x v="2"/>
            <x v="3"/>
          </reference>
        </references>
      </pivotArea>
    </format>
    <format dxfId="140">
      <pivotArea type="all" dataOnly="0" outline="0" fieldPosition="0"/>
    </format>
    <format dxfId="139">
      <pivotArea outline="0" collapsedLevelsAreSubtotals="1" fieldPosition="0"/>
    </format>
    <format dxfId="138">
      <pivotArea dataOnly="0" labelOnly="1" outline="0" fieldPosition="0">
        <references count="1">
          <reference field="4294967294" count="4">
            <x v="0"/>
            <x v="1"/>
            <x v="2"/>
            <x v="3"/>
          </reference>
        </references>
      </pivotArea>
    </format>
    <format dxfId="137">
      <pivotArea type="all" dataOnly="0" outline="0" fieldPosition="0"/>
    </format>
    <format dxfId="136">
      <pivotArea outline="0" collapsedLevelsAreSubtotals="1" fieldPosition="0"/>
    </format>
    <format dxfId="13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F4A4D62-4585-45B5-8311-10E81C904051}"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72067732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D00ADCC-33D6-4FFB-984A-B0AECEE277C8}"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72067732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8D48E4B-D338-4E4A-9681-B8F4336CEE5C}"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72067732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359AAC1-95FA-47DE-B7B0-AC089379332A}" cache="Slicer_Outlet_Size" caption="Outlet Size" rowHeight="262466"/>
  <slicer name="Outlet Location Type" xr10:uid="{CC4C0B13-76E9-4E5B-8743-A2261CBC6A4D}" cache="Slicer_Outlet_Location_Type" caption="Outlet Location Type" rowHeight="262466"/>
  <slicer name="Item Type" xr10:uid="{51430775-16D4-4C6A-9369-FB759DEB7494}"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454FF81-A4E8-49B1-A15F-23578338B446}" cache="Slicer_Outlet_Size" caption="Outlet Size" style="Blinkit Analysis" rowHeight="262466"/>
  <slicer name="Outlet Location Type 1" xr10:uid="{EE1F403E-1C6B-4731-8C7C-13B242C6CF86}" cache="Slicer_Outlet_Location_Type" caption="Outlet Location " style="Blinkit Analysis" rowHeight="262466"/>
  <slicer name="Item Type 1" xr10:uid="{6B2A7A7E-0329-4162-B20B-E9758F179C00}" cache="Slicer_Item_Type" caption="Item Type" startItem="9"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A9B70807-7265-47C1-8740-A0C1FCDFC050}" name="Seria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0</v>
      </c>
      <c r="B1" t="s">
        <v>1612</v>
      </c>
      <c r="C1" t="s">
        <v>1</v>
      </c>
      <c r="D1" t="s">
        <v>2</v>
      </c>
      <c r="E1" t="s">
        <v>1609</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824A6-A8BB-4149-A580-2D839FFCA78F}">
  <dimension ref="A2:I100"/>
  <sheetViews>
    <sheetView tabSelected="1" zoomScale="82" zoomScaleNormal="100" workbookViewId="0">
      <selection activeCell="J35" sqref="J35"/>
    </sheetView>
  </sheetViews>
  <sheetFormatPr defaultRowHeight="15.5" x14ac:dyDescent="0.35"/>
  <cols>
    <col min="1" max="1" width="17.58203125" bestFit="1" customWidth="1"/>
    <col min="2" max="2" width="14.83203125" bestFit="1" customWidth="1"/>
    <col min="3" max="3" width="7.5" bestFit="1" customWidth="1"/>
    <col min="4" max="4" width="12.08203125" bestFit="1" customWidth="1"/>
  </cols>
  <sheetData>
    <row r="2" spans="1:4" ht="17.5" x14ac:dyDescent="0.35">
      <c r="A2" s="14" t="s">
        <v>1615</v>
      </c>
      <c r="B2" s="15"/>
      <c r="C2" s="15"/>
      <c r="D2" s="15"/>
    </row>
    <row r="3" spans="1:4" x14ac:dyDescent="0.35">
      <c r="A3" s="1" t="s">
        <v>1611</v>
      </c>
      <c r="B3" s="1" t="s">
        <v>1613</v>
      </c>
      <c r="C3" s="1" t="s">
        <v>1610</v>
      </c>
      <c r="D3" s="1" t="s">
        <v>1627</v>
      </c>
    </row>
    <row r="4" spans="1:4" x14ac:dyDescent="0.35">
      <c r="A4" s="1">
        <v>140.99278338613203</v>
      </c>
      <c r="B4" s="1">
        <v>8523</v>
      </c>
      <c r="C4" s="1">
        <v>1201681.4928000034</v>
      </c>
      <c r="D4" s="1">
        <v>3.9658570925731196</v>
      </c>
    </row>
    <row r="5" spans="1:4" x14ac:dyDescent="0.35">
      <c r="A5" s="1"/>
      <c r="B5" s="1"/>
      <c r="C5" s="1"/>
      <c r="D5" s="1"/>
    </row>
    <row r="6" spans="1:4" x14ac:dyDescent="0.35">
      <c r="A6" s="1"/>
      <c r="B6" s="1"/>
      <c r="C6" s="1"/>
      <c r="D6" s="1"/>
    </row>
    <row r="7" spans="1:4" x14ac:dyDescent="0.35">
      <c r="A7" s="2" t="s">
        <v>1614</v>
      </c>
      <c r="B7" s="1" t="s">
        <v>1613</v>
      </c>
      <c r="C7" s="3" t="s">
        <v>1610</v>
      </c>
      <c r="D7" s="4" t="s">
        <v>1627</v>
      </c>
    </row>
    <row r="8" spans="1:4" x14ac:dyDescent="0.35">
      <c r="A8" s="2">
        <f>GETPIVOTDATA("Average of Sales2",$A$3)</f>
        <v>140.99278338613203</v>
      </c>
      <c r="B8" s="1">
        <f>GETPIVOTDATA("No. of Items",$A$3)</f>
        <v>8523</v>
      </c>
      <c r="C8" s="5">
        <f>GETPIVOTDATA("Sum of Sales",$A$3)</f>
        <v>1201681.4928000034</v>
      </c>
      <c r="D8" s="4">
        <f>GETPIVOTDATA("Avg Rating",$A$3)</f>
        <v>3.9658570925731196</v>
      </c>
    </row>
    <row r="12" spans="1:4" x14ac:dyDescent="0.35">
      <c r="A12" s="16" t="s">
        <v>1617</v>
      </c>
      <c r="B12" s="15"/>
      <c r="C12" s="15"/>
      <c r="D12" s="15"/>
    </row>
    <row r="13" spans="1:4" x14ac:dyDescent="0.35">
      <c r="A13" s="6" t="s">
        <v>1616</v>
      </c>
      <c r="B13" s="1" t="s">
        <v>1610</v>
      </c>
      <c r="C13" s="7"/>
      <c r="D13" s="17"/>
    </row>
    <row r="14" spans="1:4" x14ac:dyDescent="0.35">
      <c r="A14" s="1" t="s">
        <v>17</v>
      </c>
      <c r="B14" s="8">
        <v>776319.68840000057</v>
      </c>
      <c r="C14" s="7"/>
      <c r="D14" s="17"/>
    </row>
    <row r="15" spans="1:4" x14ac:dyDescent="0.35">
      <c r="A15" s="1" t="s">
        <v>10</v>
      </c>
      <c r="B15" s="8">
        <v>425361.8043999995</v>
      </c>
      <c r="C15" s="7"/>
      <c r="D15" s="17"/>
    </row>
    <row r="16" spans="1:4" x14ac:dyDescent="0.35">
      <c r="A16" s="7"/>
      <c r="B16" s="7"/>
      <c r="C16" s="7"/>
      <c r="D16" s="17"/>
    </row>
    <row r="17" spans="1:6" x14ac:dyDescent="0.35">
      <c r="A17" s="7"/>
      <c r="B17" s="7"/>
      <c r="C17" s="7"/>
      <c r="D17" s="17"/>
    </row>
    <row r="20" spans="1:6" x14ac:dyDescent="0.35">
      <c r="A20" s="13" t="s">
        <v>1618</v>
      </c>
      <c r="B20" s="13"/>
      <c r="C20" s="13"/>
      <c r="D20" s="13"/>
    </row>
    <row r="21" spans="1:6" x14ac:dyDescent="0.35">
      <c r="A21" s="6" t="s">
        <v>1610</v>
      </c>
      <c r="B21" s="6" t="s">
        <v>1619</v>
      </c>
      <c r="C21" s="1"/>
      <c r="D21" s="7"/>
    </row>
    <row r="22" spans="1:6" x14ac:dyDescent="0.35">
      <c r="A22" s="6" t="s">
        <v>1616</v>
      </c>
      <c r="B22" s="1" t="s">
        <v>10</v>
      </c>
      <c r="C22" s="1" t="s">
        <v>17</v>
      </c>
      <c r="D22" s="7"/>
    </row>
    <row r="23" spans="1:6" x14ac:dyDescent="0.35">
      <c r="A23" s="1" t="s">
        <v>14</v>
      </c>
      <c r="B23" s="8">
        <v>121349.89940000001</v>
      </c>
      <c r="C23" s="8">
        <v>215047.9126000001</v>
      </c>
      <c r="D23" s="7"/>
    </row>
    <row r="24" spans="1:6" x14ac:dyDescent="0.35">
      <c r="A24" s="1" t="s">
        <v>34</v>
      </c>
      <c r="B24" s="8">
        <v>138685.86819999994</v>
      </c>
      <c r="C24" s="8">
        <v>254464.77940000014</v>
      </c>
      <c r="D24" s="7"/>
    </row>
    <row r="25" spans="1:6" x14ac:dyDescent="0.35">
      <c r="A25" s="1" t="s">
        <v>21</v>
      </c>
      <c r="B25" s="8">
        <v>165326.0368</v>
      </c>
      <c r="C25" s="8">
        <v>306806.99640000012</v>
      </c>
      <c r="D25" s="7"/>
    </row>
    <row r="28" spans="1:6" x14ac:dyDescent="0.35">
      <c r="A28" s="13" t="s">
        <v>1618</v>
      </c>
      <c r="B28" s="13"/>
      <c r="C28" s="13"/>
      <c r="D28" s="13"/>
      <c r="E28" s="13"/>
      <c r="F28" s="13"/>
    </row>
    <row r="29" spans="1:6" x14ac:dyDescent="0.35">
      <c r="A29" s="6" t="s">
        <v>1616</v>
      </c>
      <c r="B29" s="1" t="s">
        <v>1610</v>
      </c>
      <c r="C29" s="7"/>
      <c r="D29" s="7"/>
      <c r="E29" s="7"/>
      <c r="F29" s="7"/>
    </row>
    <row r="30" spans="1:6" x14ac:dyDescent="0.35">
      <c r="A30" s="1" t="s">
        <v>153</v>
      </c>
      <c r="B30" s="8">
        <v>9077.869999999999</v>
      </c>
      <c r="C30" s="7"/>
      <c r="D30" s="7"/>
      <c r="E30" s="7"/>
      <c r="F30" s="7"/>
    </row>
    <row r="31" spans="1:6" x14ac:dyDescent="0.35">
      <c r="A31" s="1" t="s">
        <v>74</v>
      </c>
      <c r="B31" s="8">
        <v>15596.696600000001</v>
      </c>
      <c r="C31" s="7"/>
      <c r="D31" s="7"/>
      <c r="E31" s="7"/>
      <c r="F31" s="7"/>
    </row>
    <row r="32" spans="1:6" x14ac:dyDescent="0.35">
      <c r="A32" s="1" t="s">
        <v>159</v>
      </c>
      <c r="B32" s="8">
        <v>21880.027399999992</v>
      </c>
      <c r="C32" s="7"/>
      <c r="D32" s="7"/>
      <c r="E32" s="7"/>
      <c r="F32" s="7"/>
    </row>
    <row r="33" spans="1:7" x14ac:dyDescent="0.35">
      <c r="A33" s="1" t="s">
        <v>64</v>
      </c>
      <c r="B33" s="8">
        <v>22451.891599999999</v>
      </c>
      <c r="C33" s="7"/>
      <c r="D33" s="7"/>
      <c r="E33" s="7"/>
      <c r="F33" s="7"/>
    </row>
    <row r="34" spans="1:7" x14ac:dyDescent="0.35">
      <c r="A34" s="1" t="s">
        <v>61</v>
      </c>
      <c r="B34" s="8">
        <v>29334.680599999996</v>
      </c>
      <c r="C34" s="7"/>
      <c r="D34" s="7"/>
      <c r="E34" s="7"/>
      <c r="F34" s="7"/>
    </row>
    <row r="35" spans="1:7" x14ac:dyDescent="0.35">
      <c r="A35" s="1" t="s">
        <v>57</v>
      </c>
      <c r="B35" s="8">
        <v>35379.119800000015</v>
      </c>
      <c r="C35" s="7"/>
      <c r="D35" s="7"/>
      <c r="E35" s="7"/>
      <c r="F35" s="7"/>
    </row>
    <row r="36" spans="1:7" x14ac:dyDescent="0.35">
      <c r="A36" s="1" t="s">
        <v>32</v>
      </c>
      <c r="B36" s="8">
        <v>58514.166999999987</v>
      </c>
      <c r="C36" s="7"/>
      <c r="D36" s="7"/>
      <c r="E36" s="7"/>
      <c r="F36" s="7"/>
    </row>
    <row r="37" spans="1:7" x14ac:dyDescent="0.35">
      <c r="A37" s="1" t="s">
        <v>54</v>
      </c>
      <c r="B37" s="8">
        <v>59449.863799999992</v>
      </c>
      <c r="C37" s="7"/>
      <c r="D37" s="7"/>
      <c r="E37" s="7"/>
      <c r="F37" s="7"/>
    </row>
    <row r="38" spans="1:7" x14ac:dyDescent="0.35">
      <c r="A38" s="1" t="s">
        <v>19</v>
      </c>
      <c r="B38" s="8">
        <v>68025.838800000012</v>
      </c>
      <c r="C38" s="7"/>
      <c r="D38" s="7"/>
      <c r="E38" s="7"/>
      <c r="F38" s="7"/>
    </row>
    <row r="39" spans="1:7" x14ac:dyDescent="0.35">
      <c r="A39" s="1" t="s">
        <v>95</v>
      </c>
      <c r="B39" s="8">
        <v>81894.736400000009</v>
      </c>
      <c r="C39" s="7"/>
      <c r="D39" s="7"/>
      <c r="E39" s="7"/>
      <c r="F39" s="7"/>
    </row>
    <row r="40" spans="1:7" x14ac:dyDescent="0.35">
      <c r="A40" s="1" t="s">
        <v>28</v>
      </c>
      <c r="B40" s="8">
        <v>90706.728999999992</v>
      </c>
      <c r="C40" s="7"/>
      <c r="D40" s="7"/>
      <c r="E40" s="7"/>
      <c r="F40" s="7"/>
    </row>
    <row r="41" spans="1:7" x14ac:dyDescent="0.35">
      <c r="A41" s="1" t="s">
        <v>67</v>
      </c>
      <c r="B41" s="8">
        <v>101276.46159999995</v>
      </c>
      <c r="C41" s="7"/>
      <c r="D41" s="7"/>
      <c r="E41" s="7"/>
      <c r="F41" s="7"/>
    </row>
    <row r="42" spans="1:7" x14ac:dyDescent="0.35">
      <c r="A42" s="1" t="s">
        <v>24</v>
      </c>
      <c r="B42" s="8">
        <v>118558.88140000009</v>
      </c>
      <c r="C42" s="7"/>
      <c r="D42" s="7"/>
      <c r="E42" s="7"/>
      <c r="F42" s="7"/>
    </row>
    <row r="43" spans="1:7" x14ac:dyDescent="0.35">
      <c r="A43" s="1" t="s">
        <v>42</v>
      </c>
      <c r="B43" s="8">
        <v>135976.52539999998</v>
      </c>
      <c r="C43" s="7"/>
      <c r="D43" s="7"/>
      <c r="E43" s="7"/>
      <c r="F43" s="7"/>
    </row>
    <row r="44" spans="1:7" x14ac:dyDescent="0.35">
      <c r="A44" s="1" t="s">
        <v>48</v>
      </c>
      <c r="B44" s="8">
        <v>175433.92240000021</v>
      </c>
      <c r="C44" s="7"/>
      <c r="D44" s="7"/>
      <c r="E44" s="7"/>
      <c r="F44" s="7"/>
    </row>
    <row r="45" spans="1:7" x14ac:dyDescent="0.35">
      <c r="A45" s="1" t="s">
        <v>12</v>
      </c>
      <c r="B45" s="8">
        <v>178124.08099999995</v>
      </c>
      <c r="C45" s="7"/>
      <c r="D45" s="7"/>
      <c r="E45" s="7"/>
      <c r="F45" s="7"/>
    </row>
    <row r="47" spans="1:7" x14ac:dyDescent="0.35">
      <c r="A47" s="13" t="s">
        <v>1609</v>
      </c>
      <c r="B47" s="18"/>
      <c r="C47" s="18"/>
      <c r="D47" s="18"/>
      <c r="E47" s="18"/>
      <c r="F47" s="18"/>
      <c r="G47" s="18"/>
    </row>
    <row r="48" spans="1:7" x14ac:dyDescent="0.35">
      <c r="A48" s="6" t="s">
        <v>1616</v>
      </c>
      <c r="B48" s="1" t="s">
        <v>1610</v>
      </c>
      <c r="C48" s="7"/>
      <c r="D48" s="7"/>
      <c r="E48" s="7"/>
      <c r="F48" s="7"/>
      <c r="G48" s="7"/>
    </row>
    <row r="49" spans="1:7" x14ac:dyDescent="0.35">
      <c r="A49" s="1">
        <v>2011</v>
      </c>
      <c r="B49" s="8">
        <v>78131.566599999976</v>
      </c>
      <c r="C49" s="7"/>
      <c r="D49" s="7"/>
      <c r="E49" s="7"/>
      <c r="F49" s="7"/>
      <c r="G49" s="7"/>
    </row>
    <row r="50" spans="1:7" x14ac:dyDescent="0.35">
      <c r="A50" s="1">
        <v>2012</v>
      </c>
      <c r="B50" s="8">
        <v>130476.85979999998</v>
      </c>
      <c r="C50" s="7"/>
      <c r="D50" s="7"/>
      <c r="E50" s="7"/>
      <c r="F50" s="7"/>
      <c r="G50" s="7"/>
    </row>
    <row r="51" spans="1:7" x14ac:dyDescent="0.35">
      <c r="A51" s="1">
        <v>2014</v>
      </c>
      <c r="B51" s="8">
        <v>131809.01560000007</v>
      </c>
      <c r="C51" s="7"/>
      <c r="D51" s="7"/>
      <c r="E51" s="7"/>
      <c r="F51" s="7"/>
      <c r="G51" s="7"/>
    </row>
    <row r="52" spans="1:7" x14ac:dyDescent="0.35">
      <c r="A52" s="1">
        <v>2015</v>
      </c>
      <c r="B52" s="8">
        <v>130942.78019999999</v>
      </c>
      <c r="C52" s="7"/>
      <c r="D52" s="7"/>
      <c r="E52" s="7"/>
      <c r="F52" s="7"/>
      <c r="G52" s="7"/>
    </row>
    <row r="53" spans="1:7" x14ac:dyDescent="0.35">
      <c r="A53" s="1">
        <v>2016</v>
      </c>
      <c r="B53" s="8">
        <v>132113.36980000007</v>
      </c>
      <c r="C53" s="7"/>
      <c r="D53" s="7"/>
      <c r="E53" s="7"/>
      <c r="F53" s="7"/>
      <c r="G53" s="7"/>
    </row>
    <row r="54" spans="1:7" x14ac:dyDescent="0.35">
      <c r="A54" s="1">
        <v>2017</v>
      </c>
      <c r="B54" s="8">
        <v>133103.90699999989</v>
      </c>
      <c r="C54" s="7"/>
      <c r="D54" s="7"/>
      <c r="E54" s="7"/>
      <c r="F54" s="7"/>
      <c r="G54" s="7"/>
    </row>
    <row r="55" spans="1:7" x14ac:dyDescent="0.35">
      <c r="A55" s="1">
        <v>2018</v>
      </c>
      <c r="B55" s="8">
        <v>204522.25700000025</v>
      </c>
      <c r="C55" s="7"/>
      <c r="D55" s="7"/>
      <c r="E55" s="7"/>
      <c r="F55" s="7"/>
      <c r="G55" s="7"/>
    </row>
    <row r="56" spans="1:7" x14ac:dyDescent="0.35">
      <c r="A56" s="1">
        <v>2020</v>
      </c>
      <c r="B56" s="8">
        <v>129103.96039999987</v>
      </c>
      <c r="C56" s="7"/>
      <c r="D56" s="7"/>
      <c r="E56" s="7"/>
      <c r="F56" s="7"/>
      <c r="G56" s="7"/>
    </row>
    <row r="57" spans="1:7" x14ac:dyDescent="0.35">
      <c r="A57" s="1">
        <v>2022</v>
      </c>
      <c r="B57" s="8">
        <v>131477.77639999994</v>
      </c>
      <c r="C57" s="7"/>
      <c r="D57" s="7"/>
      <c r="E57" s="7"/>
      <c r="F57" s="7"/>
      <c r="G57" s="7"/>
    </row>
    <row r="60" spans="1:7" x14ac:dyDescent="0.35">
      <c r="A60" s="13" t="s">
        <v>1621</v>
      </c>
      <c r="B60" s="13"/>
      <c r="C60" s="13"/>
      <c r="D60" s="13"/>
      <c r="E60" s="13"/>
    </row>
    <row r="61" spans="1:7" x14ac:dyDescent="0.35">
      <c r="A61" s="6" t="s">
        <v>1616</v>
      </c>
      <c r="B61" s="1" t="s">
        <v>1610</v>
      </c>
      <c r="C61" s="7"/>
      <c r="D61" s="7"/>
      <c r="E61" s="7"/>
    </row>
    <row r="62" spans="1:7" x14ac:dyDescent="0.35">
      <c r="A62" s="1" t="s">
        <v>30</v>
      </c>
      <c r="B62" s="8">
        <v>248991.58600000024</v>
      </c>
      <c r="C62" s="7"/>
      <c r="D62" s="7"/>
      <c r="E62" s="7"/>
    </row>
    <row r="63" spans="1:7" x14ac:dyDescent="0.35">
      <c r="A63" s="1" t="s">
        <v>15</v>
      </c>
      <c r="B63" s="8">
        <v>507895.7363999993</v>
      </c>
      <c r="C63" s="7"/>
      <c r="D63" s="7"/>
      <c r="E63" s="7"/>
    </row>
    <row r="64" spans="1:7" x14ac:dyDescent="0.35">
      <c r="A64" s="1" t="s">
        <v>26</v>
      </c>
      <c r="B64" s="8">
        <v>444794.17039999936</v>
      </c>
      <c r="C64" s="7"/>
      <c r="D64" s="7"/>
      <c r="E64" s="7"/>
    </row>
    <row r="65" spans="1:9" x14ac:dyDescent="0.35">
      <c r="A65" s="7"/>
      <c r="B65" s="7"/>
      <c r="C65" s="7"/>
      <c r="D65" s="7"/>
      <c r="E65" s="7"/>
    </row>
    <row r="68" spans="1:9" x14ac:dyDescent="0.35">
      <c r="A68" s="13" t="s">
        <v>1623</v>
      </c>
      <c r="B68" s="13"/>
      <c r="C68" s="13"/>
      <c r="D68" s="13"/>
      <c r="E68" s="13"/>
      <c r="F68" s="13"/>
      <c r="G68" s="13"/>
      <c r="H68" s="13"/>
      <c r="I68" s="7"/>
    </row>
    <row r="69" spans="1:9" ht="31" x14ac:dyDescent="0.35">
      <c r="A69" s="6" t="s">
        <v>1616</v>
      </c>
      <c r="B69" s="1" t="s">
        <v>1610</v>
      </c>
      <c r="C69" s="7"/>
      <c r="D69" s="11" t="s">
        <v>1622</v>
      </c>
      <c r="E69" s="1" t="s">
        <v>1608</v>
      </c>
      <c r="F69" s="7"/>
      <c r="G69" s="7"/>
      <c r="H69" s="7"/>
      <c r="I69" s="7"/>
    </row>
    <row r="70" spans="1:9" x14ac:dyDescent="0.35">
      <c r="A70" s="1" t="s">
        <v>21</v>
      </c>
      <c r="B70" s="8">
        <v>472133.03319999954</v>
      </c>
      <c r="C70" s="7"/>
      <c r="D70" s="7" t="str">
        <f>A70</f>
        <v>Tier 3</v>
      </c>
      <c r="E70" s="12">
        <f>GETPIVOTDATA("Sales",$A$69,"Outlet Location Type",A70)</f>
        <v>472133.03319999954</v>
      </c>
      <c r="F70" s="7"/>
      <c r="G70" s="7"/>
      <c r="H70" s="7"/>
      <c r="I70" s="7"/>
    </row>
    <row r="71" spans="1:9" x14ac:dyDescent="0.35">
      <c r="A71" s="1" t="s">
        <v>34</v>
      </c>
      <c r="B71" s="8">
        <v>393150.64759999956</v>
      </c>
      <c r="C71" s="7"/>
      <c r="D71" s="7" t="str">
        <f>A71</f>
        <v>Tier 2</v>
      </c>
      <c r="E71" s="12">
        <f>GETPIVOTDATA("Sales",$A$69,"Outlet Location Type",A71)</f>
        <v>393150.64759999956</v>
      </c>
      <c r="F71" s="7"/>
      <c r="G71" s="7"/>
      <c r="H71" s="7"/>
      <c r="I71" s="7"/>
    </row>
    <row r="72" spans="1:9" x14ac:dyDescent="0.35">
      <c r="A72" s="1" t="s">
        <v>14</v>
      </c>
      <c r="B72" s="8">
        <v>336397.81199999945</v>
      </c>
      <c r="C72" s="7"/>
      <c r="D72" s="7" t="str">
        <f>A72</f>
        <v>Tier 1</v>
      </c>
      <c r="E72" s="12">
        <f>GETPIVOTDATA("Sales",$A$69,"Outlet Location Type",A72)</f>
        <v>336397.81199999945</v>
      </c>
      <c r="F72" s="7"/>
      <c r="G72" s="7"/>
      <c r="H72" s="7"/>
      <c r="I72" s="7"/>
    </row>
    <row r="73" spans="1:9" x14ac:dyDescent="0.35">
      <c r="A73" s="7"/>
      <c r="B73" s="7"/>
      <c r="C73" s="7"/>
      <c r="D73" s="7"/>
      <c r="E73" s="7"/>
      <c r="F73" s="7"/>
      <c r="G73" s="7"/>
      <c r="H73" s="7"/>
      <c r="I73" s="7"/>
    </row>
    <row r="76" spans="1:9" x14ac:dyDescent="0.35">
      <c r="A76" s="13" t="s">
        <v>1626</v>
      </c>
      <c r="B76" s="13"/>
      <c r="C76" s="13"/>
      <c r="D76" s="13"/>
      <c r="E76" s="13"/>
      <c r="F76" s="13"/>
    </row>
    <row r="77" spans="1:9" x14ac:dyDescent="0.35">
      <c r="A77" s="6" t="s">
        <v>1616</v>
      </c>
      <c r="B77" s="1" t="s">
        <v>1610</v>
      </c>
      <c r="C77" s="7"/>
      <c r="D77" s="7"/>
      <c r="E77" s="7"/>
      <c r="F77" s="7"/>
    </row>
    <row r="78" spans="1:9" x14ac:dyDescent="0.35">
      <c r="A78" s="1" t="s">
        <v>40</v>
      </c>
      <c r="B78" s="8">
        <v>151939.149</v>
      </c>
      <c r="C78" s="7"/>
      <c r="D78" s="7"/>
      <c r="E78" s="7"/>
      <c r="F78" s="7"/>
    </row>
    <row r="79" spans="1:9" x14ac:dyDescent="0.35">
      <c r="A79" s="1" t="s">
        <v>46</v>
      </c>
      <c r="B79" s="8">
        <v>130714.67460000006</v>
      </c>
      <c r="C79" s="7"/>
      <c r="D79" s="7"/>
      <c r="E79" s="7"/>
      <c r="F79" s="7"/>
    </row>
    <row r="80" spans="1:9" x14ac:dyDescent="0.35">
      <c r="A80" s="1" t="s">
        <v>22</v>
      </c>
      <c r="B80" s="8">
        <v>131477.77639999994</v>
      </c>
      <c r="C80" s="7"/>
      <c r="D80" s="7"/>
      <c r="E80" s="7"/>
      <c r="F80" s="7"/>
    </row>
    <row r="81" spans="1:6" x14ac:dyDescent="0.35">
      <c r="A81" s="1" t="s">
        <v>16</v>
      </c>
      <c r="B81" s="8">
        <v>787549.89280000131</v>
      </c>
      <c r="C81" s="7"/>
      <c r="D81" s="7"/>
      <c r="E81" s="7"/>
      <c r="F81" s="7"/>
    </row>
    <row r="82" spans="1:6" x14ac:dyDescent="0.35">
      <c r="A82" s="7"/>
      <c r="B82" s="7"/>
      <c r="C82" s="7"/>
      <c r="D82" s="7"/>
      <c r="E82" s="7"/>
      <c r="F82" s="7"/>
    </row>
    <row r="83" spans="1:6" x14ac:dyDescent="0.35">
      <c r="A83" s="7"/>
      <c r="B83" s="7"/>
      <c r="C83" s="7"/>
      <c r="D83" s="7"/>
      <c r="E83" s="7"/>
      <c r="F83" s="7"/>
    </row>
    <row r="84" spans="1:6" x14ac:dyDescent="0.35">
      <c r="A84" s="7"/>
      <c r="B84" s="7"/>
      <c r="C84" s="7"/>
      <c r="D84" s="7"/>
      <c r="E84" s="7"/>
      <c r="F84" s="7"/>
    </row>
    <row r="85" spans="1:6" x14ac:dyDescent="0.35">
      <c r="A85" s="6" t="s">
        <v>1616</v>
      </c>
      <c r="B85" s="1" t="s">
        <v>1624</v>
      </c>
      <c r="C85" s="7"/>
      <c r="D85" s="7"/>
      <c r="E85" s="7"/>
      <c r="F85" s="7"/>
    </row>
    <row r="86" spans="1:6" x14ac:dyDescent="0.35">
      <c r="A86" s="1" t="s">
        <v>40</v>
      </c>
      <c r="B86" s="9">
        <v>140.29468975069253</v>
      </c>
      <c r="C86" s="7"/>
      <c r="D86" s="7"/>
      <c r="E86" s="7"/>
      <c r="F86" s="7"/>
    </row>
    <row r="87" spans="1:6" x14ac:dyDescent="0.35">
      <c r="A87" s="1" t="s">
        <v>46</v>
      </c>
      <c r="B87" s="9">
        <v>139.80179101604284</v>
      </c>
      <c r="C87" s="7"/>
      <c r="D87" s="7"/>
      <c r="E87" s="7"/>
      <c r="F87" s="7"/>
    </row>
    <row r="88" spans="1:6" x14ac:dyDescent="0.35">
      <c r="A88" s="1" t="s">
        <v>22</v>
      </c>
      <c r="B88" s="9">
        <v>141.67863836206891</v>
      </c>
      <c r="C88" s="7"/>
      <c r="D88" s="7"/>
      <c r="E88" s="7"/>
      <c r="F88" s="7"/>
    </row>
    <row r="89" spans="1:6" x14ac:dyDescent="0.35">
      <c r="A89" s="1" t="s">
        <v>16</v>
      </c>
      <c r="B89" s="9">
        <v>141.21389506903375</v>
      </c>
      <c r="C89" s="7"/>
      <c r="D89" s="7"/>
      <c r="E89" s="7"/>
      <c r="F89" s="7"/>
    </row>
    <row r="90" spans="1:6" x14ac:dyDescent="0.35">
      <c r="A90" s="7"/>
      <c r="B90" s="7"/>
      <c r="C90" s="7"/>
      <c r="D90" s="7"/>
      <c r="E90" s="7"/>
      <c r="F90" s="7"/>
    </row>
    <row r="91" spans="1:6" x14ac:dyDescent="0.35">
      <c r="A91" s="7"/>
      <c r="B91" s="7"/>
      <c r="C91" s="7"/>
      <c r="D91" s="7"/>
      <c r="E91" s="7"/>
      <c r="F91" s="7"/>
    </row>
    <row r="92" spans="1:6" x14ac:dyDescent="0.35">
      <c r="A92" s="7"/>
      <c r="B92" s="7"/>
      <c r="C92" s="7"/>
      <c r="D92" s="7"/>
      <c r="E92" s="7"/>
      <c r="F92" s="7"/>
    </row>
    <row r="93" spans="1:6" x14ac:dyDescent="0.35">
      <c r="A93" s="7"/>
      <c r="B93" s="7"/>
      <c r="C93" s="7"/>
      <c r="D93" s="7"/>
      <c r="E93" s="7"/>
      <c r="F93" s="7"/>
    </row>
    <row r="94" spans="1:6" x14ac:dyDescent="0.35">
      <c r="A94" s="7"/>
      <c r="B94" s="7"/>
      <c r="C94" s="7"/>
      <c r="D94" s="7"/>
      <c r="E94" s="7"/>
      <c r="F94" s="7"/>
    </row>
    <row r="95" spans="1:6" x14ac:dyDescent="0.35">
      <c r="A95" s="6" t="s">
        <v>1616</v>
      </c>
      <c r="B95" s="1" t="s">
        <v>1625</v>
      </c>
      <c r="C95" s="7"/>
      <c r="D95" s="7"/>
      <c r="E95" s="7"/>
      <c r="F95" s="7"/>
    </row>
    <row r="96" spans="1:6" x14ac:dyDescent="0.35">
      <c r="A96" s="1" t="s">
        <v>40</v>
      </c>
      <c r="B96" s="10">
        <v>1083</v>
      </c>
      <c r="C96" s="7"/>
      <c r="D96" s="7"/>
      <c r="E96" s="7"/>
      <c r="F96" s="7"/>
    </row>
    <row r="97" spans="1:6" x14ac:dyDescent="0.35">
      <c r="A97" s="1" t="s">
        <v>46</v>
      </c>
      <c r="B97" s="10">
        <v>935</v>
      </c>
      <c r="C97" s="7"/>
      <c r="D97" s="7"/>
      <c r="E97" s="7"/>
      <c r="F97" s="7"/>
    </row>
    <row r="98" spans="1:6" x14ac:dyDescent="0.35">
      <c r="A98" s="1" t="s">
        <v>22</v>
      </c>
      <c r="B98" s="10">
        <v>928</v>
      </c>
      <c r="C98" s="7"/>
      <c r="D98" s="7"/>
      <c r="E98" s="7"/>
      <c r="F98" s="7"/>
    </row>
    <row r="99" spans="1:6" x14ac:dyDescent="0.35">
      <c r="A99" s="1" t="s">
        <v>16</v>
      </c>
      <c r="B99" s="10">
        <v>5577</v>
      </c>
      <c r="C99" s="7"/>
      <c r="D99" s="7"/>
      <c r="E99" s="7"/>
      <c r="F99" s="7"/>
    </row>
    <row r="100" spans="1:6" x14ac:dyDescent="0.35">
      <c r="A100" s="7"/>
      <c r="B100" s="7"/>
      <c r="C100" s="7"/>
      <c r="D100" s="7"/>
      <c r="E100" s="7"/>
      <c r="F100" s="7"/>
    </row>
  </sheetData>
  <mergeCells count="9">
    <mergeCell ref="A76:F76"/>
    <mergeCell ref="A60:E60"/>
    <mergeCell ref="A68:H68"/>
    <mergeCell ref="A2:D2"/>
    <mergeCell ref="A12:D12"/>
    <mergeCell ref="D13:D17"/>
    <mergeCell ref="A20:D20"/>
    <mergeCell ref="A28:F28"/>
    <mergeCell ref="A47:G47"/>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15083-353D-47E4-B66A-7A8F2DD425BD}">
  <dimension ref="V14"/>
  <sheetViews>
    <sheetView showGridLines="0" topLeftCell="A17" zoomScale="80" zoomScaleNormal="80" workbookViewId="0">
      <selection activeCell="G41" sqref="G41"/>
    </sheetView>
  </sheetViews>
  <sheetFormatPr defaultRowHeight="15.5" x14ac:dyDescent="0.35"/>
  <sheetData>
    <row r="14" spans="22:22" x14ac:dyDescent="0.35">
      <c r="V14" t="s">
        <v>1620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 Overview</vt:lpstr>
      <vt:lpstr>Sheets Design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Nivesh Negi</cp:lastModifiedBy>
  <dcterms:created xsi:type="dcterms:W3CDTF">2024-06-23T13:11:17Z</dcterms:created>
  <dcterms:modified xsi:type="dcterms:W3CDTF">2025-06-21T09:52:03Z</dcterms:modified>
</cp:coreProperties>
</file>