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0f2ac94cda1bc36/Documents/"/>
    </mc:Choice>
  </mc:AlternateContent>
  <xr:revisionPtr revIDLastSave="0" documentId="8_{08879644-6A84-415F-85F2-2F4184E5ACBB}" xr6:coauthVersionLast="47" xr6:coauthVersionMax="47" xr10:uidLastSave="{00000000-0000-0000-0000-000000000000}"/>
  <bookViews>
    <workbookView xWindow="-110" yWindow="-110" windowWidth="19420" windowHeight="10300" xr2:uid="{14A7954F-2C43-44B7-AE02-6C96AE3D5C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6" i="1" l="1"/>
  <c r="G46" i="1"/>
  <c r="H45" i="1"/>
  <c r="G45" i="1"/>
  <c r="E38" i="1"/>
  <c r="D38" i="1"/>
  <c r="F37" i="1"/>
  <c r="F36" i="1"/>
  <c r="F38" i="1" s="1"/>
  <c r="D16" i="1"/>
  <c r="E16" i="1" s="1"/>
  <c r="C16" i="1"/>
  <c r="E15" i="1"/>
  <c r="H37" i="1" l="1"/>
  <c r="I37" i="1"/>
  <c r="D42" i="1" s="1"/>
  <c r="H36" i="1"/>
  <c r="I36" i="1"/>
  <c r="G48" i="1"/>
  <c r="E19" i="1" l="1"/>
</calcChain>
</file>

<file path=xl/sharedStrings.xml><?xml version="1.0" encoding="utf-8"?>
<sst xmlns="http://schemas.openxmlformats.org/spreadsheetml/2006/main" count="31" uniqueCount="28">
  <si>
    <t>Mean</t>
  </si>
  <si>
    <t>SD</t>
  </si>
  <si>
    <t>Size</t>
  </si>
  <si>
    <t>Girls</t>
  </si>
  <si>
    <t>Boys</t>
  </si>
  <si>
    <t>H0=u1=u2</t>
  </si>
  <si>
    <t>H1=u1≠u2</t>
  </si>
  <si>
    <t>Alpha/LOS=5%</t>
  </si>
  <si>
    <t>z = [(x1bar - x2bar) - (μ2 - μ2)]/√(s12/n1 + s22/n2)</t>
  </si>
  <si>
    <t>Z=</t>
  </si>
  <si>
    <t>Alpha/LOS =</t>
  </si>
  <si>
    <t>Z&gt;LOS</t>
  </si>
  <si>
    <t>The H0 is Rejected  there is no signiificance diffrence between intelligence of boys and girls.</t>
  </si>
  <si>
    <t>Category</t>
  </si>
  <si>
    <t>Cancer</t>
  </si>
  <si>
    <t>No Cancer</t>
  </si>
  <si>
    <t>Total</t>
  </si>
  <si>
    <t>Smoker</t>
  </si>
  <si>
    <t>Non -Smoker</t>
  </si>
  <si>
    <t>Expected Data</t>
  </si>
  <si>
    <t>x^2=</t>
  </si>
  <si>
    <t>(o-e)^2</t>
  </si>
  <si>
    <t>e</t>
  </si>
  <si>
    <t>alpha =</t>
  </si>
  <si>
    <t>5% LOS</t>
  </si>
  <si>
    <t>D/f =1</t>
  </si>
  <si>
    <t>x^2&gt;Alpha</t>
  </si>
  <si>
    <t xml:space="preserve">The H0 is Rejected  Cancer is not Dependent on smoking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</si>
</sst>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303030"/>
      <name val="Courier New"/>
      <family val="3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5" xfId="0" applyBorder="1"/>
    <xf numFmtId="0" fontId="0" fillId="0" borderId="0" xfId="0" quotePrefix="1"/>
    <xf numFmtId="0" fontId="0" fillId="0" borderId="0" xfId="0" applyAlignment="1">
      <alignment horizontal="right"/>
    </xf>
    <xf numFmtId="0" fontId="0" fillId="2" borderId="6" xfId="0" applyFill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2" borderId="10" xfId="0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right"/>
    </xf>
    <xf numFmtId="0" fontId="3" fillId="2" borderId="6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9745766E-9880-4414-A4E2-845FA17B61E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139700</xdr:colOff>
      <xdr:row>1</xdr:row>
      <xdr:rowOff>6350</xdr:rowOff>
    </xdr:from>
    <xdr:to>
      <xdr:col>9</xdr:col>
      <xdr:colOff>596900</xdr:colOff>
      <xdr:row>5</xdr:row>
      <xdr:rowOff>139700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958019-AB97-4D7C-0F67-8D6D481A3C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700" y="190500"/>
          <a:ext cx="6692900" cy="8699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133350</xdr:rowOff>
    </xdr:from>
    <xdr:to>
      <xdr:col>10</xdr:col>
      <xdr:colOff>12700</xdr:colOff>
      <xdr:row>33</xdr:row>
      <xdr:rowOff>12700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31608A1-5FA0-B543-8FF4-A5A15CA5DD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92750"/>
          <a:ext cx="7258050" cy="800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0C513-FE15-4B0B-A0D7-6EA8B22479F9}">
  <dimension ref="C8:K56"/>
  <sheetViews>
    <sheetView tabSelected="1" topLeftCell="A43" workbookViewId="0">
      <selection activeCell="A55" sqref="A55"/>
    </sheetView>
  </sheetViews>
  <sheetFormatPr defaultRowHeight="14.5" x14ac:dyDescent="0.35"/>
  <cols>
    <col min="3" max="3" width="11" customWidth="1"/>
    <col min="4" max="4" width="12.6328125" customWidth="1"/>
    <col min="9" max="9" width="13.26953125" customWidth="1"/>
    <col min="10" max="10" width="14.453125" customWidth="1"/>
  </cols>
  <sheetData>
    <row r="8" spans="3:10" ht="18.5" x14ac:dyDescent="0.45">
      <c r="C8" s="1"/>
      <c r="D8" s="1" t="s">
        <v>0</v>
      </c>
      <c r="E8" s="1" t="s">
        <v>1</v>
      </c>
      <c r="F8" s="1" t="s">
        <v>2</v>
      </c>
      <c r="I8" s="2" t="s">
        <v>5</v>
      </c>
      <c r="J8" s="2" t="s">
        <v>6</v>
      </c>
    </row>
    <row r="9" spans="3:10" ht="18.5" x14ac:dyDescent="0.45">
      <c r="C9" s="1" t="s">
        <v>3</v>
      </c>
      <c r="D9" s="1">
        <v>89</v>
      </c>
      <c r="E9" s="1">
        <v>4</v>
      </c>
      <c r="F9" s="1">
        <v>50</v>
      </c>
    </row>
    <row r="10" spans="3:10" ht="18.5" x14ac:dyDescent="0.45">
      <c r="C10" s="1" t="s">
        <v>4</v>
      </c>
      <c r="D10" s="1">
        <v>82</v>
      </c>
      <c r="E10" s="1">
        <v>9</v>
      </c>
      <c r="F10" s="1">
        <v>120</v>
      </c>
      <c r="I10" t="s">
        <v>7</v>
      </c>
    </row>
    <row r="12" spans="3:10" ht="15" thickBot="1" x14ac:dyDescent="0.4"/>
    <row r="13" spans="3:10" ht="16.5" thickBot="1" x14ac:dyDescent="0.45">
      <c r="C13" s="3" t="s">
        <v>8</v>
      </c>
      <c r="D13" s="4"/>
      <c r="E13" s="4"/>
      <c r="F13" s="4"/>
      <c r="G13" s="4"/>
      <c r="H13" s="4"/>
      <c r="I13" s="4"/>
      <c r="J13" s="5"/>
    </row>
    <row r="15" spans="3:10" ht="15" thickBot="1" x14ac:dyDescent="0.4">
      <c r="E15" s="6">
        <f>((D9-D10)-(0))</f>
        <v>7</v>
      </c>
    </row>
    <row r="16" spans="3:10" x14ac:dyDescent="0.35">
      <c r="C16" s="7">
        <f>(E9*E9)/F9</f>
        <v>0.32</v>
      </c>
      <c r="D16">
        <f>(E10*E10)/F10</f>
        <v>0.67500000000000004</v>
      </c>
      <c r="E16">
        <f>D16+E15</f>
        <v>7.6749999999999998</v>
      </c>
    </row>
    <row r="19" spans="4:8" x14ac:dyDescent="0.35">
      <c r="D19" s="8" t="s">
        <v>9</v>
      </c>
      <c r="E19">
        <f>E15/E16</f>
        <v>0.91205211726384372</v>
      </c>
    </row>
    <row r="22" spans="4:8" x14ac:dyDescent="0.35">
      <c r="D22" t="s">
        <v>10</v>
      </c>
      <c r="E22">
        <v>1.96</v>
      </c>
    </row>
    <row r="24" spans="4:8" x14ac:dyDescent="0.35">
      <c r="E24" t="s">
        <v>11</v>
      </c>
    </row>
    <row r="25" spans="4:8" ht="15" thickBot="1" x14ac:dyDescent="0.4"/>
    <row r="26" spans="4:8" x14ac:dyDescent="0.35">
      <c r="D26" s="9" t="s">
        <v>12</v>
      </c>
      <c r="E26" s="10"/>
      <c r="F26" s="10"/>
      <c r="G26" s="10"/>
      <c r="H26" s="11"/>
    </row>
    <row r="27" spans="4:8" ht="15" thickBot="1" x14ac:dyDescent="0.4">
      <c r="D27" s="12"/>
      <c r="E27" s="13"/>
      <c r="F27" s="13"/>
      <c r="G27" s="13"/>
      <c r="H27" s="14"/>
    </row>
    <row r="35" spans="3:11" ht="18.5" x14ac:dyDescent="0.45">
      <c r="C35" s="1" t="s">
        <v>13</v>
      </c>
      <c r="D35" s="1" t="s">
        <v>14</v>
      </c>
      <c r="E35" s="1" t="s">
        <v>15</v>
      </c>
      <c r="F35" s="1" t="s">
        <v>16</v>
      </c>
      <c r="H35" s="15" t="s">
        <v>19</v>
      </c>
      <c r="I35" s="15"/>
    </row>
    <row r="36" spans="3:11" ht="18.5" x14ac:dyDescent="0.45">
      <c r="C36" s="1" t="s">
        <v>17</v>
      </c>
      <c r="D36" s="1">
        <v>220</v>
      </c>
      <c r="E36" s="1">
        <v>230</v>
      </c>
      <c r="F36" s="1">
        <f>D36+E36</f>
        <v>450</v>
      </c>
      <c r="H36" s="16">
        <f>D38*F36/F38</f>
        <v>178.125</v>
      </c>
      <c r="I36" s="16">
        <f>F36*E38/F38</f>
        <v>271.875</v>
      </c>
      <c r="J36">
        <v>178</v>
      </c>
      <c r="K36">
        <v>272</v>
      </c>
    </row>
    <row r="37" spans="3:11" ht="18.5" x14ac:dyDescent="0.45">
      <c r="C37" s="1" t="s">
        <v>18</v>
      </c>
      <c r="D37" s="1">
        <v>350</v>
      </c>
      <c r="E37" s="1">
        <v>640</v>
      </c>
      <c r="F37" s="1">
        <f>D37+E37</f>
        <v>990</v>
      </c>
      <c r="H37" s="16">
        <f>F37*D38/F38</f>
        <v>391.875</v>
      </c>
      <c r="I37" s="16">
        <f>F37*E38/F38</f>
        <v>598.125</v>
      </c>
      <c r="J37">
        <v>392</v>
      </c>
      <c r="K37">
        <v>598</v>
      </c>
    </row>
    <row r="38" spans="3:11" ht="18.5" x14ac:dyDescent="0.45">
      <c r="C38" s="1" t="s">
        <v>16</v>
      </c>
      <c r="D38" s="1">
        <f>D36+D37</f>
        <v>570</v>
      </c>
      <c r="E38" s="1">
        <f>E36+E37</f>
        <v>870</v>
      </c>
      <c r="F38" s="1">
        <f>F36+F37</f>
        <v>1440</v>
      </c>
    </row>
    <row r="42" spans="3:11" ht="15" thickBot="1" x14ac:dyDescent="0.4">
      <c r="D42">
        <f>_xlfn.CHISQ.TEST(C37:D38,I37:J38)</f>
        <v>3.3894853524689267E-2</v>
      </c>
      <c r="F42" s="8" t="s">
        <v>20</v>
      </c>
      <c r="G42" s="17" t="s">
        <v>21</v>
      </c>
    </row>
    <row r="43" spans="3:11" x14ac:dyDescent="0.35">
      <c r="G43" s="18" t="s">
        <v>22</v>
      </c>
    </row>
    <row r="45" spans="3:11" x14ac:dyDescent="0.35">
      <c r="F45" s="8" t="s">
        <v>20</v>
      </c>
      <c r="G45">
        <f>(D36-J36)^2/J36</f>
        <v>9.9101123595505616</v>
      </c>
      <c r="H45">
        <f>(E36-K36)^2/K36</f>
        <v>6.4852941176470589</v>
      </c>
    </row>
    <row r="46" spans="3:11" x14ac:dyDescent="0.35">
      <c r="G46">
        <f>(D37-J37)^2/J37</f>
        <v>4.5</v>
      </c>
      <c r="H46">
        <f>(E37-K37)^2/K37</f>
        <v>2.9498327759197323</v>
      </c>
    </row>
    <row r="48" spans="3:11" x14ac:dyDescent="0.35">
      <c r="F48" s="8" t="s">
        <v>20</v>
      </c>
      <c r="G48">
        <f>SUM(G45:H46)</f>
        <v>23.845239253117352</v>
      </c>
    </row>
    <row r="50" spans="3:9" x14ac:dyDescent="0.35">
      <c r="F50" s="8" t="s">
        <v>23</v>
      </c>
      <c r="G50">
        <v>3.8410000000000002</v>
      </c>
      <c r="H50" s="19" t="s">
        <v>24</v>
      </c>
      <c r="I50" t="s">
        <v>25</v>
      </c>
    </row>
    <row r="52" spans="3:9" x14ac:dyDescent="0.35">
      <c r="G52" t="s">
        <v>26</v>
      </c>
    </row>
    <row r="54" spans="3:9" ht="15" thickBot="1" x14ac:dyDescent="0.4"/>
    <row r="55" spans="3:9" ht="26" customHeight="1" x14ac:dyDescent="0.35">
      <c r="C55" s="20" t="s">
        <v>27</v>
      </c>
      <c r="D55" s="21"/>
      <c r="E55" s="21"/>
      <c r="F55" s="21"/>
      <c r="G55" s="22"/>
    </row>
    <row r="56" spans="3:9" ht="15" thickBot="1" x14ac:dyDescent="0.4">
      <c r="C56" s="23"/>
      <c r="D56" s="24"/>
      <c r="E56" s="24"/>
      <c r="F56" s="24"/>
      <c r="G56" s="25"/>
    </row>
  </sheetData>
  <mergeCells count="4">
    <mergeCell ref="C13:J13"/>
    <mergeCell ref="D26:H27"/>
    <mergeCell ref="H35:I35"/>
    <mergeCell ref="C55:G5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Anjali Solanki</dc:creator>
  <cp:lastModifiedBy>Anjali Solanki</cp:lastModifiedBy>
  <dcterms:created xsi:type="dcterms:W3CDTF">2024-06-11T13:19:05Z</dcterms:created>
  <dcterms:modified xsi:type="dcterms:W3CDTF">2024-06-11T13:45:37Z</dcterms:modified>
</cp:coreProperties>
</file>