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istribution" sheetId="1" r:id="rId4"/>
    <sheet state="visible" name="Chi-Square Test" sheetId="2" r:id="rId5"/>
    <sheet state="visible" name="Pedestrian &amp; Bicycle" sheetId="3" r:id="rId6"/>
    <sheet state="visible" name="Signals" sheetId="4" r:id="rId7"/>
    <sheet state="visible" name="Sheet1" sheetId="5" r:id="rId8"/>
  </sheets>
  <definedNames>
    <definedName name="NamedRange1">Distribution!$B:$B</definedName>
  </definedNames>
  <calcPr/>
  <extLst>
    <ext uri="GoogleSheetsCustomDataVersion1">
      <go:sheetsCustomData xmlns:go="http://customooxmlschemas.google.com/" r:id="rId9" roundtripDataSignature="AMtx7mgNiwHHe2HyBlXILg2G52KiLnhKdg=="/>
    </ext>
  </extLst>
</workbook>
</file>

<file path=xl/sharedStrings.xml><?xml version="1.0" encoding="utf-8"?>
<sst xmlns="http://schemas.openxmlformats.org/spreadsheetml/2006/main" count="232" uniqueCount="228">
  <si>
    <t>Raw Data</t>
  </si>
  <si>
    <t>(Xmax-Xmin) Total Sum Of Observed</t>
  </si>
  <si>
    <t xml:space="preserve">((Observed - Expected)2)  / Expected  </t>
  </si>
  <si>
    <t>xmin</t>
  </si>
  <si>
    <t>xmax</t>
  </si>
  <si>
    <t>Observed</t>
  </si>
  <si>
    <t>F41 - Pedestrian</t>
  </si>
  <si>
    <t>F41 - Bicycles</t>
  </si>
  <si>
    <t>Expected</t>
  </si>
  <si>
    <t>F42 - Pedestrian</t>
  </si>
  <si>
    <t>F42 - Bicycle</t>
  </si>
  <si>
    <t>Observed - Expected</t>
  </si>
  <si>
    <t xml:space="preserve">    0:00:02  170</t>
  </si>
  <si>
    <t xml:space="preserve">    0:08:32  104</t>
  </si>
  <si>
    <t xml:space="preserve">    0:00:01  218</t>
  </si>
  <si>
    <t xml:space="preserve">    0:00:06  869</t>
  </si>
  <si>
    <t xml:space="preserve">    0:03:23  801</t>
  </si>
  <si>
    <t xml:space="preserve">    0:20:41  617</t>
  </si>
  <si>
    <t xml:space="preserve">    0:02:41  834</t>
  </si>
  <si>
    <t xml:space="preserve">    0:00:44  914</t>
  </si>
  <si>
    <t xml:space="preserve">    0:00:23  322</t>
  </si>
  <si>
    <t xml:space="preserve">    0:44:41  345</t>
  </si>
  <si>
    <t xml:space="preserve">    0:03:46  158</t>
  </si>
  <si>
    <t xml:space="preserve">    0:01:45  704</t>
  </si>
  <si>
    <t xml:space="preserve">    0:00:01  413</t>
  </si>
  <si>
    <t xml:space="preserve">    0:49:45  318</t>
  </si>
  <si>
    <t xml:space="preserve">    0:05:37  237</t>
  </si>
  <si>
    <t xml:space="preserve">    0:02:07  421</t>
  </si>
  <si>
    <t xml:space="preserve">    0:00:01  690</t>
  </si>
  <si>
    <t xml:space="preserve">    0:50:53  106</t>
  </si>
  <si>
    <t xml:space="preserve">    0:05:38  353</t>
  </si>
  <si>
    <t xml:space="preserve">    0:05:52  881</t>
  </si>
  <si>
    <t xml:space="preserve">    0:00:26  244</t>
  </si>
  <si>
    <t xml:space="preserve">    1:00:47  473</t>
  </si>
  <si>
    <t xml:space="preserve">    0:05:47  288</t>
  </si>
  <si>
    <t xml:space="preserve">    0:05:53  132</t>
  </si>
  <si>
    <t xml:space="preserve">    0:00:00  825</t>
  </si>
  <si>
    <t xml:space="preserve">    0:07:41  655</t>
  </si>
  <si>
    <t xml:space="preserve">    0:05:53  426</t>
  </si>
  <si>
    <t xml:space="preserve">    0:02:43  892</t>
  </si>
  <si>
    <t xml:space="preserve">    0:07:46  576</t>
  </si>
  <si>
    <t xml:space="preserve">    0:06:55  135</t>
  </si>
  <si>
    <t xml:space="preserve">    0:00:00  547</t>
  </si>
  <si>
    <t xml:space="preserve">    0:07:47  741</t>
  </si>
  <si>
    <t xml:space="preserve">    0:07:19  901</t>
  </si>
  <si>
    <t xml:space="preserve">    0:04:07  160</t>
  </si>
  <si>
    <t xml:space="preserve">    0:07:48  988</t>
  </si>
  <si>
    <t xml:space="preserve">    0:07:26  079</t>
  </si>
  <si>
    <t xml:space="preserve">    0:00:33  075</t>
  </si>
  <si>
    <t xml:space="preserve">    0:09:10  748</t>
  </si>
  <si>
    <t xml:space="preserve">    0:09:56  882</t>
  </si>
  <si>
    <t xml:space="preserve">    0:10:52  454</t>
  </si>
  <si>
    <t xml:space="preserve">    0:10:44  679</t>
  </si>
  <si>
    <t xml:space="preserve">    0:11:05  476</t>
  </si>
  <si>
    <t xml:space="preserve">    0:04:21  507</t>
  </si>
  <si>
    <t xml:space="preserve">    0:10:58  493</t>
  </si>
  <si>
    <t xml:space="preserve">    0:13:16  232</t>
  </si>
  <si>
    <t xml:space="preserve">    0:10:25  721</t>
  </si>
  <si>
    <t xml:space="preserve">    0:11:32  002</t>
  </si>
  <si>
    <t xml:space="preserve">    0:13:51  732</t>
  </si>
  <si>
    <t xml:space="preserve">    0:02:03  154</t>
  </si>
  <si>
    <t xml:space="preserve">    0:17:23  001</t>
  </si>
  <si>
    <t xml:space="preserve">    0:14:12  535</t>
  </si>
  <si>
    <t xml:space="preserve">    0:09:40  508</t>
  </si>
  <si>
    <t xml:space="preserve">    0:17:26  045</t>
  </si>
  <si>
    <t xml:space="preserve">    0:15:17  652</t>
  </si>
  <si>
    <t xml:space="preserve">    0:00:25  753</t>
  </si>
  <si>
    <t xml:space="preserve">    0:17:34  176</t>
  </si>
  <si>
    <t xml:space="preserve">    0:15:33  559</t>
  </si>
  <si>
    <t xml:space="preserve">    0:00:00  435</t>
  </si>
  <si>
    <t xml:space="preserve">    0:18:01  688</t>
  </si>
  <si>
    <t xml:space="preserve">    0:16:56  137</t>
  </si>
  <si>
    <t xml:space="preserve">    0:00:53  636</t>
  </si>
  <si>
    <t xml:space="preserve">    0:19:03  176</t>
  </si>
  <si>
    <t xml:space="preserve">    0:17:38  320</t>
  </si>
  <si>
    <t xml:space="preserve">    0:06:22  241</t>
  </si>
  <si>
    <t xml:space="preserve">    0:20:22  621</t>
  </si>
  <si>
    <t xml:space="preserve">    0:18:20  051</t>
  </si>
  <si>
    <t xml:space="preserve">    0:00:00  540</t>
  </si>
  <si>
    <t xml:space="preserve">    0:20:23  004</t>
  </si>
  <si>
    <t xml:space="preserve">    0:18:48  277</t>
  </si>
  <si>
    <t xml:space="preserve">    0:01:04  344</t>
  </si>
  <si>
    <t xml:space="preserve">    0:21:07  743</t>
  </si>
  <si>
    <t xml:space="preserve">    0:18:49  173</t>
  </si>
  <si>
    <t xml:space="preserve">    0:01:42  650</t>
  </si>
  <si>
    <t xml:space="preserve">    0:21:29  108</t>
  </si>
  <si>
    <t xml:space="preserve">    0:19:52  754</t>
  </si>
  <si>
    <t xml:space="preserve">    0:00:00  696</t>
  </si>
  <si>
    <t xml:space="preserve">    0:21:30  141</t>
  </si>
  <si>
    <t xml:space="preserve">    0:20:48  325</t>
  </si>
  <si>
    <t xml:space="preserve">    0:01:38  222</t>
  </si>
  <si>
    <t xml:space="preserve">    0:22:23  733</t>
  </si>
  <si>
    <t xml:space="preserve">    0:20:58  282</t>
  </si>
  <si>
    <t xml:space="preserve">    0:26:02  017</t>
  </si>
  <si>
    <t xml:space="preserve">    0:21:20  471</t>
  </si>
  <si>
    <t xml:space="preserve">    0:26:03  018</t>
  </si>
  <si>
    <t xml:space="preserve">    0:21:29  722</t>
  </si>
  <si>
    <t xml:space="preserve">    0:28:07  246</t>
  </si>
  <si>
    <t xml:space="preserve">    0:22:06  861</t>
  </si>
  <si>
    <t xml:space="preserve">    0:28:47  119</t>
  </si>
  <si>
    <t xml:space="preserve">    0:24:28  567</t>
  </si>
  <si>
    <t xml:space="preserve">    0:30:18  207</t>
  </si>
  <si>
    <t xml:space="preserve">    0:25:09  907</t>
  </si>
  <si>
    <t xml:space="preserve">    0:30:18  929</t>
  </si>
  <si>
    <t xml:space="preserve">    0:25:10  716</t>
  </si>
  <si>
    <t xml:space="preserve">    0:30:19  917</t>
  </si>
  <si>
    <t xml:space="preserve">    0:25:31  702</t>
  </si>
  <si>
    <t xml:space="preserve">    0:30:22  777</t>
  </si>
  <si>
    <t xml:space="preserve">    0:25:40  758</t>
  </si>
  <si>
    <t xml:space="preserve">    0:30:23  186</t>
  </si>
  <si>
    <t xml:space="preserve">    0:26:24  987</t>
  </si>
  <si>
    <t xml:space="preserve">    0:30:33  618</t>
  </si>
  <si>
    <t xml:space="preserve">    0:26:35  047</t>
  </si>
  <si>
    <t xml:space="preserve">    0:30:34  026</t>
  </si>
  <si>
    <t xml:space="preserve">    0:27:22  122</t>
  </si>
  <si>
    <t xml:space="preserve">    0:30:58  063</t>
  </si>
  <si>
    <t xml:space="preserve">    0:28:45  231</t>
  </si>
  <si>
    <t xml:space="preserve">    0:32:05  870</t>
  </si>
  <si>
    <t xml:space="preserve">    0:29:23  206</t>
  </si>
  <si>
    <t xml:space="preserve">    0:33:42  914</t>
  </si>
  <si>
    <t xml:space="preserve">    0:29:41  663</t>
  </si>
  <si>
    <t xml:space="preserve">    0:35:07  708</t>
  </si>
  <si>
    <t xml:space="preserve">    0:29:42  920</t>
  </si>
  <si>
    <t xml:space="preserve">    0:38:37  970</t>
  </si>
  <si>
    <t xml:space="preserve">    0:30:07  055</t>
  </si>
  <si>
    <t xml:space="preserve">    0:38:41  124</t>
  </si>
  <si>
    <t xml:space="preserve">    0:31:52  810</t>
  </si>
  <si>
    <t xml:space="preserve">    0:38:41  384</t>
  </si>
  <si>
    <t xml:space="preserve">    0:33:30  798</t>
  </si>
  <si>
    <t xml:space="preserve">    0:38:42  192</t>
  </si>
  <si>
    <t xml:space="preserve">    0:33:48  243</t>
  </si>
  <si>
    <t xml:space="preserve">    0:38:42  443</t>
  </si>
  <si>
    <t xml:space="preserve">    0:34:14  327</t>
  </si>
  <si>
    <t xml:space="preserve">    0:38:43  107</t>
  </si>
  <si>
    <t xml:space="preserve">    0:34:18  948</t>
  </si>
  <si>
    <t xml:space="preserve">    0:38:43  365</t>
  </si>
  <si>
    <t xml:space="preserve">    0:34:22  741</t>
  </si>
  <si>
    <t xml:space="preserve">    0:38:45  096</t>
  </si>
  <si>
    <t xml:space="preserve">    0:36:54  867</t>
  </si>
  <si>
    <t xml:space="preserve">    0:38:45  495</t>
  </si>
  <si>
    <t xml:space="preserve">    0:36:55  977</t>
  </si>
  <si>
    <t xml:space="preserve">    0:38:46  219</t>
  </si>
  <si>
    <t xml:space="preserve">    0:38:47  515</t>
  </si>
  <si>
    <t xml:space="preserve">    0:38:46  722</t>
  </si>
  <si>
    <t xml:space="preserve">    0:38:47  836</t>
  </si>
  <si>
    <t xml:space="preserve">    0:39:20  603</t>
  </si>
  <si>
    <t xml:space="preserve">    0:38:48  139</t>
  </si>
  <si>
    <t xml:space="preserve">    0:49:33  312</t>
  </si>
  <si>
    <t xml:space="preserve">    0:38:48  459</t>
  </si>
  <si>
    <t xml:space="preserve">    0:49:35  033</t>
  </si>
  <si>
    <t xml:space="preserve">    0:39:21  806</t>
  </si>
  <si>
    <t xml:space="preserve">    0:49:37  735</t>
  </si>
  <si>
    <t xml:space="preserve">    0:41:15  374</t>
  </si>
  <si>
    <t xml:space="preserve">    0:49:39  030</t>
  </si>
  <si>
    <t xml:space="preserve">    0:41:25  464</t>
  </si>
  <si>
    <t xml:space="preserve">    0:49:39  689</t>
  </si>
  <si>
    <t xml:space="preserve">    0:41:26  178</t>
  </si>
  <si>
    <t xml:space="preserve">    0:49:40  485</t>
  </si>
  <si>
    <t xml:space="preserve">    0:41:44  942</t>
  </si>
  <si>
    <t xml:space="preserve">    0:49:41  596</t>
  </si>
  <si>
    <t xml:space="preserve">    0:41:53  028</t>
  </si>
  <si>
    <t xml:space="preserve">    0:49:41  955</t>
  </si>
  <si>
    <t xml:space="preserve">    0:42:31  116</t>
  </si>
  <si>
    <t xml:space="preserve">    0:49:42  632</t>
  </si>
  <si>
    <t xml:space="preserve">    0:43:24  204</t>
  </si>
  <si>
    <t xml:space="preserve">    0:50:22  083</t>
  </si>
  <si>
    <t xml:space="preserve">    0:43:34  211</t>
  </si>
  <si>
    <t xml:space="preserve">    0:50:46  836</t>
  </si>
  <si>
    <t xml:space="preserve">    0:45:10  865</t>
  </si>
  <si>
    <t xml:space="preserve">    0:56:36  171</t>
  </si>
  <si>
    <t xml:space="preserve">    0:45:26  949</t>
  </si>
  <si>
    <t xml:space="preserve">    0:56:36  507</t>
  </si>
  <si>
    <t xml:space="preserve">    0:46:15  909</t>
  </si>
  <si>
    <t xml:space="preserve">    0:56:36  836</t>
  </si>
  <si>
    <t xml:space="preserve">    0:46:18  114</t>
  </si>
  <si>
    <t xml:space="preserve">    0:57:40  670</t>
  </si>
  <si>
    <t xml:space="preserve">    0:46:25  022</t>
  </si>
  <si>
    <t xml:space="preserve">    0:57:55  564</t>
  </si>
  <si>
    <t xml:space="preserve">    0:46:27  812</t>
  </si>
  <si>
    <t xml:space="preserve">    0:46:30  018</t>
  </si>
  <si>
    <t xml:space="preserve">    0:46:53  134</t>
  </si>
  <si>
    <t xml:space="preserve">    0:46:54  886</t>
  </si>
  <si>
    <t xml:space="preserve">    0:47:21  579</t>
  </si>
  <si>
    <t xml:space="preserve">    0:47:29  668</t>
  </si>
  <si>
    <t xml:space="preserve">    0:47:37  900</t>
  </si>
  <si>
    <t xml:space="preserve">    0:48:36  607</t>
  </si>
  <si>
    <t xml:space="preserve">    0:49:07  291</t>
  </si>
  <si>
    <t xml:space="preserve">    0:50:55  861</t>
  </si>
  <si>
    <t xml:space="preserve">    0:50:56  520</t>
  </si>
  <si>
    <t xml:space="preserve">    0:50:57  441</t>
  </si>
  <si>
    <t xml:space="preserve">    0:51:03  521</t>
  </si>
  <si>
    <t xml:space="preserve">    0:51:49  110</t>
  </si>
  <si>
    <t xml:space="preserve">    0:51:54  155</t>
  </si>
  <si>
    <t xml:space="preserve">    0:52:36  234</t>
  </si>
  <si>
    <t xml:space="preserve">    0:52:37  685</t>
  </si>
  <si>
    <t xml:space="preserve">    0:52:37  978</t>
  </si>
  <si>
    <t xml:space="preserve">    0:53:21  624</t>
  </si>
  <si>
    <t xml:space="preserve">    0:53:22  031</t>
  </si>
  <si>
    <t xml:space="preserve">    0:54:09  483</t>
  </si>
  <si>
    <t xml:space="preserve">    0:54:09  777</t>
  </si>
  <si>
    <t xml:space="preserve">    0:54:19  945</t>
  </si>
  <si>
    <t xml:space="preserve">    0:54:50  372</t>
  </si>
  <si>
    <t xml:space="preserve">    0:58:07  079</t>
  </si>
  <si>
    <t xml:space="preserve">    0:59:51  227</t>
  </si>
  <si>
    <t xml:space="preserve">    1:00:09  814</t>
  </si>
  <si>
    <t xml:space="preserve">    1:00:14  505</t>
  </si>
  <si>
    <t xml:space="preserve">    1:00:19  015</t>
  </si>
  <si>
    <t xml:space="preserve">    1:01:12  854</t>
  </si>
  <si>
    <t>___</t>
  </si>
  <si>
    <t>mean (Ln(RawData))</t>
  </si>
  <si>
    <t>Std deviation (Ln(RawData))</t>
  </si>
  <si>
    <t>K 41 - GREEN</t>
  </si>
  <si>
    <t>K41 - RED</t>
  </si>
  <si>
    <t>F41 - GREEN</t>
  </si>
  <si>
    <t>F41 - RED</t>
  </si>
  <si>
    <t>Ln(Raw Data)</t>
  </si>
  <si>
    <t>F^-1 lognormal</t>
  </si>
  <si>
    <t xml:space="preserve">  Tuesday , 30 -- April  2019  &amp;&amp; Friday  03 -- May  2019</t>
  </si>
  <si>
    <t>Sample no.</t>
  </si>
  <si>
    <t>Xmin</t>
  </si>
  <si>
    <t>Xmax</t>
  </si>
  <si>
    <t>observed</t>
  </si>
  <si>
    <t>Min</t>
  </si>
  <si>
    <t>Max</t>
  </si>
  <si>
    <t>diff</t>
  </si>
  <si>
    <t>Sample Size</t>
  </si>
  <si>
    <t>n</t>
  </si>
  <si>
    <t>Suare root of 530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</si>
</sst>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-F400]h:mm:ss\ AM/PM"/>
    <numFmt numFmtId="165" formatCode="mm:ss.000"/>
  </numFmts>
  <fonts count="13">
    <font>
      <sz val="11.0"/>
      <color rgb="FF000000"/>
      <name val="Calibri"/>
    </font>
    <font>
      <color theme="1"/>
      <name val="Calibri"/>
    </font>
    <font>
      <sz val="12.0"/>
      <color theme="1"/>
      <name val="Calibri"/>
    </font>
    <font>
      <sz val="10.0"/>
      <color theme="1"/>
      <name val="Arial"/>
    </font>
    <font>
      <sz val="11.0"/>
      <color theme="1"/>
      <name val="Arial"/>
    </font>
    <font>
      <sz val="10.0"/>
      <color rgb="FF000000"/>
      <name val="Calibri"/>
    </font>
    <font>
      <sz val="11.0"/>
      <color rgb="FF00B050"/>
      <name val="Calibri"/>
    </font>
    <font>
      <sz val="11.0"/>
      <color rgb="FFFF0000"/>
      <name val="Calibri"/>
    </font>
    <font>
      <b/>
      <sz val="10.0"/>
      <color rgb="FF000000"/>
      <name val="Courier New"/>
    </font>
    <font>
      <b/>
      <sz val="11.0"/>
      <color rgb="FF000000"/>
      <name val="Calibri"/>
    </font>
    <font>
      <sz val="10.0"/>
      <color theme="1"/>
      <name val="Calibri"/>
    </font>
    <font>
      <sz val="10.0"/>
      <color rgb="FF000000"/>
      <name val="Courier New"/>
    </font>
    <font>
      <sz val="7.0"/>
      <color rgb="FF7F7F7F"/>
      <name val="Cambria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0" numFmtId="0" xfId="0" applyAlignment="1" applyFont="1">
      <alignment shrinkToFit="0" wrapText="1"/>
    </xf>
    <xf borderId="0" fillId="0" fontId="0" numFmtId="0" xfId="0" applyFont="1"/>
    <xf borderId="0" fillId="0" fontId="2" numFmtId="0" xfId="0" applyAlignment="1" applyFont="1">
      <alignment shrinkToFit="0" vertical="center" wrapText="1"/>
    </xf>
    <xf borderId="0" fillId="0" fontId="0" numFmtId="0" xfId="0" applyAlignment="1" applyFont="1">
      <alignment horizontal="center" vertical="center"/>
    </xf>
    <xf borderId="0" fillId="0" fontId="3" numFmtId="0" xfId="0" applyFont="1"/>
    <xf borderId="0" fillId="0" fontId="0" numFmtId="0" xfId="0" applyAlignment="1" applyFont="1">
      <alignment horizontal="center" shrinkToFit="0" vertical="center" wrapText="1"/>
    </xf>
    <xf borderId="0" fillId="0" fontId="0" numFmtId="21" xfId="0" applyAlignment="1" applyFont="1" applyNumberFormat="1">
      <alignment horizontal="center"/>
    </xf>
    <xf borderId="0" fillId="0" fontId="4" numFmtId="0" xfId="0" applyFont="1"/>
    <xf borderId="0" fillId="0" fontId="0" numFmtId="164" xfId="0" applyAlignment="1" applyFont="1" applyNumberFormat="1">
      <alignment horizontal="center"/>
    </xf>
    <xf borderId="0" fillId="0" fontId="2" numFmtId="0" xfId="0" applyAlignment="1" applyFont="1">
      <alignment shrinkToFit="0" wrapText="1"/>
    </xf>
    <xf borderId="0" fillId="0" fontId="5" numFmtId="0" xfId="0" applyAlignment="1" applyFont="1">
      <alignment horizontal="center" vertical="center"/>
    </xf>
    <xf borderId="0" fillId="0" fontId="0" numFmtId="0" xfId="0" applyAlignment="1" applyFont="1">
      <alignment horizontal="center"/>
    </xf>
    <xf borderId="0" fillId="0" fontId="6" numFmtId="0" xfId="0" applyFont="1"/>
    <xf borderId="0" fillId="0" fontId="7" numFmtId="0" xfId="0" applyFont="1"/>
    <xf borderId="0" fillId="0" fontId="0" numFmtId="45" xfId="0" applyAlignment="1" applyFont="1" applyNumberFormat="1">
      <alignment horizontal="center"/>
    </xf>
    <xf borderId="0" fillId="0" fontId="0" numFmtId="20" xfId="0" applyAlignment="1" applyFont="1" applyNumberFormat="1">
      <alignment horizontal="center"/>
    </xf>
    <xf borderId="0" fillId="0" fontId="0" numFmtId="165" xfId="0" applyAlignment="1" applyFont="1" applyNumberFormat="1">
      <alignment horizontal="center"/>
    </xf>
    <xf borderId="0" fillId="0" fontId="0" numFmtId="165" xfId="0" applyFont="1" applyNumberFormat="1"/>
    <xf borderId="0" fillId="0" fontId="6" numFmtId="0" xfId="0" applyAlignment="1" applyFont="1">
      <alignment horizontal="center"/>
    </xf>
    <xf borderId="0" fillId="0" fontId="8" numFmtId="0" xfId="0" applyAlignment="1" applyFont="1">
      <alignment horizontal="center"/>
    </xf>
    <xf borderId="0" fillId="0" fontId="0" numFmtId="0" xfId="0" applyAlignment="1" applyFont="1">
      <alignment horizontal="right"/>
    </xf>
    <xf borderId="0" fillId="0" fontId="9" numFmtId="0" xfId="0" applyFont="1"/>
    <xf borderId="0" fillId="0" fontId="8" numFmtId="0" xfId="0" applyAlignment="1" applyFont="1">
      <alignment horizontal="left" shrinkToFit="0" vertical="top" wrapText="1"/>
    </xf>
    <xf borderId="0" fillId="0" fontId="10" numFmtId="0" xfId="0" applyAlignment="1" applyFont="1">
      <alignment shrinkToFit="0" wrapText="1"/>
    </xf>
    <xf borderId="0" fillId="0" fontId="11" numFmtId="0" xfId="0" applyAlignment="1" applyFont="1">
      <alignment horizontal="left" vertical="top"/>
    </xf>
    <xf borderId="0" fillId="0" fontId="12" numFmtId="0" xfId="0" applyAlignment="1" applyFont="1">
      <alignment horizontal="right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t>Am Fuchsberg 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</c:spPr>
          <c:val>
            <c:numRef>
              <c:f>Distribution!$N$6:$N$23</c:f>
            </c:numRef>
          </c:val>
        </c:ser>
        <c:axId val="524323743"/>
        <c:axId val="1970904930"/>
      </c:barChart>
      <c:catAx>
        <c:axId val="5243237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970904930"/>
      </c:catAx>
      <c:valAx>
        <c:axId val="19709049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524323743"/>
      </c:valAx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tx>
            <c:strRef>
              <c:f>Distribution!$F$1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Distribution!$B$2:$B$531</c:f>
            </c:numRef>
          </c:xVal>
          <c:yVal>
            <c:numRef>
              <c:f>Distribution!$F$2:$F$531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917929"/>
        <c:axId val="164808017"/>
      </c:scatterChart>
      <c:valAx>
        <c:axId val="11391792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64808017"/>
      </c:valAx>
      <c:valAx>
        <c:axId val="1648080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13917929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14</xdr:col>
      <xdr:colOff>495300</xdr:colOff>
      <xdr:row>0</xdr:row>
      <xdr:rowOff>104775</xdr:rowOff>
    </xdr:from>
    <xdr:ext cx="5867400" cy="3457575"/>
    <xdr:graphicFrame>
      <xdr:nvGraphicFramePr>
        <xdr:cNvPr id="452972196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14</xdr:col>
      <xdr:colOff>323850</xdr:colOff>
      <xdr:row>11</xdr:row>
      <xdr:rowOff>85725</xdr:rowOff>
    </xdr:from>
    <xdr:ext cx="7105650" cy="4457700"/>
    <xdr:graphicFrame>
      <xdr:nvGraphicFramePr>
        <xdr:cNvPr id="120107420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6.43"/>
    <col customWidth="1" min="3" max="3" width="15.86"/>
    <col customWidth="1" min="4" max="4" width="11.57"/>
    <col customWidth="1" min="5" max="6" width="15.86"/>
    <col customWidth="1" min="7" max="7" width="24.14"/>
    <col customWidth="1" min="8" max="8" width="10.86"/>
    <col customWidth="1" min="9" max="10" width="9.14"/>
    <col customWidth="1" min="11" max="11" width="10.86"/>
    <col customWidth="1" min="12" max="13" width="9.14"/>
    <col customWidth="1" min="14" max="14" width="12.43"/>
    <col customWidth="1" min="15" max="27" width="9.14"/>
  </cols>
  <sheetData>
    <row r="1" ht="24.75" customHeight="1">
      <c r="A1" s="5"/>
      <c r="B1" s="5"/>
      <c r="C1" s="1" t="s">
        <v>215</v>
      </c>
      <c r="D1" s="9"/>
      <c r="F1" s="9" t="s">
        <v>216</v>
      </c>
    </row>
    <row r="2" ht="30.0" customHeight="1">
      <c r="A2" s="12">
        <v>4.348</v>
      </c>
      <c r="B2" s="5">
        <v>0.141</v>
      </c>
      <c r="C2" s="1">
        <f t="shared" ref="C2:C531" si="1">LN(B2)</f>
        <v>-1.958995389</v>
      </c>
      <c r="D2" s="9">
        <v>1.0</v>
      </c>
      <c r="E2" s="1">
        <f t="shared" ref="E2:E531" si="2">(D2-0.5)/$H$10</f>
        <v>0.0009433962264</v>
      </c>
      <c r="F2" s="1">
        <f>_xlfn.LOGNORM.INV(E2,$H$3,$H$4)</f>
        <v>0.3869211601</v>
      </c>
      <c r="H2" s="20" t="s">
        <v>217</v>
      </c>
    </row>
    <row r="3" ht="30.0" customHeight="1">
      <c r="A3" s="12">
        <v>2.318</v>
      </c>
      <c r="B3" s="5">
        <v>0.183</v>
      </c>
      <c r="C3" s="1">
        <f t="shared" si="1"/>
        <v>-1.698269126</v>
      </c>
      <c r="D3" s="9">
        <v>2.0</v>
      </c>
      <c r="E3" s="1">
        <f t="shared" si="2"/>
        <v>0.002830188679</v>
      </c>
      <c r="F3" s="1">
        <f>_xlfn.LOGNORM.INV(E3,1.19296631,0.68302233)</f>
        <v>0.4981558529</v>
      </c>
      <c r="G3" s="6" t="s">
        <v>209</v>
      </c>
      <c r="H3" s="1">
        <f>AVERAGE(C$1:C$560)</f>
        <v>1.149867892</v>
      </c>
    </row>
    <row r="4" ht="30.0" customHeight="1">
      <c r="A4" s="12">
        <v>14.251</v>
      </c>
      <c r="B4" s="5">
        <v>0.261</v>
      </c>
      <c r="C4" s="1">
        <f t="shared" si="1"/>
        <v>-1.343234872</v>
      </c>
      <c r="D4" s="9">
        <v>3.0</v>
      </c>
      <c r="E4" s="1">
        <f t="shared" si="2"/>
        <v>0.004716981132</v>
      </c>
      <c r="F4" s="1">
        <f>_xlfn.LOGNORM.INV(E4,$H$3,$H$4)</f>
        <v>0.5466683136</v>
      </c>
      <c r="G4" s="6" t="s">
        <v>210</v>
      </c>
      <c r="H4" s="1">
        <f>STDEV(C$1:C$560)</f>
        <v>0.6755927957</v>
      </c>
    </row>
    <row r="5" ht="30.0" customHeight="1">
      <c r="A5" s="12">
        <v>71.967</v>
      </c>
      <c r="B5" s="5">
        <v>0.292</v>
      </c>
      <c r="C5" s="1">
        <f t="shared" si="1"/>
        <v>-1.231001477</v>
      </c>
      <c r="D5" s="9">
        <v>4.0</v>
      </c>
      <c r="E5" s="1">
        <f t="shared" si="2"/>
        <v>0.006603773585</v>
      </c>
      <c r="F5" s="1">
        <f>_xlfn.LOGNORM.INV(E5,1.19296631,0.68302233)</f>
        <v>0.6067446304</v>
      </c>
      <c r="I5" s="1">
        <v>71.967</v>
      </c>
      <c r="J5" s="7" t="s">
        <v>218</v>
      </c>
      <c r="K5" s="7" t="s">
        <v>219</v>
      </c>
      <c r="L5" s="7" t="s">
        <v>220</v>
      </c>
      <c r="N5" s="7" t="s">
        <v>221</v>
      </c>
    </row>
    <row r="6" ht="30.0" customHeight="1">
      <c r="A6" s="12">
        <v>4.483</v>
      </c>
      <c r="B6" s="5">
        <v>0.663</v>
      </c>
      <c r="C6" s="1">
        <f t="shared" si="1"/>
        <v>-0.4109802888</v>
      </c>
      <c r="D6" s="9">
        <v>5.0</v>
      </c>
      <c r="E6" s="1">
        <f t="shared" si="2"/>
        <v>0.008490566038</v>
      </c>
      <c r="F6" s="1">
        <f>_xlfn.LOGNORM.INV(E6,$H$3,$H$4)</f>
        <v>0.629486744</v>
      </c>
      <c r="G6" s="21" t="s">
        <v>222</v>
      </c>
      <c r="H6" s="1">
        <f>MIN(B5:B564)</f>
        <v>0.292</v>
      </c>
      <c r="J6" s="13">
        <v>1.0</v>
      </c>
      <c r="K6" s="13">
        <v>0.14</v>
      </c>
      <c r="L6" s="13">
        <v>0.61</v>
      </c>
      <c r="M6" s="1">
        <f t="shared" ref="M6:M25" si="3">COUNTIFS($B$1:$B$564,"&lt;="&amp;L6)</f>
        <v>4</v>
      </c>
      <c r="N6" s="22">
        <v>4.0</v>
      </c>
    </row>
    <row r="7" ht="30.0" customHeight="1">
      <c r="A7" s="12">
        <v>3.477</v>
      </c>
      <c r="B7" s="5">
        <v>0.718</v>
      </c>
      <c r="C7" s="1">
        <f t="shared" si="1"/>
        <v>-0.3312857099</v>
      </c>
      <c r="D7" s="9">
        <v>6.0</v>
      </c>
      <c r="E7" s="1">
        <f t="shared" si="2"/>
        <v>0.01037735849</v>
      </c>
      <c r="F7" s="1">
        <f>_xlfn.LOGNORM.INV(E7,1.19296631,0.68302233)</f>
        <v>0.6794537547</v>
      </c>
      <c r="G7" s="21" t="s">
        <v>223</v>
      </c>
      <c r="H7" s="1">
        <f>MAX(B5:B564)</f>
        <v>12.124</v>
      </c>
      <c r="J7" s="13">
        <v>2.0</v>
      </c>
      <c r="K7" s="13">
        <v>0.61</v>
      </c>
      <c r="L7" s="13">
        <v>1.22</v>
      </c>
      <c r="M7" s="1">
        <f t="shared" si="3"/>
        <v>39</v>
      </c>
      <c r="N7" s="1">
        <f t="shared" ref="N7:N25" si="4">M7-M6</f>
        <v>35</v>
      </c>
    </row>
    <row r="8" ht="30.0" customHeight="1">
      <c r="A8" s="12">
        <v>3.99</v>
      </c>
      <c r="B8" s="5">
        <v>0.849</v>
      </c>
      <c r="C8" s="1">
        <f t="shared" si="1"/>
        <v>-0.1636960927</v>
      </c>
      <c r="D8" s="9">
        <v>7.0</v>
      </c>
      <c r="E8" s="1">
        <f t="shared" si="2"/>
        <v>0.01226415094</v>
      </c>
      <c r="F8" s="1">
        <f>_xlfn.LOGNORM.INV(E8,$H$3,$H$4)</f>
        <v>0.6911678939</v>
      </c>
      <c r="G8" s="21" t="s">
        <v>224</v>
      </c>
      <c r="H8" s="1">
        <v>11.83</v>
      </c>
      <c r="J8" s="13">
        <v>3.0</v>
      </c>
      <c r="K8" s="13">
        <v>1.22</v>
      </c>
      <c r="L8" s="13">
        <v>1.83</v>
      </c>
      <c r="M8" s="1">
        <f t="shared" si="3"/>
        <v>100</v>
      </c>
      <c r="N8" s="22">
        <f t="shared" si="4"/>
        <v>61</v>
      </c>
    </row>
    <row r="9" ht="30.0" customHeight="1">
      <c r="A9" s="12">
        <v>4.635</v>
      </c>
      <c r="B9" s="12">
        <v>0.881</v>
      </c>
      <c r="C9" s="1">
        <f t="shared" si="1"/>
        <v>-0.126697653</v>
      </c>
      <c r="D9" s="9">
        <v>8.0</v>
      </c>
      <c r="E9" s="1">
        <f t="shared" si="2"/>
        <v>0.0141509434</v>
      </c>
      <c r="F9" s="1">
        <f>_xlfn.LOGNORM.INV(E9,1.19296631,0.68302233)</f>
        <v>0.7371574819</v>
      </c>
      <c r="G9" s="23" t="s">
        <v>225</v>
      </c>
      <c r="H9" s="22">
        <f>H8/20</f>
        <v>0.5915</v>
      </c>
      <c r="J9" s="13">
        <v>4.0</v>
      </c>
      <c r="K9" s="13">
        <v>1.83</v>
      </c>
      <c r="L9" s="13">
        <v>2.44</v>
      </c>
      <c r="M9" s="1">
        <f t="shared" si="3"/>
        <v>195</v>
      </c>
      <c r="N9" s="1">
        <f t="shared" si="4"/>
        <v>95</v>
      </c>
    </row>
    <row r="10" ht="30.0" customHeight="1">
      <c r="A10" s="12">
        <v>3.377</v>
      </c>
      <c r="B10" s="12">
        <v>0.905</v>
      </c>
      <c r="C10" s="1">
        <f t="shared" si="1"/>
        <v>-0.09982033528</v>
      </c>
      <c r="D10" s="9">
        <v>9.0</v>
      </c>
      <c r="E10" s="1">
        <f t="shared" si="2"/>
        <v>0.01603773585</v>
      </c>
      <c r="F10" s="1">
        <f>_xlfn.LOGNORM.INV(E10,$H$3,$H$4)</f>
        <v>0.74212009</v>
      </c>
      <c r="G10" s="21" t="s">
        <v>226</v>
      </c>
      <c r="H10" s="13">
        <v>530.0</v>
      </c>
      <c r="J10" s="13">
        <v>5.0</v>
      </c>
      <c r="K10" s="13">
        <v>2.44</v>
      </c>
      <c r="L10" s="13">
        <v>3.05</v>
      </c>
      <c r="M10" s="1">
        <f t="shared" si="3"/>
        <v>264</v>
      </c>
      <c r="N10" s="1">
        <f t="shared" si="4"/>
        <v>69</v>
      </c>
    </row>
    <row r="11" ht="30.0" customHeight="1">
      <c r="A11" s="12">
        <v>1.783</v>
      </c>
      <c r="B11" s="5">
        <v>0.939</v>
      </c>
      <c r="C11" s="1">
        <f t="shared" si="1"/>
        <v>-0.06293979977</v>
      </c>
      <c r="D11" s="9">
        <v>10.0</v>
      </c>
      <c r="E11" s="1">
        <f t="shared" si="2"/>
        <v>0.0179245283</v>
      </c>
      <c r="F11" s="1">
        <f>_xlfn.LOGNORM.INV(E11,1.19296631,0.68302233)</f>
        <v>0.7862751349</v>
      </c>
      <c r="J11" s="13">
        <v>6.0</v>
      </c>
      <c r="K11" s="13">
        <v>3.05</v>
      </c>
      <c r="L11" s="13">
        <v>3.66</v>
      </c>
      <c r="M11" s="1">
        <f t="shared" si="3"/>
        <v>301</v>
      </c>
      <c r="N11" s="22">
        <f t="shared" si="4"/>
        <v>37</v>
      </c>
    </row>
    <row r="12" ht="30.0" customHeight="1">
      <c r="A12" s="12">
        <v>2.274</v>
      </c>
      <c r="B12" s="5">
        <v>0.946</v>
      </c>
      <c r="C12" s="1">
        <f t="shared" si="1"/>
        <v>-0.05551270993</v>
      </c>
      <c r="D12" s="9">
        <v>11.0</v>
      </c>
      <c r="E12" s="1">
        <f t="shared" si="2"/>
        <v>0.01981132075</v>
      </c>
      <c r="F12" s="1">
        <f>_xlfn.LOGNORM.INV(E12,$H$3,$H$4)</f>
        <v>0.7864128491</v>
      </c>
      <c r="G12" s="24" t="s">
        <v>227</v>
      </c>
      <c r="H12" s="1">
        <f>SQRT(530)</f>
        <v>23.02172887</v>
      </c>
      <c r="J12" s="13">
        <v>7.0</v>
      </c>
      <c r="K12" s="13">
        <v>3.66</v>
      </c>
      <c r="L12" s="13">
        <v>4.27</v>
      </c>
      <c r="M12" s="1">
        <f t="shared" si="3"/>
        <v>356</v>
      </c>
      <c r="N12" s="1">
        <f t="shared" si="4"/>
        <v>55</v>
      </c>
    </row>
    <row r="13" ht="30.0" customHeight="1">
      <c r="A13" s="12">
        <v>3.899</v>
      </c>
      <c r="B13" s="5">
        <v>0.952</v>
      </c>
      <c r="C13" s="1">
        <f t="shared" si="1"/>
        <v>-0.04919024419</v>
      </c>
      <c r="D13" s="9">
        <v>12.0</v>
      </c>
      <c r="E13" s="1">
        <f t="shared" si="2"/>
        <v>0.02169811321</v>
      </c>
      <c r="F13" s="1">
        <f>_xlfn.LOGNORM.INV(E13,1.19296631,0.68302233)</f>
        <v>0.8297305534</v>
      </c>
      <c r="H13" s="1">
        <v>20.0</v>
      </c>
      <c r="J13" s="13">
        <v>8.0</v>
      </c>
      <c r="K13" s="13">
        <v>4.27</v>
      </c>
      <c r="L13" s="13">
        <v>4.88</v>
      </c>
      <c r="M13" s="1">
        <f t="shared" si="3"/>
        <v>392</v>
      </c>
      <c r="N13" s="1">
        <f t="shared" si="4"/>
        <v>36</v>
      </c>
    </row>
    <row r="14" ht="30.0" customHeight="1">
      <c r="A14" s="12">
        <v>1.598</v>
      </c>
      <c r="B14" s="12">
        <v>0.961</v>
      </c>
      <c r="C14" s="1">
        <f t="shared" si="1"/>
        <v>-0.03978087001</v>
      </c>
      <c r="D14" s="9">
        <v>13.0</v>
      </c>
      <c r="E14" s="1">
        <f t="shared" si="2"/>
        <v>0.02358490566</v>
      </c>
      <c r="F14" s="1">
        <f>_xlfn.LOGNORM.INV(E14,$H$3,$H$4)</f>
        <v>0.8261078281</v>
      </c>
      <c r="J14" s="13">
        <v>9.0</v>
      </c>
      <c r="K14" s="13">
        <v>4.88</v>
      </c>
      <c r="L14" s="13">
        <v>5.49</v>
      </c>
      <c r="M14" s="1">
        <f t="shared" si="3"/>
        <v>414</v>
      </c>
      <c r="N14" s="22">
        <f t="shared" si="4"/>
        <v>22</v>
      </c>
    </row>
    <row r="15" ht="30.0" customHeight="1">
      <c r="A15" s="12">
        <v>2.165</v>
      </c>
      <c r="B15" s="5">
        <v>0.97</v>
      </c>
      <c r="C15" s="1">
        <f t="shared" si="1"/>
        <v>-0.03045920748</v>
      </c>
      <c r="D15" s="9">
        <v>14.0</v>
      </c>
      <c r="E15" s="1">
        <f t="shared" si="2"/>
        <v>0.02547169811</v>
      </c>
      <c r="F15" s="1">
        <f>_xlfn.LOGNORM.INV(E15,1.19296631,0.68302233)</f>
        <v>0.8691292646</v>
      </c>
      <c r="G15" s="25"/>
      <c r="J15" s="13">
        <v>10.0</v>
      </c>
      <c r="K15" s="13">
        <v>5.49</v>
      </c>
      <c r="L15" s="13">
        <v>6.1</v>
      </c>
      <c r="M15" s="1">
        <f t="shared" si="3"/>
        <v>440</v>
      </c>
      <c r="N15" s="1">
        <f t="shared" si="4"/>
        <v>26</v>
      </c>
    </row>
    <row r="16" ht="30.0" customHeight="1">
      <c r="A16" s="12">
        <v>13.154</v>
      </c>
      <c r="B16" s="12">
        <v>0.989</v>
      </c>
      <c r="C16" s="1">
        <f t="shared" si="1"/>
        <v>-0.01106094736</v>
      </c>
      <c r="D16" s="9">
        <v>15.0</v>
      </c>
      <c r="E16" s="1">
        <f t="shared" si="2"/>
        <v>0.02735849057</v>
      </c>
      <c r="F16" s="1">
        <f>_xlfn.LOGNORM.INV(E16,$H$3,$H$4)</f>
        <v>0.8624097329</v>
      </c>
      <c r="J16" s="13">
        <v>11.0</v>
      </c>
      <c r="K16" s="13">
        <v>6.1</v>
      </c>
      <c r="L16" s="13">
        <v>6.71</v>
      </c>
      <c r="M16" s="1">
        <f t="shared" si="3"/>
        <v>455</v>
      </c>
      <c r="N16" s="1">
        <f t="shared" si="4"/>
        <v>15</v>
      </c>
    </row>
    <row r="17" ht="30.0" customHeight="1">
      <c r="A17" s="12">
        <v>1.515</v>
      </c>
      <c r="B17" s="5">
        <v>0.996</v>
      </c>
      <c r="C17" s="1">
        <f t="shared" si="1"/>
        <v>-0.004008021398</v>
      </c>
      <c r="D17" s="9">
        <v>16.0</v>
      </c>
      <c r="E17" s="1">
        <f t="shared" si="2"/>
        <v>0.02924528302</v>
      </c>
      <c r="F17" s="1">
        <f>_xlfn.LOGNORM.INV(E17,1.19296631,0.68302233)</f>
        <v>0.9054582922</v>
      </c>
      <c r="J17" s="13">
        <v>12.0</v>
      </c>
      <c r="K17" s="13">
        <v>6.71</v>
      </c>
      <c r="L17" s="13">
        <v>7.32</v>
      </c>
      <c r="M17" s="1">
        <f t="shared" si="3"/>
        <v>464</v>
      </c>
      <c r="N17" s="22">
        <f t="shared" si="4"/>
        <v>9</v>
      </c>
    </row>
    <row r="18" ht="30.0" customHeight="1">
      <c r="A18" s="12">
        <v>1.07</v>
      </c>
      <c r="B18" s="12">
        <v>1.03</v>
      </c>
      <c r="C18" s="1">
        <f t="shared" si="1"/>
        <v>0.02955880224</v>
      </c>
      <c r="D18" s="9">
        <v>17.0</v>
      </c>
      <c r="E18" s="1">
        <f t="shared" si="2"/>
        <v>0.03113207547</v>
      </c>
      <c r="F18" s="1">
        <f>_xlfn.LOGNORM.INV(E18,$H$3,$H$4)</f>
        <v>0.8960903228</v>
      </c>
      <c r="G18" s="26"/>
      <c r="J18" s="13">
        <v>13.0</v>
      </c>
      <c r="K18" s="13">
        <v>7.32</v>
      </c>
      <c r="L18" s="13">
        <v>7.93</v>
      </c>
      <c r="M18" s="1">
        <f t="shared" si="3"/>
        <v>475</v>
      </c>
      <c r="N18" s="1">
        <f t="shared" si="4"/>
        <v>11</v>
      </c>
    </row>
    <row r="19" ht="30.0" customHeight="1">
      <c r="A19" s="12">
        <v>1.938</v>
      </c>
      <c r="B19" s="5">
        <v>1.045</v>
      </c>
      <c r="C19" s="1">
        <f t="shared" si="1"/>
        <v>0.04401688542</v>
      </c>
      <c r="D19" s="9">
        <v>18.0</v>
      </c>
      <c r="E19" s="1">
        <f t="shared" si="2"/>
        <v>0.03301886792</v>
      </c>
      <c r="F19" s="1">
        <f>_xlfn.LOGNORM.INV(E19,1.19296631,0.68302233)</f>
        <v>0.9393725763</v>
      </c>
      <c r="G19" s="26"/>
      <c r="J19" s="13">
        <v>14.0</v>
      </c>
      <c r="K19" s="13">
        <v>7.93</v>
      </c>
      <c r="L19" s="13">
        <v>8.54</v>
      </c>
      <c r="M19" s="1">
        <f t="shared" si="3"/>
        <v>486</v>
      </c>
      <c r="N19" s="1">
        <f t="shared" si="4"/>
        <v>11</v>
      </c>
    </row>
    <row r="20" ht="30.0" customHeight="1">
      <c r="A20" s="12">
        <v>2.563</v>
      </c>
      <c r="B20" s="12">
        <v>1.047</v>
      </c>
      <c r="C20" s="1">
        <f t="shared" si="1"/>
        <v>0.04592893189</v>
      </c>
      <c r="D20" s="9">
        <v>19.0</v>
      </c>
      <c r="E20" s="1">
        <f t="shared" si="2"/>
        <v>0.03490566038</v>
      </c>
      <c r="F20" s="1">
        <f>_xlfn.LOGNORM.INV(E20,$H$3,$H$4)</f>
        <v>0.9276770104</v>
      </c>
      <c r="J20" s="13">
        <v>15.0</v>
      </c>
      <c r="K20" s="13">
        <v>8.54</v>
      </c>
      <c r="L20" s="13">
        <v>9.15</v>
      </c>
      <c r="M20" s="1">
        <f t="shared" si="3"/>
        <v>497</v>
      </c>
      <c r="N20" s="22">
        <f t="shared" si="4"/>
        <v>11</v>
      </c>
    </row>
    <row r="21" ht="30.0" customHeight="1">
      <c r="A21" s="12">
        <v>2.075</v>
      </c>
      <c r="B21" s="5">
        <v>1.049</v>
      </c>
      <c r="C21" s="1">
        <f t="shared" si="1"/>
        <v>0.04783732941</v>
      </c>
      <c r="D21" s="9">
        <v>20.0</v>
      </c>
      <c r="E21" s="1">
        <f t="shared" si="2"/>
        <v>0.03679245283</v>
      </c>
      <c r="F21" s="1">
        <f>_xlfn.LOGNORM.INV(E21,1.19296631,0.68302233)</f>
        <v>0.9713314578</v>
      </c>
      <c r="J21" s="13">
        <v>16.0</v>
      </c>
      <c r="K21" s="13">
        <v>9.15</v>
      </c>
      <c r="L21" s="13">
        <v>9.76</v>
      </c>
      <c r="M21" s="1">
        <f t="shared" si="3"/>
        <v>503</v>
      </c>
      <c r="N21" s="1">
        <f t="shared" si="4"/>
        <v>6</v>
      </c>
    </row>
    <row r="22" ht="30.0" customHeight="1">
      <c r="A22" s="12">
        <v>3.321</v>
      </c>
      <c r="B22" s="5">
        <v>1.051</v>
      </c>
      <c r="C22" s="1">
        <f t="shared" si="1"/>
        <v>0.04974209189</v>
      </c>
      <c r="D22" s="9">
        <v>21.0</v>
      </c>
      <c r="E22" s="1">
        <f t="shared" si="2"/>
        <v>0.03867924528</v>
      </c>
      <c r="F22" s="1">
        <f>_xlfn.LOGNORM.INV(E22,$H$3,$H$4)</f>
        <v>0.9575479747</v>
      </c>
      <c r="J22" s="13">
        <v>17.0</v>
      </c>
      <c r="K22" s="13">
        <v>9.76</v>
      </c>
      <c r="L22" s="13">
        <v>10.37</v>
      </c>
      <c r="M22" s="1">
        <f t="shared" si="3"/>
        <v>509</v>
      </c>
      <c r="N22" s="1">
        <f t="shared" si="4"/>
        <v>6</v>
      </c>
    </row>
    <row r="23" ht="30.0" customHeight="1">
      <c r="A23" s="12">
        <v>5.536</v>
      </c>
      <c r="B23" s="5">
        <v>1.052</v>
      </c>
      <c r="C23" s="1">
        <f t="shared" si="1"/>
        <v>0.05069311432</v>
      </c>
      <c r="D23" s="9">
        <v>22.0</v>
      </c>
      <c r="E23" s="1">
        <f t="shared" si="2"/>
        <v>0.04056603774</v>
      </c>
      <c r="F23" s="1">
        <f>_xlfn.LOGNORM.INV(E23,1.19296631,0.68302233)</f>
        <v>1.00167093</v>
      </c>
      <c r="J23" s="13">
        <v>18.0</v>
      </c>
      <c r="K23" s="13">
        <v>10.37</v>
      </c>
      <c r="L23" s="13">
        <v>10.98</v>
      </c>
      <c r="M23" s="1">
        <f t="shared" si="3"/>
        <v>515</v>
      </c>
      <c r="N23" s="22">
        <f t="shared" si="4"/>
        <v>6</v>
      </c>
    </row>
    <row r="24" ht="30.0" customHeight="1">
      <c r="A24" s="12">
        <v>10.452</v>
      </c>
      <c r="B24" s="12">
        <v>1.07</v>
      </c>
      <c r="C24" s="1">
        <f t="shared" si="1"/>
        <v>0.06765864847</v>
      </c>
      <c r="D24" s="9">
        <v>23.0</v>
      </c>
      <c r="E24" s="1">
        <f t="shared" si="2"/>
        <v>0.04245283019</v>
      </c>
      <c r="F24" s="1">
        <f>_xlfn.LOGNORM.INV(E24,$H$3,$H$4)</f>
        <v>0.9859846582</v>
      </c>
      <c r="J24" s="13">
        <v>19.0</v>
      </c>
      <c r="K24" s="13">
        <v>10.98</v>
      </c>
      <c r="L24" s="13">
        <v>11.59</v>
      </c>
      <c r="M24" s="1">
        <f t="shared" si="3"/>
        <v>525</v>
      </c>
      <c r="N24" s="1">
        <f t="shared" si="4"/>
        <v>10</v>
      </c>
    </row>
    <row r="25" ht="30.0" customHeight="1">
      <c r="A25" s="12">
        <v>61.824</v>
      </c>
      <c r="B25" s="12">
        <v>1.071</v>
      </c>
      <c r="C25" s="1">
        <f t="shared" si="1"/>
        <v>0.06859279147</v>
      </c>
      <c r="D25" s="9">
        <v>24.0</v>
      </c>
      <c r="E25" s="1">
        <f t="shared" si="2"/>
        <v>0.04433962264</v>
      </c>
      <c r="F25" s="1">
        <f>_xlfn.LOGNORM.INV(E25,1.19296631,0.68302233)</f>
        <v>1.03064503</v>
      </c>
      <c r="J25" s="13">
        <v>20.0</v>
      </c>
      <c r="K25" s="13">
        <v>11.59</v>
      </c>
      <c r="L25" s="13">
        <v>12.2</v>
      </c>
      <c r="M25" s="1">
        <f t="shared" si="3"/>
        <v>530</v>
      </c>
      <c r="N25" s="22">
        <f t="shared" si="4"/>
        <v>5</v>
      </c>
    </row>
    <row r="26" ht="30.0" customHeight="1">
      <c r="A26" s="12">
        <v>4.137</v>
      </c>
      <c r="B26" s="5">
        <v>1.084</v>
      </c>
      <c r="C26" s="1">
        <f t="shared" si="1"/>
        <v>0.08065790302</v>
      </c>
      <c r="D26" s="9">
        <v>25.0</v>
      </c>
      <c r="E26" s="1">
        <f t="shared" si="2"/>
        <v>0.04622641509</v>
      </c>
      <c r="F26" s="1">
        <f>_xlfn.LOGNORM.INV(E26,$H$3,$H$4)</f>
        <v>1.013202824</v>
      </c>
      <c r="J26" s="13"/>
      <c r="K26" s="13"/>
      <c r="L26" s="13"/>
    </row>
    <row r="27" ht="30.0" customHeight="1">
      <c r="A27" s="12">
        <v>2.712</v>
      </c>
      <c r="B27" s="5">
        <v>1.088</v>
      </c>
      <c r="C27" s="1">
        <f t="shared" si="1"/>
        <v>0.08434114843</v>
      </c>
      <c r="D27" s="9">
        <v>26.0</v>
      </c>
      <c r="E27" s="1">
        <f t="shared" si="2"/>
        <v>0.04811320755</v>
      </c>
      <c r="F27" s="1">
        <f>_xlfn.LOGNORM.INV(E27,1.19296631,0.68302233)</f>
        <v>1.058451039</v>
      </c>
      <c r="J27" s="13"/>
      <c r="K27" s="13"/>
      <c r="L27" s="13"/>
      <c r="N27" s="1">
        <f>SUM(N6:N26)</f>
        <v>530</v>
      </c>
    </row>
    <row r="28" ht="30.0" customHeight="1">
      <c r="A28" s="12">
        <v>2.417</v>
      </c>
      <c r="B28" s="5">
        <v>1.089</v>
      </c>
      <c r="C28" s="1">
        <f t="shared" si="1"/>
        <v>0.08525984395</v>
      </c>
      <c r="D28" s="9">
        <v>27.0</v>
      </c>
      <c r="E28" s="1">
        <f t="shared" si="2"/>
        <v>0.05</v>
      </c>
      <c r="F28" s="1">
        <f>_xlfn.LOGNORM.INV(E28,$H$3,$H$4)</f>
        <v>1.039371947</v>
      </c>
      <c r="J28" s="13"/>
      <c r="K28" s="13"/>
      <c r="L28" s="13"/>
    </row>
    <row r="29" ht="30.0" customHeight="1">
      <c r="A29" s="12">
        <v>2.965</v>
      </c>
      <c r="B29" s="5">
        <v>1.108</v>
      </c>
      <c r="C29" s="1">
        <f t="shared" si="1"/>
        <v>0.1025565883</v>
      </c>
      <c r="D29" s="9">
        <v>28.0</v>
      </c>
      <c r="E29" s="1">
        <f t="shared" si="2"/>
        <v>0.05188679245</v>
      </c>
      <c r="F29" s="1">
        <f>_xlfn.LOGNORM.INV(E29,1.19296631,0.68302233)</f>
        <v>1.085245583</v>
      </c>
      <c r="J29" s="13"/>
      <c r="K29" s="13"/>
      <c r="L29" s="13"/>
    </row>
    <row r="30" ht="30.0" customHeight="1">
      <c r="A30" s="12">
        <v>5.966</v>
      </c>
      <c r="B30" s="12">
        <v>1.126</v>
      </c>
      <c r="C30" s="1">
        <f t="shared" si="1"/>
        <v>0.1186715297</v>
      </c>
      <c r="D30" s="9">
        <v>29.0</v>
      </c>
      <c r="E30" s="1">
        <f t="shared" si="2"/>
        <v>0.05377358491</v>
      </c>
      <c r="F30" s="1">
        <f>_xlfn.LOGNORM.INV(E30,$H$3,$H$4)</f>
        <v>1.064627861</v>
      </c>
      <c r="J30" s="13"/>
      <c r="K30" s="13"/>
      <c r="L30" s="13"/>
    </row>
    <row r="31" ht="30.0" customHeight="1">
      <c r="A31" s="12">
        <v>18.952</v>
      </c>
      <c r="B31" s="5">
        <v>1.136</v>
      </c>
      <c r="C31" s="1">
        <f t="shared" si="1"/>
        <v>0.1275133203</v>
      </c>
      <c r="D31" s="9">
        <v>30.0</v>
      </c>
      <c r="E31" s="1">
        <f t="shared" si="2"/>
        <v>0.05566037736</v>
      </c>
      <c r="F31" s="1">
        <f>_xlfn.LOGNORM.INV(E31,1.19296631,0.68302233)</f>
        <v>1.111155341</v>
      </c>
      <c r="J31" s="13"/>
    </row>
    <row r="32" ht="30.0" customHeight="1">
      <c r="A32" s="12">
        <v>1.187</v>
      </c>
      <c r="B32" s="12">
        <v>1.146</v>
      </c>
      <c r="C32" s="1">
        <f t="shared" si="1"/>
        <v>0.1362776183</v>
      </c>
      <c r="D32" s="9">
        <v>31.0</v>
      </c>
      <c r="E32" s="1">
        <f t="shared" si="2"/>
        <v>0.05754716981</v>
      </c>
      <c r="F32" s="1">
        <f>_xlfn.LOGNORM.INV(E32,$H$3,$H$4)</f>
        <v>1.089081319</v>
      </c>
      <c r="J32" s="13"/>
    </row>
    <row r="33" ht="30.0" customHeight="1">
      <c r="A33" s="12">
        <v>6.087</v>
      </c>
      <c r="B33" s="12">
        <v>1.154</v>
      </c>
      <c r="C33" s="1">
        <f t="shared" si="1"/>
        <v>0.1432341681</v>
      </c>
      <c r="D33" s="9">
        <v>32.0</v>
      </c>
      <c r="E33" s="1">
        <f t="shared" si="2"/>
        <v>0.05943396226</v>
      </c>
      <c r="F33" s="1">
        <f>_xlfn.LOGNORM.INV(E33,1.19296631,0.68302233)</f>
        <v>1.136284402</v>
      </c>
      <c r="J33" s="13"/>
    </row>
    <row r="34" ht="30.0" customHeight="1">
      <c r="A34" s="12">
        <v>6.57</v>
      </c>
      <c r="B34" s="12">
        <v>1.165</v>
      </c>
      <c r="C34" s="1">
        <f t="shared" si="1"/>
        <v>0.152721087</v>
      </c>
      <c r="D34" s="9">
        <v>33.0</v>
      </c>
      <c r="E34" s="1">
        <f t="shared" si="2"/>
        <v>0.06132075472</v>
      </c>
      <c r="F34" s="1">
        <f>_xlfn.LOGNORM.INV(E34,$H$3,$H$4)</f>
        <v>1.112823954</v>
      </c>
      <c r="J34" s="13"/>
    </row>
    <row r="35" ht="30.0" customHeight="1">
      <c r="A35" s="12">
        <v>1.411</v>
      </c>
      <c r="B35" s="5">
        <v>1.173</v>
      </c>
      <c r="C35" s="1">
        <f t="shared" si="1"/>
        <v>0.1595645697</v>
      </c>
      <c r="D35" s="9">
        <v>34.0</v>
      </c>
      <c r="E35" s="1">
        <f t="shared" si="2"/>
        <v>0.06320754717</v>
      </c>
      <c r="F35" s="1">
        <f>_xlfn.LOGNORM.INV(E35,1.19296631,0.68302233)</f>
        <v>1.160719468</v>
      </c>
      <c r="J35" s="13"/>
    </row>
    <row r="36" ht="30.0" customHeight="1">
      <c r="A36" s="12">
        <v>3.178</v>
      </c>
      <c r="B36" s="12">
        <v>1.187</v>
      </c>
      <c r="C36" s="1">
        <f t="shared" si="1"/>
        <v>0.1714291156</v>
      </c>
      <c r="D36" s="9">
        <v>35.0</v>
      </c>
      <c r="E36" s="1">
        <f t="shared" si="2"/>
        <v>0.06509433962</v>
      </c>
      <c r="F36" s="1">
        <f>_xlfn.LOGNORM.INV(E36,$H$3,$H$4)</f>
        <v>1.135932555</v>
      </c>
      <c r="J36" s="13"/>
    </row>
    <row r="37" ht="30.0" customHeight="1">
      <c r="A37" s="12">
        <v>4.993</v>
      </c>
      <c r="B37" s="5">
        <v>1.192</v>
      </c>
      <c r="C37" s="1">
        <f t="shared" si="1"/>
        <v>0.1756325686</v>
      </c>
      <c r="D37" s="9">
        <v>36.0</v>
      </c>
      <c r="E37" s="1">
        <f t="shared" si="2"/>
        <v>0.06698113208</v>
      </c>
      <c r="F37" s="1">
        <f>_xlfn.LOGNORM.INV(E37,1.19296631,0.68302233)</f>
        <v>1.184533624</v>
      </c>
      <c r="J37" s="13"/>
    </row>
    <row r="38" ht="30.0" customHeight="1">
      <c r="A38" s="12">
        <v>1.352</v>
      </c>
      <c r="B38" s="5">
        <v>1.193</v>
      </c>
      <c r="C38" s="1">
        <f t="shared" si="1"/>
        <v>0.1764711431</v>
      </c>
      <c r="D38" s="9">
        <v>37.0</v>
      </c>
      <c r="E38" s="1">
        <f t="shared" si="2"/>
        <v>0.06886792453</v>
      </c>
      <c r="F38" s="1">
        <f>_xlfn.LOGNORM.INV(E38,$H$3,$H$4)</f>
        <v>1.158472192</v>
      </c>
    </row>
    <row r="39" ht="30.0" customHeight="1">
      <c r="A39" s="12">
        <v>2.612</v>
      </c>
      <c r="B39" s="5">
        <v>1.201</v>
      </c>
      <c r="C39" s="1">
        <f t="shared" si="1"/>
        <v>0.1831545431</v>
      </c>
      <c r="D39" s="9">
        <v>38.0</v>
      </c>
      <c r="E39" s="1">
        <f t="shared" si="2"/>
        <v>0.07075471698</v>
      </c>
      <c r="F39" s="1">
        <f>_xlfn.LOGNORM.INV(E39,1.19296631,0.68302233)</f>
        <v>1.207789125</v>
      </c>
    </row>
    <row r="40" ht="30.0" customHeight="1">
      <c r="A40" s="12">
        <v>2.573</v>
      </c>
      <c r="B40" s="5">
        <v>1.202</v>
      </c>
      <c r="C40" s="1">
        <f t="shared" si="1"/>
        <v>0.1839868361</v>
      </c>
      <c r="D40" s="9">
        <v>39.0</v>
      </c>
      <c r="E40" s="1">
        <f t="shared" si="2"/>
        <v>0.07264150943</v>
      </c>
      <c r="F40" s="1">
        <f>_xlfn.LOGNORM.INV(E40,$H$3,$H$4)</f>
        <v>1.180498551</v>
      </c>
    </row>
    <row r="41" ht="30.0" customHeight="1">
      <c r="A41" s="12">
        <v>3.396</v>
      </c>
      <c r="B41" s="12">
        <v>1.241</v>
      </c>
      <c r="C41" s="1">
        <f t="shared" si="1"/>
        <v>0.2159175062</v>
      </c>
      <c r="D41" s="9">
        <v>40.0</v>
      </c>
      <c r="E41" s="1">
        <f t="shared" si="2"/>
        <v>0.07452830189</v>
      </c>
      <c r="F41" s="1">
        <f>_xlfn.LOGNORM.INV(E41,1.19296631,0.68302233)</f>
        <v>1.230539496</v>
      </c>
    </row>
    <row r="42" ht="30.0" customHeight="1">
      <c r="A42" s="12">
        <v>2.667</v>
      </c>
      <c r="B42" s="5">
        <v>1.254</v>
      </c>
      <c r="C42" s="1">
        <f t="shared" si="1"/>
        <v>0.2263384422</v>
      </c>
      <c r="D42" s="9">
        <v>41.0</v>
      </c>
      <c r="E42" s="1">
        <f t="shared" si="2"/>
        <v>0.07641509434</v>
      </c>
      <c r="F42" s="1">
        <f>_xlfn.LOGNORM.INV(E42,$H$3,$H$4)</f>
        <v>1.202059709</v>
      </c>
    </row>
    <row r="43" ht="30.0" customHeight="1">
      <c r="A43" s="12">
        <v>5.261</v>
      </c>
      <c r="B43" s="5">
        <v>1.269</v>
      </c>
      <c r="C43" s="1">
        <f t="shared" si="1"/>
        <v>0.2382291887</v>
      </c>
      <c r="D43" s="9">
        <v>42.0</v>
      </c>
      <c r="E43" s="1">
        <f t="shared" si="2"/>
        <v>0.07830188679</v>
      </c>
      <c r="F43" s="1">
        <f>_xlfn.LOGNORM.INV(E43,1.19296631,0.68302233)</f>
        <v>1.252831138</v>
      </c>
    </row>
    <row r="44" ht="30.0" customHeight="1">
      <c r="A44" s="12">
        <v>12.473</v>
      </c>
      <c r="B44" s="5">
        <v>1.277</v>
      </c>
      <c r="C44" s="1">
        <f t="shared" si="1"/>
        <v>0.2445135771</v>
      </c>
      <c r="D44" s="9">
        <v>43.0</v>
      </c>
      <c r="E44" s="1">
        <f t="shared" si="2"/>
        <v>0.08018867925</v>
      </c>
      <c r="F44" s="1">
        <f>_xlfn.LOGNORM.INV(E44,$H$3,$H$4)</f>
        <v>1.223197499</v>
      </c>
    </row>
    <row r="45" ht="30.0" customHeight="1">
      <c r="A45" s="12">
        <v>19.352</v>
      </c>
      <c r="B45" s="5">
        <v>1.284</v>
      </c>
      <c r="C45" s="1">
        <f t="shared" si="1"/>
        <v>0.2499802053</v>
      </c>
      <c r="D45" s="9">
        <v>44.0</v>
      </c>
      <c r="E45" s="1">
        <f t="shared" si="2"/>
        <v>0.0820754717</v>
      </c>
      <c r="F45" s="1">
        <f>_xlfn.LOGNORM.INV(E45,1.19296631,0.68302233)</f>
        <v>1.274704583</v>
      </c>
    </row>
    <row r="46" ht="30.0" customHeight="1">
      <c r="A46" s="12">
        <v>2.766</v>
      </c>
      <c r="B46" s="5">
        <v>1.289</v>
      </c>
      <c r="C46" s="1">
        <f t="shared" si="1"/>
        <v>0.253866724</v>
      </c>
      <c r="D46" s="9">
        <v>45.0</v>
      </c>
      <c r="E46" s="1">
        <f t="shared" si="2"/>
        <v>0.08396226415</v>
      </c>
      <c r="F46" s="1">
        <f>_xlfn.LOGNORM.INV(E46,$H$3,$H$4)</f>
        <v>1.243948586</v>
      </c>
    </row>
    <row r="47" ht="30.0" customHeight="1">
      <c r="A47" s="12">
        <v>1.404</v>
      </c>
      <c r="B47" s="5">
        <v>1.29</v>
      </c>
      <c r="C47" s="1">
        <f t="shared" si="1"/>
        <v>0.2546422184</v>
      </c>
      <c r="D47" s="9">
        <v>46.0</v>
      </c>
      <c r="E47" s="1">
        <f t="shared" si="2"/>
        <v>0.0858490566</v>
      </c>
      <c r="F47" s="1">
        <f>_xlfn.LOGNORM.INV(E47,1.19296631,0.68302233)</f>
        <v>1.296195473</v>
      </c>
    </row>
    <row r="48" ht="30.0" customHeight="1">
      <c r="A48" s="12">
        <v>4.808</v>
      </c>
      <c r="B48" s="5">
        <v>1.29</v>
      </c>
      <c r="C48" s="1">
        <f t="shared" si="1"/>
        <v>0.2546422184</v>
      </c>
      <c r="D48" s="9">
        <v>47.0</v>
      </c>
      <c r="E48" s="1">
        <f t="shared" si="2"/>
        <v>0.08773584906</v>
      </c>
      <c r="F48" s="1">
        <f>_xlfn.LOGNORM.INV(E48,$H$3,$H$4)</f>
        <v>1.264345309</v>
      </c>
    </row>
    <row r="49" ht="30.0" customHeight="1">
      <c r="A49" s="12">
        <v>8.942</v>
      </c>
      <c r="B49" s="12">
        <v>1.301</v>
      </c>
      <c r="C49" s="1">
        <f t="shared" si="1"/>
        <v>0.2631331995</v>
      </c>
      <c r="D49" s="9">
        <v>48.0</v>
      </c>
      <c r="E49" s="1">
        <f t="shared" si="2"/>
        <v>0.08962264151</v>
      </c>
      <c r="F49" s="1">
        <f>_xlfn.LOGNORM.INV(E49,1.19296631,0.68302233)</f>
        <v>1.317335344</v>
      </c>
    </row>
    <row r="50" ht="30.0" customHeight="1">
      <c r="A50" s="12">
        <v>22.286</v>
      </c>
      <c r="B50" s="12">
        <v>1.314</v>
      </c>
      <c r="C50" s="1">
        <f t="shared" si="1"/>
        <v>0.2730759201</v>
      </c>
      <c r="D50" s="9">
        <v>49.0</v>
      </c>
      <c r="E50" s="1">
        <f t="shared" si="2"/>
        <v>0.09150943396</v>
      </c>
      <c r="F50" s="1">
        <f>_xlfn.LOGNORM.INV(E50,$H$3,$H$4)</f>
        <v>1.284416361</v>
      </c>
    </row>
    <row r="51" ht="30.0" customHeight="1">
      <c r="A51" s="12">
        <v>2.89</v>
      </c>
      <c r="B51" s="5">
        <v>1.316</v>
      </c>
      <c r="C51" s="1">
        <f t="shared" si="1"/>
        <v>0.2745968329</v>
      </c>
      <c r="D51" s="9">
        <v>50.0</v>
      </c>
      <c r="E51" s="1">
        <f t="shared" si="2"/>
        <v>0.09339622642</v>
      </c>
      <c r="F51" s="1">
        <f>_xlfn.LOGNORM.INV(E51,1.19296631,0.68302233)</f>
        <v>1.338152258</v>
      </c>
    </row>
    <row r="52" ht="30.0" customHeight="1">
      <c r="A52" s="12">
        <v>2.68</v>
      </c>
      <c r="B52" s="12">
        <v>1.333</v>
      </c>
      <c r="C52" s="1">
        <f t="shared" si="1"/>
        <v>0.2874320412</v>
      </c>
      <c r="D52" s="9">
        <v>51.0</v>
      </c>
      <c r="E52" s="1">
        <f t="shared" si="2"/>
        <v>0.09528301887</v>
      </c>
      <c r="F52" s="1">
        <f>_xlfn.LOGNORM.INV(E52,$H$3,$H$4)</f>
        <v>1.304187339</v>
      </c>
    </row>
    <row r="53" ht="30.0" customHeight="1">
      <c r="A53" s="12">
        <v>11.979</v>
      </c>
      <c r="B53" s="12">
        <v>1.352</v>
      </c>
      <c r="C53" s="1">
        <f t="shared" si="1"/>
        <v>0.3015849776</v>
      </c>
      <c r="D53" s="9">
        <v>52.0</v>
      </c>
      <c r="E53" s="1">
        <f t="shared" si="2"/>
        <v>0.09716981132</v>
      </c>
      <c r="F53" s="1">
        <f>_xlfn.LOGNORM.INV(E53,1.19296631,0.68302233)</f>
        <v>1.358671314</v>
      </c>
    </row>
    <row r="54" ht="30.0" customHeight="1">
      <c r="A54" s="12">
        <v>15.179</v>
      </c>
      <c r="B54" s="12">
        <v>1.368</v>
      </c>
      <c r="C54" s="1">
        <f t="shared" si="1"/>
        <v>0.3133498192</v>
      </c>
      <c r="D54" s="9">
        <v>53.0</v>
      </c>
      <c r="E54" s="1">
        <f t="shared" si="2"/>
        <v>0.09905660377</v>
      </c>
      <c r="F54" s="1">
        <f>_xlfn.LOGNORM.INV(E54,$H$3,$H$4)</f>
        <v>1.32368119</v>
      </c>
    </row>
    <row r="55" ht="30.0" customHeight="1">
      <c r="A55" s="12">
        <v>13.953</v>
      </c>
      <c r="B55" s="5">
        <v>1.368</v>
      </c>
      <c r="C55" s="1">
        <f t="shared" si="1"/>
        <v>0.3133498192</v>
      </c>
      <c r="D55" s="9">
        <v>54.0</v>
      </c>
      <c r="E55" s="1">
        <f t="shared" si="2"/>
        <v>0.1009433962</v>
      </c>
      <c r="F55" s="1">
        <f>_xlfn.LOGNORM.INV(E55,1.19296631,0.68302233)</f>
        <v>1.37891507</v>
      </c>
    </row>
    <row r="56" ht="30.0" customHeight="1">
      <c r="A56" s="12">
        <v>1.622</v>
      </c>
      <c r="B56" s="5">
        <v>1.368</v>
      </c>
      <c r="C56" s="1">
        <f t="shared" si="1"/>
        <v>0.3133498192</v>
      </c>
      <c r="D56" s="9">
        <v>55.0</v>
      </c>
      <c r="E56" s="1">
        <f t="shared" si="2"/>
        <v>0.1028301887</v>
      </c>
      <c r="F56" s="1">
        <f>_xlfn.LOGNORM.INV(E56,$H$3,$H$4)</f>
        <v>1.342918582</v>
      </c>
    </row>
    <row r="57" ht="30.0" customHeight="1">
      <c r="A57" s="12">
        <v>3.677</v>
      </c>
      <c r="B57" s="5">
        <v>1.371</v>
      </c>
      <c r="C57" s="1">
        <f t="shared" si="1"/>
        <v>0.3155404006</v>
      </c>
      <c r="D57" s="9">
        <v>56.0</v>
      </c>
      <c r="E57" s="1">
        <f t="shared" si="2"/>
        <v>0.1047169811</v>
      </c>
      <c r="F57" s="1">
        <f>_xlfn.LOGNORM.INV(E57,1.19296631,0.68302233)</f>
        <v>1.398903888</v>
      </c>
    </row>
    <row r="58" ht="30.0" customHeight="1">
      <c r="A58" s="12">
        <v>3.723</v>
      </c>
      <c r="B58" s="12">
        <v>1.386</v>
      </c>
      <c r="C58" s="1">
        <f t="shared" si="1"/>
        <v>0.3264219008</v>
      </c>
      <c r="D58" s="9">
        <v>57.0</v>
      </c>
      <c r="E58" s="1">
        <f t="shared" si="2"/>
        <v>0.1066037736</v>
      </c>
      <c r="F58" s="1">
        <f>_xlfn.LOGNORM.INV(E58,$H$3,$H$4)</f>
        <v>1.361918209</v>
      </c>
    </row>
    <row r="59" ht="30.0" customHeight="1">
      <c r="A59" s="12">
        <v>2.596</v>
      </c>
      <c r="B59" s="5">
        <v>1.395</v>
      </c>
      <c r="C59" s="1">
        <f t="shared" si="1"/>
        <v>0.3328944153</v>
      </c>
      <c r="D59" s="9">
        <v>58.0</v>
      </c>
      <c r="E59" s="1">
        <f t="shared" si="2"/>
        <v>0.108490566</v>
      </c>
      <c r="F59" s="1">
        <f>_xlfn.LOGNORM.INV(E59,1.19296631,0.68302233)</f>
        <v>1.418656225</v>
      </c>
    </row>
    <row r="60" ht="30.0" customHeight="1">
      <c r="A60" s="12">
        <v>1.146</v>
      </c>
      <c r="B60" s="12">
        <v>1.404</v>
      </c>
      <c r="C60" s="1">
        <f t="shared" si="1"/>
        <v>0.3393253056</v>
      </c>
      <c r="D60" s="9">
        <v>59.0</v>
      </c>
      <c r="E60" s="1">
        <f t="shared" si="2"/>
        <v>0.1103773585</v>
      </c>
      <c r="F60" s="1">
        <f>_xlfn.LOGNORM.INV(E60,$H$3,$H$4)</f>
        <v>1.380697046</v>
      </c>
    </row>
    <row r="61" ht="30.0" customHeight="1">
      <c r="A61" s="12">
        <v>7.086</v>
      </c>
      <c r="B61" s="12">
        <v>1.405</v>
      </c>
      <c r="C61" s="1">
        <f t="shared" si="1"/>
        <v>0.3400373028</v>
      </c>
      <c r="D61" s="9">
        <v>60.0</v>
      </c>
      <c r="E61" s="1">
        <f t="shared" si="2"/>
        <v>0.1122641509</v>
      </c>
      <c r="F61" s="1">
        <f>_xlfn.LOGNORM.INV(E61,1.19296631,0.68302233)</f>
        <v>1.438188874</v>
      </c>
    </row>
    <row r="62" ht="30.0" customHeight="1">
      <c r="A62" s="12">
        <v>1.873</v>
      </c>
      <c r="B62" s="12">
        <v>1.411</v>
      </c>
      <c r="C62" s="1">
        <f t="shared" si="1"/>
        <v>0.3442986729</v>
      </c>
      <c r="D62" s="9">
        <v>61.0</v>
      </c>
      <c r="E62" s="1">
        <f t="shared" si="2"/>
        <v>0.1141509434</v>
      </c>
      <c r="F62" s="1">
        <f>_xlfn.LOGNORM.INV(E62,$H$3,$H$4)</f>
        <v>1.399270564</v>
      </c>
    </row>
    <row r="63" ht="30.0" customHeight="1">
      <c r="A63" s="12">
        <v>3.177</v>
      </c>
      <c r="B63" s="5">
        <v>1.418</v>
      </c>
      <c r="C63" s="1">
        <f t="shared" si="1"/>
        <v>0.3492474281</v>
      </c>
      <c r="D63" s="9">
        <v>62.0</v>
      </c>
      <c r="E63" s="1">
        <f t="shared" si="2"/>
        <v>0.1160377358</v>
      </c>
      <c r="F63" s="1">
        <f>_xlfn.LOGNORM.INV(E63,1.19296631,0.68302233)</f>
        <v>1.45751717</v>
      </c>
    </row>
    <row r="64" ht="30.0" customHeight="1">
      <c r="A64" s="12">
        <v>5.59</v>
      </c>
      <c r="B64" s="12">
        <v>1.434</v>
      </c>
      <c r="C64" s="1">
        <f t="shared" si="1"/>
        <v>0.3604677422</v>
      </c>
      <c r="D64" s="9">
        <v>63.0</v>
      </c>
      <c r="E64" s="1">
        <f t="shared" si="2"/>
        <v>0.1179245283</v>
      </c>
      <c r="F64" s="1">
        <f>_xlfn.LOGNORM.INV(E64,$H$3,$H$4)</f>
        <v>1.417652914</v>
      </c>
      <c r="G64" s="27"/>
    </row>
    <row r="65" ht="30.0" customHeight="1">
      <c r="A65" s="12">
        <v>1.301</v>
      </c>
      <c r="B65" s="5">
        <v>1.447</v>
      </c>
      <c r="C65" s="1">
        <f t="shared" si="1"/>
        <v>0.3694924476</v>
      </c>
      <c r="D65" s="9">
        <v>64.0</v>
      </c>
      <c r="E65" s="1">
        <f t="shared" si="2"/>
        <v>0.1198113208</v>
      </c>
      <c r="F65" s="1">
        <f>_xlfn.LOGNORM.INV(E65,1.19296631,0.68302233)</f>
        <v>1.476655165</v>
      </c>
    </row>
    <row r="66" ht="30.0" customHeight="1">
      <c r="A66" s="12">
        <v>9.397</v>
      </c>
      <c r="B66" s="5">
        <v>1.461</v>
      </c>
      <c r="C66" s="1">
        <f t="shared" si="1"/>
        <v>0.3791211328</v>
      </c>
      <c r="D66" s="9">
        <v>65.0</v>
      </c>
      <c r="E66" s="1">
        <f t="shared" si="2"/>
        <v>0.1216981132</v>
      </c>
      <c r="F66" s="1">
        <f>_xlfn.LOGNORM.INV(E66,$H$3,$H$4)</f>
        <v>1.435857082</v>
      </c>
    </row>
    <row r="67" ht="30.0" customHeight="1">
      <c r="A67" s="12">
        <v>2.943</v>
      </c>
      <c r="B67" s="5">
        <v>1.473</v>
      </c>
      <c r="C67" s="1">
        <f t="shared" si="1"/>
        <v>0.3873011375</v>
      </c>
      <c r="D67" s="9">
        <v>66.0</v>
      </c>
      <c r="E67" s="1">
        <f t="shared" si="2"/>
        <v>0.1235849057</v>
      </c>
      <c r="F67" s="1">
        <f>_xlfn.LOGNORM.INV(E67,1.19296631,0.68302233)</f>
        <v>1.495615773</v>
      </c>
    </row>
    <row r="68" ht="30.0" customHeight="1">
      <c r="A68" s="12">
        <v>2.717</v>
      </c>
      <c r="B68" s="5">
        <v>1.507</v>
      </c>
      <c r="C68" s="1">
        <f t="shared" si="1"/>
        <v>0.4101209196</v>
      </c>
      <c r="D68" s="9">
        <v>67.0</v>
      </c>
      <c r="E68" s="1">
        <f t="shared" si="2"/>
        <v>0.1254716981</v>
      </c>
      <c r="F68" s="1">
        <f>_xlfn.LOGNORM.INV(E68,$H$3,$H$4)</f>
        <v>1.453895017</v>
      </c>
    </row>
    <row r="69" ht="30.0" customHeight="1">
      <c r="A69" s="12">
        <v>2.518</v>
      </c>
      <c r="B69" s="12">
        <v>1.515</v>
      </c>
      <c r="C69" s="1">
        <f t="shared" si="1"/>
        <v>0.415415439</v>
      </c>
      <c r="D69" s="9">
        <v>68.0</v>
      </c>
      <c r="E69" s="1">
        <f t="shared" si="2"/>
        <v>0.1273584906</v>
      </c>
      <c r="F69" s="1">
        <f>_xlfn.LOGNORM.INV(E69,1.19296631,0.68302233)</f>
        <v>1.5144109</v>
      </c>
    </row>
    <row r="70" ht="30.0" customHeight="1">
      <c r="A70" s="12">
        <v>32.638</v>
      </c>
      <c r="B70" s="12">
        <v>1.518</v>
      </c>
      <c r="C70" s="1">
        <f t="shared" si="1"/>
        <v>0.417393679</v>
      </c>
      <c r="D70" s="9">
        <v>69.0</v>
      </c>
      <c r="E70" s="1">
        <f t="shared" si="2"/>
        <v>0.129245283</v>
      </c>
      <c r="F70" s="1">
        <f>_xlfn.LOGNORM.INV(E70,$H$3,$H$4)</f>
        <v>1.471777754</v>
      </c>
    </row>
    <row r="71" ht="30.0" customHeight="1">
      <c r="A71" s="12">
        <v>6.056</v>
      </c>
      <c r="B71" s="5">
        <v>1.525</v>
      </c>
      <c r="C71" s="1">
        <f t="shared" si="1"/>
        <v>0.4219944101</v>
      </c>
      <c r="D71" s="9">
        <v>70.0</v>
      </c>
      <c r="E71" s="1">
        <f t="shared" si="2"/>
        <v>0.1311320755</v>
      </c>
      <c r="F71" s="1">
        <f>_xlfn.LOGNORM.INV(E71,1.19296631,0.68302233)</f>
        <v>1.533051554</v>
      </c>
    </row>
    <row r="72" ht="30.0" customHeight="1">
      <c r="A72" s="12">
        <v>3.841</v>
      </c>
      <c r="B72" s="5">
        <v>1.527</v>
      </c>
      <c r="C72" s="1">
        <f t="shared" si="1"/>
        <v>0.4233050262</v>
      </c>
      <c r="D72" s="9">
        <v>71.0</v>
      </c>
      <c r="E72" s="1">
        <f t="shared" si="2"/>
        <v>0.1330188679</v>
      </c>
      <c r="F72" s="1">
        <f>_xlfn.LOGNORM.INV(E72,$H$3,$H$4)</f>
        <v>1.489515504</v>
      </c>
    </row>
    <row r="73" ht="30.0" customHeight="1">
      <c r="A73" s="12">
        <v>3.96</v>
      </c>
      <c r="B73" s="12">
        <v>1.54</v>
      </c>
      <c r="C73" s="1">
        <f t="shared" si="1"/>
        <v>0.4317824164</v>
      </c>
      <c r="D73" s="9">
        <v>72.0</v>
      </c>
      <c r="E73" s="1">
        <f t="shared" si="2"/>
        <v>0.1349056604</v>
      </c>
      <c r="F73" s="1">
        <f>_xlfn.LOGNORM.INV(E73,1.19296631,0.68302233)</f>
        <v>1.551547939</v>
      </c>
    </row>
    <row r="74" ht="30.0" customHeight="1">
      <c r="A74" s="12">
        <v>11.789</v>
      </c>
      <c r="B74" s="5">
        <v>1.559</v>
      </c>
      <c r="C74" s="1">
        <f t="shared" si="1"/>
        <v>0.4440445901</v>
      </c>
      <c r="D74" s="9">
        <v>73.0</v>
      </c>
      <c r="E74" s="1">
        <f t="shared" si="2"/>
        <v>0.1367924528</v>
      </c>
      <c r="F74" s="1">
        <f>_xlfn.LOGNORM.INV(E74,$H$3,$H$4)</f>
        <v>1.507117745</v>
      </c>
    </row>
    <row r="75" ht="30.0" customHeight="1">
      <c r="A75" s="12">
        <v>7.18</v>
      </c>
      <c r="B75" s="12">
        <v>1.598</v>
      </c>
      <c r="C75" s="1">
        <f t="shared" si="1"/>
        <v>0.4687528473</v>
      </c>
      <c r="D75" s="9">
        <v>74.0</v>
      </c>
      <c r="E75" s="1">
        <f t="shared" si="2"/>
        <v>0.1386792453</v>
      </c>
      <c r="F75" s="1">
        <f>_xlfn.LOGNORM.INV(E75,1.19296631,0.68302233)</f>
        <v>1.569909537</v>
      </c>
    </row>
    <row r="76" ht="30.0" customHeight="1">
      <c r="A76" s="12">
        <v>1.946</v>
      </c>
      <c r="B76" s="5">
        <v>1.604</v>
      </c>
      <c r="C76" s="1">
        <f t="shared" si="1"/>
        <v>0.4725005094</v>
      </c>
      <c r="D76" s="9">
        <v>75.0</v>
      </c>
      <c r="E76" s="1">
        <f t="shared" si="2"/>
        <v>0.1405660377</v>
      </c>
      <c r="F76" s="1">
        <f>_xlfn.LOGNORM.INV(E76,$H$3,$H$4)</f>
        <v>1.524593295</v>
      </c>
    </row>
    <row r="77" ht="30.0" customHeight="1">
      <c r="A77" s="12">
        <v>1.518</v>
      </c>
      <c r="B77" s="12">
        <v>1.608</v>
      </c>
      <c r="C77" s="1">
        <f t="shared" si="1"/>
        <v>0.4749911708</v>
      </c>
      <c r="D77" s="9">
        <v>76.0</v>
      </c>
      <c r="E77" s="1">
        <f t="shared" si="2"/>
        <v>0.1424528302</v>
      </c>
      <c r="F77" s="1">
        <f>_xlfn.LOGNORM.INV(E77,1.19296631,0.68302233)</f>
        <v>1.588145185</v>
      </c>
    </row>
    <row r="78" ht="30.0" customHeight="1">
      <c r="A78" s="12">
        <v>5.615</v>
      </c>
      <c r="B78" s="5">
        <v>1.611</v>
      </c>
      <c r="C78" s="1">
        <f t="shared" si="1"/>
        <v>0.4768551042</v>
      </c>
      <c r="D78" s="9">
        <v>77.0</v>
      </c>
      <c r="E78" s="1">
        <f t="shared" si="2"/>
        <v>0.1443396226</v>
      </c>
      <c r="F78" s="1">
        <f>_xlfn.LOGNORM.INV(E78,$H$3,$H$4)</f>
        <v>1.541950378</v>
      </c>
    </row>
    <row r="79" ht="30.0" customHeight="1">
      <c r="A79" s="12">
        <v>16.157</v>
      </c>
      <c r="B79" s="12">
        <v>1.62</v>
      </c>
      <c r="C79" s="1">
        <f t="shared" si="1"/>
        <v>0.4824261492</v>
      </c>
      <c r="D79" s="9">
        <v>78.0</v>
      </c>
      <c r="E79" s="1">
        <f t="shared" si="2"/>
        <v>0.1462264151</v>
      </c>
      <c r="F79" s="1">
        <f>_xlfn.LOGNORM.INV(E79,1.19296631,0.68302233)</f>
        <v>1.606263132</v>
      </c>
    </row>
    <row r="80" ht="30.0" customHeight="1">
      <c r="A80" s="12">
        <v>1.333</v>
      </c>
      <c r="B80" s="5">
        <v>1.626</v>
      </c>
      <c r="C80" s="1">
        <f t="shared" si="1"/>
        <v>0.4861230111</v>
      </c>
      <c r="D80" s="9">
        <v>79.0</v>
      </c>
      <c r="E80" s="1">
        <f t="shared" si="2"/>
        <v>0.1481132075</v>
      </c>
      <c r="F80" s="1">
        <f>_xlfn.LOGNORM.INV(E80,$H$3,$H$4)</f>
        <v>1.55919668</v>
      </c>
    </row>
    <row r="81" ht="30.0" customHeight="1">
      <c r="A81" s="12">
        <v>2.023</v>
      </c>
      <c r="B81" s="5">
        <v>1.639</v>
      </c>
      <c r="C81" s="1">
        <f t="shared" si="1"/>
        <v>0.4940862998</v>
      </c>
      <c r="D81" s="9">
        <v>80.0</v>
      </c>
      <c r="E81" s="1">
        <f t="shared" si="2"/>
        <v>0.15</v>
      </c>
      <c r="F81" s="1">
        <f>_xlfn.LOGNORM.INV(E81,1.19296631,0.68302233)</f>
        <v>1.624271099</v>
      </c>
    </row>
    <row r="82" ht="30.0" customHeight="1">
      <c r="A82" s="12">
        <v>2.075</v>
      </c>
      <c r="B82" s="5">
        <v>1.649</v>
      </c>
      <c r="C82" s="1">
        <f t="shared" si="1"/>
        <v>0.5001690436</v>
      </c>
      <c r="D82" s="9">
        <v>81.0</v>
      </c>
      <c r="E82" s="1">
        <f t="shared" si="2"/>
        <v>0.1518867925</v>
      </c>
      <c r="F82" s="1">
        <f>_xlfn.LOGNORM.INV(E82,$H$3,$H$4)</f>
        <v>1.576339401</v>
      </c>
    </row>
    <row r="83" ht="30.0" customHeight="1">
      <c r="A83" s="12">
        <v>2.965</v>
      </c>
      <c r="B83" s="5">
        <v>1.654</v>
      </c>
      <c r="C83" s="1">
        <f t="shared" si="1"/>
        <v>0.5031965966</v>
      </c>
      <c r="D83" s="9">
        <v>82.0</v>
      </c>
      <c r="E83" s="1">
        <f t="shared" si="2"/>
        <v>0.1537735849</v>
      </c>
      <c r="F83" s="1">
        <f>_xlfn.LOGNORM.INV(E83,1.19296631,0.68302233)</f>
        <v>1.642176328</v>
      </c>
    </row>
    <row r="84" ht="30.0" customHeight="1">
      <c r="A84" s="12">
        <v>4.366</v>
      </c>
      <c r="B84" s="5">
        <v>1.662</v>
      </c>
      <c r="C84" s="1">
        <f t="shared" si="1"/>
        <v>0.5080216964</v>
      </c>
      <c r="D84" s="9">
        <v>83.0</v>
      </c>
      <c r="E84" s="1">
        <f t="shared" si="2"/>
        <v>0.1556603774</v>
      </c>
      <c r="F84" s="1">
        <f>_xlfn.LOGNORM.INV(E84,$H$3,$H$4)</f>
        <v>1.593385302</v>
      </c>
    </row>
    <row r="85" ht="30.0" customHeight="1">
      <c r="A85" s="12">
        <v>3.063</v>
      </c>
      <c r="B85" s="12">
        <v>1.685</v>
      </c>
      <c r="C85" s="1">
        <f t="shared" si="1"/>
        <v>0.5217655638</v>
      </c>
      <c r="D85" s="9">
        <v>84.0</v>
      </c>
      <c r="E85" s="1">
        <f t="shared" si="2"/>
        <v>0.1575471698</v>
      </c>
      <c r="F85" s="1">
        <f>_xlfn.LOGNORM.INV(E85,1.19296631,0.68302233)</f>
        <v>1.659985625</v>
      </c>
    </row>
    <row r="86" ht="30.0" customHeight="1">
      <c r="A86" s="12">
        <v>1.405</v>
      </c>
      <c r="B86" s="5">
        <v>1.691</v>
      </c>
      <c r="C86" s="1">
        <f t="shared" si="1"/>
        <v>0.5253200699</v>
      </c>
      <c r="D86" s="9">
        <v>85.0</v>
      </c>
      <c r="E86" s="1">
        <f t="shared" si="2"/>
        <v>0.1594339623</v>
      </c>
      <c r="F86" s="1">
        <f>_xlfn.LOGNORM.INV(E86,$H$3,$H$4)</f>
        <v>1.61034074</v>
      </c>
    </row>
    <row r="87" ht="30.0" customHeight="1">
      <c r="A87" s="12">
        <v>2.935</v>
      </c>
      <c r="B87" s="5">
        <v>1.718</v>
      </c>
      <c r="C87" s="1">
        <f t="shared" si="1"/>
        <v>0.5411608236</v>
      </c>
      <c r="D87" s="9">
        <v>86.0</v>
      </c>
      <c r="E87" s="1">
        <f t="shared" si="2"/>
        <v>0.1613207547</v>
      </c>
      <c r="F87" s="1">
        <f>_xlfn.LOGNORM.INV(E87,1.19296631,0.68302233)</f>
        <v>1.677705398</v>
      </c>
    </row>
    <row r="88" ht="30.0" customHeight="1">
      <c r="A88" s="12">
        <v>2.515</v>
      </c>
      <c r="B88" s="5">
        <v>1.721</v>
      </c>
      <c r="C88" s="1">
        <f t="shared" si="1"/>
        <v>0.5429055172</v>
      </c>
      <c r="D88" s="9">
        <v>87.0</v>
      </c>
      <c r="E88" s="1">
        <f t="shared" si="2"/>
        <v>0.1632075472</v>
      </c>
      <c r="F88" s="1">
        <f>_xlfn.LOGNORM.INV(E88,$H$3,$H$4)</f>
        <v>1.627211706</v>
      </c>
    </row>
    <row r="89" ht="30.0" customHeight="1">
      <c r="A89" s="12">
        <v>2.946</v>
      </c>
      <c r="B89" s="5">
        <v>1.727</v>
      </c>
      <c r="C89" s="1">
        <f t="shared" si="1"/>
        <v>0.5463857992</v>
      </c>
      <c r="D89" s="9">
        <v>88.0</v>
      </c>
      <c r="E89" s="1">
        <f t="shared" si="2"/>
        <v>0.1650943396</v>
      </c>
      <c r="F89" s="1">
        <f>_xlfn.LOGNORM.INV(E89,1.19296631,0.68302233)</f>
        <v>1.695341695</v>
      </c>
    </row>
    <row r="90" ht="30.0" customHeight="1">
      <c r="A90" s="12">
        <v>47.819</v>
      </c>
      <c r="B90" s="12">
        <v>1.736</v>
      </c>
      <c r="C90" s="1">
        <f t="shared" si="1"/>
        <v>0.5515836162</v>
      </c>
      <c r="D90" s="9">
        <v>89.0</v>
      </c>
      <c r="E90" s="1">
        <f t="shared" si="2"/>
        <v>0.1669811321</v>
      </c>
      <c r="F90" s="1">
        <f>_xlfn.LOGNORM.INV(E90,$H$3,$H$4)</f>
        <v>1.644003859</v>
      </c>
    </row>
    <row r="91" ht="30.0" customHeight="1">
      <c r="A91" s="12">
        <v>13.997</v>
      </c>
      <c r="B91" s="5">
        <v>1.752</v>
      </c>
      <c r="C91" s="1">
        <f t="shared" si="1"/>
        <v>0.5607579925</v>
      </c>
      <c r="D91" s="9">
        <v>90.0</v>
      </c>
      <c r="E91" s="1">
        <f t="shared" si="2"/>
        <v>0.1688679245</v>
      </c>
      <c r="F91" s="1">
        <f>_xlfn.LOGNORM.INV(E91,1.19296631,0.68302233)</f>
        <v>1.712900231</v>
      </c>
    </row>
    <row r="92" ht="30.0" customHeight="1">
      <c r="A92" s="12">
        <v>4.189</v>
      </c>
      <c r="B92" s="5">
        <v>1.762</v>
      </c>
      <c r="C92" s="1">
        <f t="shared" si="1"/>
        <v>0.5664495275</v>
      </c>
      <c r="D92" s="9">
        <v>91.0</v>
      </c>
      <c r="E92" s="1">
        <f t="shared" si="2"/>
        <v>0.170754717</v>
      </c>
      <c r="F92" s="1">
        <f>_xlfn.LOGNORM.INV(E92,$H$3,$H$4)</f>
        <v>1.660722548</v>
      </c>
    </row>
    <row r="93" ht="30.0" customHeight="1">
      <c r="A93" s="12">
        <v>5.653</v>
      </c>
      <c r="B93" s="5">
        <v>1.763</v>
      </c>
      <c r="C93" s="1">
        <f t="shared" si="1"/>
        <v>0.5670169034</v>
      </c>
      <c r="D93" s="9">
        <v>92.0</v>
      </c>
      <c r="E93" s="1">
        <f t="shared" si="2"/>
        <v>0.1726415094</v>
      </c>
      <c r="F93" s="1">
        <f>_xlfn.LOGNORM.INV(E93,1.19296631,0.68302233)</f>
        <v>1.730386417</v>
      </c>
    </row>
    <row r="94" ht="30.0" customHeight="1">
      <c r="A94" s="12">
        <v>1.368</v>
      </c>
      <c r="B94" s="12">
        <v>1.765</v>
      </c>
      <c r="C94" s="1">
        <f t="shared" si="1"/>
        <v>0.5681506904</v>
      </c>
      <c r="D94" s="9">
        <v>93.0</v>
      </c>
      <c r="E94" s="1">
        <f t="shared" si="2"/>
        <v>0.1745283019</v>
      </c>
      <c r="F94" s="1">
        <f>_xlfn.LOGNORM.INV(E94,$H$3,$H$4)</f>
        <v>1.677372845</v>
      </c>
    </row>
    <row r="95" ht="30.0" customHeight="1">
      <c r="A95" s="12">
        <v>4.685</v>
      </c>
      <c r="B95" s="5">
        <v>1.768</v>
      </c>
      <c r="C95" s="1">
        <f t="shared" si="1"/>
        <v>0.5698489642</v>
      </c>
      <c r="D95" s="9">
        <v>94.0</v>
      </c>
      <c r="E95" s="1">
        <f t="shared" si="2"/>
        <v>0.1764150943</v>
      </c>
      <c r="F95" s="1">
        <f>_xlfn.LOGNORM.INV(E95,1.19296631,0.68302233)</f>
        <v>1.747805387</v>
      </c>
    </row>
    <row r="96" ht="30.0" customHeight="1">
      <c r="A96" s="12">
        <v>1.165</v>
      </c>
      <c r="B96" s="12">
        <v>1.783</v>
      </c>
      <c r="C96" s="1">
        <f t="shared" si="1"/>
        <v>0.5782973389</v>
      </c>
      <c r="D96" s="9">
        <v>95.0</v>
      </c>
      <c r="E96" s="1">
        <f t="shared" si="2"/>
        <v>0.1783018868</v>
      </c>
      <c r="F96" s="1">
        <f>_xlfn.LOGNORM.INV(E96,$H$3,$H$4)</f>
        <v>1.693959563</v>
      </c>
    </row>
    <row r="97" ht="30.0" customHeight="1">
      <c r="A97" s="12">
        <v>2.116</v>
      </c>
      <c r="B97" s="5">
        <v>1.789</v>
      </c>
      <c r="C97" s="1">
        <f t="shared" si="1"/>
        <v>0.5816568045</v>
      </c>
      <c r="D97" s="9">
        <v>96.0</v>
      </c>
      <c r="E97" s="1">
        <f t="shared" si="2"/>
        <v>0.1801886792</v>
      </c>
      <c r="F97" s="1">
        <f>_xlfn.LOGNORM.INV(E97,1.19296631,0.68302233)</f>
        <v>1.76516202</v>
      </c>
    </row>
    <row r="98" ht="30.0" customHeight="1">
      <c r="A98" s="12">
        <v>2.143</v>
      </c>
      <c r="B98" s="5">
        <v>1.795</v>
      </c>
      <c r="C98" s="1">
        <f t="shared" si="1"/>
        <v>0.5850050219</v>
      </c>
      <c r="D98" s="9">
        <v>97.0</v>
      </c>
      <c r="E98" s="1">
        <f t="shared" si="2"/>
        <v>0.1820754717</v>
      </c>
      <c r="F98" s="1">
        <f>_xlfn.LOGNORM.INV(E98,$H$3,$H$4)</f>
        <v>1.710487276</v>
      </c>
    </row>
    <row r="99" ht="30.0" customHeight="1">
      <c r="A99" s="12">
        <v>26.723</v>
      </c>
      <c r="B99" s="5">
        <v>1.797</v>
      </c>
      <c r="C99" s="1">
        <f t="shared" si="1"/>
        <v>0.5861186078</v>
      </c>
      <c r="D99" s="9">
        <v>98.0</v>
      </c>
      <c r="E99" s="1">
        <f t="shared" si="2"/>
        <v>0.1839622642</v>
      </c>
      <c r="F99" s="1">
        <f>_xlfn.LOGNORM.INV(E99,1.19296631,0.68302233)</f>
        <v>1.782460956</v>
      </c>
    </row>
    <row r="100" ht="30.0" customHeight="1">
      <c r="A100" s="12">
        <v>16.314</v>
      </c>
      <c r="B100" s="5">
        <v>1.822</v>
      </c>
      <c r="C100" s="1">
        <f t="shared" si="1"/>
        <v>0.5999347988</v>
      </c>
      <c r="D100" s="9">
        <v>99.0</v>
      </c>
      <c r="E100" s="1">
        <f t="shared" si="2"/>
        <v>0.1858490566</v>
      </c>
      <c r="F100" s="1">
        <f>_xlfn.LOGNORM.INV(E100,$H$3,$H$4)</f>
        <v>1.726960343</v>
      </c>
    </row>
    <row r="101" ht="30.0" customHeight="1">
      <c r="A101" s="12">
        <v>3.739</v>
      </c>
      <c r="B101" s="5">
        <v>1.824</v>
      </c>
      <c r="C101" s="1">
        <f t="shared" si="1"/>
        <v>0.6010318917</v>
      </c>
      <c r="D101" s="9">
        <v>100.0</v>
      </c>
      <c r="E101" s="1">
        <f t="shared" si="2"/>
        <v>0.1877358491</v>
      </c>
      <c r="F101" s="1">
        <f>_xlfn.LOGNORM.INV(E101,1.19296631,0.68302233)</f>
        <v>1.79970662</v>
      </c>
    </row>
    <row r="102" ht="30.0" customHeight="1">
      <c r="A102" s="12">
        <v>2.585</v>
      </c>
      <c r="B102" s="12">
        <v>1.838</v>
      </c>
      <c r="C102" s="1">
        <f t="shared" si="1"/>
        <v>0.6086780239</v>
      </c>
      <c r="D102" s="9">
        <v>101.0</v>
      </c>
      <c r="E102" s="1">
        <f t="shared" si="2"/>
        <v>0.1896226415</v>
      </c>
      <c r="F102" s="1">
        <f>_xlfn.LOGNORM.INV(E102,$H$3,$H$4)</f>
        <v>1.743382919</v>
      </c>
    </row>
    <row r="103" ht="30.0" customHeight="1">
      <c r="A103" s="12">
        <v>2.231</v>
      </c>
      <c r="B103" s="5">
        <v>1.838</v>
      </c>
      <c r="C103" s="1">
        <f t="shared" si="1"/>
        <v>0.6086780239</v>
      </c>
      <c r="D103" s="9">
        <v>102.0</v>
      </c>
      <c r="E103" s="1">
        <f t="shared" si="2"/>
        <v>0.191509434</v>
      </c>
      <c r="F103" s="1">
        <f>_xlfn.LOGNORM.INV(E103,1.19296631,0.68302233)</f>
        <v>1.816903237</v>
      </c>
    </row>
    <row r="104" ht="30.0" customHeight="1">
      <c r="A104" s="12">
        <v>6.305</v>
      </c>
      <c r="B104" s="5">
        <v>1.843</v>
      </c>
      <c r="C104" s="1">
        <f t="shared" si="1"/>
        <v>0.6113946787</v>
      </c>
      <c r="D104" s="9">
        <v>103.0</v>
      </c>
      <c r="E104" s="1">
        <f t="shared" si="2"/>
        <v>0.1933962264</v>
      </c>
      <c r="F104" s="1">
        <f>_xlfn.LOGNORM.INV(E104,$H$3,$H$4)</f>
        <v>1.759758973</v>
      </c>
    </row>
    <row r="105" ht="30.0" customHeight="1">
      <c r="A105" s="12">
        <v>2.82</v>
      </c>
      <c r="B105" s="5">
        <v>1.852</v>
      </c>
      <c r="C105" s="1">
        <f t="shared" si="1"/>
        <v>0.6162661362</v>
      </c>
      <c r="D105" s="9">
        <v>104.0</v>
      </c>
      <c r="E105" s="1">
        <f t="shared" si="2"/>
        <v>0.1952830189</v>
      </c>
      <c r="F105" s="1">
        <f>_xlfn.LOGNORM.INV(E105,1.19296631,0.68302233)</f>
        <v>1.834054845</v>
      </c>
    </row>
    <row r="106" ht="30.0" customHeight="1">
      <c r="A106" s="12">
        <v>11.171</v>
      </c>
      <c r="B106" s="5">
        <v>1.852</v>
      </c>
      <c r="C106" s="1">
        <f t="shared" si="1"/>
        <v>0.6162661362</v>
      </c>
      <c r="D106" s="9">
        <v>105.0</v>
      </c>
      <c r="E106" s="1">
        <f t="shared" si="2"/>
        <v>0.1971698113</v>
      </c>
      <c r="F106" s="1">
        <f>_xlfn.LOGNORM.INV(E106,$H$3,$H$4)</f>
        <v>1.776092304</v>
      </c>
    </row>
    <row r="107" ht="30.0" customHeight="1">
      <c r="A107" s="12">
        <v>6.377</v>
      </c>
      <c r="B107" s="5">
        <v>1.861</v>
      </c>
      <c r="C107" s="1">
        <f t="shared" si="1"/>
        <v>0.6211139777</v>
      </c>
      <c r="D107" s="9">
        <v>106.0</v>
      </c>
      <c r="E107" s="1">
        <f t="shared" si="2"/>
        <v>0.1990566038</v>
      </c>
      <c r="F107" s="1">
        <f>_xlfn.LOGNORM.INV(E107,1.19296631,0.68302233)</f>
        <v>1.851165312</v>
      </c>
    </row>
    <row r="108" ht="30.0" customHeight="1">
      <c r="A108" s="12">
        <v>4.724</v>
      </c>
      <c r="B108" s="5">
        <v>1.862</v>
      </c>
      <c r="C108" s="1">
        <f t="shared" si="1"/>
        <v>0.6216511789</v>
      </c>
      <c r="D108" s="9">
        <v>107.0</v>
      </c>
      <c r="E108" s="1">
        <f t="shared" si="2"/>
        <v>0.2009433962</v>
      </c>
      <c r="F108" s="1">
        <f>_xlfn.LOGNORM.INV(E108,$H$3,$H$4)</f>
        <v>1.792386548</v>
      </c>
    </row>
    <row r="109" ht="30.0" customHeight="1">
      <c r="A109" s="12">
        <v>2.938</v>
      </c>
      <c r="B109" s="5">
        <v>1.866</v>
      </c>
      <c r="C109" s="1">
        <f t="shared" si="1"/>
        <v>0.6237971024</v>
      </c>
      <c r="D109" s="9">
        <v>108.0</v>
      </c>
      <c r="E109" s="1">
        <f t="shared" si="2"/>
        <v>0.2028301887</v>
      </c>
      <c r="F109" s="1">
        <f>_xlfn.LOGNORM.INV(E109,1.19296631,0.68302233)</f>
        <v>1.868238347</v>
      </c>
    </row>
    <row r="110" ht="30.0" customHeight="1">
      <c r="A110" s="12">
        <v>8.184</v>
      </c>
      <c r="B110" s="12">
        <v>1.867</v>
      </c>
      <c r="C110" s="1">
        <f t="shared" si="1"/>
        <v>0.6243328646</v>
      </c>
      <c r="D110" s="9">
        <v>109.0</v>
      </c>
      <c r="E110" s="1">
        <f t="shared" si="2"/>
        <v>0.2047169811</v>
      </c>
      <c r="F110" s="1">
        <f>_xlfn.LOGNORM.INV(E110,$H$3,$H$4)</f>
        <v>1.808645196</v>
      </c>
    </row>
    <row r="111" ht="30.0" customHeight="1">
      <c r="A111" s="12">
        <v>7.586</v>
      </c>
      <c r="B111" s="12">
        <v>1.867</v>
      </c>
      <c r="C111" s="1">
        <f t="shared" si="1"/>
        <v>0.6243328646</v>
      </c>
      <c r="D111" s="9">
        <v>110.0</v>
      </c>
      <c r="E111" s="1">
        <f t="shared" si="2"/>
        <v>0.2066037736</v>
      </c>
      <c r="F111" s="1">
        <f>_xlfn.LOGNORM.INV(E111,1.19296631,0.68302233)</f>
        <v>1.88527751</v>
      </c>
    </row>
    <row r="112" ht="30.0" customHeight="1">
      <c r="A112" s="12">
        <v>1.54</v>
      </c>
      <c r="B112" s="12">
        <v>1.873</v>
      </c>
      <c r="C112" s="1">
        <f t="shared" si="1"/>
        <v>0.6275414235</v>
      </c>
      <c r="D112" s="9">
        <v>111.0</v>
      </c>
      <c r="E112" s="1">
        <f t="shared" si="2"/>
        <v>0.208490566</v>
      </c>
      <c r="F112" s="1">
        <f>_xlfn.LOGNORM.INV(E112,$H$3,$H$4)</f>
        <v>1.824871601</v>
      </c>
    </row>
    <row r="113" ht="30.0" customHeight="1">
      <c r="A113" s="12">
        <v>1.544</v>
      </c>
      <c r="B113" s="12">
        <v>1.879</v>
      </c>
      <c r="C113" s="1">
        <f t="shared" si="1"/>
        <v>0.6307397204</v>
      </c>
      <c r="D113" s="9">
        <v>112.0</v>
      </c>
      <c r="E113" s="1">
        <f t="shared" si="2"/>
        <v>0.2103773585</v>
      </c>
      <c r="F113" s="1">
        <f>_xlfn.LOGNORM.INV(E113,1.19296631,0.68302233)</f>
        <v>1.902286227</v>
      </c>
    </row>
    <row r="114" ht="30.0" customHeight="1">
      <c r="A114" s="12">
        <v>1.879</v>
      </c>
      <c r="B114" s="5">
        <v>1.885</v>
      </c>
      <c r="C114" s="1">
        <f t="shared" si="1"/>
        <v>0.6339278209</v>
      </c>
      <c r="D114" s="9">
        <v>113.0</v>
      </c>
      <c r="E114" s="1">
        <f t="shared" si="2"/>
        <v>0.2122641509</v>
      </c>
      <c r="F114" s="1">
        <f>_xlfn.LOGNORM.INV(E114,$H$3,$H$4)</f>
        <v>1.841068988</v>
      </c>
    </row>
    <row r="115" ht="30.0" customHeight="1">
      <c r="A115" s="12">
        <v>1.838</v>
      </c>
      <c r="B115" s="12">
        <v>1.894</v>
      </c>
      <c r="C115" s="1">
        <f t="shared" si="1"/>
        <v>0.6386909948</v>
      </c>
      <c r="D115" s="9">
        <v>114.0</v>
      </c>
      <c r="E115" s="1">
        <f t="shared" si="2"/>
        <v>0.2141509434</v>
      </c>
      <c r="F115" s="1">
        <f>_xlfn.LOGNORM.INV(E115,1.19296631,0.68302233)</f>
        <v>1.919267796</v>
      </c>
    </row>
    <row r="116" ht="30.0" customHeight="1">
      <c r="A116" s="12">
        <v>10.196</v>
      </c>
      <c r="B116" s="12">
        <v>1.898</v>
      </c>
      <c r="C116" s="1">
        <f t="shared" si="1"/>
        <v>0.6408007002</v>
      </c>
      <c r="D116" s="9">
        <v>115.0</v>
      </c>
      <c r="E116" s="1">
        <f t="shared" si="2"/>
        <v>0.2160377358</v>
      </c>
      <c r="F116" s="1">
        <f>_xlfn.LOGNORM.INV(E116,$H$3,$H$4)</f>
        <v>1.857240467</v>
      </c>
    </row>
    <row r="117" ht="30.0" customHeight="1">
      <c r="A117" s="12">
        <v>30.516</v>
      </c>
      <c r="B117" s="5">
        <v>1.898</v>
      </c>
      <c r="C117" s="1">
        <f t="shared" si="1"/>
        <v>0.6408007002</v>
      </c>
      <c r="D117" s="9">
        <v>116.0</v>
      </c>
      <c r="E117" s="1">
        <f t="shared" si="2"/>
        <v>0.2179245283</v>
      </c>
      <c r="F117" s="1">
        <f>_xlfn.LOGNORM.INV(E117,1.19296631,0.68302233)</f>
        <v>1.936225395</v>
      </c>
    </row>
    <row r="118" ht="30.0" customHeight="1">
      <c r="A118" s="12">
        <v>26.254</v>
      </c>
      <c r="B118" s="5">
        <v>1.905</v>
      </c>
      <c r="C118" s="1">
        <f t="shared" si="1"/>
        <v>0.6444820086</v>
      </c>
      <c r="D118" s="9">
        <v>117.0</v>
      </c>
      <c r="E118" s="1">
        <f t="shared" si="2"/>
        <v>0.2198113208</v>
      </c>
      <c r="F118" s="1">
        <f>_xlfn.LOGNORM.INV(E118,$H$3,$H$4)</f>
        <v>1.873389033</v>
      </c>
    </row>
    <row r="119" ht="30.0" customHeight="1">
      <c r="A119" s="12">
        <v>10.292</v>
      </c>
      <c r="B119" s="5">
        <v>1.907</v>
      </c>
      <c r="C119" s="1">
        <f t="shared" si="1"/>
        <v>0.6455313266</v>
      </c>
      <c r="D119" s="9">
        <v>118.0</v>
      </c>
      <c r="E119" s="1">
        <f t="shared" si="2"/>
        <v>0.2216981132</v>
      </c>
      <c r="F119" s="1">
        <f>_xlfn.LOGNORM.INV(E119,1.19296631,0.68302233)</f>
        <v>1.953162095</v>
      </c>
    </row>
    <row r="120" ht="30.0" customHeight="1">
      <c r="A120" s="12">
        <v>8.036</v>
      </c>
      <c r="B120" s="12">
        <v>1.912</v>
      </c>
      <c r="C120" s="1">
        <f t="shared" si="1"/>
        <v>0.6481498146</v>
      </c>
      <c r="D120" s="9">
        <v>119.0</v>
      </c>
      <c r="E120" s="1">
        <f t="shared" si="2"/>
        <v>0.2235849057</v>
      </c>
      <c r="F120" s="1">
        <f>_xlfn.LOGNORM.INV(E120,$H$3,$H$4)</f>
        <v>1.889517582</v>
      </c>
    </row>
    <row r="121" ht="30.0" customHeight="1">
      <c r="A121" s="12">
        <v>5.361</v>
      </c>
      <c r="B121" s="5">
        <v>1.915</v>
      </c>
      <c r="C121" s="1">
        <f t="shared" si="1"/>
        <v>0.6497176226</v>
      </c>
      <c r="D121" s="9">
        <v>120.0</v>
      </c>
      <c r="E121" s="1">
        <f t="shared" si="2"/>
        <v>0.2254716981</v>
      </c>
      <c r="F121" s="1">
        <f>_xlfn.LOGNORM.INV(E121,1.19296631,0.68302233)</f>
        <v>1.970080864</v>
      </c>
    </row>
    <row r="122" ht="30.0" customHeight="1">
      <c r="A122" s="12">
        <v>8.559</v>
      </c>
      <c r="B122" s="5">
        <v>1.924</v>
      </c>
      <c r="C122" s="1">
        <f t="shared" si="1"/>
        <v>0.6544063522</v>
      </c>
      <c r="D122" s="9">
        <v>121.0</v>
      </c>
      <c r="E122" s="1">
        <f t="shared" si="2"/>
        <v>0.2273584906</v>
      </c>
      <c r="F122" s="1">
        <f>_xlfn.LOGNORM.INV(E122,$H$3,$H$4)</f>
        <v>1.905628914</v>
      </c>
    </row>
    <row r="123" ht="30.0" customHeight="1">
      <c r="A123" s="12">
        <v>4.308</v>
      </c>
      <c r="B123" s="5">
        <v>1.925</v>
      </c>
      <c r="C123" s="1">
        <f t="shared" si="1"/>
        <v>0.6549259677</v>
      </c>
      <c r="D123" s="9">
        <v>122.0</v>
      </c>
      <c r="E123" s="1">
        <f t="shared" si="2"/>
        <v>0.229245283</v>
      </c>
      <c r="F123" s="1">
        <f>_xlfn.LOGNORM.INV(E123,1.19296631,0.68302233)</f>
        <v>1.986984574</v>
      </c>
    </row>
    <row r="124" ht="30.0" customHeight="1">
      <c r="A124" s="12">
        <v>4.353</v>
      </c>
      <c r="B124" s="5">
        <v>1.927</v>
      </c>
      <c r="C124" s="1">
        <f t="shared" si="1"/>
        <v>0.6559643894</v>
      </c>
      <c r="D124" s="9">
        <v>123.0</v>
      </c>
      <c r="E124" s="1">
        <f t="shared" si="2"/>
        <v>0.2311320755</v>
      </c>
      <c r="F124" s="1">
        <f>_xlfn.LOGNORM.INV(E124,$H$3,$H$4)</f>
        <v>1.92172574</v>
      </c>
    </row>
    <row r="125" ht="30.0" customHeight="1">
      <c r="A125" s="12">
        <v>6.015</v>
      </c>
      <c r="B125" s="5">
        <v>1.93</v>
      </c>
      <c r="C125" s="1">
        <f t="shared" si="1"/>
        <v>0.6575200029</v>
      </c>
      <c r="D125" s="9">
        <v>124.0</v>
      </c>
      <c r="E125" s="1">
        <f t="shared" si="2"/>
        <v>0.2330188679</v>
      </c>
      <c r="F125" s="1">
        <f>_xlfn.LOGNORM.INV(E125,1.19296631,0.68302233)</f>
        <v>2.00387601</v>
      </c>
    </row>
    <row r="126" ht="30.0" customHeight="1">
      <c r="A126" s="12">
        <v>1.519</v>
      </c>
      <c r="B126" s="12">
        <v>1.938</v>
      </c>
      <c r="C126" s="1">
        <f t="shared" si="1"/>
        <v>0.6616565135</v>
      </c>
      <c r="D126" s="9">
        <v>125.0</v>
      </c>
      <c r="E126" s="1">
        <f t="shared" si="2"/>
        <v>0.2349056604</v>
      </c>
      <c r="F126" s="1">
        <f>_xlfn.LOGNORM.INV(E126,$H$3,$H$4)</f>
        <v>1.937810688</v>
      </c>
    </row>
    <row r="127" ht="30.0" customHeight="1">
      <c r="A127" s="12">
        <v>0.961</v>
      </c>
      <c r="B127" s="12">
        <v>1.94</v>
      </c>
      <c r="C127" s="1">
        <f t="shared" si="1"/>
        <v>0.6626879731</v>
      </c>
      <c r="D127" s="9">
        <v>126.0</v>
      </c>
      <c r="E127" s="1">
        <f t="shared" si="2"/>
        <v>0.2367924528</v>
      </c>
      <c r="F127" s="1">
        <f>_xlfn.LOGNORM.INV(E127,1.19296631,0.68302233)</f>
        <v>2.020757874</v>
      </c>
    </row>
    <row r="128" ht="30.0" customHeight="1">
      <c r="A128" s="12">
        <v>32.39</v>
      </c>
      <c r="B128" s="12">
        <v>1.946</v>
      </c>
      <c r="C128" s="1">
        <f t="shared" si="1"/>
        <v>0.6657759838</v>
      </c>
      <c r="D128" s="9">
        <v>127.0</v>
      </c>
      <c r="E128" s="1">
        <f t="shared" si="2"/>
        <v>0.2386792453</v>
      </c>
      <c r="F128" s="1">
        <f>_xlfn.LOGNORM.INV(E128,$H$3,$H$4)</f>
        <v>1.953886309</v>
      </c>
    </row>
    <row r="129" ht="30.0" customHeight="1">
      <c r="A129" s="12">
        <v>0.881</v>
      </c>
      <c r="B129" s="12">
        <v>1.948</v>
      </c>
      <c r="C129" s="1">
        <f t="shared" si="1"/>
        <v>0.6668032052</v>
      </c>
      <c r="D129" s="9">
        <v>128.0</v>
      </c>
      <c r="E129" s="1">
        <f t="shared" si="2"/>
        <v>0.2405660377</v>
      </c>
      <c r="F129" s="1">
        <f>_xlfn.LOGNORM.INV(E129,1.19296631,0.68302233)</f>
        <v>2.037632789</v>
      </c>
    </row>
    <row r="130" ht="30.0" customHeight="1">
      <c r="A130" s="12">
        <v>13.529</v>
      </c>
      <c r="B130" s="5">
        <v>1.95</v>
      </c>
      <c r="C130" s="1">
        <f t="shared" si="1"/>
        <v>0.6678293726</v>
      </c>
      <c r="D130" s="9">
        <v>129.0</v>
      </c>
      <c r="E130" s="1">
        <f t="shared" si="2"/>
        <v>0.2424528302</v>
      </c>
      <c r="F130" s="1">
        <f>_xlfn.LOGNORM.INV(E130,$H$3,$H$4)</f>
        <v>1.969955083</v>
      </c>
    </row>
    <row r="131" ht="30.0" customHeight="1">
      <c r="A131" s="12">
        <v>1.154</v>
      </c>
      <c r="B131" s="5">
        <v>1.954</v>
      </c>
      <c r="C131" s="1">
        <f t="shared" si="1"/>
        <v>0.6698785536</v>
      </c>
      <c r="D131" s="9">
        <v>130.0</v>
      </c>
      <c r="E131" s="1">
        <f t="shared" si="2"/>
        <v>0.2443396226</v>
      </c>
      <c r="F131" s="1">
        <f>_xlfn.LOGNORM.INV(E131,1.19296631,0.68302233)</f>
        <v>2.054503309</v>
      </c>
    </row>
    <row r="132" ht="30.0" customHeight="1">
      <c r="A132" s="12">
        <v>1.765</v>
      </c>
      <c r="B132" s="5">
        <v>1.967</v>
      </c>
      <c r="C132" s="1">
        <f t="shared" si="1"/>
        <v>0.6765095394</v>
      </c>
      <c r="D132" s="9">
        <v>131.0</v>
      </c>
      <c r="E132" s="1">
        <f t="shared" si="2"/>
        <v>0.2462264151</v>
      </c>
      <c r="F132" s="1">
        <f>_xlfn.LOGNORM.INV(E132,$H$3,$H$4)</f>
        <v>1.986019421</v>
      </c>
    </row>
    <row r="133" ht="30.0" customHeight="1">
      <c r="A133" s="12">
        <v>9.101</v>
      </c>
      <c r="B133" s="5">
        <v>1.99</v>
      </c>
      <c r="C133" s="1">
        <f t="shared" si="1"/>
        <v>0.6881346387</v>
      </c>
      <c r="D133" s="9">
        <v>132.0</v>
      </c>
      <c r="E133" s="1">
        <f t="shared" si="2"/>
        <v>0.2481132075</v>
      </c>
      <c r="F133" s="1">
        <f>_xlfn.LOGNORM.INV(E133,1.19296631,0.68302233)</f>
        <v>2.071371919</v>
      </c>
    </row>
    <row r="134" ht="30.0" customHeight="1">
      <c r="A134" s="12">
        <v>4.434</v>
      </c>
      <c r="B134" s="5">
        <v>1.993</v>
      </c>
      <c r="C134" s="1">
        <f t="shared" si="1"/>
        <v>0.6896410412</v>
      </c>
      <c r="D134" s="9">
        <v>133.0</v>
      </c>
      <c r="E134" s="1">
        <f t="shared" si="2"/>
        <v>0.25</v>
      </c>
      <c r="F134" s="1">
        <f>_xlfn.LOGNORM.INV(E134,$H$3,$H$4)</f>
        <v>2.002081674</v>
      </c>
    </row>
    <row r="135" ht="30.0" customHeight="1">
      <c r="A135" s="12">
        <v>0.989</v>
      </c>
      <c r="B135" s="5">
        <v>1.994</v>
      </c>
      <c r="C135" s="1">
        <f t="shared" si="1"/>
        <v>0.6901426715</v>
      </c>
      <c r="D135" s="9">
        <v>134.0</v>
      </c>
      <c r="E135" s="1">
        <f t="shared" si="2"/>
        <v>0.2518867925</v>
      </c>
      <c r="F135" s="1">
        <f>_xlfn.LOGNORM.INV(E135,1.19296631,0.68302233)</f>
        <v>2.088241045</v>
      </c>
    </row>
    <row r="136" ht="30.0" customHeight="1">
      <c r="A136" s="12">
        <v>2.925</v>
      </c>
      <c r="B136" s="5">
        <v>1.996</v>
      </c>
      <c r="C136" s="1">
        <f t="shared" si="1"/>
        <v>0.6911451779</v>
      </c>
      <c r="D136" s="9">
        <v>135.0</v>
      </c>
      <c r="E136" s="1">
        <f t="shared" si="2"/>
        <v>0.2537735849</v>
      </c>
      <c r="F136" s="1">
        <f>_xlfn.LOGNORM.INV(E136,$H$3,$H$4)</f>
        <v>2.018144133</v>
      </c>
    </row>
    <row r="137" ht="30.0" customHeight="1">
      <c r="A137" s="12">
        <v>2.457</v>
      </c>
      <c r="B137" s="5">
        <v>2.002</v>
      </c>
      <c r="C137" s="1">
        <f t="shared" si="1"/>
        <v>0.6941466809</v>
      </c>
      <c r="D137" s="9">
        <v>136.0</v>
      </c>
      <c r="E137" s="1">
        <f t="shared" si="2"/>
        <v>0.2556603774</v>
      </c>
      <c r="F137" s="1">
        <f>_xlfn.LOGNORM.INV(E137,1.19296631,0.68302233)</f>
        <v>2.105113051</v>
      </c>
    </row>
    <row r="138" ht="30.0" customHeight="1">
      <c r="A138" s="12">
        <v>1.912</v>
      </c>
      <c r="B138" s="5">
        <v>2.003</v>
      </c>
      <c r="C138" s="1">
        <f t="shared" si="1"/>
        <v>0.6946460567</v>
      </c>
      <c r="D138" s="9">
        <v>137.0</v>
      </c>
      <c r="E138" s="1">
        <f t="shared" si="2"/>
        <v>0.2575471698</v>
      </c>
      <c r="F138" s="1">
        <f>_xlfn.LOGNORM.INV(E138,$H$3,$H$4)</f>
        <v>2.034209035</v>
      </c>
    </row>
    <row r="139" ht="30.0" customHeight="1">
      <c r="A139" s="12">
        <v>43.207</v>
      </c>
      <c r="B139" s="5">
        <v>2.018</v>
      </c>
      <c r="C139" s="1">
        <f t="shared" si="1"/>
        <v>0.7021069219</v>
      </c>
      <c r="D139" s="9">
        <v>138.0</v>
      </c>
      <c r="E139" s="1">
        <f t="shared" si="2"/>
        <v>0.2594339623</v>
      </c>
      <c r="F139" s="1">
        <f>_xlfn.LOGNORM.INV(E139,1.19296631,0.68302233)</f>
        <v>2.121990249</v>
      </c>
    </row>
    <row r="140" ht="30.0" customHeight="1">
      <c r="A140" s="12">
        <v>1.62</v>
      </c>
      <c r="B140" s="12">
        <v>2.023</v>
      </c>
      <c r="C140" s="1">
        <f t="shared" si="1"/>
        <v>0.7045815582</v>
      </c>
      <c r="D140" s="9">
        <v>139.0</v>
      </c>
      <c r="E140" s="1">
        <f t="shared" si="2"/>
        <v>0.2613207547</v>
      </c>
      <c r="F140" s="1">
        <f>_xlfn.LOGNORM.INV(E140,$H$3,$H$4)</f>
        <v>2.050278566</v>
      </c>
    </row>
    <row r="141" ht="30.0" customHeight="1">
      <c r="A141" s="12">
        <v>3.846</v>
      </c>
      <c r="B141" s="5">
        <v>2.026</v>
      </c>
      <c r="C141" s="1">
        <f t="shared" si="1"/>
        <v>0.7060634058</v>
      </c>
      <c r="D141" s="9">
        <v>140.0</v>
      </c>
      <c r="E141" s="1">
        <f t="shared" si="2"/>
        <v>0.2632075472</v>
      </c>
      <c r="F141" s="1">
        <f>_xlfn.LOGNORM.INV(E141,1.19296631,0.68302233)</f>
        <v>2.1388749</v>
      </c>
    </row>
    <row r="142" ht="30.0" customHeight="1">
      <c r="A142" s="12">
        <v>21.287</v>
      </c>
      <c r="B142" s="5">
        <v>2.028</v>
      </c>
      <c r="C142" s="1">
        <f t="shared" si="1"/>
        <v>0.7070500857</v>
      </c>
      <c r="D142" s="9">
        <v>141.0</v>
      </c>
      <c r="E142" s="1">
        <f t="shared" si="2"/>
        <v>0.2650943396</v>
      </c>
      <c r="F142" s="1">
        <f>_xlfn.LOGNORM.INV(E142,$H$3,$H$4)</f>
        <v>2.066354866</v>
      </c>
    </row>
    <row r="143" ht="30.0" customHeight="1">
      <c r="A143" s="12">
        <v>3.374</v>
      </c>
      <c r="B143" s="5">
        <v>2.041</v>
      </c>
      <c r="C143" s="1">
        <f t="shared" si="1"/>
        <v>0.7134398838</v>
      </c>
      <c r="D143" s="9">
        <v>142.0</v>
      </c>
      <c r="E143" s="1">
        <f t="shared" si="2"/>
        <v>0.2669811321</v>
      </c>
      <c r="F143" s="1">
        <f>_xlfn.LOGNORM.INV(E143,1.19296631,0.68302233)</f>
        <v>2.15576922</v>
      </c>
    </row>
    <row r="144" ht="30.0" customHeight="1">
      <c r="A144" s="12">
        <v>2.358</v>
      </c>
      <c r="B144" s="5">
        <v>2.052</v>
      </c>
      <c r="C144" s="1">
        <f t="shared" si="1"/>
        <v>0.7188149273</v>
      </c>
      <c r="D144" s="9">
        <v>143.0</v>
      </c>
      <c r="E144" s="1">
        <f t="shared" si="2"/>
        <v>0.2688679245</v>
      </c>
      <c r="F144" s="1">
        <f>_xlfn.LOGNORM.INV(E144,$H$3,$H$4)</f>
        <v>2.082440031</v>
      </c>
    </row>
    <row r="145" ht="30.0" customHeight="1">
      <c r="A145" s="12">
        <v>1.685</v>
      </c>
      <c r="B145" s="12">
        <v>2.075</v>
      </c>
      <c r="C145" s="1">
        <f t="shared" si="1"/>
        <v>0.7299611537</v>
      </c>
      <c r="D145" s="9">
        <v>144.0</v>
      </c>
      <c r="E145" s="1">
        <f t="shared" si="2"/>
        <v>0.270754717</v>
      </c>
      <c r="F145" s="1">
        <f>_xlfn.LOGNORM.INV(E145,1.19296631,0.68302233)</f>
        <v>2.172675379</v>
      </c>
    </row>
    <row r="146" ht="30.0" customHeight="1">
      <c r="A146" s="12">
        <v>1.692</v>
      </c>
      <c r="B146" s="12">
        <v>2.075</v>
      </c>
      <c r="C146" s="1">
        <f t="shared" si="1"/>
        <v>0.7299611537</v>
      </c>
      <c r="D146" s="9">
        <v>145.0</v>
      </c>
      <c r="E146" s="1">
        <f t="shared" si="2"/>
        <v>0.2726415094</v>
      </c>
      <c r="F146" s="1">
        <f>_xlfn.LOGNORM.INV(E146,$H$3,$H$4)</f>
        <v>2.098536114</v>
      </c>
    </row>
    <row r="147" ht="30.0" customHeight="1">
      <c r="A147" s="12">
        <v>1.948</v>
      </c>
      <c r="B147" s="5">
        <v>2.094</v>
      </c>
      <c r="C147" s="1">
        <f t="shared" si="1"/>
        <v>0.7390761124</v>
      </c>
      <c r="D147" s="9">
        <v>146.0</v>
      </c>
      <c r="E147" s="1">
        <f t="shared" si="2"/>
        <v>0.2745283019</v>
      </c>
      <c r="F147" s="1">
        <f>_xlfn.LOGNORM.INV(E147,1.19296631,0.68302233)</f>
        <v>2.189595507</v>
      </c>
    </row>
    <row r="148" ht="30.0" customHeight="1">
      <c r="A148" s="12">
        <v>2.196</v>
      </c>
      <c r="B148" s="5">
        <v>2.099</v>
      </c>
      <c r="C148" s="1">
        <f t="shared" si="1"/>
        <v>0.7414610408</v>
      </c>
      <c r="D148" s="9">
        <v>147.0</v>
      </c>
      <c r="E148" s="1">
        <f t="shared" si="2"/>
        <v>0.2764150943</v>
      </c>
      <c r="F148" s="1">
        <f>_xlfn.LOGNORM.INV(E148,$H$3,$H$4)</f>
        <v>2.114645133</v>
      </c>
    </row>
    <row r="149" ht="30.0" customHeight="1">
      <c r="A149" s="12">
        <v>2.244</v>
      </c>
      <c r="B149" s="5">
        <v>2.113</v>
      </c>
      <c r="C149" s="1">
        <f t="shared" si="1"/>
        <v>0.7481087386</v>
      </c>
      <c r="D149" s="9">
        <v>148.0</v>
      </c>
      <c r="E149" s="1">
        <f t="shared" si="2"/>
        <v>0.2783018868</v>
      </c>
      <c r="F149" s="1">
        <f>_xlfn.LOGNORM.INV(E149,1.19296631,0.68302233)</f>
        <v>2.206531698</v>
      </c>
    </row>
    <row r="150" ht="30.0" customHeight="1">
      <c r="A150" s="12">
        <v>25.942</v>
      </c>
      <c r="B150" s="5">
        <v>2.113</v>
      </c>
      <c r="C150" s="1">
        <f t="shared" si="1"/>
        <v>0.7481087386</v>
      </c>
      <c r="D150" s="9">
        <v>149.0</v>
      </c>
      <c r="E150" s="1">
        <f t="shared" si="2"/>
        <v>0.2801886792</v>
      </c>
      <c r="F150" s="1">
        <f>_xlfn.LOGNORM.INV(E150,$H$3,$H$4)</f>
        <v>2.13076907</v>
      </c>
    </row>
    <row r="151" ht="30.0" customHeight="1">
      <c r="A151" s="12">
        <v>5.186</v>
      </c>
      <c r="B151" s="12">
        <v>2.116</v>
      </c>
      <c r="C151" s="1">
        <f t="shared" si="1"/>
        <v>0.749527514</v>
      </c>
      <c r="D151" s="9">
        <v>150.0</v>
      </c>
      <c r="E151" s="1">
        <f t="shared" si="2"/>
        <v>0.2820754717</v>
      </c>
      <c r="F151" s="1">
        <f>_xlfn.LOGNORM.INV(E151,1.19296631,0.68302233)</f>
        <v>2.22348601</v>
      </c>
    </row>
    <row r="152" ht="30.0" customHeight="1">
      <c r="A152" s="12">
        <v>3.411</v>
      </c>
      <c r="B152" s="12">
        <v>2.117</v>
      </c>
      <c r="C152" s="1">
        <f t="shared" si="1"/>
        <v>0.7499999922</v>
      </c>
      <c r="D152" s="9">
        <v>151.0</v>
      </c>
      <c r="E152" s="1">
        <f t="shared" si="2"/>
        <v>0.2839622642</v>
      </c>
      <c r="F152" s="1">
        <f>_xlfn.LOGNORM.INV(E152,$H$3,$H$4)</f>
        <v>2.146909873</v>
      </c>
    </row>
    <row r="153" ht="30.0" customHeight="1">
      <c r="A153" s="12">
        <v>3.97</v>
      </c>
      <c r="B153" s="5">
        <v>2.119</v>
      </c>
      <c r="C153" s="1">
        <f t="shared" si="1"/>
        <v>0.7509442793</v>
      </c>
      <c r="D153" s="9">
        <v>152.0</v>
      </c>
      <c r="E153" s="1">
        <f t="shared" si="2"/>
        <v>0.2858490566</v>
      </c>
      <c r="F153" s="1">
        <f>_xlfn.LOGNORM.INV(E153,1.19296631,0.68302233)</f>
        <v>2.240460469</v>
      </c>
    </row>
    <row r="154" ht="30.0" customHeight="1">
      <c r="A154" s="12">
        <v>1.898</v>
      </c>
      <c r="B154" s="5">
        <v>2.12</v>
      </c>
      <c r="C154" s="1">
        <f t="shared" si="1"/>
        <v>0.7514160887</v>
      </c>
      <c r="D154" s="9">
        <v>153.0</v>
      </c>
      <c r="E154" s="1">
        <f t="shared" si="2"/>
        <v>0.2877358491</v>
      </c>
      <c r="F154" s="1">
        <f>_xlfn.LOGNORM.INV(E154,$H$3,$H$4)</f>
        <v>2.163069463</v>
      </c>
    </row>
    <row r="155" ht="30.0" customHeight="1">
      <c r="A155" s="12">
        <v>17.384</v>
      </c>
      <c r="B155" s="5">
        <v>2.121</v>
      </c>
      <c r="C155" s="1">
        <f t="shared" si="1"/>
        <v>0.7518876756</v>
      </c>
      <c r="D155" s="9">
        <v>154.0</v>
      </c>
      <c r="E155" s="1">
        <f t="shared" si="2"/>
        <v>0.2896226415</v>
      </c>
      <c r="F155" s="1">
        <f>_xlfn.LOGNORM.INV(E155,1.19296631,0.68302233)</f>
        <v>2.257457072</v>
      </c>
    </row>
    <row r="156" ht="30.0" customHeight="1">
      <c r="A156" s="12">
        <v>11.875</v>
      </c>
      <c r="B156" s="12">
        <v>2.143</v>
      </c>
      <c r="C156" s="1">
        <f t="shared" si="1"/>
        <v>0.7622067165</v>
      </c>
      <c r="D156" s="9">
        <v>155.0</v>
      </c>
      <c r="E156" s="1">
        <f t="shared" si="2"/>
        <v>0.291509434</v>
      </c>
      <c r="F156" s="1">
        <f>_xlfn.LOGNORM.INV(E156,$H$3,$H$4)</f>
        <v>2.179249729</v>
      </c>
    </row>
    <row r="157" ht="30.0" customHeight="1">
      <c r="A157" s="12">
        <v>5.312</v>
      </c>
      <c r="B157" s="5">
        <v>2.143</v>
      </c>
      <c r="C157" s="1">
        <f t="shared" si="1"/>
        <v>0.7622067165</v>
      </c>
      <c r="D157" s="9">
        <v>156.0</v>
      </c>
      <c r="E157" s="1">
        <f t="shared" si="2"/>
        <v>0.2933962264</v>
      </c>
      <c r="F157" s="1">
        <f>_xlfn.LOGNORM.INV(E157,1.19296631,0.68302233)</f>
        <v>2.274477788</v>
      </c>
    </row>
    <row r="158" ht="30.0" customHeight="1">
      <c r="A158" s="12">
        <v>4.39</v>
      </c>
      <c r="B158" s="5">
        <v>2.143</v>
      </c>
      <c r="C158" s="1">
        <f t="shared" si="1"/>
        <v>0.7622067165</v>
      </c>
      <c r="D158" s="9">
        <v>157.0</v>
      </c>
      <c r="E158" s="1">
        <f t="shared" si="2"/>
        <v>0.2952830189</v>
      </c>
      <c r="F158" s="1">
        <f>_xlfn.LOGNORM.INV(E158,$H$3,$H$4)</f>
        <v>2.195452538</v>
      </c>
    </row>
    <row r="159" ht="30.0" customHeight="1">
      <c r="A159" s="12">
        <v>2.383</v>
      </c>
      <c r="B159" s="5">
        <v>2.144</v>
      </c>
      <c r="C159" s="1">
        <f t="shared" si="1"/>
        <v>0.7626732432</v>
      </c>
      <c r="D159" s="9">
        <v>158.0</v>
      </c>
      <c r="E159" s="1">
        <f t="shared" si="2"/>
        <v>0.2971698113</v>
      </c>
      <c r="F159" s="1">
        <f>_xlfn.LOGNORM.INV(E159,1.19296631,0.68302233)</f>
        <v>2.291524561</v>
      </c>
    </row>
    <row r="160" ht="30.0" customHeight="1">
      <c r="A160" s="12">
        <v>7.88</v>
      </c>
      <c r="B160" s="12">
        <v>2.165</v>
      </c>
      <c r="C160" s="1">
        <f t="shared" si="1"/>
        <v>0.7724203615</v>
      </c>
      <c r="D160" s="9">
        <v>159.0</v>
      </c>
      <c r="E160" s="1">
        <f t="shared" si="2"/>
        <v>0.2990566038</v>
      </c>
      <c r="F160" s="1">
        <f>_xlfn.LOGNORM.INV(E160,$H$3,$H$4)</f>
        <v>2.211679732</v>
      </c>
    </row>
    <row r="161" ht="30.0" customHeight="1">
      <c r="A161" s="12">
        <v>2.623</v>
      </c>
      <c r="B161" s="5">
        <v>2.179</v>
      </c>
      <c r="C161" s="1">
        <f t="shared" si="1"/>
        <v>0.778866056</v>
      </c>
      <c r="D161" s="9">
        <v>160.0</v>
      </c>
      <c r="E161" s="1">
        <f t="shared" si="2"/>
        <v>0.3009433962</v>
      </c>
      <c r="F161" s="1">
        <f>_xlfn.LOGNORM.INV(E161,1.19296631,0.68302233)</f>
        <v>2.308599313</v>
      </c>
    </row>
    <row r="162" ht="30.0" customHeight="1">
      <c r="A162" s="12">
        <v>4.127</v>
      </c>
      <c r="B162" s="12">
        <v>2.196</v>
      </c>
      <c r="C162" s="1">
        <f t="shared" si="1"/>
        <v>0.7866375236</v>
      </c>
      <c r="D162" s="9">
        <v>161.0</v>
      </c>
      <c r="E162" s="1">
        <f t="shared" si="2"/>
        <v>0.3028301887</v>
      </c>
      <c r="F162" s="1">
        <f>_xlfn.LOGNORM.INV(E162,$H$3,$H$4)</f>
        <v>2.227933131</v>
      </c>
    </row>
    <row r="163" ht="30.0" customHeight="1">
      <c r="A163" s="12">
        <v>1.314</v>
      </c>
      <c r="B163" s="5">
        <v>2.2</v>
      </c>
      <c r="C163" s="1">
        <f t="shared" si="1"/>
        <v>0.7884573604</v>
      </c>
      <c r="D163" s="9">
        <v>162.0</v>
      </c>
      <c r="E163" s="1">
        <f t="shared" si="2"/>
        <v>0.3047169811</v>
      </c>
      <c r="F163" s="1">
        <f>_xlfn.LOGNORM.INV(E163,1.19296631,0.68302233)</f>
        <v>2.325703945</v>
      </c>
    </row>
    <row r="164" ht="30.0" customHeight="1">
      <c r="A164" s="12">
        <v>6.052</v>
      </c>
      <c r="B164" s="5">
        <v>2.2</v>
      </c>
      <c r="C164" s="1">
        <f t="shared" si="1"/>
        <v>0.7884573604</v>
      </c>
      <c r="D164" s="9">
        <v>163.0</v>
      </c>
      <c r="E164" s="1">
        <f t="shared" si="2"/>
        <v>0.3066037736</v>
      </c>
      <c r="F164" s="1">
        <f>_xlfn.LOGNORM.INV(E164,$H$3,$H$4)</f>
        <v>2.244214538</v>
      </c>
    </row>
    <row r="165" ht="30.0" customHeight="1">
      <c r="A165" s="12">
        <v>4.147</v>
      </c>
      <c r="B165" s="5">
        <v>2.212</v>
      </c>
      <c r="C165" s="1">
        <f t="shared" si="1"/>
        <v>0.7938970837</v>
      </c>
      <c r="D165" s="9">
        <v>164.0</v>
      </c>
      <c r="E165" s="1">
        <f t="shared" si="2"/>
        <v>0.308490566</v>
      </c>
      <c r="F165" s="1">
        <f>_xlfn.LOGNORM.INV(E165,1.19296631,0.68302233)</f>
        <v>2.342840337</v>
      </c>
    </row>
    <row r="166" ht="30.0" customHeight="1">
      <c r="A166" s="12">
        <v>1.386</v>
      </c>
      <c r="B166" s="5">
        <v>2.214</v>
      </c>
      <c r="C166" s="1">
        <f t="shared" si="1"/>
        <v>0.7948008343</v>
      </c>
      <c r="D166" s="9">
        <v>165.0</v>
      </c>
      <c r="E166" s="1">
        <f t="shared" si="2"/>
        <v>0.3103773585</v>
      </c>
      <c r="F166" s="1">
        <f>_xlfn.LOGNORM.INV(E166,$H$3,$H$4)</f>
        <v>2.260525735</v>
      </c>
    </row>
    <row r="167" ht="30.0" customHeight="1">
      <c r="A167" s="12">
        <v>10.686</v>
      </c>
      <c r="B167" s="12">
        <v>2.231</v>
      </c>
      <c r="C167" s="1">
        <f t="shared" si="1"/>
        <v>0.8024499155</v>
      </c>
      <c r="D167" s="9">
        <v>166.0</v>
      </c>
      <c r="E167" s="1">
        <f t="shared" si="2"/>
        <v>0.3122641509</v>
      </c>
      <c r="F167" s="1">
        <f>_xlfn.LOGNORM.INV(E167,1.19296631,0.68302233)</f>
        <v>2.360010355</v>
      </c>
    </row>
    <row r="168" ht="30.0" customHeight="1">
      <c r="A168" s="12">
        <v>27.679</v>
      </c>
      <c r="B168" s="5">
        <v>2.239</v>
      </c>
      <c r="C168" s="1">
        <f t="shared" si="1"/>
        <v>0.8060293376</v>
      </c>
      <c r="D168" s="9">
        <v>167.0</v>
      </c>
      <c r="E168" s="1">
        <f t="shared" si="2"/>
        <v>0.3141509434</v>
      </c>
      <c r="F168" s="1">
        <f>_xlfn.LOGNORM.INV(E168,$H$3,$H$4)</f>
        <v>2.276868491</v>
      </c>
    </row>
    <row r="169" ht="30.0" customHeight="1">
      <c r="A169" s="12">
        <v>1.654</v>
      </c>
      <c r="B169" s="5">
        <v>2.243</v>
      </c>
      <c r="C169" s="1">
        <f t="shared" si="1"/>
        <v>0.8078142555</v>
      </c>
      <c r="D169" s="9">
        <v>168.0</v>
      </c>
      <c r="E169" s="1">
        <f t="shared" si="2"/>
        <v>0.3160377358</v>
      </c>
      <c r="F169" s="1">
        <f>_xlfn.LOGNORM.INV(E169,1.19296631,0.68302233)</f>
        <v>2.377215847</v>
      </c>
    </row>
    <row r="170" ht="30.0" customHeight="1">
      <c r="A170" s="12">
        <v>1.727</v>
      </c>
      <c r="B170" s="12">
        <v>2.244</v>
      </c>
      <c r="C170" s="1">
        <f t="shared" si="1"/>
        <v>0.8082599877</v>
      </c>
      <c r="D170" s="9">
        <v>169.0</v>
      </c>
      <c r="E170" s="1">
        <f t="shared" si="2"/>
        <v>0.3179245283</v>
      </c>
      <c r="F170" s="1">
        <f>_xlfn.LOGNORM.INV(E170,$H$3,$H$4)</f>
        <v>2.293244558</v>
      </c>
    </row>
    <row r="171" ht="30.0" customHeight="1">
      <c r="A171" s="12">
        <v>3.876</v>
      </c>
      <c r="B171" s="5">
        <v>2.244</v>
      </c>
      <c r="C171" s="1">
        <f t="shared" si="1"/>
        <v>0.8082599877</v>
      </c>
      <c r="D171" s="9">
        <v>170.0</v>
      </c>
      <c r="E171" s="1">
        <f t="shared" si="2"/>
        <v>0.3198113208</v>
      </c>
      <c r="F171" s="1">
        <f>_xlfn.LOGNORM.INV(E171,1.19296631,0.68302233)</f>
        <v>2.394458651</v>
      </c>
    </row>
    <row r="172" ht="30.0" customHeight="1">
      <c r="A172" s="12">
        <v>12.832</v>
      </c>
      <c r="B172" s="5">
        <v>2.254</v>
      </c>
      <c r="C172" s="1">
        <f t="shared" si="1"/>
        <v>0.8127064156</v>
      </c>
      <c r="D172" s="9">
        <v>171.0</v>
      </c>
      <c r="E172" s="1">
        <f t="shared" si="2"/>
        <v>0.3216981132</v>
      </c>
      <c r="F172" s="1">
        <f>_xlfn.LOGNORM.INV(E172,$H$3,$H$4)</f>
        <v>2.309655677</v>
      </c>
    </row>
    <row r="173" ht="30.0" customHeight="1">
      <c r="A173" s="12">
        <v>7.801</v>
      </c>
      <c r="B173" s="5">
        <v>2.258</v>
      </c>
      <c r="C173" s="1">
        <f t="shared" si="1"/>
        <v>0.8144794657</v>
      </c>
      <c r="D173" s="9">
        <v>172.0</v>
      </c>
      <c r="E173" s="1">
        <f t="shared" si="2"/>
        <v>0.3235849057</v>
      </c>
      <c r="F173" s="1">
        <f>_xlfn.LOGNORM.INV(E173,1.19296631,0.68302233)</f>
        <v>2.411740588</v>
      </c>
    </row>
    <row r="174" ht="30.0" customHeight="1">
      <c r="A174" s="12">
        <v>1.508</v>
      </c>
      <c r="B174" s="5">
        <v>2.262</v>
      </c>
      <c r="C174" s="1">
        <f t="shared" si="1"/>
        <v>0.8162493777</v>
      </c>
      <c r="D174" s="9">
        <v>173.0</v>
      </c>
      <c r="E174" s="1">
        <f t="shared" si="2"/>
        <v>0.3254716981</v>
      </c>
      <c r="F174" s="1">
        <f>_xlfn.LOGNORM.INV(E174,$H$3,$H$4)</f>
        <v>2.326103578</v>
      </c>
    </row>
    <row r="175" ht="30.0" customHeight="1">
      <c r="A175" s="12">
        <v>1.736</v>
      </c>
      <c r="B175" s="12">
        <v>2.274</v>
      </c>
      <c r="C175" s="1">
        <f t="shared" si="1"/>
        <v>0.8215403953</v>
      </c>
      <c r="D175" s="9">
        <v>174.0</v>
      </c>
      <c r="E175" s="1">
        <f t="shared" si="2"/>
        <v>0.3273584906</v>
      </c>
      <c r="F175" s="1">
        <f>_xlfn.LOGNORM.INV(E175,1.19296631,0.68302233)</f>
        <v>2.429063474</v>
      </c>
    </row>
    <row r="176" ht="30.0" customHeight="1">
      <c r="A176" s="12">
        <v>1.94</v>
      </c>
      <c r="B176" s="5">
        <v>2.277</v>
      </c>
      <c r="C176" s="1">
        <f t="shared" si="1"/>
        <v>0.8228587871</v>
      </c>
      <c r="D176" s="9">
        <v>175.0</v>
      </c>
      <c r="E176" s="1">
        <f t="shared" si="2"/>
        <v>0.329245283</v>
      </c>
      <c r="F176" s="1">
        <f>_xlfn.LOGNORM.INV(E176,$H$3,$H$4)</f>
        <v>2.34258998</v>
      </c>
    </row>
    <row r="177" ht="30.0" customHeight="1">
      <c r="A177" s="12">
        <v>8.285</v>
      </c>
      <c r="B177" s="5">
        <v>2.281</v>
      </c>
      <c r="C177" s="1">
        <f t="shared" si="1"/>
        <v>0.8246139433</v>
      </c>
      <c r="D177" s="9">
        <v>176.0</v>
      </c>
      <c r="E177" s="1">
        <f t="shared" si="2"/>
        <v>0.3311320755</v>
      </c>
      <c r="F177" s="1">
        <f>_xlfn.LOGNORM.INV(E177,1.19296631,0.68302233)</f>
        <v>2.446429113</v>
      </c>
    </row>
    <row r="178" ht="30.0" customHeight="1">
      <c r="A178" s="12">
        <v>8.401</v>
      </c>
      <c r="B178" s="5">
        <v>2.289</v>
      </c>
      <c r="C178" s="1">
        <f t="shared" si="1"/>
        <v>0.828115041</v>
      </c>
      <c r="D178" s="9">
        <v>177.0</v>
      </c>
      <c r="E178" s="1">
        <f t="shared" si="2"/>
        <v>0.3330188679</v>
      </c>
      <c r="F178" s="1">
        <f>_xlfn.LOGNORM.INV(E178,$H$3,$H$4)</f>
        <v>2.359116596</v>
      </c>
    </row>
    <row r="179" ht="30.0" customHeight="1">
      <c r="A179" s="12">
        <v>14.457</v>
      </c>
      <c r="B179" s="5">
        <v>2.305</v>
      </c>
      <c r="C179" s="1">
        <f t="shared" si="1"/>
        <v>0.8350806764</v>
      </c>
      <c r="D179" s="9">
        <v>178.0</v>
      </c>
      <c r="E179" s="1">
        <f t="shared" si="2"/>
        <v>0.3349056604</v>
      </c>
      <c r="F179" s="1">
        <f>_xlfn.LOGNORM.INV(E179,1.19296631,0.68302233)</f>
        <v>2.463839302</v>
      </c>
    </row>
    <row r="180" ht="30.0" customHeight="1">
      <c r="A180" s="12">
        <v>6.407</v>
      </c>
      <c r="B180" s="12">
        <v>2.307</v>
      </c>
      <c r="C180" s="1">
        <f t="shared" si="1"/>
        <v>0.8359479792</v>
      </c>
      <c r="D180" s="9">
        <v>179.0</v>
      </c>
      <c r="E180" s="1">
        <f t="shared" si="2"/>
        <v>0.3367924528</v>
      </c>
      <c r="F180" s="1">
        <f>_xlfn.LOGNORM.INV(E180,$H$3,$H$4)</f>
        <v>2.37568513</v>
      </c>
    </row>
    <row r="181" ht="30.0" customHeight="1">
      <c r="A181" s="12">
        <v>9.14</v>
      </c>
      <c r="B181" s="12">
        <v>2.318</v>
      </c>
      <c r="C181" s="1">
        <f t="shared" si="1"/>
        <v>0.8407047449</v>
      </c>
      <c r="D181" s="9">
        <v>180.0</v>
      </c>
      <c r="E181" s="1">
        <f t="shared" si="2"/>
        <v>0.3386792453</v>
      </c>
      <c r="F181" s="1">
        <f>_xlfn.LOGNORM.INV(E181,1.19296631,0.68302233)</f>
        <v>2.481295834</v>
      </c>
    </row>
    <row r="182" ht="30.0" customHeight="1">
      <c r="A182" s="12">
        <v>11.108</v>
      </c>
      <c r="B182" s="5">
        <v>2.326</v>
      </c>
      <c r="C182" s="1">
        <f t="shared" si="1"/>
        <v>0.8441500541</v>
      </c>
      <c r="D182" s="9">
        <v>181.0</v>
      </c>
      <c r="E182" s="1">
        <f t="shared" si="2"/>
        <v>0.3405660377</v>
      </c>
      <c r="F182" s="1">
        <f>_xlfn.LOGNORM.INV(E182,$H$3,$H$4)</f>
        <v>2.392297283</v>
      </c>
    </row>
    <row r="183" ht="30.0" customHeight="1">
      <c r="A183" s="12">
        <v>9.744</v>
      </c>
      <c r="B183" s="5">
        <v>2.333</v>
      </c>
      <c r="C183" s="1">
        <f t="shared" si="1"/>
        <v>0.847154993</v>
      </c>
      <c r="D183" s="9">
        <v>182.0</v>
      </c>
      <c r="E183" s="1">
        <f t="shared" si="2"/>
        <v>0.3424528302</v>
      </c>
      <c r="F183" s="1">
        <f>_xlfn.LOGNORM.INV(E183,1.19296631,0.68302233)</f>
        <v>2.498800496</v>
      </c>
    </row>
    <row r="184" ht="30.0" customHeight="1">
      <c r="A184" s="12">
        <v>9.042</v>
      </c>
      <c r="B184" s="5">
        <v>2.346</v>
      </c>
      <c r="C184" s="1">
        <f t="shared" si="1"/>
        <v>0.8527117502</v>
      </c>
      <c r="D184" s="9">
        <v>183.0</v>
      </c>
      <c r="E184" s="1">
        <f t="shared" si="2"/>
        <v>0.3443396226</v>
      </c>
      <c r="F184" s="1">
        <f>_xlfn.LOGNORM.INV(E184,$H$3,$H$4)</f>
        <v>2.408954749</v>
      </c>
    </row>
    <row r="185" ht="30.0" customHeight="1">
      <c r="A185" s="12">
        <v>1.465</v>
      </c>
      <c r="B185" s="5">
        <v>2.35</v>
      </c>
      <c r="C185" s="1">
        <f t="shared" si="1"/>
        <v>0.8544153282</v>
      </c>
      <c r="D185" s="9">
        <v>184.0</v>
      </c>
      <c r="E185" s="1">
        <f t="shared" si="2"/>
        <v>0.3462264151</v>
      </c>
      <c r="F185" s="1">
        <f>_xlfn.LOGNORM.INV(E185,1.19296631,0.68302233)</f>
        <v>2.516355072</v>
      </c>
    </row>
    <row r="186" ht="30.0" customHeight="1">
      <c r="A186" s="12">
        <v>2.117</v>
      </c>
      <c r="B186" s="12">
        <v>2.358</v>
      </c>
      <c r="C186" s="1">
        <f t="shared" si="1"/>
        <v>0.8578138021</v>
      </c>
      <c r="D186" s="9">
        <v>185.0</v>
      </c>
      <c r="E186" s="1">
        <f t="shared" si="2"/>
        <v>0.3481132075</v>
      </c>
      <c r="F186" s="1">
        <f>_xlfn.LOGNORM.INV(E186,$H$3,$H$4)</f>
        <v>2.425659222</v>
      </c>
    </row>
    <row r="187" ht="30.0" customHeight="1">
      <c r="A187" s="12">
        <v>9.303</v>
      </c>
      <c r="B187" s="5">
        <v>2.364</v>
      </c>
      <c r="C187" s="1">
        <f t="shared" si="1"/>
        <v>0.8603550995</v>
      </c>
      <c r="D187" s="9">
        <v>186.0</v>
      </c>
      <c r="E187" s="1">
        <f t="shared" si="2"/>
        <v>0.35</v>
      </c>
      <c r="F187" s="1">
        <f>_xlfn.LOGNORM.INV(E187,1.19296631,0.68302233)</f>
        <v>2.533961345</v>
      </c>
    </row>
    <row r="188" ht="30.0" customHeight="1">
      <c r="A188" s="12">
        <v>8.377</v>
      </c>
      <c r="B188" s="12">
        <v>2.365</v>
      </c>
      <c r="C188" s="1">
        <f t="shared" si="1"/>
        <v>0.8607780219</v>
      </c>
      <c r="D188" s="9">
        <v>187.0</v>
      </c>
      <c r="E188" s="1">
        <f t="shared" si="2"/>
        <v>0.3518867925</v>
      </c>
      <c r="F188" s="1">
        <f>_xlfn.LOGNORM.INV(E188,$H$3,$H$4)</f>
        <v>2.442412392</v>
      </c>
    </row>
    <row r="189" ht="30.0" customHeight="1">
      <c r="A189" s="12">
        <v>0.905</v>
      </c>
      <c r="B189" s="5">
        <v>2.368</v>
      </c>
      <c r="C189" s="1">
        <f t="shared" si="1"/>
        <v>0.862045717</v>
      </c>
      <c r="D189" s="9">
        <v>188.0</v>
      </c>
      <c r="E189" s="1">
        <f t="shared" si="2"/>
        <v>0.3537735849</v>
      </c>
      <c r="F189" s="1">
        <f>_xlfn.LOGNORM.INV(E189,1.19296631,0.68302233)</f>
        <v>2.551621098</v>
      </c>
    </row>
    <row r="190" ht="30.0" customHeight="1">
      <c r="A190" s="12">
        <v>64.324</v>
      </c>
      <c r="B190" s="5">
        <v>2.37</v>
      </c>
      <c r="C190" s="1">
        <f t="shared" si="1"/>
        <v>0.8628899551</v>
      </c>
      <c r="D190" s="9">
        <v>189.0</v>
      </c>
      <c r="E190" s="1">
        <f t="shared" si="2"/>
        <v>0.3556603774</v>
      </c>
      <c r="F190" s="1">
        <f>_xlfn.LOGNORM.INV(E190,$H$3,$H$4)</f>
        <v>2.459215952</v>
      </c>
    </row>
    <row r="191" ht="30.0" customHeight="1">
      <c r="A191" s="12">
        <v>2.537</v>
      </c>
      <c r="B191" s="5">
        <v>2.373</v>
      </c>
      <c r="C191" s="1">
        <f t="shared" si="1"/>
        <v>0.8641549775</v>
      </c>
      <c r="D191" s="9">
        <v>190.0</v>
      </c>
      <c r="E191" s="1">
        <f t="shared" si="2"/>
        <v>0.3575471698</v>
      </c>
      <c r="F191" s="1">
        <f>_xlfn.LOGNORM.INV(E191,1.19296631,0.68302233)</f>
        <v>2.569336113</v>
      </c>
    </row>
    <row r="192" ht="30.0" customHeight="1">
      <c r="A192" s="12">
        <v>1.894</v>
      </c>
      <c r="B192" s="12">
        <v>2.383</v>
      </c>
      <c r="C192" s="1">
        <f t="shared" si="1"/>
        <v>0.8683601981</v>
      </c>
      <c r="D192" s="9">
        <v>191.0</v>
      </c>
      <c r="E192" s="1">
        <f t="shared" si="2"/>
        <v>0.3594339623</v>
      </c>
      <c r="F192" s="1">
        <f>_xlfn.LOGNORM.INV(E192,$H$3,$H$4)</f>
        <v>2.476071592</v>
      </c>
    </row>
    <row r="193" ht="30.0" customHeight="1">
      <c r="A193" s="12">
        <v>2.528</v>
      </c>
      <c r="B193" s="12">
        <v>2.383</v>
      </c>
      <c r="C193" s="1">
        <f t="shared" si="1"/>
        <v>0.8683601981</v>
      </c>
      <c r="D193" s="9">
        <v>192.0</v>
      </c>
      <c r="E193" s="1">
        <f t="shared" si="2"/>
        <v>0.3613207547</v>
      </c>
      <c r="F193" s="1">
        <f>_xlfn.LOGNORM.INV(E193,1.19296631,0.68302233)</f>
        <v>2.587108175</v>
      </c>
    </row>
    <row r="194" ht="30.0" customHeight="1">
      <c r="A194" s="12">
        <v>1.241</v>
      </c>
      <c r="B194" s="5">
        <v>2.399</v>
      </c>
      <c r="C194" s="1">
        <f t="shared" si="1"/>
        <v>0.8750519839</v>
      </c>
      <c r="D194" s="9">
        <v>193.0</v>
      </c>
      <c r="E194" s="1">
        <f t="shared" si="2"/>
        <v>0.3632075472</v>
      </c>
      <c r="F194" s="1">
        <f>_xlfn.LOGNORM.INV(E194,$H$3,$H$4)</f>
        <v>2.492981007</v>
      </c>
    </row>
    <row r="195" ht="30.0" customHeight="1">
      <c r="A195" s="12">
        <v>1.434</v>
      </c>
      <c r="B195" s="5">
        <v>2.408</v>
      </c>
      <c r="C195" s="1">
        <f t="shared" si="1"/>
        <v>0.8787965274</v>
      </c>
      <c r="D195" s="9">
        <v>194.0</v>
      </c>
      <c r="E195" s="1">
        <f t="shared" si="2"/>
        <v>0.3650943396</v>
      </c>
      <c r="F195" s="1">
        <f>_xlfn.LOGNORM.INV(E195,1.19296631,0.68302233)</f>
        <v>2.604939074</v>
      </c>
    </row>
    <row r="196" ht="30.0" customHeight="1">
      <c r="A196" s="12">
        <v>2.365</v>
      </c>
      <c r="B196" s="12">
        <v>2.417</v>
      </c>
      <c r="C196" s="1">
        <f t="shared" si="1"/>
        <v>0.8825271017</v>
      </c>
      <c r="D196" s="9">
        <v>195.0</v>
      </c>
      <c r="E196" s="1">
        <f t="shared" si="2"/>
        <v>0.3669811321</v>
      </c>
      <c r="F196" s="1">
        <f>_xlfn.LOGNORM.INV(E196,$H$3,$H$4)</f>
        <v>2.509945895</v>
      </c>
    </row>
    <row r="197" ht="30.0" customHeight="1">
      <c r="A197" s="12">
        <v>34.698</v>
      </c>
      <c r="B197" s="12">
        <v>2.457</v>
      </c>
      <c r="C197" s="1">
        <f t="shared" si="1"/>
        <v>0.8989410935</v>
      </c>
      <c r="D197" s="9">
        <v>196.0</v>
      </c>
      <c r="E197" s="1">
        <f t="shared" si="2"/>
        <v>0.3688679245</v>
      </c>
      <c r="F197" s="1">
        <f>_xlfn.LOGNORM.INV(E197,1.19296631,0.68302233)</f>
        <v>2.622830603</v>
      </c>
    </row>
    <row r="198" ht="30.0" customHeight="1">
      <c r="A198" s="12">
        <v>2.647</v>
      </c>
      <c r="B198" s="5">
        <v>2.457</v>
      </c>
      <c r="C198" s="1">
        <f t="shared" si="1"/>
        <v>0.8989410935</v>
      </c>
      <c r="D198" s="9">
        <v>197.0</v>
      </c>
      <c r="E198" s="1">
        <f t="shared" si="2"/>
        <v>0.370754717</v>
      </c>
      <c r="F198" s="1">
        <f>_xlfn.LOGNORM.INV(E198,$H$3,$H$4)</f>
        <v>2.526967956</v>
      </c>
    </row>
    <row r="199" ht="30.0" customHeight="1">
      <c r="A199" s="12">
        <v>1.047</v>
      </c>
      <c r="B199" s="5">
        <v>2.461</v>
      </c>
      <c r="C199" s="1">
        <f t="shared" si="1"/>
        <v>0.9005677714</v>
      </c>
      <c r="D199" s="9">
        <v>198.0</v>
      </c>
      <c r="E199" s="1">
        <f t="shared" si="2"/>
        <v>0.3726415094</v>
      </c>
      <c r="F199" s="1">
        <f>_xlfn.LOGNORM.INV(E199,1.19296631,0.68302233)</f>
        <v>2.64078456</v>
      </c>
    </row>
    <row r="200" ht="30.0" customHeight="1">
      <c r="A200" s="12">
        <v>1.071</v>
      </c>
      <c r="B200" s="12">
        <v>2.467</v>
      </c>
      <c r="C200" s="1">
        <f t="shared" si="1"/>
        <v>0.9030028375</v>
      </c>
      <c r="D200" s="9">
        <v>199.0</v>
      </c>
      <c r="E200" s="1">
        <f t="shared" si="2"/>
        <v>0.3745283019</v>
      </c>
      <c r="F200" s="1">
        <f>_xlfn.LOGNORM.INV(E200,$H$3,$H$4)</f>
        <v>2.544048899</v>
      </c>
    </row>
    <row r="201" ht="30.0" customHeight="1">
      <c r="A201" s="12">
        <v>35.461</v>
      </c>
      <c r="B201" s="5">
        <v>2.469</v>
      </c>
      <c r="C201" s="1">
        <f t="shared" si="1"/>
        <v>0.9038132104</v>
      </c>
      <c r="D201" s="9">
        <v>200.0</v>
      </c>
      <c r="E201" s="1">
        <f t="shared" si="2"/>
        <v>0.3764150943</v>
      </c>
      <c r="F201" s="1">
        <f>_xlfn.LOGNORM.INV(E201,1.19296631,0.68302233)</f>
        <v>2.658802752</v>
      </c>
    </row>
    <row r="202" ht="30.0" customHeight="1">
      <c r="A202" s="12">
        <v>1.03</v>
      </c>
      <c r="B202" s="5">
        <v>2.503</v>
      </c>
      <c r="C202" s="1">
        <f t="shared" si="1"/>
        <v>0.9174900124</v>
      </c>
      <c r="D202" s="9">
        <v>201.0</v>
      </c>
      <c r="E202" s="1">
        <f t="shared" si="2"/>
        <v>0.3783018868</v>
      </c>
      <c r="F202" s="1">
        <f>_xlfn.LOGNORM.INV(E202,$H$3,$H$4)</f>
        <v>2.561190437</v>
      </c>
    </row>
    <row r="203" ht="30.0" customHeight="1">
      <c r="A203" s="12">
        <v>1.126</v>
      </c>
      <c r="B203" s="12">
        <v>2.515</v>
      </c>
      <c r="C203" s="1">
        <f t="shared" si="1"/>
        <v>0.9222728036</v>
      </c>
      <c r="D203" s="9">
        <v>202.0</v>
      </c>
      <c r="E203" s="1">
        <f t="shared" si="2"/>
        <v>0.3801886792</v>
      </c>
      <c r="F203" s="1">
        <f>_xlfn.LOGNORM.INV(E203,1.19296631,0.68302233)</f>
        <v>2.676886992</v>
      </c>
    </row>
    <row r="204" ht="30.0" customHeight="1">
      <c r="A204" s="12">
        <v>2.467</v>
      </c>
      <c r="B204" s="12">
        <v>2.518</v>
      </c>
      <c r="C204" s="1">
        <f t="shared" si="1"/>
        <v>0.9234649356</v>
      </c>
      <c r="D204" s="9">
        <v>203.0</v>
      </c>
      <c r="E204" s="1">
        <f t="shared" si="2"/>
        <v>0.3820754717</v>
      </c>
      <c r="F204" s="1">
        <f>_xlfn.LOGNORM.INV(E204,$H$3,$H$4)</f>
        <v>2.578394291</v>
      </c>
    </row>
    <row r="205" ht="30.0" customHeight="1">
      <c r="A205" s="12">
        <v>1.608</v>
      </c>
      <c r="B205" s="12">
        <v>2.528</v>
      </c>
      <c r="C205" s="1">
        <f t="shared" si="1"/>
        <v>0.9274284763</v>
      </c>
      <c r="D205" s="9">
        <v>204.0</v>
      </c>
      <c r="E205" s="1">
        <f t="shared" si="2"/>
        <v>0.3839622642</v>
      </c>
      <c r="F205" s="1">
        <f>_xlfn.LOGNORM.INV(E205,1.19296631,0.68302233)</f>
        <v>2.695039104</v>
      </c>
    </row>
    <row r="206" ht="30.0" customHeight="1">
      <c r="A206" s="12">
        <v>5.078</v>
      </c>
      <c r="B206" s="12">
        <v>2.537</v>
      </c>
      <c r="C206" s="1">
        <f t="shared" si="1"/>
        <v>0.9309822806</v>
      </c>
      <c r="D206" s="9">
        <v>205.0</v>
      </c>
      <c r="E206" s="1">
        <f t="shared" si="2"/>
        <v>0.3858490566</v>
      </c>
      <c r="F206" s="1">
        <f>_xlfn.LOGNORM.INV(E206,$H$3,$H$4)</f>
        <v>2.595662193</v>
      </c>
    </row>
    <row r="207" ht="30.0" customHeight="1">
      <c r="A207" s="12">
        <v>2.307</v>
      </c>
      <c r="B207" s="5">
        <v>2.543</v>
      </c>
      <c r="C207" s="1">
        <f t="shared" si="1"/>
        <v>0.9333444864</v>
      </c>
      <c r="D207" s="9">
        <v>206.0</v>
      </c>
      <c r="E207" s="1">
        <f t="shared" si="2"/>
        <v>0.3877358491</v>
      </c>
      <c r="F207" s="1">
        <f>_xlfn.LOGNORM.INV(E207,1.19296631,0.68302233)</f>
        <v>2.713260922</v>
      </c>
    </row>
    <row r="208" ht="30.0" customHeight="1">
      <c r="A208" s="12">
        <v>1.867</v>
      </c>
      <c r="B208" s="5">
        <v>2.547</v>
      </c>
      <c r="C208" s="1">
        <f t="shared" si="1"/>
        <v>0.934916196</v>
      </c>
      <c r="D208" s="9">
        <v>207.0</v>
      </c>
      <c r="E208" s="1">
        <f t="shared" si="2"/>
        <v>0.3896226415</v>
      </c>
      <c r="F208" s="1">
        <f>_xlfn.LOGNORM.INV(E208,$H$3,$H$4)</f>
        <v>2.612995883</v>
      </c>
    </row>
    <row r="209" ht="30.0" customHeight="1">
      <c r="A209" s="12">
        <v>3.02</v>
      </c>
      <c r="B209" s="5">
        <v>2.558</v>
      </c>
      <c r="C209" s="1">
        <f t="shared" si="1"/>
        <v>0.9392257032</v>
      </c>
      <c r="D209" s="9">
        <v>208.0</v>
      </c>
      <c r="E209" s="1">
        <f t="shared" si="2"/>
        <v>0.391509434</v>
      </c>
      <c r="F209" s="1">
        <f>_xlfn.LOGNORM.INV(E209,1.19296631,0.68302233)</f>
        <v>2.73155429</v>
      </c>
    </row>
    <row r="210" ht="30.0" customHeight="1">
      <c r="A210" s="12">
        <v>1.867</v>
      </c>
      <c r="B210" s="12">
        <v>2.563</v>
      </c>
      <c r="C210" s="1">
        <f t="shared" si="1"/>
        <v>0.9411784474</v>
      </c>
      <c r="D210" s="9">
        <v>209.0</v>
      </c>
      <c r="E210" s="1">
        <f t="shared" si="2"/>
        <v>0.3933962264</v>
      </c>
      <c r="F210" s="1">
        <f>_xlfn.LOGNORM.INV(E210,$H$3,$H$4)</f>
        <v>2.630397112</v>
      </c>
    </row>
    <row r="211" ht="30.0" customHeight="1">
      <c r="A211" s="12">
        <v>2.383</v>
      </c>
      <c r="B211" s="12">
        <v>2.573</v>
      </c>
      <c r="C211" s="1">
        <f t="shared" si="1"/>
        <v>0.9450725333</v>
      </c>
      <c r="D211" s="9">
        <v>210.0</v>
      </c>
      <c r="E211" s="1">
        <f t="shared" si="2"/>
        <v>0.3952830189</v>
      </c>
      <c r="F211" s="1">
        <f>_xlfn.LOGNORM.INV(E211,1.19296631,0.68302233)</f>
        <v>2.749921067</v>
      </c>
    </row>
    <row r="212" ht="30.0" customHeight="1">
      <c r="A212" s="12">
        <v>23.758</v>
      </c>
      <c r="B212" s="5">
        <v>2.575</v>
      </c>
      <c r="C212" s="1">
        <f t="shared" si="1"/>
        <v>0.9458495341</v>
      </c>
      <c r="D212" s="9">
        <v>211.0</v>
      </c>
      <c r="E212" s="1">
        <f t="shared" si="2"/>
        <v>0.3971698113</v>
      </c>
      <c r="F212" s="1">
        <f>_xlfn.LOGNORM.INV(E212,$H$3,$H$4)</f>
        <v>2.647867644</v>
      </c>
    </row>
    <row r="213" ht="30.0" customHeight="1">
      <c r="A213" s="5">
        <v>4.667</v>
      </c>
      <c r="B213" s="12">
        <v>2.585</v>
      </c>
      <c r="C213" s="1">
        <f t="shared" si="1"/>
        <v>0.949725508</v>
      </c>
      <c r="D213" s="9">
        <v>212.0</v>
      </c>
      <c r="E213" s="1">
        <f t="shared" si="2"/>
        <v>0.3990566038</v>
      </c>
      <c r="F213" s="1">
        <f>_xlfn.LOGNORM.INV(E213,1.19296631,0.68302233)</f>
        <v>2.768363124</v>
      </c>
    </row>
    <row r="214" ht="30.0" customHeight="1">
      <c r="A214" s="5">
        <v>1.639</v>
      </c>
      <c r="B214" s="12">
        <v>2.596</v>
      </c>
      <c r="C214" s="1">
        <f t="shared" si="1"/>
        <v>0.9539717988</v>
      </c>
      <c r="D214" s="9">
        <v>213.0</v>
      </c>
      <c r="E214" s="1">
        <f t="shared" si="2"/>
        <v>0.4009433962</v>
      </c>
      <c r="F214" s="1">
        <f>_xlfn.LOGNORM.INV(E214,$H$3,$H$4)</f>
        <v>2.665409256</v>
      </c>
    </row>
    <row r="215" ht="30.0" customHeight="1">
      <c r="A215" s="5">
        <v>3.99</v>
      </c>
      <c r="B215" s="12">
        <v>2.612</v>
      </c>
      <c r="C215" s="1">
        <f t="shared" si="1"/>
        <v>0.9601162114</v>
      </c>
      <c r="D215" s="9">
        <v>214.0</v>
      </c>
      <c r="E215" s="1">
        <f t="shared" si="2"/>
        <v>0.4028301887</v>
      </c>
      <c r="F215" s="1">
        <f>_xlfn.LOGNORM.INV(E215,1.19296631,0.68302233)</f>
        <v>2.786882349</v>
      </c>
    </row>
    <row r="216" ht="30.0" customHeight="1">
      <c r="A216" s="5">
        <v>10.323</v>
      </c>
      <c r="B216" s="5">
        <v>2.612</v>
      </c>
      <c r="C216" s="1">
        <f t="shared" si="1"/>
        <v>0.9601162114</v>
      </c>
      <c r="D216" s="9">
        <v>215.0</v>
      </c>
      <c r="E216" s="1">
        <f t="shared" si="2"/>
        <v>0.4047169811</v>
      </c>
      <c r="F216" s="1">
        <f>_xlfn.LOGNORM.INV(E216,$H$3,$H$4)</f>
        <v>2.683023738</v>
      </c>
    </row>
    <row r="217" ht="30.0" customHeight="1">
      <c r="A217" s="5">
        <v>6.735</v>
      </c>
      <c r="B217" s="12">
        <v>2.623</v>
      </c>
      <c r="C217" s="1">
        <f t="shared" si="1"/>
        <v>0.9643187009</v>
      </c>
      <c r="D217" s="9">
        <v>216.0</v>
      </c>
      <c r="E217" s="1">
        <f t="shared" si="2"/>
        <v>0.4066037736</v>
      </c>
      <c r="F217" s="1">
        <f>_xlfn.LOGNORM.INV(E217,1.19296631,0.68302233)</f>
        <v>2.805480644</v>
      </c>
    </row>
    <row r="218" ht="30.0" customHeight="1">
      <c r="A218" s="5">
        <v>2.835</v>
      </c>
      <c r="B218" s="5">
        <v>2.638</v>
      </c>
      <c r="C218" s="1">
        <f t="shared" si="1"/>
        <v>0.9700210543</v>
      </c>
      <c r="D218" s="9">
        <v>217.0</v>
      </c>
      <c r="E218" s="1">
        <f t="shared" si="2"/>
        <v>0.408490566</v>
      </c>
      <c r="F218" s="1">
        <f>_xlfn.LOGNORM.INV(E218,$H$3,$H$4)</f>
        <v>2.700712898</v>
      </c>
    </row>
    <row r="219" ht="30.0" customHeight="1">
      <c r="A219" s="5">
        <v>5.331</v>
      </c>
      <c r="B219" s="5">
        <v>2.643</v>
      </c>
      <c r="C219" s="1">
        <f t="shared" si="1"/>
        <v>0.9719146356</v>
      </c>
      <c r="D219" s="9">
        <v>218.0</v>
      </c>
      <c r="E219" s="1">
        <f t="shared" si="2"/>
        <v>0.4103773585</v>
      </c>
      <c r="F219" s="1">
        <f>_xlfn.LOGNORM.INV(E219,1.19296631,0.68302233)</f>
        <v>2.824159929</v>
      </c>
    </row>
    <row r="220" ht="30.0" customHeight="1">
      <c r="A220" s="5">
        <v>31.601</v>
      </c>
      <c r="B220" s="12">
        <v>2.647</v>
      </c>
      <c r="C220" s="1">
        <f t="shared" si="1"/>
        <v>0.9734269232</v>
      </c>
      <c r="D220" s="9">
        <v>219.0</v>
      </c>
      <c r="E220" s="1">
        <f t="shared" si="2"/>
        <v>0.4122641509</v>
      </c>
      <c r="F220" s="1">
        <f>_xlfn.LOGNORM.INV(E220,$H$3,$H$4)</f>
        <v>2.718478558</v>
      </c>
    </row>
    <row r="221" ht="30.0" customHeight="1">
      <c r="A221" s="5">
        <v>1.768</v>
      </c>
      <c r="B221" s="5">
        <v>2.652</v>
      </c>
      <c r="C221" s="1">
        <f t="shared" si="1"/>
        <v>0.9753140723</v>
      </c>
      <c r="D221" s="9">
        <v>220.0</v>
      </c>
      <c r="E221" s="1">
        <f t="shared" si="2"/>
        <v>0.4141509434</v>
      </c>
      <c r="F221" s="1">
        <f>_xlfn.LOGNORM.INV(E221,1.19296631,0.68302233)</f>
        <v>2.842922143</v>
      </c>
    </row>
    <row r="222" ht="30.0" customHeight="1">
      <c r="A222" s="5">
        <v>4.168</v>
      </c>
      <c r="B222" s="5">
        <v>2.661</v>
      </c>
      <c r="C222" s="1">
        <f t="shared" si="1"/>
        <v>0.978701992</v>
      </c>
      <c r="D222" s="9">
        <v>221.0</v>
      </c>
      <c r="E222" s="1">
        <f t="shared" si="2"/>
        <v>0.4160377358</v>
      </c>
      <c r="F222" s="1">
        <f>_xlfn.LOGNORM.INV(E222,$H$3,$H$4)</f>
        <v>2.736322559</v>
      </c>
    </row>
    <row r="223" ht="30.0" customHeight="1">
      <c r="A223" s="5">
        <v>8.381</v>
      </c>
      <c r="B223" s="12">
        <v>2.667</v>
      </c>
      <c r="C223" s="1">
        <f t="shared" si="1"/>
        <v>0.9809542452</v>
      </c>
      <c r="D223" s="9">
        <v>222.0</v>
      </c>
      <c r="E223" s="1">
        <f t="shared" si="2"/>
        <v>0.4179245283</v>
      </c>
      <c r="F223" s="1">
        <f>_xlfn.LOGNORM.INV(E223,1.19296631,0.68302233)</f>
        <v>2.861769245</v>
      </c>
    </row>
    <row r="224" ht="30.0" customHeight="1">
      <c r="A224" s="5">
        <v>1.852</v>
      </c>
      <c r="B224" s="5">
        <v>2.677</v>
      </c>
      <c r="C224" s="1">
        <f t="shared" si="1"/>
        <v>0.9846967645</v>
      </c>
      <c r="D224" s="9">
        <v>223.0</v>
      </c>
      <c r="E224" s="1">
        <f t="shared" si="2"/>
        <v>0.4198113208</v>
      </c>
      <c r="F224" s="1">
        <f>_xlfn.LOGNORM.INV(E224,$H$3,$H$4)</f>
        <v>2.75424676</v>
      </c>
    </row>
    <row r="225" ht="30.0" customHeight="1">
      <c r="A225" s="5">
        <v>8.248</v>
      </c>
      <c r="B225" s="5">
        <v>2.677</v>
      </c>
      <c r="C225" s="1">
        <f t="shared" si="1"/>
        <v>0.9846967645</v>
      </c>
      <c r="D225" s="9">
        <v>224.0</v>
      </c>
      <c r="E225" s="1">
        <f t="shared" si="2"/>
        <v>0.4216981132</v>
      </c>
      <c r="F225" s="1">
        <f>_xlfn.LOGNORM.INV(E225,1.19296631,0.68302233)</f>
        <v>2.880703213</v>
      </c>
    </row>
    <row r="226" ht="30.0" customHeight="1">
      <c r="A226" s="5">
        <v>3.015</v>
      </c>
      <c r="B226" s="12">
        <v>2.68</v>
      </c>
      <c r="C226" s="1">
        <f t="shared" si="1"/>
        <v>0.9858167945</v>
      </c>
      <c r="D226" s="9">
        <v>225.0</v>
      </c>
      <c r="E226" s="1">
        <f t="shared" si="2"/>
        <v>0.4235849057</v>
      </c>
      <c r="F226" s="1">
        <f>_xlfn.LOGNORM.INV(E226,$H$3,$H$4)</f>
        <v>2.77225304</v>
      </c>
    </row>
    <row r="227" ht="30.0" customHeight="1">
      <c r="A227" s="5">
        <v>11.204</v>
      </c>
      <c r="B227" s="5">
        <v>2.682</v>
      </c>
      <c r="C227" s="1">
        <f t="shared" si="1"/>
        <v>0.9865627849</v>
      </c>
      <c r="D227" s="9">
        <v>226.0</v>
      </c>
      <c r="E227" s="1">
        <f t="shared" si="2"/>
        <v>0.4254716981</v>
      </c>
      <c r="F227" s="1">
        <f>_xlfn.LOGNORM.INV(E227,1.19296631,0.68302233)</f>
        <v>2.899726049</v>
      </c>
    </row>
    <row r="228" ht="30.0" customHeight="1">
      <c r="A228" s="5">
        <v>7.569</v>
      </c>
      <c r="B228" s="5">
        <v>2.692</v>
      </c>
      <c r="C228" s="1">
        <f t="shared" si="1"/>
        <v>0.9902844118</v>
      </c>
      <c r="D228" s="9">
        <v>227.0</v>
      </c>
      <c r="E228" s="1">
        <f t="shared" si="2"/>
        <v>0.4273584906</v>
      </c>
      <c r="F228" s="1">
        <f>_xlfn.LOGNORM.INV(E228,$H$3,$H$4)</f>
        <v>2.790343299</v>
      </c>
    </row>
    <row r="229" ht="30.0" customHeight="1">
      <c r="A229" s="5">
        <v>3.723</v>
      </c>
      <c r="B229" s="5">
        <v>2.706</v>
      </c>
      <c r="C229" s="1">
        <f t="shared" si="1"/>
        <v>0.9954715297</v>
      </c>
      <c r="D229" s="9">
        <v>228.0</v>
      </c>
      <c r="E229" s="1">
        <f t="shared" si="2"/>
        <v>0.429245283</v>
      </c>
      <c r="F229" s="1">
        <f>_xlfn.LOGNORM.INV(E229,1.19296631,0.68302233)</f>
        <v>2.918839777</v>
      </c>
    </row>
    <row r="230" ht="30.0" customHeight="1">
      <c r="A230" s="5">
        <v>2.914</v>
      </c>
      <c r="B230" s="12">
        <v>2.712</v>
      </c>
      <c r="C230" s="1">
        <f t="shared" si="1"/>
        <v>0.9976863701</v>
      </c>
      <c r="D230" s="9">
        <v>229.0</v>
      </c>
      <c r="E230" s="1">
        <f t="shared" si="2"/>
        <v>0.4311320755</v>
      </c>
      <c r="F230" s="1">
        <f>_xlfn.LOGNORM.INV(E230,$H$3,$H$4)</f>
        <v>2.808519459</v>
      </c>
    </row>
    <row r="231" ht="30.0" customHeight="1">
      <c r="A231" s="5">
        <v>0.663</v>
      </c>
      <c r="B231" s="12">
        <v>2.717</v>
      </c>
      <c r="C231" s="1">
        <f t="shared" si="1"/>
        <v>0.9995283304</v>
      </c>
      <c r="D231" s="9">
        <v>230.0</v>
      </c>
      <c r="E231" s="1">
        <f t="shared" si="2"/>
        <v>0.4330188679</v>
      </c>
      <c r="F231" s="1">
        <f>_xlfn.LOGNORM.INV(E231,1.19296631,0.68302233)</f>
        <v>2.938046446</v>
      </c>
    </row>
    <row r="232" ht="30.0" customHeight="1">
      <c r="A232" s="5">
        <v>2.997</v>
      </c>
      <c r="B232" s="5">
        <v>2.727</v>
      </c>
      <c r="C232" s="1">
        <f t="shared" si="1"/>
        <v>1.003202104</v>
      </c>
      <c r="D232" s="9">
        <v>231.0</v>
      </c>
      <c r="E232" s="1">
        <f t="shared" si="2"/>
        <v>0.4349056604</v>
      </c>
      <c r="F232" s="1">
        <f>_xlfn.LOGNORM.INV(E232,$H$3,$H$4)</f>
        <v>2.826783466</v>
      </c>
    </row>
    <row r="233" ht="30.0" customHeight="1">
      <c r="A233" s="5">
        <v>2.575</v>
      </c>
      <c r="B233" s="5">
        <v>2.73</v>
      </c>
      <c r="C233" s="1">
        <f t="shared" si="1"/>
        <v>1.004301609</v>
      </c>
      <c r="D233" s="9">
        <v>232.0</v>
      </c>
      <c r="E233" s="1">
        <f t="shared" si="2"/>
        <v>0.4367924528</v>
      </c>
      <c r="F233" s="1">
        <f>_xlfn.LOGNORM.INV(E233,1.19296631,0.68302233)</f>
        <v>2.957348129</v>
      </c>
    </row>
    <row r="234" ht="30.0" customHeight="1">
      <c r="A234" s="5">
        <v>1.885</v>
      </c>
      <c r="B234" s="5">
        <v>2.756</v>
      </c>
      <c r="C234" s="1">
        <f t="shared" si="1"/>
        <v>1.013780353</v>
      </c>
      <c r="D234" s="9">
        <v>233.0</v>
      </c>
      <c r="E234" s="1">
        <f t="shared" si="2"/>
        <v>0.4386792453</v>
      </c>
      <c r="F234" s="1">
        <f>_xlfn.LOGNORM.INV(E234,$H$3,$H$4)</f>
        <v>2.845137288</v>
      </c>
    </row>
    <row r="235" ht="30.0" customHeight="1">
      <c r="A235" s="5">
        <v>5.757</v>
      </c>
      <c r="B235" s="12">
        <v>2.766</v>
      </c>
      <c r="C235" s="1">
        <f t="shared" si="1"/>
        <v>1.017402233</v>
      </c>
      <c r="D235" s="9">
        <v>234.0</v>
      </c>
      <c r="E235" s="1">
        <f t="shared" si="2"/>
        <v>0.4405660377</v>
      </c>
      <c r="F235" s="1">
        <f>_xlfn.LOGNORM.INV(E235,1.19296631,0.68302233)</f>
        <v>2.976746928</v>
      </c>
    </row>
    <row r="236" ht="30.0" customHeight="1">
      <c r="A236" s="5">
        <v>6.637</v>
      </c>
      <c r="B236" s="5">
        <v>2.769</v>
      </c>
      <c r="C236" s="1">
        <f t="shared" si="1"/>
        <v>1.018486244</v>
      </c>
      <c r="D236" s="9">
        <v>235.0</v>
      </c>
      <c r="E236" s="1">
        <f t="shared" si="2"/>
        <v>0.4424528302</v>
      </c>
      <c r="F236" s="1">
        <f>_xlfn.LOGNORM.INV(E236,$H$3,$H$4)</f>
        <v>2.863582921</v>
      </c>
    </row>
    <row r="237" ht="30.0" customHeight="1">
      <c r="A237" s="5">
        <v>13.681</v>
      </c>
      <c r="B237" s="5">
        <v>2.775</v>
      </c>
      <c r="C237" s="1">
        <f t="shared" si="1"/>
        <v>1.020650747</v>
      </c>
      <c r="D237" s="9">
        <v>236.0</v>
      </c>
      <c r="E237" s="1">
        <f t="shared" si="2"/>
        <v>0.4443396226</v>
      </c>
      <c r="F237" s="1">
        <f>_xlfn.LOGNORM.INV(E237,1.19296631,0.68302233)</f>
        <v>2.996244973</v>
      </c>
    </row>
    <row r="238" ht="30.0" customHeight="1">
      <c r="A238" s="5">
        <v>23.806</v>
      </c>
      <c r="B238" s="5">
        <v>2.789</v>
      </c>
      <c r="C238" s="1">
        <f t="shared" si="1"/>
        <v>1.025683109</v>
      </c>
      <c r="D238" s="9">
        <v>237.0</v>
      </c>
      <c r="E238" s="1">
        <f t="shared" si="2"/>
        <v>0.4462264151</v>
      </c>
      <c r="F238" s="1">
        <f>_xlfn.LOGNORM.INV(E238,$H$3,$H$4)</f>
        <v>2.882122388</v>
      </c>
    </row>
    <row r="239" ht="30.0" customHeight="1">
      <c r="A239" s="5">
        <v>5.2</v>
      </c>
      <c r="B239" s="12">
        <v>2.82</v>
      </c>
      <c r="C239" s="1">
        <f t="shared" si="1"/>
        <v>1.036736885</v>
      </c>
      <c r="D239" s="9">
        <v>238.0</v>
      </c>
      <c r="E239" s="1">
        <f t="shared" si="2"/>
        <v>0.4481132075</v>
      </c>
      <c r="F239" s="1">
        <f>_xlfn.LOGNORM.INV(E239,1.19296631,0.68302233)</f>
        <v>3.015844423</v>
      </c>
    </row>
    <row r="240" ht="30.0" customHeight="1">
      <c r="A240" s="5">
        <v>3.596</v>
      </c>
      <c r="B240" s="5">
        <v>2.831</v>
      </c>
      <c r="C240" s="1">
        <f t="shared" si="1"/>
        <v>1.040630006</v>
      </c>
      <c r="D240" s="9">
        <v>239.0</v>
      </c>
      <c r="E240" s="1">
        <f t="shared" si="2"/>
        <v>0.45</v>
      </c>
      <c r="F240" s="1">
        <f>_xlfn.LOGNORM.INV(E240,$H$3,$H$4)</f>
        <v>2.900757738</v>
      </c>
    </row>
    <row r="241" ht="30.0" customHeight="1">
      <c r="A241" s="5">
        <v>5.456</v>
      </c>
      <c r="B241" s="5">
        <v>2.835</v>
      </c>
      <c r="C241" s="1">
        <f t="shared" si="1"/>
        <v>1.042041937</v>
      </c>
      <c r="D241" s="9">
        <v>240.0</v>
      </c>
      <c r="E241" s="1">
        <f t="shared" si="2"/>
        <v>0.4518867925</v>
      </c>
      <c r="F241" s="1">
        <f>_xlfn.LOGNORM.INV(E241,1.19296631,0.68302233)</f>
        <v>3.035547467</v>
      </c>
    </row>
    <row r="242" ht="30.0" customHeight="1">
      <c r="A242" s="5">
        <v>5.492</v>
      </c>
      <c r="B242" s="5">
        <v>2.841</v>
      </c>
      <c r="C242" s="1">
        <f t="shared" si="1"/>
        <v>1.044156103</v>
      </c>
      <c r="D242" s="9">
        <v>241.0</v>
      </c>
      <c r="E242" s="1">
        <f t="shared" si="2"/>
        <v>0.4537735849</v>
      </c>
      <c r="F242" s="1">
        <f>_xlfn.LOGNORM.INV(E242,$H$3,$H$4)</f>
        <v>2.919491051</v>
      </c>
    </row>
    <row r="243" ht="30.0" customHeight="1">
      <c r="A243" s="5">
        <v>1.852</v>
      </c>
      <c r="B243" s="5">
        <v>2.862</v>
      </c>
      <c r="C243" s="1">
        <f t="shared" si="1"/>
        <v>1.051520681</v>
      </c>
      <c r="D243" s="9">
        <v>242.0</v>
      </c>
      <c r="E243" s="1">
        <f t="shared" si="2"/>
        <v>0.4556603774</v>
      </c>
      <c r="F243" s="1">
        <f>_xlfn.LOGNORM.INV(E243,1.19296631,0.68302233)</f>
        <v>3.055356328</v>
      </c>
    </row>
    <row r="244" ht="30.0" customHeight="1">
      <c r="A244" s="5">
        <v>2.368</v>
      </c>
      <c r="B244" s="5">
        <v>2.888</v>
      </c>
      <c r="C244" s="1">
        <f t="shared" si="1"/>
        <v>1.060564221</v>
      </c>
      <c r="D244" s="9">
        <v>243.0</v>
      </c>
      <c r="E244" s="1">
        <f t="shared" si="2"/>
        <v>0.4575471698</v>
      </c>
      <c r="F244" s="1">
        <f>_xlfn.LOGNORM.INV(E244,$H$3,$H$4)</f>
        <v>2.938324437</v>
      </c>
    </row>
    <row r="245" ht="30.0" customHeight="1">
      <c r="A245" s="5">
        <v>2.896</v>
      </c>
      <c r="B245" s="12">
        <v>2.89</v>
      </c>
      <c r="C245" s="1">
        <f t="shared" si="1"/>
        <v>1.061256502</v>
      </c>
      <c r="D245" s="9">
        <v>244.0</v>
      </c>
      <c r="E245" s="1">
        <f t="shared" si="2"/>
        <v>0.4594339623</v>
      </c>
      <c r="F245" s="1">
        <f>_xlfn.LOGNORM.INV(E245,1.19296631,0.68302233)</f>
        <v>3.07527326</v>
      </c>
    </row>
    <row r="246" ht="30.0" customHeight="1">
      <c r="A246" s="5">
        <v>3.9</v>
      </c>
      <c r="B246" s="5">
        <v>2.896</v>
      </c>
      <c r="C246" s="1">
        <f t="shared" si="1"/>
        <v>1.063330475</v>
      </c>
      <c r="D246" s="9">
        <v>245.0</v>
      </c>
      <c r="E246" s="1">
        <f t="shared" si="2"/>
        <v>0.4613207547</v>
      </c>
      <c r="F246" s="1">
        <f>_xlfn.LOGNORM.INV(E246,$H$3,$H$4)</f>
        <v>2.957260039</v>
      </c>
    </row>
    <row r="247" ht="30.0" customHeight="1">
      <c r="A247" s="5">
        <v>4.524</v>
      </c>
      <c r="B247" s="5">
        <v>2.914</v>
      </c>
      <c r="C247" s="1">
        <f t="shared" si="1"/>
        <v>1.069526708</v>
      </c>
      <c r="D247" s="9">
        <v>246.0</v>
      </c>
      <c r="E247" s="1">
        <f t="shared" si="2"/>
        <v>0.4632075472</v>
      </c>
      <c r="F247" s="1">
        <f>_xlfn.LOGNORM.INV(E247,1.19296631,0.68302233)</f>
        <v>3.095300556</v>
      </c>
    </row>
    <row r="248" ht="30.0" customHeight="1">
      <c r="A248" s="5">
        <v>11.875</v>
      </c>
      <c r="B248" s="12">
        <v>2.925</v>
      </c>
      <c r="C248" s="1">
        <f t="shared" si="1"/>
        <v>1.073294481</v>
      </c>
      <c r="D248" s="9">
        <v>247.0</v>
      </c>
      <c r="E248" s="1">
        <f t="shared" si="2"/>
        <v>0.4650943396</v>
      </c>
      <c r="F248" s="1">
        <f>_xlfn.LOGNORM.INV(E248,$H$3,$H$4)</f>
        <v>2.976300032</v>
      </c>
    </row>
    <row r="249" ht="30.0" customHeight="1">
      <c r="A249" s="5">
        <v>14.131</v>
      </c>
      <c r="B249" s="12">
        <v>2.929</v>
      </c>
      <c r="C249" s="1">
        <f t="shared" si="1"/>
        <v>1.074661068</v>
      </c>
      <c r="D249" s="9">
        <v>248.0</v>
      </c>
      <c r="E249" s="1">
        <f t="shared" si="2"/>
        <v>0.4669811321</v>
      </c>
      <c r="F249" s="1">
        <f>_xlfn.LOGNORM.INV(E249,1.19296631,0.68302233)</f>
        <v>3.115440541</v>
      </c>
    </row>
    <row r="250" ht="30.0" customHeight="1">
      <c r="A250" s="5">
        <v>31.711</v>
      </c>
      <c r="B250" s="12">
        <v>2.935</v>
      </c>
      <c r="C250" s="1">
        <f t="shared" si="1"/>
        <v>1.076707453</v>
      </c>
      <c r="D250" s="9">
        <v>249.0</v>
      </c>
      <c r="E250" s="1">
        <f t="shared" si="2"/>
        <v>0.4688679245</v>
      </c>
      <c r="F250" s="1">
        <f>_xlfn.LOGNORM.INV(E250,$H$3,$H$4)</f>
        <v>2.995446626</v>
      </c>
    </row>
    <row r="251" ht="30.0" customHeight="1">
      <c r="A251" s="5">
        <v>8.893</v>
      </c>
      <c r="B251" s="12">
        <v>2.938</v>
      </c>
      <c r="C251" s="1">
        <f t="shared" si="1"/>
        <v>1.077729078</v>
      </c>
      <c r="D251" s="9">
        <v>250.0</v>
      </c>
      <c r="E251" s="1">
        <f t="shared" si="2"/>
        <v>0.470754717</v>
      </c>
      <c r="F251" s="1">
        <f>_xlfn.LOGNORM.INV(E251,1.19296631,0.68302233)</f>
        <v>3.135695581</v>
      </c>
    </row>
    <row r="252" ht="30.0" customHeight="1">
      <c r="A252" s="5">
        <v>2.775</v>
      </c>
      <c r="B252" s="5">
        <v>2.939</v>
      </c>
      <c r="C252" s="1">
        <f t="shared" si="1"/>
        <v>1.078069387</v>
      </c>
      <c r="D252" s="9">
        <v>251.0</v>
      </c>
      <c r="E252" s="1">
        <f t="shared" si="2"/>
        <v>0.4726415094</v>
      </c>
      <c r="F252" s="1">
        <f>_xlfn.LOGNORM.INV(E252,$H$3,$H$4)</f>
        <v>3.014702067</v>
      </c>
    </row>
    <row r="253" ht="30.0" customHeight="1">
      <c r="A253" s="5">
        <v>1.277</v>
      </c>
      <c r="B253" s="12">
        <v>2.943</v>
      </c>
      <c r="C253" s="1">
        <f t="shared" si="1"/>
        <v>1.079429469</v>
      </c>
      <c r="D253" s="9">
        <v>252.0</v>
      </c>
      <c r="E253" s="1">
        <f t="shared" si="2"/>
        <v>0.4745283019</v>
      </c>
      <c r="F253" s="1">
        <f>_xlfn.LOGNORM.INV(E253,1.19296631,0.68302233)</f>
        <v>3.15606808</v>
      </c>
    </row>
    <row r="254" ht="30.0" customHeight="1">
      <c r="A254" s="5">
        <v>16.253</v>
      </c>
      <c r="B254" s="12">
        <v>2.946</v>
      </c>
      <c r="C254" s="1">
        <f t="shared" si="1"/>
        <v>1.080448318</v>
      </c>
      <c r="D254" s="9">
        <v>253.0</v>
      </c>
      <c r="E254" s="1">
        <f t="shared" si="2"/>
        <v>0.4764150943</v>
      </c>
      <c r="F254" s="1">
        <f>_xlfn.LOGNORM.INV(E254,$H$3,$H$4)</f>
        <v>3.03406864</v>
      </c>
    </row>
    <row r="255" ht="30.0" customHeight="1">
      <c r="A255" s="5">
        <v>57.833</v>
      </c>
      <c r="B255" s="12">
        <v>2.965</v>
      </c>
      <c r="C255" s="1">
        <f t="shared" si="1"/>
        <v>1.086877032</v>
      </c>
      <c r="D255" s="9">
        <v>254.0</v>
      </c>
      <c r="E255" s="1">
        <f t="shared" si="2"/>
        <v>0.4783018868</v>
      </c>
      <c r="F255" s="1">
        <f>_xlfn.LOGNORM.INV(E255,1.19296631,0.68302233)</f>
        <v>3.176560485</v>
      </c>
    </row>
    <row r="256" ht="30.0" customHeight="1">
      <c r="A256" s="5">
        <v>20.402</v>
      </c>
      <c r="B256" s="12">
        <v>2.965</v>
      </c>
      <c r="C256" s="1">
        <f t="shared" si="1"/>
        <v>1.086877032</v>
      </c>
      <c r="D256" s="9">
        <v>255.0</v>
      </c>
      <c r="E256" s="1">
        <f t="shared" si="2"/>
        <v>0.4801886792</v>
      </c>
      <c r="F256" s="1">
        <f>_xlfn.LOGNORM.INV(E256,$H$3,$H$4)</f>
        <v>3.053548667</v>
      </c>
    </row>
    <row r="257" ht="30.0" customHeight="1">
      <c r="A257" s="5">
        <v>17.854</v>
      </c>
      <c r="B257" s="12">
        <v>2.972</v>
      </c>
      <c r="C257" s="1">
        <f t="shared" si="1"/>
        <v>1.089235127</v>
      </c>
      <c r="D257" s="9">
        <v>256.0</v>
      </c>
      <c r="E257" s="1">
        <f t="shared" si="2"/>
        <v>0.4820754717</v>
      </c>
      <c r="F257" s="1">
        <f>_xlfn.LOGNORM.INV(E257,1.19296631,0.68302233)</f>
        <v>3.197175283</v>
      </c>
    </row>
    <row r="258" ht="30.0" customHeight="1">
      <c r="A258" s="5">
        <v>22.598</v>
      </c>
      <c r="B258" s="12">
        <v>2.981</v>
      </c>
      <c r="C258" s="1">
        <f t="shared" si="1"/>
        <v>1.092258815</v>
      </c>
      <c r="D258" s="9">
        <v>257.0</v>
      </c>
      <c r="E258" s="1">
        <f t="shared" si="2"/>
        <v>0.4839622642</v>
      </c>
      <c r="F258" s="1">
        <f>_xlfn.LOGNORM.INV(E258,$H$3,$H$4)</f>
        <v>3.073144513</v>
      </c>
    </row>
    <row r="259" ht="30.0" customHeight="1">
      <c r="A259" s="5">
        <v>6.218</v>
      </c>
      <c r="B259" s="12">
        <v>2.987</v>
      </c>
      <c r="C259" s="1">
        <f t="shared" si="1"/>
        <v>1.094269539</v>
      </c>
      <c r="D259" s="9">
        <v>258.0</v>
      </c>
      <c r="E259" s="1">
        <f t="shared" si="2"/>
        <v>0.4858490566</v>
      </c>
      <c r="F259" s="1">
        <f>_xlfn.LOGNORM.INV(E259,1.19296631,0.68302233)</f>
        <v>3.217915007</v>
      </c>
    </row>
    <row r="260" ht="30.0" customHeight="1">
      <c r="A260" s="5">
        <v>3.275</v>
      </c>
      <c r="B260" s="5">
        <v>2.997</v>
      </c>
      <c r="C260" s="1">
        <f t="shared" si="1"/>
        <v>1.097611788</v>
      </c>
      <c r="D260" s="9">
        <v>259.0</v>
      </c>
      <c r="E260" s="1">
        <f t="shared" si="2"/>
        <v>0.4877358491</v>
      </c>
      <c r="F260" s="1">
        <f>_xlfn.LOGNORM.INV(E260,$H$3,$H$4)</f>
        <v>3.092858583</v>
      </c>
    </row>
    <row r="261" ht="30.0" customHeight="1">
      <c r="A261" s="5">
        <v>2.144</v>
      </c>
      <c r="B261" s="5">
        <v>2.999</v>
      </c>
      <c r="C261" s="1">
        <f t="shared" si="1"/>
        <v>1.0982789</v>
      </c>
      <c r="D261" s="9">
        <v>260.0</v>
      </c>
      <c r="E261" s="1">
        <f t="shared" si="2"/>
        <v>0.4896226415</v>
      </c>
      <c r="F261" s="1">
        <f>_xlfn.LOGNORM.INV(E261,1.19296631,0.68302233)</f>
        <v>3.238782236</v>
      </c>
    </row>
    <row r="262" ht="30.0" customHeight="1">
      <c r="A262" s="5">
        <v>1.29</v>
      </c>
      <c r="B262" s="5">
        <v>3.015</v>
      </c>
      <c r="C262" s="1">
        <f t="shared" si="1"/>
        <v>1.10359983</v>
      </c>
      <c r="D262" s="9">
        <v>261.0</v>
      </c>
      <c r="E262" s="1">
        <f t="shared" si="2"/>
        <v>0.491509434</v>
      </c>
      <c r="F262" s="1">
        <f>_xlfn.LOGNORM.INV(E262,$H$3,$H$4)</f>
        <v>3.112693326</v>
      </c>
    </row>
    <row r="263" ht="30.0" customHeight="1">
      <c r="A263" s="5">
        <v>7.085</v>
      </c>
      <c r="B263" s="12">
        <v>3.02</v>
      </c>
      <c r="C263" s="1">
        <f t="shared" si="1"/>
        <v>1.105256831</v>
      </c>
      <c r="D263" s="9">
        <v>262.0</v>
      </c>
      <c r="E263" s="1">
        <f t="shared" si="2"/>
        <v>0.4933962264</v>
      </c>
      <c r="F263" s="1">
        <f>_xlfn.LOGNORM.INV(E263,1.19296631,0.68302233)</f>
        <v>3.259779596</v>
      </c>
    </row>
    <row r="264" ht="30.0" customHeight="1">
      <c r="A264" s="5">
        <v>1.727</v>
      </c>
      <c r="B264" s="5">
        <v>3.031</v>
      </c>
      <c r="C264" s="1">
        <f t="shared" si="1"/>
        <v>1.108892598</v>
      </c>
      <c r="D264" s="9">
        <v>263.0</v>
      </c>
      <c r="E264" s="1">
        <f t="shared" si="2"/>
        <v>0.4952830189</v>
      </c>
      <c r="F264" s="1">
        <f>_xlfn.LOGNORM.INV(E264,$H$3,$H$4)</f>
        <v>3.132651239</v>
      </c>
    </row>
    <row r="265" ht="30.0" customHeight="1">
      <c r="A265" s="5">
        <v>2.408</v>
      </c>
      <c r="B265" s="5">
        <v>3.04</v>
      </c>
      <c r="C265" s="1">
        <f t="shared" si="1"/>
        <v>1.111857515</v>
      </c>
      <c r="D265" s="9">
        <v>264.0</v>
      </c>
      <c r="E265" s="1">
        <f t="shared" si="2"/>
        <v>0.4971698113</v>
      </c>
      <c r="F265" s="1">
        <f>_xlfn.LOGNORM.INV(E265,1.19296631,0.68302233)</f>
        <v>3.280909765</v>
      </c>
    </row>
    <row r="266" ht="30.0" customHeight="1">
      <c r="A266" s="5">
        <v>24.966</v>
      </c>
      <c r="B266" s="5">
        <v>3.057</v>
      </c>
      <c r="C266" s="1">
        <f t="shared" si="1"/>
        <v>1.117434043</v>
      </c>
      <c r="D266" s="9">
        <v>265.0</v>
      </c>
      <c r="E266" s="1">
        <f t="shared" si="2"/>
        <v>0.4990566038</v>
      </c>
      <c r="F266" s="1">
        <f>_xlfn.LOGNORM.INV(E266,$H$3,$H$4)</f>
        <v>3.152734864</v>
      </c>
    </row>
    <row r="267" ht="30.0" customHeight="1">
      <c r="A267" s="5">
        <v>16.397</v>
      </c>
      <c r="B267" s="12">
        <v>3.063</v>
      </c>
      <c r="C267" s="1">
        <f t="shared" si="1"/>
        <v>1.119394828</v>
      </c>
      <c r="D267" s="9">
        <v>266.0</v>
      </c>
      <c r="E267" s="1">
        <f t="shared" si="2"/>
        <v>0.5009433962</v>
      </c>
      <c r="F267" s="1">
        <f>_xlfn.LOGNORM.INV(E267,1.19296631,0.68302233)</f>
        <v>3.302175469</v>
      </c>
    </row>
    <row r="268" ht="30.0" customHeight="1">
      <c r="A268" s="5">
        <v>14.377</v>
      </c>
      <c r="B268" s="5">
        <v>3.073</v>
      </c>
      <c r="C268" s="1">
        <f t="shared" si="1"/>
        <v>1.122654283</v>
      </c>
      <c r="D268" s="9">
        <v>267.0</v>
      </c>
      <c r="E268" s="1">
        <f t="shared" si="2"/>
        <v>0.5028301887</v>
      </c>
      <c r="F268" s="1">
        <f>_xlfn.LOGNORM.INV(E268,$H$3,$H$4)</f>
        <v>3.172946793</v>
      </c>
    </row>
    <row r="269" ht="30.0" customHeight="1">
      <c r="A269" s="5">
        <v>1.763</v>
      </c>
      <c r="B269" s="5">
        <v>3.117</v>
      </c>
      <c r="C269" s="1">
        <f t="shared" si="1"/>
        <v>1.136871001</v>
      </c>
      <c r="D269" s="9">
        <v>268.0</v>
      </c>
      <c r="E269" s="1">
        <f t="shared" si="2"/>
        <v>0.5047169811</v>
      </c>
      <c r="F269" s="1">
        <f>_xlfn.LOGNORM.INV(E269,1.19296631,0.68302233)</f>
        <v>3.32357949</v>
      </c>
    </row>
    <row r="270" ht="30.0" customHeight="1">
      <c r="A270" s="5">
        <v>3.757</v>
      </c>
      <c r="B270" s="5">
        <v>3.128</v>
      </c>
      <c r="C270" s="1">
        <f t="shared" si="1"/>
        <v>1.140393823</v>
      </c>
      <c r="D270" s="9">
        <v>269.0</v>
      </c>
      <c r="E270" s="1">
        <f t="shared" si="2"/>
        <v>0.5066037736</v>
      </c>
      <c r="F270" s="1">
        <f>_xlfn.LOGNORM.INV(E270,$H$3,$H$4)</f>
        <v>3.193289669</v>
      </c>
    </row>
    <row r="271" ht="30.0" customHeight="1">
      <c r="A271" s="5">
        <v>1.559</v>
      </c>
      <c r="B271" s="5">
        <v>3.133</v>
      </c>
      <c r="C271" s="1">
        <f t="shared" si="1"/>
        <v>1.141991012</v>
      </c>
      <c r="D271" s="9">
        <v>270.0</v>
      </c>
      <c r="E271" s="1">
        <f t="shared" si="2"/>
        <v>0.508490566</v>
      </c>
      <c r="F271" s="1">
        <f>_xlfn.LOGNORM.INV(E271,1.19296631,0.68302233)</f>
        <v>3.345124665</v>
      </c>
    </row>
    <row r="272" ht="30.0" customHeight="1">
      <c r="A272" s="5">
        <v>2.652</v>
      </c>
      <c r="B272" s="5">
        <v>3.146</v>
      </c>
      <c r="C272" s="1">
        <f t="shared" si="1"/>
        <v>1.146131805</v>
      </c>
      <c r="D272" s="9">
        <v>271.0</v>
      </c>
      <c r="E272" s="1">
        <f t="shared" si="2"/>
        <v>0.5103773585</v>
      </c>
      <c r="F272" s="1">
        <f>_xlfn.LOGNORM.INV(E272,$H$3,$H$4)</f>
        <v>3.213766186</v>
      </c>
    </row>
    <row r="273" ht="30.0" customHeight="1">
      <c r="A273" s="5">
        <v>2.677</v>
      </c>
      <c r="B273" s="5">
        <v>3.152</v>
      </c>
      <c r="C273" s="1">
        <f t="shared" si="1"/>
        <v>1.148037172</v>
      </c>
      <c r="D273" s="9">
        <v>272.0</v>
      </c>
      <c r="E273" s="1">
        <f t="shared" si="2"/>
        <v>0.5122641509</v>
      </c>
      <c r="F273" s="1">
        <f>_xlfn.LOGNORM.INV(E273,1.19296631,0.68302233)</f>
        <v>3.366813889</v>
      </c>
    </row>
    <row r="274" ht="30.0" customHeight="1">
      <c r="A274" s="5">
        <v>22.777</v>
      </c>
      <c r="B274" s="12">
        <v>3.177</v>
      </c>
      <c r="C274" s="1">
        <f t="shared" si="1"/>
        <v>1.155937355</v>
      </c>
      <c r="D274" s="9">
        <v>273.0</v>
      </c>
      <c r="E274" s="1">
        <f t="shared" si="2"/>
        <v>0.5141509434</v>
      </c>
      <c r="F274" s="1">
        <f>_xlfn.LOGNORM.INV(E274,$H$3,$H$4)</f>
        <v>3.234379097</v>
      </c>
    </row>
    <row r="275" ht="30.0" customHeight="1">
      <c r="A275" s="5">
        <v>4.396</v>
      </c>
      <c r="B275" s="12">
        <v>3.178</v>
      </c>
      <c r="C275" s="1">
        <f t="shared" si="1"/>
        <v>1.156252068</v>
      </c>
      <c r="D275" s="9">
        <v>274.0</v>
      </c>
      <c r="E275" s="1">
        <f t="shared" si="2"/>
        <v>0.5160377358</v>
      </c>
      <c r="F275" s="1">
        <f>_xlfn.LOGNORM.INV(E275,1.19296631,0.68302233)</f>
        <v>3.388650116</v>
      </c>
    </row>
    <row r="276" ht="30.0" customHeight="1">
      <c r="A276" s="5">
        <v>1.052</v>
      </c>
      <c r="B276" s="5">
        <v>3.205</v>
      </c>
      <c r="C276" s="1">
        <f t="shared" si="1"/>
        <v>1.16471209</v>
      </c>
      <c r="D276" s="9">
        <v>275.0</v>
      </c>
      <c r="E276" s="1">
        <f t="shared" si="2"/>
        <v>0.5179245283</v>
      </c>
      <c r="F276" s="1">
        <f>_xlfn.LOGNORM.INV(E276,$H$3,$H$4)</f>
        <v>3.255131207</v>
      </c>
    </row>
    <row r="277" ht="30.0" customHeight="1">
      <c r="A277" s="5">
        <v>3.057</v>
      </c>
      <c r="B277" s="5">
        <v>3.235</v>
      </c>
      <c r="C277" s="1">
        <f t="shared" si="1"/>
        <v>1.174028928</v>
      </c>
      <c r="D277" s="9">
        <v>276.0</v>
      </c>
      <c r="E277" s="1">
        <f t="shared" si="2"/>
        <v>0.5198113208</v>
      </c>
      <c r="F277" s="1">
        <f>_xlfn.LOGNORM.INV(E277,1.19296631,0.68302233)</f>
        <v>3.410636362</v>
      </c>
    </row>
    <row r="278" ht="30.0" customHeight="1">
      <c r="A278" s="5">
        <v>5.55</v>
      </c>
      <c r="B278" s="5">
        <v>3.237</v>
      </c>
      <c r="C278" s="1">
        <f t="shared" si="1"/>
        <v>1.174646975</v>
      </c>
      <c r="D278" s="9">
        <v>277.0</v>
      </c>
      <c r="E278" s="1">
        <f t="shared" si="2"/>
        <v>0.5216981132</v>
      </c>
      <c r="F278" s="1">
        <f>_xlfn.LOGNORM.INV(E278,$H$3,$H$4)</f>
        <v>3.276025384</v>
      </c>
    </row>
    <row r="279" ht="30.0" customHeight="1">
      <c r="A279" s="5">
        <v>19.829</v>
      </c>
      <c r="B279" s="5">
        <v>3.258</v>
      </c>
      <c r="C279" s="1">
        <f t="shared" si="1"/>
        <v>1.18111351</v>
      </c>
      <c r="D279" s="9">
        <v>278.0</v>
      </c>
      <c r="E279" s="1">
        <f t="shared" si="2"/>
        <v>0.5235849057</v>
      </c>
      <c r="F279" s="1">
        <f>_xlfn.LOGNORM.INV(E279,1.19296631,0.68302233)</f>
        <v>3.432775707</v>
      </c>
    </row>
    <row r="280" ht="30.0" customHeight="1">
      <c r="A280" s="5">
        <v>13.987</v>
      </c>
      <c r="B280" s="5">
        <v>3.275</v>
      </c>
      <c r="C280" s="1">
        <f t="shared" si="1"/>
        <v>1.186317869</v>
      </c>
      <c r="D280" s="9">
        <v>279.0</v>
      </c>
      <c r="E280" s="1">
        <f t="shared" si="2"/>
        <v>0.5254716981</v>
      </c>
      <c r="F280" s="1">
        <f>_xlfn.LOGNORM.INV(E280,$H$3,$H$4)</f>
        <v>3.297064554</v>
      </c>
    </row>
    <row r="281" ht="30.0" customHeight="1">
      <c r="A281" s="5">
        <v>2.461</v>
      </c>
      <c r="B281" s="5">
        <v>3.289</v>
      </c>
      <c r="C281" s="1">
        <f t="shared" si="1"/>
        <v>1.190583567</v>
      </c>
      <c r="D281" s="9">
        <v>280.0</v>
      </c>
      <c r="E281" s="1">
        <f t="shared" si="2"/>
        <v>0.5273584906</v>
      </c>
      <c r="F281" s="1">
        <f>_xlfn.LOGNORM.INV(E281,1.19296631,0.68302233)</f>
        <v>3.455071299</v>
      </c>
    </row>
    <row r="282" ht="30.0" customHeight="1">
      <c r="A282" s="5">
        <v>3.641</v>
      </c>
      <c r="B282" s="12">
        <v>3.321</v>
      </c>
      <c r="C282" s="1">
        <f t="shared" si="1"/>
        <v>1.200265942</v>
      </c>
      <c r="D282" s="9">
        <v>281.0</v>
      </c>
      <c r="E282" s="1">
        <f t="shared" si="2"/>
        <v>0.529245283</v>
      </c>
      <c r="F282" s="1">
        <f>_xlfn.LOGNORM.INV(E282,$H$3,$H$4)</f>
        <v>3.318251711</v>
      </c>
    </row>
    <row r="283" ht="30.0" customHeight="1">
      <c r="A283" s="5">
        <v>5.283</v>
      </c>
      <c r="B283" s="5">
        <v>3.358</v>
      </c>
      <c r="C283" s="1">
        <f t="shared" si="1"/>
        <v>1.211345559</v>
      </c>
      <c r="D283" s="9">
        <v>282.0</v>
      </c>
      <c r="E283" s="1">
        <f t="shared" si="2"/>
        <v>0.5311320755</v>
      </c>
      <c r="F283" s="1">
        <f>_xlfn.LOGNORM.INV(E283,1.19296631,0.68302233)</f>
        <v>3.477526353</v>
      </c>
    </row>
    <row r="284" ht="30.0" customHeight="1">
      <c r="A284" s="5">
        <v>10.094</v>
      </c>
      <c r="B284" s="5">
        <v>3.369</v>
      </c>
      <c r="C284" s="1">
        <f t="shared" si="1"/>
        <v>1.214615964</v>
      </c>
      <c r="D284" s="9">
        <v>283.0</v>
      </c>
      <c r="E284" s="1">
        <f t="shared" si="2"/>
        <v>0.5330188679</v>
      </c>
      <c r="F284" s="1">
        <f>_xlfn.LOGNORM.INV(E284,$H$3,$H$4)</f>
        <v>3.339589909</v>
      </c>
    </row>
    <row r="285" ht="30.0" customHeight="1">
      <c r="A285" s="5">
        <v>14.64</v>
      </c>
      <c r="B285" s="12">
        <v>3.374</v>
      </c>
      <c r="C285" s="1">
        <f t="shared" si="1"/>
        <v>1.216098984</v>
      </c>
      <c r="D285" s="9">
        <v>284.0</v>
      </c>
      <c r="E285" s="1">
        <f t="shared" si="2"/>
        <v>0.5349056604</v>
      </c>
      <c r="F285" s="1">
        <f>_xlfn.LOGNORM.INV(E285,1.19296631,0.68302233)</f>
        <v>3.500144159</v>
      </c>
    </row>
    <row r="286" ht="30.0" customHeight="1">
      <c r="A286" s="5">
        <v>5.64</v>
      </c>
      <c r="B286" s="12">
        <v>3.377</v>
      </c>
      <c r="C286" s="1">
        <f t="shared" si="1"/>
        <v>1.216987741</v>
      </c>
      <c r="D286" s="9">
        <v>285.0</v>
      </c>
      <c r="E286" s="1">
        <f t="shared" si="2"/>
        <v>0.5367924528</v>
      </c>
      <c r="F286" s="1">
        <f>_xlfn.LOGNORM.INV(E286,$H$3,$H$4)</f>
        <v>3.361082275</v>
      </c>
    </row>
    <row r="287" ht="30.0" customHeight="1">
      <c r="A287" s="5">
        <v>5.543</v>
      </c>
      <c r="B287" s="5">
        <v>3.387</v>
      </c>
      <c r="C287" s="1">
        <f t="shared" si="1"/>
        <v>1.219944574</v>
      </c>
      <c r="D287" s="9">
        <v>286.0</v>
      </c>
      <c r="E287" s="1">
        <f t="shared" si="2"/>
        <v>0.5386792453</v>
      </c>
      <c r="F287" s="1">
        <f>_xlfn.LOGNORM.INV(E287,1.19296631,0.68302233)</f>
        <v>3.522928078</v>
      </c>
    </row>
    <row r="288" ht="30.0" customHeight="1">
      <c r="A288" s="5">
        <v>4.082</v>
      </c>
      <c r="B288" s="12">
        <v>3.396</v>
      </c>
      <c r="C288" s="1">
        <f t="shared" si="1"/>
        <v>1.222598268</v>
      </c>
      <c r="D288" s="9">
        <v>287.0</v>
      </c>
      <c r="E288" s="1">
        <f t="shared" si="2"/>
        <v>0.5405660377</v>
      </c>
      <c r="F288" s="1">
        <f>_xlfn.LOGNORM.INV(E288,$H$3,$H$4)</f>
        <v>3.382732006</v>
      </c>
    </row>
    <row r="289" ht="30.0" customHeight="1">
      <c r="A289" s="5">
        <v>5.104</v>
      </c>
      <c r="B289" s="12">
        <v>3.411</v>
      </c>
      <c r="C289" s="1">
        <f t="shared" si="1"/>
        <v>1.227005503</v>
      </c>
      <c r="D289" s="9">
        <v>288.0</v>
      </c>
      <c r="E289" s="1">
        <f t="shared" si="2"/>
        <v>0.5424528302</v>
      </c>
      <c r="F289" s="1">
        <f>_xlfn.LOGNORM.INV(E289,1.19296631,0.68302233)</f>
        <v>3.54588155</v>
      </c>
    </row>
    <row r="290" ht="30.0" customHeight="1">
      <c r="A290" s="5">
        <v>15.953</v>
      </c>
      <c r="B290" s="5">
        <v>3.427</v>
      </c>
      <c r="C290" s="1">
        <f t="shared" si="1"/>
        <v>1.231685243</v>
      </c>
      <c r="D290" s="9">
        <v>289.0</v>
      </c>
      <c r="E290" s="1">
        <f t="shared" si="2"/>
        <v>0.5443396226</v>
      </c>
      <c r="F290" s="1">
        <f>_xlfn.LOGNORM.INV(E290,$H$3,$H$4)</f>
        <v>3.40454237</v>
      </c>
    </row>
    <row r="291" ht="30.0" customHeight="1">
      <c r="A291" s="5">
        <v>2.399</v>
      </c>
      <c r="B291" s="5">
        <v>3.43</v>
      </c>
      <c r="C291" s="1">
        <f t="shared" si="1"/>
        <v>1.232560261</v>
      </c>
      <c r="D291" s="9">
        <v>290.0</v>
      </c>
      <c r="E291" s="1">
        <f t="shared" si="2"/>
        <v>0.5462264151</v>
      </c>
      <c r="F291" s="1">
        <f>_xlfn.LOGNORM.INV(E291,1.19296631,0.68302233)</f>
        <v>3.569008095</v>
      </c>
    </row>
    <row r="292" ht="30.0" customHeight="1">
      <c r="A292" s="5">
        <v>3.237</v>
      </c>
      <c r="B292" s="5">
        <v>3.447</v>
      </c>
      <c r="C292" s="1">
        <f t="shared" si="1"/>
        <v>1.237504288</v>
      </c>
      <c r="D292" s="9">
        <v>291.0</v>
      </c>
      <c r="E292" s="1">
        <f t="shared" si="2"/>
        <v>0.5481132075</v>
      </c>
      <c r="F292" s="1">
        <f>_xlfn.LOGNORM.INV(E292,$H$3,$H$4)</f>
        <v>3.426516715</v>
      </c>
    </row>
    <row r="293" ht="30.0" customHeight="1">
      <c r="A293" s="5">
        <v>2.254</v>
      </c>
      <c r="B293" s="5">
        <v>3.454</v>
      </c>
      <c r="C293" s="1">
        <f t="shared" si="1"/>
        <v>1.23953298</v>
      </c>
      <c r="D293" s="9">
        <v>292.0</v>
      </c>
      <c r="E293" s="1">
        <f t="shared" si="2"/>
        <v>0.55</v>
      </c>
      <c r="F293" s="1">
        <f>_xlfn.LOGNORM.INV(E293,1.19296631,0.68302233)</f>
        <v>3.592311316</v>
      </c>
    </row>
    <row r="294" ht="30.0" customHeight="1">
      <c r="A294" s="5">
        <v>1.993</v>
      </c>
      <c r="B294" s="12">
        <v>3.477</v>
      </c>
      <c r="C294" s="1">
        <f t="shared" si="1"/>
        <v>1.246169853</v>
      </c>
      <c r="D294" s="9">
        <v>293.0</v>
      </c>
      <c r="E294" s="1">
        <f t="shared" si="2"/>
        <v>0.5518867925</v>
      </c>
      <c r="F294" s="1">
        <f>_xlfn.LOGNORM.INV(E294,$H$3,$H$4)</f>
        <v>3.448658466</v>
      </c>
    </row>
    <row r="295" ht="30.0" customHeight="1">
      <c r="A295" s="5">
        <v>2.113</v>
      </c>
      <c r="B295" s="5">
        <v>3.494</v>
      </c>
      <c r="C295" s="1">
        <f t="shared" si="1"/>
        <v>1.251047212</v>
      </c>
      <c r="D295" s="9">
        <v>294.0</v>
      </c>
      <c r="E295" s="1">
        <f t="shared" si="2"/>
        <v>0.5537735849</v>
      </c>
      <c r="F295" s="1">
        <f>_xlfn.LOGNORM.INV(E295,1.19296631,0.68302233)</f>
        <v>3.615794901</v>
      </c>
    </row>
    <row r="296" ht="30.0" customHeight="1">
      <c r="A296" s="5">
        <v>28.418</v>
      </c>
      <c r="B296" s="5">
        <v>3.5</v>
      </c>
      <c r="C296" s="1">
        <f t="shared" si="1"/>
        <v>1.252762968</v>
      </c>
      <c r="D296" s="9">
        <v>295.0</v>
      </c>
      <c r="E296" s="1">
        <f t="shared" si="2"/>
        <v>0.5556603774</v>
      </c>
      <c r="F296" s="1">
        <f>_xlfn.LOGNORM.INV(E296,$H$3,$H$4)</f>
        <v>3.470971131</v>
      </c>
    </row>
    <row r="297" ht="30.0" customHeight="1">
      <c r="A297" s="5">
        <v>1.604</v>
      </c>
      <c r="B297" s="5">
        <v>3.516</v>
      </c>
      <c r="C297" s="1">
        <f t="shared" si="1"/>
        <v>1.25732398</v>
      </c>
      <c r="D297" s="9">
        <v>296.0</v>
      </c>
      <c r="E297" s="1">
        <f t="shared" si="2"/>
        <v>0.5575471698</v>
      </c>
      <c r="F297" s="1">
        <f>_xlfn.LOGNORM.INV(E297,1.19296631,0.68302233)</f>
        <v>3.63946263</v>
      </c>
    </row>
    <row r="298" ht="30.0" customHeight="1">
      <c r="A298" s="5">
        <v>21.209</v>
      </c>
      <c r="B298" s="5">
        <v>3.572</v>
      </c>
      <c r="C298" s="1">
        <f t="shared" si="1"/>
        <v>1.273125663</v>
      </c>
      <c r="D298" s="9">
        <v>297.0</v>
      </c>
      <c r="E298" s="1">
        <f t="shared" si="2"/>
        <v>0.5594339623</v>
      </c>
      <c r="F298" s="1">
        <f>_xlfn.LOGNORM.INV(E298,$H$3,$H$4)</f>
        <v>3.493458302</v>
      </c>
    </row>
    <row r="299" ht="30.0" customHeight="1">
      <c r="A299" s="5">
        <v>2.73</v>
      </c>
      <c r="B299" s="5">
        <v>3.596</v>
      </c>
      <c r="C299" s="1">
        <f t="shared" si="1"/>
        <v>1.279822117</v>
      </c>
      <c r="D299" s="9">
        <v>298.0</v>
      </c>
      <c r="E299" s="1">
        <f t="shared" si="2"/>
        <v>0.5613207547</v>
      </c>
      <c r="F299" s="1">
        <f>_xlfn.LOGNORM.INV(E299,1.19296631,0.68302233)</f>
        <v>3.663318373</v>
      </c>
    </row>
    <row r="300" ht="30.0" customHeight="1">
      <c r="A300" s="5">
        <v>17.391</v>
      </c>
      <c r="B300" s="5">
        <v>3.614</v>
      </c>
      <c r="C300" s="1">
        <f t="shared" si="1"/>
        <v>1.284815192</v>
      </c>
      <c r="D300" s="9">
        <v>299.0</v>
      </c>
      <c r="E300" s="1">
        <f t="shared" si="2"/>
        <v>0.5632075472</v>
      </c>
      <c r="F300" s="1">
        <f>_xlfn.LOGNORM.INV(E300,$H$3,$H$4)</f>
        <v>3.516123661</v>
      </c>
    </row>
    <row r="301" ht="30.0" customHeight="1">
      <c r="A301" s="5">
        <v>5.331</v>
      </c>
      <c r="B301" s="5">
        <v>3.623</v>
      </c>
      <c r="C301" s="1">
        <f t="shared" si="1"/>
        <v>1.287302412</v>
      </c>
      <c r="D301" s="9">
        <v>300.0</v>
      </c>
      <c r="E301" s="1">
        <f t="shared" si="2"/>
        <v>0.5650943396</v>
      </c>
      <c r="F301" s="1">
        <f>_xlfn.LOGNORM.INV(E301,1.19296631,0.68302233)</f>
        <v>3.687366098</v>
      </c>
    </row>
    <row r="302" ht="30.0" customHeight="1">
      <c r="A302" s="5">
        <v>11.302</v>
      </c>
      <c r="B302" s="5">
        <v>3.641</v>
      </c>
      <c r="C302" s="1">
        <f t="shared" si="1"/>
        <v>1.292258369</v>
      </c>
      <c r="D302" s="9">
        <v>301.0</v>
      </c>
      <c r="E302" s="1">
        <f t="shared" si="2"/>
        <v>0.5669811321</v>
      </c>
      <c r="F302" s="1">
        <f>_xlfn.LOGNORM.INV(E302,$H$3,$H$4)</f>
        <v>3.538970983</v>
      </c>
    </row>
    <row r="303" ht="30.0" customHeight="1">
      <c r="A303" s="5">
        <v>1.192</v>
      </c>
      <c r="B303" s="12">
        <v>3.677</v>
      </c>
      <c r="C303" s="1">
        <f t="shared" si="1"/>
        <v>1.302097202</v>
      </c>
      <c r="D303" s="9">
        <v>302.0</v>
      </c>
      <c r="E303" s="1">
        <f t="shared" si="2"/>
        <v>0.5688679245</v>
      </c>
      <c r="F303" s="1">
        <f>_xlfn.LOGNORM.INV(E303,1.19296631,0.68302233)</f>
        <v>3.711609874</v>
      </c>
    </row>
    <row r="304" ht="30.0" customHeight="1">
      <c r="A304" s="5">
        <v>1.866</v>
      </c>
      <c r="B304" s="5">
        <v>3.682</v>
      </c>
      <c r="C304" s="1">
        <f t="shared" si="1"/>
        <v>1.303456083</v>
      </c>
      <c r="D304" s="9">
        <v>303.0</v>
      </c>
      <c r="E304" s="1">
        <f t="shared" si="2"/>
        <v>0.570754717</v>
      </c>
      <c r="F304" s="1">
        <f>_xlfn.LOGNORM.INV(E304,$H$3,$H$4)</f>
        <v>3.562004135</v>
      </c>
    </row>
    <row r="305" ht="30.0" customHeight="1">
      <c r="A305" s="5">
        <v>1.763</v>
      </c>
      <c r="B305" s="5">
        <v>3.682</v>
      </c>
      <c r="C305" s="1">
        <f t="shared" si="1"/>
        <v>1.303456083</v>
      </c>
      <c r="D305" s="9">
        <v>304.0</v>
      </c>
      <c r="E305" s="1">
        <f t="shared" si="2"/>
        <v>0.5726415094</v>
      </c>
      <c r="F305" s="1">
        <f>_xlfn.LOGNORM.INV(E305,1.19296631,0.68302233)</f>
        <v>3.736053871</v>
      </c>
    </row>
    <row r="306" ht="30.0" customHeight="1">
      <c r="A306" s="5">
        <v>49.799</v>
      </c>
      <c r="B306" s="5">
        <v>3.686</v>
      </c>
      <c r="C306" s="1">
        <f t="shared" si="1"/>
        <v>1.304541859</v>
      </c>
      <c r="D306" s="9">
        <v>305.0</v>
      </c>
      <c r="E306" s="1">
        <f t="shared" si="2"/>
        <v>0.5745283019</v>
      </c>
      <c r="F306" s="1">
        <f>_xlfn.LOGNORM.INV(E306,$H$3,$H$4)</f>
        <v>3.585227087</v>
      </c>
    </row>
    <row r="307" ht="30.0" customHeight="1">
      <c r="A307" s="5">
        <v>8.583</v>
      </c>
      <c r="B307" s="5">
        <v>3.687</v>
      </c>
      <c r="C307" s="1">
        <f t="shared" si="1"/>
        <v>1.304813119</v>
      </c>
      <c r="D307" s="9">
        <v>306.0</v>
      </c>
      <c r="E307" s="1">
        <f t="shared" si="2"/>
        <v>0.5764150943</v>
      </c>
      <c r="F307" s="1">
        <f>_xlfn.LOGNORM.INV(E307,1.19296631,0.68302233)</f>
        <v>3.760702371</v>
      </c>
    </row>
    <row r="308" ht="30.0" customHeight="1">
      <c r="A308" s="5">
        <v>5.827</v>
      </c>
      <c r="B308" s="12">
        <v>3.723</v>
      </c>
      <c r="C308" s="1">
        <f t="shared" si="1"/>
        <v>1.314529795</v>
      </c>
      <c r="D308" s="9">
        <v>307.0</v>
      </c>
      <c r="E308" s="1">
        <f t="shared" si="2"/>
        <v>0.5783018868</v>
      </c>
      <c r="F308" s="1">
        <f>_xlfn.LOGNORM.INV(E308,$H$3,$H$4)</f>
        <v>3.608643909</v>
      </c>
    </row>
    <row r="309" ht="30.0" customHeight="1">
      <c r="A309" s="5">
        <v>2.457</v>
      </c>
      <c r="B309" s="5">
        <v>3.723</v>
      </c>
      <c r="C309" s="1">
        <f t="shared" si="1"/>
        <v>1.314529795</v>
      </c>
      <c r="D309" s="9">
        <v>308.0</v>
      </c>
      <c r="E309" s="1">
        <f t="shared" si="2"/>
        <v>0.5801886792</v>
      </c>
      <c r="F309" s="1">
        <f>_xlfn.LOGNORM.INV(E309,1.19296631,0.68302233)</f>
        <v>3.785559765</v>
      </c>
    </row>
    <row r="310" ht="30.0" customHeight="1">
      <c r="A310" s="5">
        <v>7.132</v>
      </c>
      <c r="B310" s="12">
        <v>3.739</v>
      </c>
      <c r="C310" s="1">
        <f t="shared" si="1"/>
        <v>1.318818196</v>
      </c>
      <c r="D310" s="9">
        <v>309.0</v>
      </c>
      <c r="E310" s="1">
        <f t="shared" si="2"/>
        <v>0.5820754717</v>
      </c>
      <c r="F310" s="1">
        <f>_xlfn.LOGNORM.INV(E310,$H$3,$H$4)</f>
        <v>3.63225878</v>
      </c>
    </row>
    <row r="311" ht="30.0" customHeight="1">
      <c r="A311" s="5">
        <v>5.641</v>
      </c>
      <c r="B311" s="5">
        <v>3.747</v>
      </c>
      <c r="C311" s="1">
        <f t="shared" si="1"/>
        <v>1.32095552</v>
      </c>
      <c r="D311" s="9">
        <v>310.0</v>
      </c>
      <c r="E311" s="1">
        <f t="shared" si="2"/>
        <v>0.5839622642</v>
      </c>
      <c r="F311" s="1">
        <f>_xlfn.LOGNORM.INV(E311,1.19296631,0.68302233)</f>
        <v>3.810630561</v>
      </c>
    </row>
    <row r="312" ht="30.0" customHeight="1">
      <c r="A312" s="5">
        <v>2.35</v>
      </c>
      <c r="B312" s="5">
        <v>3.757</v>
      </c>
      <c r="C312" s="1">
        <f t="shared" si="1"/>
        <v>1.323620767</v>
      </c>
      <c r="D312" s="9">
        <v>311.0</v>
      </c>
      <c r="E312" s="1">
        <f t="shared" si="2"/>
        <v>0.5858490566</v>
      </c>
      <c r="F312" s="1">
        <f>_xlfn.LOGNORM.INV(E312,$H$3,$H$4)</f>
        <v>3.65607599</v>
      </c>
    </row>
    <row r="313" ht="30.0" customHeight="1">
      <c r="A313" s="5">
        <v>10.719</v>
      </c>
      <c r="B313" s="5">
        <v>3.768</v>
      </c>
      <c r="C313" s="1">
        <f t="shared" si="1"/>
        <v>1.326544357</v>
      </c>
      <c r="D313" s="9">
        <v>312.0</v>
      </c>
      <c r="E313" s="1">
        <f t="shared" si="2"/>
        <v>0.5877358491</v>
      </c>
      <c r="F313" s="1">
        <f>_xlfn.LOGNORM.INV(E313,1.19296631,0.68302233)</f>
        <v>3.835919389</v>
      </c>
    </row>
    <row r="314" ht="30.0" customHeight="1">
      <c r="A314" s="5">
        <v>4.573</v>
      </c>
      <c r="B314" s="5">
        <v>3.787</v>
      </c>
      <c r="C314" s="1">
        <f t="shared" si="1"/>
        <v>1.331574149</v>
      </c>
      <c r="D314" s="9">
        <v>313.0</v>
      </c>
      <c r="E314" s="1">
        <f t="shared" si="2"/>
        <v>0.5896226415</v>
      </c>
      <c r="F314" s="1">
        <f>_xlfn.LOGNORM.INV(E314,$H$3,$H$4)</f>
        <v>3.680099943</v>
      </c>
    </row>
    <row r="315" ht="30.0" customHeight="1">
      <c r="A315" s="5">
        <v>4.575</v>
      </c>
      <c r="B315" s="5">
        <v>3.799</v>
      </c>
      <c r="C315" s="1">
        <f t="shared" si="1"/>
        <v>1.334737874</v>
      </c>
      <c r="D315" s="9">
        <v>314.0</v>
      </c>
      <c r="E315" s="1">
        <f t="shared" si="2"/>
        <v>0.591509434</v>
      </c>
      <c r="F315" s="1">
        <f>_xlfn.LOGNORM.INV(E315,1.19296631,0.68302233)</f>
        <v>3.861431005</v>
      </c>
    </row>
    <row r="316" ht="30.0" customHeight="1">
      <c r="A316" s="5">
        <v>2.37</v>
      </c>
      <c r="B316" s="5">
        <v>3.805</v>
      </c>
      <c r="C316" s="1">
        <f t="shared" si="1"/>
        <v>1.336315991</v>
      </c>
      <c r="D316" s="9">
        <v>315.0</v>
      </c>
      <c r="E316" s="1">
        <f t="shared" si="2"/>
        <v>0.5933962264</v>
      </c>
      <c r="F316" s="1">
        <f>_xlfn.LOGNORM.INV(E316,$H$3,$H$4)</f>
        <v>3.704335165</v>
      </c>
    </row>
    <row r="317" ht="30.0" customHeight="1">
      <c r="A317" s="5">
        <v>9.328</v>
      </c>
      <c r="B317" s="5">
        <v>3.811</v>
      </c>
      <c r="C317" s="1">
        <f t="shared" si="1"/>
        <v>1.337891622</v>
      </c>
      <c r="D317" s="9">
        <v>316.0</v>
      </c>
      <c r="E317" s="1">
        <f t="shared" si="2"/>
        <v>0.5952830189</v>
      </c>
      <c r="F317" s="1">
        <f>_xlfn.LOGNORM.INV(E317,1.19296631,0.68302233)</f>
        <v>3.887170296</v>
      </c>
    </row>
    <row r="318" ht="30.0" customHeight="1">
      <c r="A318" s="5">
        <v>2.277</v>
      </c>
      <c r="B318" s="12">
        <v>3.841</v>
      </c>
      <c r="C318" s="1">
        <f t="shared" si="1"/>
        <v>1.345732749</v>
      </c>
      <c r="D318" s="9">
        <v>317.0</v>
      </c>
      <c r="E318" s="1">
        <f t="shared" si="2"/>
        <v>0.5971698113</v>
      </c>
      <c r="F318" s="1">
        <f>_xlfn.LOGNORM.INV(E318,$H$3,$H$4)</f>
        <v>3.728786307</v>
      </c>
    </row>
    <row r="319" ht="30.0" customHeight="1">
      <c r="A319" s="5">
        <v>7.567</v>
      </c>
      <c r="B319" s="12">
        <v>3.846</v>
      </c>
      <c r="C319" s="1">
        <f t="shared" si="1"/>
        <v>1.347033647</v>
      </c>
      <c r="D319" s="9">
        <v>318.0</v>
      </c>
      <c r="E319" s="1">
        <f t="shared" si="2"/>
        <v>0.5990566038</v>
      </c>
      <c r="F319" s="1">
        <f>_xlfn.LOGNORM.INV(E319,1.19296631,0.68302233)</f>
        <v>3.913142284</v>
      </c>
    </row>
    <row r="320" ht="30.0" customHeight="1">
      <c r="A320" s="5">
        <v>30.431</v>
      </c>
      <c r="B320" s="5">
        <v>3.85</v>
      </c>
      <c r="C320" s="1">
        <f t="shared" si="1"/>
        <v>1.348073148</v>
      </c>
      <c r="D320" s="9">
        <v>319.0</v>
      </c>
      <c r="E320" s="1">
        <f t="shared" si="2"/>
        <v>0.6009433962</v>
      </c>
      <c r="F320" s="1">
        <f>_xlfn.LOGNORM.INV(E320,$H$3,$H$4)</f>
        <v>3.75345815</v>
      </c>
    </row>
    <row r="321" ht="30.0" customHeight="1">
      <c r="A321" s="5">
        <v>18.738</v>
      </c>
      <c r="B321" s="5">
        <v>3.851</v>
      </c>
      <c r="C321" s="1">
        <f t="shared" si="1"/>
        <v>1.348332855</v>
      </c>
      <c r="D321" s="9">
        <v>320.0</v>
      </c>
      <c r="E321" s="1">
        <f t="shared" si="2"/>
        <v>0.6028301887</v>
      </c>
      <c r="F321" s="1">
        <f>_xlfn.LOGNORM.INV(E321,1.19296631,0.68302233)</f>
        <v>3.939352134</v>
      </c>
    </row>
    <row r="322" ht="30.0" customHeight="1">
      <c r="A322" s="5">
        <v>4.531</v>
      </c>
      <c r="B322" s="12">
        <v>3.876</v>
      </c>
      <c r="C322" s="1">
        <f t="shared" si="1"/>
        <v>1.354803694</v>
      </c>
      <c r="D322" s="9">
        <v>321.0</v>
      </c>
      <c r="E322" s="1">
        <f t="shared" si="2"/>
        <v>0.6047169811</v>
      </c>
      <c r="F322" s="1">
        <f>_xlfn.LOGNORM.INV(E322,$H$3,$H$4)</f>
        <v>3.778355608</v>
      </c>
    </row>
    <row r="323" ht="30.0" customHeight="1">
      <c r="A323" s="5">
        <v>33.156</v>
      </c>
      <c r="B323" s="12">
        <v>3.899</v>
      </c>
      <c r="C323" s="1">
        <f t="shared" si="1"/>
        <v>1.36072011</v>
      </c>
      <c r="D323" s="9">
        <v>322.0</v>
      </c>
      <c r="E323" s="1">
        <f t="shared" si="2"/>
        <v>0.6066037736</v>
      </c>
      <c r="F323" s="1">
        <f>_xlfn.LOGNORM.INV(E323,1.19296631,0.68302233)</f>
        <v>3.965805158</v>
      </c>
    </row>
    <row r="324" ht="30.0" customHeight="1">
      <c r="A324" s="5">
        <v>3.128</v>
      </c>
      <c r="B324" s="5">
        <v>3.9</v>
      </c>
      <c r="C324" s="1">
        <f t="shared" si="1"/>
        <v>1.360976553</v>
      </c>
      <c r="D324" s="9">
        <v>323.0</v>
      </c>
      <c r="E324" s="1">
        <f t="shared" si="2"/>
        <v>0.608490566</v>
      </c>
      <c r="F324" s="1">
        <f>_xlfn.LOGNORM.INV(E324,$H$3,$H$4)</f>
        <v>3.80348374</v>
      </c>
    </row>
    <row r="325" ht="30.0" customHeight="1">
      <c r="A325" s="5">
        <v>6.239</v>
      </c>
      <c r="B325" s="5">
        <v>3.913</v>
      </c>
      <c r="C325" s="1">
        <f t="shared" si="1"/>
        <v>1.364304343</v>
      </c>
      <c r="D325" s="9">
        <v>324.0</v>
      </c>
      <c r="E325" s="1">
        <f t="shared" si="2"/>
        <v>0.6103773585</v>
      </c>
      <c r="F325" s="1">
        <f>_xlfn.LOGNORM.INV(E325,1.19296631,0.68302233)</f>
        <v>3.992506822</v>
      </c>
    </row>
    <row r="326" ht="30.0" customHeight="1">
      <c r="A326" s="5">
        <v>4.278</v>
      </c>
      <c r="B326" s="5">
        <v>3.916</v>
      </c>
      <c r="C326" s="1">
        <f t="shared" si="1"/>
        <v>1.365070725</v>
      </c>
      <c r="D326" s="9">
        <v>325.0</v>
      </c>
      <c r="E326" s="1">
        <f t="shared" si="2"/>
        <v>0.6122641509</v>
      </c>
      <c r="F326" s="1">
        <f>_xlfn.LOGNORM.INV(E326,$H$3,$H$4)</f>
        <v>3.828847749</v>
      </c>
    </row>
    <row r="327" ht="30.0" customHeight="1">
      <c r="A327" s="5">
        <v>19.57</v>
      </c>
      <c r="B327" s="5">
        <v>3.917</v>
      </c>
      <c r="C327" s="1">
        <f t="shared" si="1"/>
        <v>1.365326055</v>
      </c>
      <c r="D327" s="9">
        <v>326.0</v>
      </c>
      <c r="E327" s="1">
        <f t="shared" si="2"/>
        <v>0.6141509434</v>
      </c>
      <c r="F327" s="1">
        <f>_xlfn.LOGNORM.INV(E327,1.19296631,0.68302233)</f>
        <v>4.019462752</v>
      </c>
    </row>
    <row r="328" ht="30.0" customHeight="1">
      <c r="A328" s="5">
        <v>2.677</v>
      </c>
      <c r="B328" s="5">
        <v>3.919</v>
      </c>
      <c r="C328" s="1">
        <f t="shared" si="1"/>
        <v>1.365836519</v>
      </c>
      <c r="D328" s="9">
        <v>327.0</v>
      </c>
      <c r="E328" s="1">
        <f t="shared" si="2"/>
        <v>0.6160377358</v>
      </c>
      <c r="F328" s="1">
        <f>_xlfn.LOGNORM.INV(E328,$H$3,$H$4)</f>
        <v>3.854452992</v>
      </c>
    </row>
    <row r="329" ht="30.0" customHeight="1">
      <c r="A329" s="5">
        <v>2.364</v>
      </c>
      <c r="B329" s="5">
        <v>3.935</v>
      </c>
      <c r="C329" s="1">
        <f t="shared" si="1"/>
        <v>1.369910882</v>
      </c>
      <c r="D329" s="9">
        <v>328.0</v>
      </c>
      <c r="E329" s="1">
        <f t="shared" si="2"/>
        <v>0.6179245283</v>
      </c>
      <c r="F329" s="1">
        <f>_xlfn.LOGNORM.INV(E329,1.19296631,0.68302233)</f>
        <v>4.04667874</v>
      </c>
    </row>
    <row r="330" ht="30.0" customHeight="1">
      <c r="A330" s="5">
        <v>2.661</v>
      </c>
      <c r="B330" s="5">
        <v>3.937</v>
      </c>
      <c r="C330" s="1">
        <f t="shared" si="1"/>
        <v>1.370419012</v>
      </c>
      <c r="D330" s="9">
        <v>329.0</v>
      </c>
      <c r="E330" s="1">
        <f t="shared" si="2"/>
        <v>0.6198113208</v>
      </c>
      <c r="F330" s="1">
        <f>_xlfn.LOGNORM.INV(E330,$H$3,$H$4)</f>
        <v>3.880304983</v>
      </c>
    </row>
    <row r="331" ht="30.0" customHeight="1">
      <c r="A331" s="5">
        <v>1.136</v>
      </c>
      <c r="B331" s="12">
        <v>3.96</v>
      </c>
      <c r="C331" s="1">
        <f t="shared" si="1"/>
        <v>1.376244025</v>
      </c>
      <c r="D331" s="9">
        <v>330.0</v>
      </c>
      <c r="E331" s="1">
        <f t="shared" si="2"/>
        <v>0.6216981132</v>
      </c>
      <c r="F331" s="1">
        <f>_xlfn.LOGNORM.INV(E331,1.19296631,0.68302233)</f>
        <v>4.074160751</v>
      </c>
    </row>
    <row r="332" ht="30.0" customHeight="1">
      <c r="A332" s="5">
        <v>2.113</v>
      </c>
      <c r="B332" s="5">
        <v>3.968</v>
      </c>
      <c r="C332" s="1">
        <f t="shared" si="1"/>
        <v>1.378262189</v>
      </c>
      <c r="D332" s="9">
        <v>331.0</v>
      </c>
      <c r="E332" s="1">
        <f t="shared" si="2"/>
        <v>0.6235849057</v>
      </c>
      <c r="F332" s="1">
        <f>_xlfn.LOGNORM.INV(E332,$H$3,$H$4)</f>
        <v>3.906409406</v>
      </c>
    </row>
    <row r="333" ht="30.0" customHeight="1">
      <c r="A333" s="5">
        <v>3.5</v>
      </c>
      <c r="B333" s="12">
        <v>3.97</v>
      </c>
      <c r="C333" s="1">
        <f t="shared" si="1"/>
        <v>1.378766095</v>
      </c>
      <c r="D333" s="9">
        <v>332.0</v>
      </c>
      <c r="E333" s="1">
        <f t="shared" si="2"/>
        <v>0.6254716981</v>
      </c>
      <c r="F333" s="1">
        <f>_xlfn.LOGNORM.INV(E333,1.19296631,0.68302233)</f>
        <v>4.101914933</v>
      </c>
    </row>
    <row r="334" ht="30.0" customHeight="1">
      <c r="A334" s="5">
        <v>38.458</v>
      </c>
      <c r="B334" s="5">
        <v>3.972</v>
      </c>
      <c r="C334" s="1">
        <f t="shared" si="1"/>
        <v>1.379269746</v>
      </c>
      <c r="D334" s="9">
        <v>333.0</v>
      </c>
      <c r="E334" s="1">
        <f t="shared" si="2"/>
        <v>0.6273584906</v>
      </c>
      <c r="F334" s="1">
        <f>_xlfn.LOGNORM.INV(E334,$H$3,$H$4)</f>
        <v>3.932772113</v>
      </c>
    </row>
    <row r="335" ht="30.0" customHeight="1">
      <c r="A335" s="5">
        <v>4.008</v>
      </c>
      <c r="B335" s="5">
        <v>3.977</v>
      </c>
      <c r="C335" s="1">
        <f t="shared" si="1"/>
        <v>1.380527766</v>
      </c>
      <c r="D335" s="9">
        <v>334.0</v>
      </c>
      <c r="E335" s="1">
        <f t="shared" si="2"/>
        <v>0.629245283</v>
      </c>
      <c r="F335" s="1">
        <f>_xlfn.LOGNORM.INV(E335,1.19296631,0.68302233)</f>
        <v>4.129947622</v>
      </c>
    </row>
    <row r="336" ht="30.0" customHeight="1">
      <c r="A336" s="5">
        <v>1.269</v>
      </c>
      <c r="B336" s="5">
        <v>3.983</v>
      </c>
      <c r="C336" s="1">
        <f t="shared" si="1"/>
        <v>1.382035304</v>
      </c>
      <c r="D336" s="9">
        <v>335.0</v>
      </c>
      <c r="E336" s="1">
        <f t="shared" si="2"/>
        <v>0.6311320755</v>
      </c>
      <c r="F336" s="1">
        <f>_xlfn.LOGNORM.INV(E336,$H$3,$H$4)</f>
        <v>3.959399142</v>
      </c>
    </row>
    <row r="337" ht="30.0" customHeight="1">
      <c r="A337" s="5">
        <v>4.234</v>
      </c>
      <c r="B337" s="12">
        <v>3.99</v>
      </c>
      <c r="C337" s="1">
        <f t="shared" si="1"/>
        <v>1.383791231</v>
      </c>
      <c r="D337" s="9">
        <v>336.0</v>
      </c>
      <c r="E337" s="1">
        <f t="shared" si="2"/>
        <v>0.6330188679</v>
      </c>
      <c r="F337" s="1">
        <f>_xlfn.LOGNORM.INV(E337,1.19296631,0.68302233)</f>
        <v>4.158265349</v>
      </c>
    </row>
    <row r="338" ht="30.0" customHeight="1">
      <c r="A338" s="5">
        <v>12.588</v>
      </c>
      <c r="B338" s="5">
        <v>3.99</v>
      </c>
      <c r="C338" s="1">
        <f t="shared" si="1"/>
        <v>1.383791231</v>
      </c>
      <c r="D338" s="9">
        <v>337.0</v>
      </c>
      <c r="E338" s="1">
        <f t="shared" si="2"/>
        <v>0.6349056604</v>
      </c>
      <c r="F338" s="1">
        <f>_xlfn.LOGNORM.INV(E338,$H$3,$H$4)</f>
        <v>3.986296714</v>
      </c>
    </row>
    <row r="339" ht="30.0" customHeight="1">
      <c r="A339" s="5">
        <v>3.977</v>
      </c>
      <c r="B339" s="5">
        <v>4.008</v>
      </c>
      <c r="C339" s="1">
        <f t="shared" si="1"/>
        <v>1.388292364</v>
      </c>
      <c r="D339" s="9">
        <v>338.0</v>
      </c>
      <c r="E339" s="1">
        <f t="shared" si="2"/>
        <v>0.6367924528</v>
      </c>
      <c r="F339" s="1">
        <f>_xlfn.LOGNORM.INV(E339,1.19296631,0.68302233)</f>
        <v>4.186874852</v>
      </c>
    </row>
    <row r="340" ht="30.0" customHeight="1">
      <c r="A340" s="5">
        <v>1.824</v>
      </c>
      <c r="B340" s="5">
        <v>4.025</v>
      </c>
      <c r="C340" s="1">
        <f t="shared" si="1"/>
        <v>1.392524911</v>
      </c>
      <c r="D340" s="9">
        <v>339.0</v>
      </c>
      <c r="E340" s="1">
        <f t="shared" si="2"/>
        <v>0.6386792453</v>
      </c>
      <c r="F340" s="1">
        <f>_xlfn.LOGNORM.INV(E340,$H$3,$H$4)</f>
        <v>4.01347125</v>
      </c>
    </row>
    <row r="341" ht="30.0" customHeight="1">
      <c r="A341" s="5">
        <v>1.861</v>
      </c>
      <c r="B341" s="5">
        <v>4.049</v>
      </c>
      <c r="C341" s="1">
        <f t="shared" si="1"/>
        <v>1.398469937</v>
      </c>
      <c r="D341" s="9">
        <v>340.0</v>
      </c>
      <c r="E341" s="1">
        <f t="shared" si="2"/>
        <v>0.6405660377</v>
      </c>
      <c r="F341" s="1">
        <f>_xlfn.LOGNORM.INV(E341,1.19296631,0.68302233)</f>
        <v>4.215783084</v>
      </c>
    </row>
    <row r="342" ht="30.0" customHeight="1">
      <c r="A342" s="5">
        <v>1.084</v>
      </c>
      <c r="B342" s="5">
        <v>4.082</v>
      </c>
      <c r="C342" s="1">
        <f t="shared" si="1"/>
        <v>1.406587064</v>
      </c>
      <c r="D342" s="9">
        <v>341.0</v>
      </c>
      <c r="E342" s="1">
        <f t="shared" si="2"/>
        <v>0.6424528302</v>
      </c>
      <c r="F342" s="1">
        <f>_xlfn.LOGNORM.INV(E342,$H$3,$H$4)</f>
        <v>4.040929375</v>
      </c>
    </row>
    <row r="343" ht="30.0" customHeight="1">
      <c r="A343" s="5">
        <v>4.616</v>
      </c>
      <c r="B343" s="5">
        <v>4.101</v>
      </c>
      <c r="C343" s="1">
        <f t="shared" si="1"/>
        <v>1.411230846</v>
      </c>
      <c r="D343" s="9">
        <v>342.0</v>
      </c>
      <c r="E343" s="1">
        <f t="shared" si="2"/>
        <v>0.6443396226</v>
      </c>
      <c r="F343" s="1">
        <f>_xlfn.LOGNORM.INV(E343,1.19296631,0.68302233)</f>
        <v>4.244997222</v>
      </c>
    </row>
    <row r="344" ht="30.0" customHeight="1">
      <c r="A344" s="5">
        <v>0.952</v>
      </c>
      <c r="B344" s="12">
        <v>4.127</v>
      </c>
      <c r="C344" s="1">
        <f t="shared" si="1"/>
        <v>1.417550751</v>
      </c>
      <c r="D344" s="9">
        <v>343.0</v>
      </c>
      <c r="E344" s="1">
        <f t="shared" si="2"/>
        <v>0.6462264151</v>
      </c>
      <c r="F344" s="1">
        <f>_xlfn.LOGNORM.INV(E344,$H$3,$H$4)</f>
        <v>4.068677928</v>
      </c>
    </row>
    <row r="345" ht="30.0" customHeight="1">
      <c r="A345" s="5">
        <v>1.686</v>
      </c>
      <c r="B345" s="5">
        <v>4.132</v>
      </c>
      <c r="C345" s="1">
        <f t="shared" si="1"/>
        <v>1.418761551</v>
      </c>
      <c r="D345" s="9">
        <v>344.0</v>
      </c>
      <c r="E345" s="1">
        <f t="shared" si="2"/>
        <v>0.6481132075</v>
      </c>
      <c r="F345" s="1">
        <f>_xlfn.LOGNORM.INV(E345,1.19296631,0.68302233)</f>
        <v>4.274524675</v>
      </c>
    </row>
    <row r="346" ht="30.0" customHeight="1">
      <c r="A346" s="5">
        <v>38.723</v>
      </c>
      <c r="B346" s="12">
        <v>4.137</v>
      </c>
      <c r="C346" s="1">
        <f t="shared" si="1"/>
        <v>1.419970887</v>
      </c>
      <c r="D346" s="9">
        <v>345.0</v>
      </c>
      <c r="E346" s="1">
        <f t="shared" si="2"/>
        <v>0.65</v>
      </c>
      <c r="F346" s="1">
        <f>_xlfn.LOGNORM.INV(E346,$H$3,$H$4)</f>
        <v>4.096723973</v>
      </c>
    </row>
    <row r="347" ht="30.0" customHeight="1">
      <c r="A347" s="5">
        <v>6.405</v>
      </c>
      <c r="B347" s="12">
        <v>4.147</v>
      </c>
      <c r="C347" s="1">
        <f t="shared" si="1"/>
        <v>1.422385181</v>
      </c>
      <c r="D347" s="9">
        <v>346.0</v>
      </c>
      <c r="E347" s="1">
        <f t="shared" si="2"/>
        <v>0.6518867925</v>
      </c>
      <c r="F347" s="1">
        <f>_xlfn.LOGNORM.INV(E347,1.19296631,0.68302233)</f>
        <v>4.304373098</v>
      </c>
    </row>
    <row r="348" ht="30.0" customHeight="1">
      <c r="A348" s="5">
        <v>8.966</v>
      </c>
      <c r="B348" s="5">
        <v>4.16</v>
      </c>
      <c r="C348" s="1">
        <f t="shared" si="1"/>
        <v>1.425515074</v>
      </c>
      <c r="D348" s="9">
        <v>347.0</v>
      </c>
      <c r="E348" s="1">
        <f t="shared" si="2"/>
        <v>0.6537735849</v>
      </c>
      <c r="F348" s="1">
        <f>_xlfn.LOGNORM.INV(E348,$H$3,$H$4)</f>
        <v>4.125074807</v>
      </c>
    </row>
    <row r="349" ht="30.0" customHeight="1">
      <c r="A349" s="5">
        <v>1.527</v>
      </c>
      <c r="B349" s="5">
        <v>4.168</v>
      </c>
      <c r="C349" s="1">
        <f t="shared" si="1"/>
        <v>1.427436304</v>
      </c>
      <c r="D349" s="9">
        <v>348.0</v>
      </c>
      <c r="E349" s="1">
        <f t="shared" si="2"/>
        <v>0.6556603774</v>
      </c>
      <c r="F349" s="1">
        <f>_xlfn.LOGNORM.INV(E349,1.19296631,0.68302233)</f>
        <v>4.334550403</v>
      </c>
    </row>
    <row r="350" ht="30.0" customHeight="1">
      <c r="A350" s="5">
        <v>2.558</v>
      </c>
      <c r="B350" s="5">
        <v>4.181</v>
      </c>
      <c r="C350" s="1">
        <f t="shared" si="1"/>
        <v>1.430550452</v>
      </c>
      <c r="D350" s="9">
        <v>349.0</v>
      </c>
      <c r="E350" s="1">
        <f t="shared" si="2"/>
        <v>0.6575471698</v>
      </c>
      <c r="F350" s="1">
        <f>_xlfn.LOGNORM.INV(E350,$H$3,$H$4)</f>
        <v>4.153737972</v>
      </c>
    </row>
    <row r="351" ht="30.0" customHeight="1">
      <c r="A351" s="5">
        <v>17.325</v>
      </c>
      <c r="B351" s="12">
        <v>4.189</v>
      </c>
      <c r="C351" s="1">
        <f t="shared" si="1"/>
        <v>1.432462042</v>
      </c>
      <c r="D351" s="9">
        <v>350.0</v>
      </c>
      <c r="E351" s="1">
        <f t="shared" si="2"/>
        <v>0.6594339623</v>
      </c>
      <c r="F351" s="1">
        <f>_xlfn.LOGNORM.INV(E351,1.19296631,0.68302233)</f>
        <v>4.365064768</v>
      </c>
    </row>
    <row r="352" ht="30.0" customHeight="1">
      <c r="A352" s="5">
        <v>3.913</v>
      </c>
      <c r="B352" s="12">
        <v>4.189</v>
      </c>
      <c r="C352" s="1">
        <f t="shared" si="1"/>
        <v>1.432462042</v>
      </c>
      <c r="D352" s="9">
        <v>351.0</v>
      </c>
      <c r="E352" s="1">
        <f t="shared" si="2"/>
        <v>0.6613207547</v>
      </c>
      <c r="F352" s="1">
        <f>_xlfn.LOGNORM.INV(E352,$H$3,$H$4)</f>
        <v>4.182721267</v>
      </c>
    </row>
    <row r="353" ht="30.0" customHeight="1">
      <c r="A353" s="5">
        <v>2.543</v>
      </c>
      <c r="B353" s="5">
        <v>4.193</v>
      </c>
      <c r="C353" s="1">
        <f t="shared" si="1"/>
        <v>1.433416468</v>
      </c>
      <c r="D353" s="9">
        <v>352.0</v>
      </c>
      <c r="E353" s="1">
        <f t="shared" si="2"/>
        <v>0.6632075472</v>
      </c>
      <c r="F353" s="1">
        <f>_xlfn.LOGNORM.INV(E353,1.19296631,0.68302233)</f>
        <v>4.395924651</v>
      </c>
    </row>
    <row r="354" ht="30.0" customHeight="1">
      <c r="A354" s="5">
        <v>3.682</v>
      </c>
      <c r="B354" s="5">
        <v>4.211</v>
      </c>
      <c r="C354" s="1">
        <f t="shared" si="1"/>
        <v>1.437700149</v>
      </c>
      <c r="D354" s="9">
        <v>353.0</v>
      </c>
      <c r="E354" s="1">
        <f t="shared" si="2"/>
        <v>0.6650943396</v>
      </c>
      <c r="F354" s="1">
        <f>_xlfn.LOGNORM.INV(E354,$H$3,$H$4)</f>
        <v>4.212032759</v>
      </c>
    </row>
    <row r="355" ht="30.0" customHeight="1">
      <c r="A355" s="5">
        <v>4.16</v>
      </c>
      <c r="B355" s="5">
        <v>4.213</v>
      </c>
      <c r="C355" s="1">
        <f t="shared" si="1"/>
        <v>1.438174983</v>
      </c>
      <c r="D355" s="9">
        <v>354.0</v>
      </c>
      <c r="E355" s="1">
        <f t="shared" si="2"/>
        <v>0.6669811321</v>
      </c>
      <c r="F355" s="1">
        <f>_xlfn.LOGNORM.INV(E355,1.19296631,0.68302233)</f>
        <v>4.427138804</v>
      </c>
    </row>
    <row r="356" ht="30.0" customHeight="1">
      <c r="A356" s="5">
        <v>1.954</v>
      </c>
      <c r="B356" s="5">
        <v>4.23</v>
      </c>
      <c r="C356" s="1">
        <f t="shared" si="1"/>
        <v>1.442201993</v>
      </c>
      <c r="D356" s="9">
        <v>355.0</v>
      </c>
      <c r="E356" s="1">
        <f t="shared" si="2"/>
        <v>0.6688679245</v>
      </c>
      <c r="F356" s="1">
        <f>_xlfn.LOGNORM.INV(E356,$H$3,$H$4)</f>
        <v>4.241680796</v>
      </c>
    </row>
    <row r="357" ht="30.0" customHeight="1">
      <c r="A357" s="5">
        <v>1.473</v>
      </c>
      <c r="B357" s="5">
        <v>4.234</v>
      </c>
      <c r="C357" s="1">
        <f t="shared" si="1"/>
        <v>1.443147173</v>
      </c>
      <c r="D357" s="9">
        <v>356.0</v>
      </c>
      <c r="E357" s="1">
        <f t="shared" si="2"/>
        <v>0.670754717</v>
      </c>
      <c r="F357" s="1">
        <f>_xlfn.LOGNORM.INV(E357,1.19296631,0.68302233)</f>
        <v>4.458716285</v>
      </c>
    </row>
    <row r="358" ht="30.0" customHeight="1">
      <c r="A358" s="5">
        <v>45.686</v>
      </c>
      <c r="B358" s="5">
        <v>4.275</v>
      </c>
      <c r="C358" s="1">
        <f t="shared" si="1"/>
        <v>1.452784102</v>
      </c>
      <c r="D358" s="9">
        <v>357.0</v>
      </c>
      <c r="E358" s="1">
        <f t="shared" si="2"/>
        <v>0.6726415094</v>
      </c>
      <c r="F358" s="1">
        <f>_xlfn.LOGNORM.INV(E358,$H$3,$H$4)</f>
        <v>4.271674019</v>
      </c>
    </row>
    <row r="359" ht="30.0" customHeight="1">
      <c r="A359" s="5">
        <v>1.173</v>
      </c>
      <c r="B359" s="5">
        <v>4.278</v>
      </c>
      <c r="C359" s="1">
        <f t="shared" si="1"/>
        <v>1.453485611</v>
      </c>
      <c r="D359" s="9">
        <v>358.0</v>
      </c>
      <c r="E359" s="1">
        <f t="shared" si="2"/>
        <v>0.6745283019</v>
      </c>
      <c r="F359" s="1">
        <f>_xlfn.LOGNORM.INV(E359,1.19296631,0.68302233)</f>
        <v>4.490666477</v>
      </c>
    </row>
    <row r="360" ht="30.0" customHeight="1">
      <c r="A360" s="5">
        <v>1.654</v>
      </c>
      <c r="B360" s="12">
        <v>4.308</v>
      </c>
      <c r="C360" s="1">
        <f t="shared" si="1"/>
        <v>1.460473759</v>
      </c>
      <c r="D360" s="9">
        <v>359.0</v>
      </c>
      <c r="E360" s="1">
        <f t="shared" si="2"/>
        <v>0.6764150943</v>
      </c>
      <c r="F360" s="1">
        <f>_xlfn.LOGNORM.INV(E360,$H$3,$H$4)</f>
        <v>4.302021381</v>
      </c>
    </row>
    <row r="361" ht="30.0" customHeight="1">
      <c r="A361" s="5">
        <v>5.182</v>
      </c>
      <c r="B361" s="5">
        <v>4.315</v>
      </c>
      <c r="C361" s="1">
        <f t="shared" si="1"/>
        <v>1.462097325</v>
      </c>
      <c r="D361" s="9">
        <v>360.0</v>
      </c>
      <c r="E361" s="1">
        <f t="shared" si="2"/>
        <v>0.6783018868</v>
      </c>
      <c r="F361" s="1">
        <f>_xlfn.LOGNORM.INV(E361,1.19296631,0.68302233)</f>
        <v>4.522999097</v>
      </c>
    </row>
    <row r="362" ht="30.0" customHeight="1">
      <c r="A362" s="5">
        <v>2.547</v>
      </c>
      <c r="B362" s="5">
        <v>4.33</v>
      </c>
      <c r="C362" s="1">
        <f t="shared" si="1"/>
        <v>1.465567542</v>
      </c>
      <c r="D362" s="9">
        <v>361.0</v>
      </c>
      <c r="E362" s="1">
        <f t="shared" si="2"/>
        <v>0.6801886792</v>
      </c>
      <c r="F362" s="1">
        <f>_xlfn.LOGNORM.INV(E362,$H$3,$H$4)</f>
        <v>4.332732154</v>
      </c>
    </row>
    <row r="363" ht="30.0" customHeight="1">
      <c r="A363" s="5">
        <v>6.665</v>
      </c>
      <c r="B363" s="12">
        <v>4.348</v>
      </c>
      <c r="C363" s="1">
        <f t="shared" si="1"/>
        <v>1.469715969</v>
      </c>
      <c r="D363" s="9">
        <v>362.0</v>
      </c>
      <c r="E363" s="1">
        <f t="shared" si="2"/>
        <v>0.6820754717</v>
      </c>
      <c r="F363" s="1">
        <f>_xlfn.LOGNORM.INV(E363,1.19296631,0.68302233)</f>
        <v>4.555724218</v>
      </c>
    </row>
    <row r="364" ht="30.0" customHeight="1">
      <c r="A364" s="5">
        <v>7.67</v>
      </c>
      <c r="B364" s="12">
        <v>4.353</v>
      </c>
      <c r="C364" s="1">
        <f t="shared" si="1"/>
        <v>1.470865263</v>
      </c>
      <c r="D364" s="9">
        <v>363.0</v>
      </c>
      <c r="E364" s="1">
        <f t="shared" si="2"/>
        <v>0.6839622642</v>
      </c>
      <c r="F364" s="1">
        <f>_xlfn.LOGNORM.INV(E364,$H$3,$H$4)</f>
        <v>4.363815955</v>
      </c>
    </row>
    <row r="365" ht="30.0" customHeight="1">
      <c r="A365" s="5">
        <v>14.134</v>
      </c>
      <c r="B365" s="5">
        <v>4.354</v>
      </c>
      <c r="C365" s="1">
        <f t="shared" si="1"/>
        <v>1.471094963</v>
      </c>
      <c r="D365" s="9">
        <v>364.0</v>
      </c>
      <c r="E365" s="1">
        <f t="shared" si="2"/>
        <v>0.6858490566</v>
      </c>
      <c r="F365" s="1">
        <f>_xlfn.LOGNORM.INV(E365,1.19296631,0.68302233)</f>
        <v>4.588852286</v>
      </c>
    </row>
    <row r="366" ht="30.0" customHeight="1">
      <c r="A366" s="5">
        <v>28.104</v>
      </c>
      <c r="B366" s="12">
        <v>4.366</v>
      </c>
      <c r="C366" s="1">
        <f t="shared" si="1"/>
        <v>1.473847258</v>
      </c>
      <c r="D366" s="9">
        <v>365.0</v>
      </c>
      <c r="E366" s="1">
        <f t="shared" si="2"/>
        <v>0.6877358491</v>
      </c>
      <c r="F366" s="1">
        <f>_xlfn.LOGNORM.INV(E366,$H$3,$H$4)</f>
        <v>4.395282753</v>
      </c>
    </row>
    <row r="367" ht="30.0" customHeight="1">
      <c r="A367" s="5">
        <v>10.164</v>
      </c>
      <c r="B367" s="12">
        <v>4.39</v>
      </c>
      <c r="C367" s="1">
        <f t="shared" si="1"/>
        <v>1.479329227</v>
      </c>
      <c r="D367" s="9">
        <v>366.0</v>
      </c>
      <c r="E367" s="1">
        <f t="shared" si="2"/>
        <v>0.6896226415</v>
      </c>
      <c r="F367" s="1">
        <f>_xlfn.LOGNORM.INV(E367,1.19296631,0.68302233)</f>
        <v>4.622394137</v>
      </c>
    </row>
    <row r="368" ht="30.0" customHeight="1">
      <c r="A368" s="5">
        <v>2.503</v>
      </c>
      <c r="B368" s="5">
        <v>4.396</v>
      </c>
      <c r="C368" s="1">
        <f t="shared" si="1"/>
        <v>1.480695037</v>
      </c>
      <c r="D368" s="9">
        <v>367.0</v>
      </c>
      <c r="E368" s="1">
        <f t="shared" si="2"/>
        <v>0.691509434</v>
      </c>
      <c r="F368" s="1">
        <f>_xlfn.LOGNORM.INV(E368,$H$3,$H$4)</f>
        <v>4.427142895</v>
      </c>
    </row>
    <row r="369" ht="30.0" customHeight="1">
      <c r="A369" s="5">
        <v>19.695</v>
      </c>
      <c r="B369" s="5">
        <v>4.399</v>
      </c>
      <c r="C369" s="1">
        <f t="shared" si="1"/>
        <v>1.481377242</v>
      </c>
      <c r="D369" s="9">
        <v>368.0</v>
      </c>
      <c r="E369" s="1">
        <f t="shared" si="2"/>
        <v>0.6933962264</v>
      </c>
      <c r="F369" s="1">
        <f>_xlfn.LOGNORM.INV(E369,1.19296631,0.68302233)</f>
        <v>4.656361016</v>
      </c>
    </row>
    <row r="370" ht="30.0" customHeight="1">
      <c r="A370" s="5">
        <v>4.399</v>
      </c>
      <c r="B370" s="5">
        <v>4.426</v>
      </c>
      <c r="C370" s="1">
        <f t="shared" si="1"/>
        <v>1.487496242</v>
      </c>
      <c r="D370" s="9">
        <v>369.0</v>
      </c>
      <c r="E370" s="1">
        <f t="shared" si="2"/>
        <v>0.6952830189</v>
      </c>
      <c r="F370" s="1">
        <f>_xlfn.LOGNORM.INV(E370,$H$3,$H$4)</f>
        <v>4.459407121</v>
      </c>
    </row>
    <row r="371" ht="30.0" customHeight="1">
      <c r="A371" s="5">
        <v>9.355</v>
      </c>
      <c r="B371" s="12">
        <v>4.434</v>
      </c>
      <c r="C371" s="1">
        <f t="shared" si="1"/>
        <v>1.489302111</v>
      </c>
      <c r="D371" s="9">
        <v>370.0</v>
      </c>
      <c r="E371" s="1">
        <f t="shared" si="2"/>
        <v>0.6971698113</v>
      </c>
      <c r="F371" s="1">
        <f>_xlfn.LOGNORM.INV(E371,1.19296631,0.68302233)</f>
        <v>4.690764603</v>
      </c>
    </row>
    <row r="372" ht="30.0" customHeight="1">
      <c r="A372" s="5">
        <v>2.346</v>
      </c>
      <c r="B372" s="5">
        <v>4.442</v>
      </c>
      <c r="C372" s="1">
        <f t="shared" si="1"/>
        <v>1.491104725</v>
      </c>
      <c r="D372" s="9">
        <v>371.0</v>
      </c>
      <c r="E372" s="1">
        <f t="shared" si="2"/>
        <v>0.6990566038</v>
      </c>
      <c r="F372" s="1">
        <f>_xlfn.LOGNORM.INV(E372,$H$3,$H$4)</f>
        <v>4.492086586</v>
      </c>
    </row>
    <row r="373" ht="30.0" customHeight="1">
      <c r="A373" s="5">
        <v>11.257</v>
      </c>
      <c r="B373" s="12">
        <v>4.483</v>
      </c>
      <c r="C373" s="1">
        <f t="shared" si="1"/>
        <v>1.500292465</v>
      </c>
      <c r="D373" s="9">
        <v>372.0</v>
      </c>
      <c r="E373" s="1">
        <f t="shared" si="2"/>
        <v>0.7009433962</v>
      </c>
      <c r="F373" s="1">
        <f>_xlfn.LOGNORM.INV(E373,1.19296631,0.68302233)</f>
        <v>4.725617029</v>
      </c>
    </row>
    <row r="374" ht="30.0" customHeight="1">
      <c r="A374" s="5">
        <v>7.971</v>
      </c>
      <c r="B374" s="5">
        <v>4.519</v>
      </c>
      <c r="C374" s="1">
        <f t="shared" si="1"/>
        <v>1.50829073</v>
      </c>
      <c r="D374" s="9">
        <v>373.0</v>
      </c>
      <c r="E374" s="1">
        <f t="shared" si="2"/>
        <v>0.7028301887</v>
      </c>
      <c r="F374" s="1">
        <f>_xlfn.LOGNORM.INV(E374,$H$3,$H$4)</f>
        <v>4.525192879</v>
      </c>
    </row>
    <row r="375" ht="30.0" customHeight="1">
      <c r="A375" s="5">
        <v>18.239</v>
      </c>
      <c r="B375" s="5">
        <v>4.524</v>
      </c>
      <c r="C375" s="1">
        <f t="shared" si="1"/>
        <v>1.509396558</v>
      </c>
      <c r="D375" s="9">
        <v>374.0</v>
      </c>
      <c r="E375" s="1">
        <f t="shared" si="2"/>
        <v>0.7047169811</v>
      </c>
      <c r="F375" s="1">
        <f>_xlfn.LOGNORM.INV(E375,1.19296631,0.68302233)</f>
        <v>4.760930906</v>
      </c>
    </row>
    <row r="376" ht="30.0" customHeight="1">
      <c r="A376" s="5">
        <v>9.978</v>
      </c>
      <c r="B376" s="5">
        <v>4.527</v>
      </c>
      <c r="C376" s="1">
        <f t="shared" si="1"/>
        <v>1.510059468</v>
      </c>
      <c r="D376" s="9">
        <v>375.0</v>
      </c>
      <c r="E376" s="1">
        <f t="shared" si="2"/>
        <v>0.7066037736</v>
      </c>
      <c r="F376" s="1">
        <f>_xlfn.LOGNORM.INV(E376,$H$3,$H$4)</f>
        <v>4.558738052</v>
      </c>
    </row>
    <row r="377" ht="30.0" customHeight="1">
      <c r="A377" s="5">
        <v>18.523</v>
      </c>
      <c r="B377" s="5">
        <v>4.531</v>
      </c>
      <c r="C377" s="1">
        <f t="shared" si="1"/>
        <v>1.510942666</v>
      </c>
      <c r="D377" s="9">
        <v>376.0</v>
      </c>
      <c r="E377" s="1">
        <f t="shared" si="2"/>
        <v>0.708490566</v>
      </c>
      <c r="F377" s="1">
        <f>_xlfn.LOGNORM.INV(E377,1.19296631,0.68302233)</f>
        <v>4.796719347</v>
      </c>
    </row>
    <row r="378" ht="30.0" customHeight="1">
      <c r="A378" s="5">
        <v>2.999</v>
      </c>
      <c r="B378" s="5">
        <v>4.563</v>
      </c>
      <c r="C378" s="1">
        <f t="shared" si="1"/>
        <v>1.517980302</v>
      </c>
      <c r="D378" s="9">
        <v>377.0</v>
      </c>
      <c r="E378" s="1">
        <f t="shared" si="2"/>
        <v>0.7103773585</v>
      </c>
      <c r="F378" s="1">
        <f>_xlfn.LOGNORM.INV(E378,$H$3,$H$4)</f>
        <v>4.592734638</v>
      </c>
    </row>
    <row r="379" ht="30.0" customHeight="1">
      <c r="A379" s="5">
        <v>4.181</v>
      </c>
      <c r="B379" s="5">
        <v>4.573</v>
      </c>
      <c r="C379" s="1">
        <f t="shared" si="1"/>
        <v>1.520169445</v>
      </c>
      <c r="D379" s="9">
        <v>378.0</v>
      </c>
      <c r="E379" s="1">
        <f t="shared" si="2"/>
        <v>0.7122641509</v>
      </c>
      <c r="F379" s="1">
        <f>_xlfn.LOGNORM.INV(E379,1.19296631,0.68302233)</f>
        <v>4.832996001</v>
      </c>
    </row>
    <row r="380" ht="30.0" customHeight="1">
      <c r="A380" s="5">
        <v>2.026</v>
      </c>
      <c r="B380" s="5">
        <v>4.575</v>
      </c>
      <c r="C380" s="1">
        <f t="shared" si="1"/>
        <v>1.520606699</v>
      </c>
      <c r="D380" s="9">
        <v>379.0</v>
      </c>
      <c r="E380" s="1">
        <f t="shared" si="2"/>
        <v>0.7141509434</v>
      </c>
      <c r="F380" s="1">
        <f>_xlfn.LOGNORM.INV(E380,$H$3,$H$4)</f>
        <v>4.627195682</v>
      </c>
    </row>
    <row r="381" ht="30.0" customHeight="1">
      <c r="A381" s="5">
        <v>1.193</v>
      </c>
      <c r="B381" s="5">
        <v>4.616</v>
      </c>
      <c r="C381" s="1">
        <f t="shared" si="1"/>
        <v>1.529528529</v>
      </c>
      <c r="D381" s="9">
        <v>380.0</v>
      </c>
      <c r="E381" s="1">
        <f t="shared" si="2"/>
        <v>0.7160377358</v>
      </c>
      <c r="F381" s="1">
        <f>_xlfn.LOGNORM.INV(E381,1.19296631,0.68302233)</f>
        <v>4.869775072</v>
      </c>
    </row>
    <row r="382" ht="30.0" customHeight="1">
      <c r="A382" s="5">
        <v>1.611</v>
      </c>
      <c r="B382" s="12">
        <v>4.635</v>
      </c>
      <c r="C382" s="1">
        <f t="shared" si="1"/>
        <v>1.533636199</v>
      </c>
      <c r="D382" s="9">
        <v>381.0</v>
      </c>
      <c r="E382" s="1">
        <f t="shared" si="2"/>
        <v>0.7179245283</v>
      </c>
      <c r="F382" s="1">
        <f>_xlfn.LOGNORM.INV(E382,$H$3,$H$4)</f>
        <v>4.662134767</v>
      </c>
    </row>
    <row r="383" ht="30.0" customHeight="1">
      <c r="A383" s="5">
        <v>2.643</v>
      </c>
      <c r="B383" s="5">
        <v>4.662</v>
      </c>
      <c r="C383" s="1">
        <f t="shared" si="1"/>
        <v>1.539444541</v>
      </c>
      <c r="D383" s="9">
        <v>382.0</v>
      </c>
      <c r="E383" s="1">
        <f t="shared" si="2"/>
        <v>0.7198113208</v>
      </c>
      <c r="F383" s="1">
        <f>_xlfn.LOGNORM.INV(E383,1.19296631,0.68302233)</f>
        <v>4.90707136</v>
      </c>
    </row>
    <row r="384" ht="30.0" customHeight="1">
      <c r="A384" s="5">
        <v>6.131</v>
      </c>
      <c r="B384" s="5">
        <v>4.667</v>
      </c>
      <c r="C384" s="1">
        <f t="shared" si="1"/>
        <v>1.540516467</v>
      </c>
      <c r="D384" s="9">
        <v>383.0</v>
      </c>
      <c r="E384" s="1">
        <f t="shared" si="2"/>
        <v>0.7216981132</v>
      </c>
      <c r="F384" s="1">
        <f>_xlfn.LOGNORM.INV(E384,$H$3,$H$4)</f>
        <v>4.697566046</v>
      </c>
    </row>
    <row r="385" ht="30.0" customHeight="1">
      <c r="A385" s="5">
        <v>8.382</v>
      </c>
      <c r="B385" s="12">
        <v>4.685</v>
      </c>
      <c r="C385" s="1">
        <f t="shared" si="1"/>
        <v>1.544365916</v>
      </c>
      <c r="D385" s="9">
        <v>384.0</v>
      </c>
      <c r="E385" s="1">
        <f t="shared" si="2"/>
        <v>0.7235849057</v>
      </c>
      <c r="F385" s="1">
        <f>_xlfn.LOGNORM.INV(E385,1.19296631,0.68302233)</f>
        <v>4.944900286</v>
      </c>
    </row>
    <row r="386" ht="30.0" customHeight="1">
      <c r="A386" s="5">
        <v>7.313</v>
      </c>
      <c r="B386" s="12">
        <v>4.724</v>
      </c>
      <c r="C386" s="1">
        <f t="shared" si="1"/>
        <v>1.552655898</v>
      </c>
      <c r="D386" s="9">
        <v>385.0</v>
      </c>
      <c r="E386" s="1">
        <f t="shared" si="2"/>
        <v>0.7254716981</v>
      </c>
      <c r="F386" s="1">
        <f>_xlfn.LOGNORM.INV(E386,$H$3,$H$4)</f>
        <v>4.733504272</v>
      </c>
    </row>
    <row r="387" ht="30.0" customHeight="1">
      <c r="A387" s="5">
        <v>3.454</v>
      </c>
      <c r="B387" s="5">
        <v>4.725</v>
      </c>
      <c r="C387" s="1">
        <f t="shared" si="1"/>
        <v>1.552867561</v>
      </c>
      <c r="D387" s="9">
        <v>386.0</v>
      </c>
      <c r="E387" s="1">
        <f t="shared" si="2"/>
        <v>0.7273584906</v>
      </c>
      <c r="F387" s="1">
        <f>_xlfn.LOGNORM.INV(E387,1.19296631,0.68302233)</f>
        <v>4.983277935</v>
      </c>
    </row>
    <row r="388" ht="30.0" customHeight="1">
      <c r="A388" s="5">
        <v>5.549</v>
      </c>
      <c r="B388" s="5">
        <v>4.791</v>
      </c>
      <c r="C388" s="1">
        <f t="shared" si="1"/>
        <v>1.566739158</v>
      </c>
      <c r="D388" s="9">
        <v>387.0</v>
      </c>
      <c r="E388" s="1">
        <f t="shared" si="2"/>
        <v>0.729245283</v>
      </c>
      <c r="F388" s="1">
        <f>_xlfn.LOGNORM.INV(E388,$H$3,$H$4)</f>
        <v>4.769964832</v>
      </c>
    </row>
    <row r="389" ht="30.0" customHeight="1">
      <c r="A389" s="5">
        <v>2.888</v>
      </c>
      <c r="B389" s="12">
        <v>4.808</v>
      </c>
      <c r="C389" s="1">
        <f t="shared" si="1"/>
        <v>1.570281197</v>
      </c>
      <c r="D389" s="9">
        <v>388.0</v>
      </c>
      <c r="E389" s="1">
        <f t="shared" si="2"/>
        <v>0.7311320755</v>
      </c>
      <c r="F389" s="1">
        <f>_xlfn.LOGNORM.INV(E389,1.19296631,0.68302233)</f>
        <v>5.022221089</v>
      </c>
    </row>
    <row r="390" ht="30.0" customHeight="1">
      <c r="A390" s="5">
        <v>1.049</v>
      </c>
      <c r="B390" s="5">
        <v>4.81</v>
      </c>
      <c r="C390" s="1">
        <f t="shared" si="1"/>
        <v>1.570697084</v>
      </c>
      <c r="D390" s="9">
        <v>389.0</v>
      </c>
      <c r="E390" s="1">
        <f t="shared" si="2"/>
        <v>0.7330188679</v>
      </c>
      <c r="F390" s="1">
        <f>_xlfn.LOGNORM.INV(E390,$H$3,$H$4)</f>
        <v>4.806963789</v>
      </c>
    </row>
    <row r="391" ht="30.0" customHeight="1">
      <c r="A391" s="5">
        <v>4.971</v>
      </c>
      <c r="B391" s="5">
        <v>4.837</v>
      </c>
      <c r="C391" s="1">
        <f t="shared" si="1"/>
        <v>1.576294694</v>
      </c>
      <c r="D391" s="9">
        <v>390.0</v>
      </c>
      <c r="E391" s="1">
        <f t="shared" si="2"/>
        <v>0.7349056604</v>
      </c>
      <c r="F391" s="1">
        <f>_xlfn.LOGNORM.INV(E391,1.19296631,0.68302233)</f>
        <v>5.061747271</v>
      </c>
    </row>
    <row r="392" ht="30.0" customHeight="1">
      <c r="A392" s="5">
        <v>26.53</v>
      </c>
      <c r="B392" s="5">
        <v>4.844</v>
      </c>
      <c r="C392" s="1">
        <f t="shared" si="1"/>
        <v>1.577740826</v>
      </c>
      <c r="D392" s="9">
        <v>391.0</v>
      </c>
      <c r="E392" s="1">
        <f t="shared" si="2"/>
        <v>0.7367924528</v>
      </c>
      <c r="F392" s="1">
        <f>_xlfn.LOGNORM.INV(E392,$H$3,$H$4)</f>
        <v>4.844517917</v>
      </c>
    </row>
    <row r="393" ht="30.0" customHeight="1">
      <c r="A393" s="5">
        <v>3.494</v>
      </c>
      <c r="B393" s="5">
        <v>4.88</v>
      </c>
      <c r="C393" s="1">
        <f t="shared" si="1"/>
        <v>1.58514522</v>
      </c>
      <c r="D393" s="9">
        <v>392.0</v>
      </c>
      <c r="E393" s="1">
        <f t="shared" si="2"/>
        <v>0.7386792453</v>
      </c>
      <c r="F393" s="1">
        <f>_xlfn.LOGNORM.INV(E393,1.19296631,0.68302233)</f>
        <v>5.101874785</v>
      </c>
    </row>
    <row r="394" ht="30.0" customHeight="1">
      <c r="A394" s="5">
        <v>4.844</v>
      </c>
      <c r="B394" s="5">
        <v>4.888</v>
      </c>
      <c r="C394" s="1">
        <f t="shared" si="1"/>
        <v>1.586783222</v>
      </c>
      <c r="D394" s="9">
        <v>393.0</v>
      </c>
      <c r="E394" s="1">
        <f t="shared" si="2"/>
        <v>0.7405660377</v>
      </c>
      <c r="F394" s="1">
        <f>_xlfn.LOGNORM.INV(E394,$H$3,$H$4)</f>
        <v>4.882644742</v>
      </c>
    </row>
    <row r="395" ht="30.0" customHeight="1">
      <c r="A395" s="5">
        <v>31.305</v>
      </c>
      <c r="B395" s="5">
        <v>4.97</v>
      </c>
      <c r="C395" s="1">
        <f t="shared" si="1"/>
        <v>1.60341984</v>
      </c>
      <c r="D395" s="9">
        <v>394.0</v>
      </c>
      <c r="E395" s="1">
        <f t="shared" si="2"/>
        <v>0.7424528302</v>
      </c>
      <c r="F395" s="1">
        <f>_xlfn.LOGNORM.INV(E395,1.19296631,0.68302233)</f>
        <v>5.14262277</v>
      </c>
    </row>
    <row r="396" ht="30.0" customHeight="1">
      <c r="A396" s="5">
        <v>0.946</v>
      </c>
      <c r="B396" s="5">
        <v>4.971</v>
      </c>
      <c r="C396" s="1">
        <f t="shared" si="1"/>
        <v>1.603621027</v>
      </c>
      <c r="D396" s="9">
        <v>395.0</v>
      </c>
      <c r="E396" s="1">
        <f t="shared" si="2"/>
        <v>0.7443396226</v>
      </c>
      <c r="F396" s="1">
        <f>_xlfn.LOGNORM.INV(E396,$H$3,$H$4)</f>
        <v>4.921362596</v>
      </c>
    </row>
    <row r="397" ht="30.0" customHeight="1">
      <c r="A397" s="5">
        <v>0.849</v>
      </c>
      <c r="B397" s="12">
        <v>4.993</v>
      </c>
      <c r="C397" s="1">
        <f t="shared" si="1"/>
        <v>1.608036932</v>
      </c>
      <c r="D397" s="9">
        <v>396.0</v>
      </c>
      <c r="E397" s="1">
        <f t="shared" si="2"/>
        <v>0.7462264151</v>
      </c>
      <c r="F397" s="1">
        <f>_xlfn.LOGNORM.INV(E397,1.19296631,0.68302233)</f>
        <v>5.184011244</v>
      </c>
    </row>
    <row r="398" ht="30.0" customHeight="1">
      <c r="A398" s="5">
        <v>1.045</v>
      </c>
      <c r="B398" s="5">
        <v>5.002</v>
      </c>
      <c r="C398" s="1">
        <f t="shared" si="1"/>
        <v>1.609837832</v>
      </c>
      <c r="D398" s="9">
        <v>397.0</v>
      </c>
      <c r="E398" s="1">
        <f t="shared" si="2"/>
        <v>0.7481132075</v>
      </c>
      <c r="F398" s="1">
        <f>_xlfn.LOGNORM.INV(E398,$H$3,$H$4)</f>
        <v>4.960690656</v>
      </c>
    </row>
    <row r="399" ht="30.0" customHeight="1">
      <c r="A399" s="5">
        <v>13.956</v>
      </c>
      <c r="B399" s="5">
        <v>5.049</v>
      </c>
      <c r="C399" s="1">
        <f t="shared" si="1"/>
        <v>1.619190204</v>
      </c>
      <c r="D399" s="9">
        <v>398.0</v>
      </c>
      <c r="E399" s="1">
        <f t="shared" si="2"/>
        <v>0.75</v>
      </c>
      <c r="F399" s="1">
        <f>_xlfn.LOGNORM.INV(E399,1.19296631,0.68302233)</f>
        <v>5.226061164</v>
      </c>
    </row>
    <row r="400" ht="30.0" customHeight="1">
      <c r="A400" s="5">
        <v>3.935</v>
      </c>
      <c r="B400" s="12">
        <v>5.078</v>
      </c>
      <c r="C400" s="1">
        <f t="shared" si="1"/>
        <v>1.624917483</v>
      </c>
      <c r="D400" s="9">
        <v>399.0</v>
      </c>
      <c r="E400" s="1">
        <f t="shared" si="2"/>
        <v>0.7518867925</v>
      </c>
      <c r="F400" s="1">
        <f>_xlfn.LOGNORM.INV(E400,$H$3,$H$4)</f>
        <v>5.000649007</v>
      </c>
    </row>
    <row r="401" ht="30.0" customHeight="1">
      <c r="A401" s="5">
        <v>0.718</v>
      </c>
      <c r="B401" s="5">
        <v>5.093</v>
      </c>
      <c r="C401" s="1">
        <f t="shared" si="1"/>
        <v>1.627867048</v>
      </c>
      <c r="D401" s="9">
        <v>400.0</v>
      </c>
      <c r="E401" s="1">
        <f t="shared" si="2"/>
        <v>0.7537735849</v>
      </c>
      <c r="F401" s="1">
        <f>_xlfn.LOGNORM.INV(E401,1.19296631,0.68302233)</f>
        <v>5.268794482</v>
      </c>
    </row>
    <row r="402" ht="30.0" customHeight="1">
      <c r="A402" s="5">
        <v>56.116</v>
      </c>
      <c r="B402" s="5">
        <v>5.104</v>
      </c>
      <c r="C402" s="1">
        <f t="shared" si="1"/>
        <v>1.630024546</v>
      </c>
      <c r="D402" s="9">
        <v>401.0</v>
      </c>
      <c r="E402" s="1">
        <f t="shared" si="2"/>
        <v>0.7556603774</v>
      </c>
      <c r="F402" s="1">
        <f>_xlfn.LOGNORM.INV(E402,$H$3,$H$4)</f>
        <v>5.041258691</v>
      </c>
    </row>
    <row r="403" ht="30.0" customHeight="1">
      <c r="A403" s="5">
        <v>0.939</v>
      </c>
      <c r="B403" s="5">
        <v>5.13</v>
      </c>
      <c r="C403" s="1">
        <f t="shared" si="1"/>
        <v>1.635105659</v>
      </c>
      <c r="D403" s="9">
        <v>402.0</v>
      </c>
      <c r="E403" s="1">
        <f t="shared" si="2"/>
        <v>0.7575471698</v>
      </c>
      <c r="F403" s="1">
        <f>_xlfn.LOGNORM.INV(E403,1.19296631,0.68302233)</f>
        <v>5.312234209</v>
      </c>
    </row>
    <row r="404" ht="30.0" customHeight="1">
      <c r="A404" s="5">
        <v>4.563</v>
      </c>
      <c r="B404" s="5">
        <v>5.182</v>
      </c>
      <c r="C404" s="1">
        <f t="shared" si="1"/>
        <v>1.645191082</v>
      </c>
      <c r="D404" s="9">
        <v>403.0</v>
      </c>
      <c r="E404" s="1">
        <f t="shared" si="2"/>
        <v>0.7594339623</v>
      </c>
      <c r="F404" s="1">
        <f>_xlfn.LOGNORM.INV(E404,$H$3,$H$4)</f>
        <v>5.082541775</v>
      </c>
    </row>
    <row r="405" ht="30.0" customHeight="1">
      <c r="A405" s="5">
        <v>3.919</v>
      </c>
      <c r="B405" s="12">
        <v>5.186</v>
      </c>
      <c r="C405" s="1">
        <f t="shared" si="1"/>
        <v>1.645962687</v>
      </c>
      <c r="D405" s="9">
        <v>404.0</v>
      </c>
      <c r="E405" s="1">
        <f t="shared" si="2"/>
        <v>0.7613207547</v>
      </c>
      <c r="F405" s="1">
        <f>_xlfn.LOGNORM.INV(E405,1.19296631,0.68302233)</f>
        <v>5.356404488</v>
      </c>
    </row>
    <row r="406" ht="30.0" customHeight="1">
      <c r="A406" s="5">
        <v>7.06</v>
      </c>
      <c r="B406" s="5">
        <v>5.2</v>
      </c>
      <c r="C406" s="1">
        <f t="shared" si="1"/>
        <v>1.648658626</v>
      </c>
      <c r="D406" s="9">
        <v>405.0</v>
      </c>
      <c r="E406" s="1">
        <f t="shared" si="2"/>
        <v>0.7632075472</v>
      </c>
      <c r="F406" s="1">
        <f>_xlfn.LOGNORM.INV(E406,$H$3,$H$4)</f>
        <v>5.124521415</v>
      </c>
    </row>
    <row r="407" ht="30.0" customHeight="1">
      <c r="A407" s="5">
        <v>3.968</v>
      </c>
      <c r="B407" s="12">
        <v>5.261</v>
      </c>
      <c r="C407" s="1">
        <f t="shared" si="1"/>
        <v>1.660321123</v>
      </c>
      <c r="D407" s="9">
        <v>406.0</v>
      </c>
      <c r="E407" s="1">
        <f t="shared" si="2"/>
        <v>0.7650943396</v>
      </c>
      <c r="F407" s="1">
        <f>_xlfn.LOGNORM.INV(E407,1.19296631,0.68302233)</f>
        <v>5.401330662</v>
      </c>
    </row>
    <row r="408" ht="30.0" customHeight="1">
      <c r="A408" s="5">
        <v>3.972</v>
      </c>
      <c r="B408" s="5">
        <v>5.283</v>
      </c>
      <c r="C408" s="1">
        <f t="shared" si="1"/>
        <v>1.664494118</v>
      </c>
      <c r="D408" s="9">
        <v>407.0</v>
      </c>
      <c r="E408" s="1">
        <f t="shared" si="2"/>
        <v>0.7669811321</v>
      </c>
      <c r="F408" s="1">
        <f>_xlfn.LOGNORM.INV(E408,$H$3,$H$4)</f>
        <v>5.16722193</v>
      </c>
    </row>
    <row r="409" ht="30.0" customHeight="1">
      <c r="A409" s="5">
        <v>19.174</v>
      </c>
      <c r="B409" s="12">
        <v>5.312</v>
      </c>
      <c r="C409" s="1">
        <f t="shared" si="1"/>
        <v>1.669968412</v>
      </c>
      <c r="D409" s="9">
        <v>408.0</v>
      </c>
      <c r="E409" s="1">
        <f t="shared" si="2"/>
        <v>0.7688679245</v>
      </c>
      <c r="F409" s="1">
        <f>_xlfn.LOGNORM.INV(E409,1.19296631,0.68302233)</f>
        <v>5.447039359</v>
      </c>
    </row>
    <row r="410" ht="30.0" customHeight="1">
      <c r="A410" s="5">
        <v>1.284</v>
      </c>
      <c r="B410" s="5">
        <v>5.331</v>
      </c>
      <c r="C410" s="1">
        <f t="shared" si="1"/>
        <v>1.673538838</v>
      </c>
      <c r="D410" s="9">
        <v>409.0</v>
      </c>
      <c r="E410" s="1">
        <f t="shared" si="2"/>
        <v>0.770754717</v>
      </c>
      <c r="F410" s="1">
        <f>_xlfn.LOGNORM.INV(E410,$H$3,$H$4)</f>
        <v>5.210668878</v>
      </c>
    </row>
    <row r="411" ht="30.0" customHeight="1">
      <c r="A411" s="5">
        <v>3.799</v>
      </c>
      <c r="B411" s="5">
        <v>5.331</v>
      </c>
      <c r="C411" s="1">
        <f t="shared" si="1"/>
        <v>1.673538838</v>
      </c>
      <c r="D411" s="9">
        <v>410.0</v>
      </c>
      <c r="E411" s="1">
        <f t="shared" si="2"/>
        <v>0.7726415094</v>
      </c>
      <c r="F411" s="1">
        <f>_xlfn.LOGNORM.INV(E411,1.19296631,0.68302233)</f>
        <v>5.49355858</v>
      </c>
    </row>
    <row r="412" ht="30.0" customHeight="1">
      <c r="A412" s="5">
        <v>12.742</v>
      </c>
      <c r="B412" s="12">
        <v>5.361</v>
      </c>
      <c r="C412" s="1">
        <f t="shared" si="1"/>
        <v>1.679150525</v>
      </c>
      <c r="D412" s="9">
        <v>411.0</v>
      </c>
      <c r="E412" s="1">
        <f t="shared" si="2"/>
        <v>0.7745283019</v>
      </c>
      <c r="F412" s="1">
        <f>_xlfn.LOGNORM.INV(E412,$H$3,$H$4)</f>
        <v>5.254889145</v>
      </c>
    </row>
    <row r="413" ht="30.0" customHeight="1">
      <c r="A413" s="5">
        <v>2.041</v>
      </c>
      <c r="B413" s="5">
        <v>5.456</v>
      </c>
      <c r="C413" s="1">
        <f t="shared" si="1"/>
        <v>1.696715921</v>
      </c>
      <c r="D413" s="9">
        <v>412.0</v>
      </c>
      <c r="E413" s="1">
        <f t="shared" si="2"/>
        <v>0.7764150943</v>
      </c>
      <c r="F413" s="1">
        <f>_xlfn.LOGNORM.INV(E413,1.19296631,0.68302233)</f>
        <v>5.540917791</v>
      </c>
    </row>
    <row r="414" ht="30.0" customHeight="1">
      <c r="A414" s="5">
        <v>11.426</v>
      </c>
      <c r="B414" s="5">
        <v>5.469</v>
      </c>
      <c r="C414" s="1">
        <f t="shared" si="1"/>
        <v>1.699095784</v>
      </c>
      <c r="D414" s="9">
        <v>413.0</v>
      </c>
      <c r="E414" s="1">
        <f t="shared" si="2"/>
        <v>0.7783018868</v>
      </c>
      <c r="F414" s="1">
        <f>_xlfn.LOGNORM.INV(E414,$H$3,$H$4)</f>
        <v>5.299911037</v>
      </c>
    </row>
    <row r="415" ht="30.0" customHeight="1">
      <c r="A415" s="5">
        <v>5.734</v>
      </c>
      <c r="B415" s="5">
        <v>5.482</v>
      </c>
      <c r="C415" s="1">
        <f t="shared" si="1"/>
        <v>1.701469998</v>
      </c>
      <c r="D415" s="9">
        <v>414.0</v>
      </c>
      <c r="E415" s="1">
        <f t="shared" si="2"/>
        <v>0.7801886792</v>
      </c>
      <c r="F415" s="1">
        <f>_xlfn.LOGNORM.INV(E415,1.19296631,0.68302233)</f>
        <v>5.589148032</v>
      </c>
    </row>
    <row r="416" ht="30.0" customHeight="1">
      <c r="A416" s="5">
        <v>1.649</v>
      </c>
      <c r="B416" s="5">
        <v>5.492</v>
      </c>
      <c r="C416" s="1">
        <f t="shared" si="1"/>
        <v>1.703292488</v>
      </c>
      <c r="D416" s="9">
        <v>415.0</v>
      </c>
      <c r="E416" s="1">
        <f t="shared" si="2"/>
        <v>0.7820754717</v>
      </c>
      <c r="F416" s="1">
        <f>_xlfn.LOGNORM.INV(E416,$H$3,$H$4)</f>
        <v>5.345764377</v>
      </c>
    </row>
    <row r="417" ht="30.0" customHeight="1">
      <c r="A417" s="5">
        <v>24.439</v>
      </c>
      <c r="B417" s="5">
        <v>5.51</v>
      </c>
      <c r="C417" s="1">
        <f t="shared" si="1"/>
        <v>1.706564623</v>
      </c>
      <c r="D417" s="9">
        <v>416.0</v>
      </c>
      <c r="E417" s="1">
        <f t="shared" si="2"/>
        <v>0.7839622642</v>
      </c>
      <c r="F417" s="1">
        <f>_xlfn.LOGNORM.INV(E417,1.19296631,0.68302233)</f>
        <v>5.638282022</v>
      </c>
    </row>
    <row r="418" ht="30.0" customHeight="1">
      <c r="A418" s="5">
        <v>3.117</v>
      </c>
      <c r="B418" s="12">
        <v>5.536</v>
      </c>
      <c r="C418" s="1">
        <f t="shared" si="1"/>
        <v>1.711272218</v>
      </c>
      <c r="D418" s="9">
        <v>417.0</v>
      </c>
      <c r="E418" s="1">
        <f t="shared" si="2"/>
        <v>0.7858490566</v>
      </c>
      <c r="F418" s="1">
        <f>_xlfn.LOGNORM.INV(E418,$H$3,$H$4)</f>
        <v>5.392480619</v>
      </c>
    </row>
    <row r="419" ht="30.0" customHeight="1">
      <c r="A419" s="5">
        <v>2.119</v>
      </c>
      <c r="B419" s="5">
        <v>5.543</v>
      </c>
      <c r="C419" s="1">
        <f t="shared" si="1"/>
        <v>1.71253587</v>
      </c>
      <c r="D419" s="9">
        <v>418.0</v>
      </c>
      <c r="E419" s="1">
        <f t="shared" si="2"/>
        <v>0.7877358491</v>
      </c>
      <c r="F419" s="1">
        <f>_xlfn.LOGNORM.INV(E419,1.19296631,0.68302233)</f>
        <v>5.68835429</v>
      </c>
    </row>
    <row r="420" ht="30.0" customHeight="1">
      <c r="A420" s="5">
        <v>6.164</v>
      </c>
      <c r="B420" s="5">
        <v>5.549</v>
      </c>
      <c r="C420" s="1">
        <f t="shared" si="1"/>
        <v>1.713617731</v>
      </c>
      <c r="D420" s="9">
        <v>419.0</v>
      </c>
      <c r="E420" s="1">
        <f t="shared" si="2"/>
        <v>0.7896226415</v>
      </c>
      <c r="F420" s="1">
        <f>_xlfn.LOGNORM.INV(E420,$H$3,$H$4)</f>
        <v>5.440092968</v>
      </c>
    </row>
    <row r="421" ht="30.0" customHeight="1">
      <c r="A421" s="5">
        <v>9.083</v>
      </c>
      <c r="B421" s="5">
        <v>5.55</v>
      </c>
      <c r="C421" s="1">
        <f t="shared" si="1"/>
        <v>1.713797928</v>
      </c>
      <c r="D421" s="9">
        <v>420.0</v>
      </c>
      <c r="E421" s="1">
        <f t="shared" si="2"/>
        <v>0.791509434</v>
      </c>
      <c r="F421" s="1">
        <f>_xlfn.LOGNORM.INV(E421,1.19296631,0.68302233)</f>
        <v>5.739401303</v>
      </c>
    </row>
    <row r="422" ht="30.0" customHeight="1">
      <c r="A422" s="5">
        <v>4.426</v>
      </c>
      <c r="B422" s="12">
        <v>5.59</v>
      </c>
      <c r="C422" s="1">
        <f t="shared" si="1"/>
        <v>1.720979287</v>
      </c>
      <c r="D422" s="9">
        <v>421.0</v>
      </c>
      <c r="E422" s="1">
        <f t="shared" si="2"/>
        <v>0.7933962264</v>
      </c>
      <c r="F422" s="1">
        <f>_xlfn.LOGNORM.INV(E422,$H$3,$H$4)</f>
        <v>5.488636509</v>
      </c>
    </row>
    <row r="423" ht="30.0" customHeight="1">
      <c r="A423" s="5">
        <v>1.525</v>
      </c>
      <c r="B423" s="5">
        <v>5.598</v>
      </c>
      <c r="C423" s="1">
        <f t="shared" si="1"/>
        <v>1.722409391</v>
      </c>
      <c r="D423" s="9">
        <v>422.0</v>
      </c>
      <c r="E423" s="1">
        <f t="shared" si="2"/>
        <v>0.7952830189</v>
      </c>
      <c r="F423" s="1">
        <f>_xlfn.LOGNORM.INV(E423,1.19296631,0.68302233)</f>
        <v>5.791461616</v>
      </c>
    </row>
    <row r="424" ht="30.0" customHeight="1">
      <c r="A424" s="5">
        <v>4.88</v>
      </c>
      <c r="B424" s="12">
        <v>5.615</v>
      </c>
      <c r="C424" s="1">
        <f t="shared" si="1"/>
        <v>1.725441588</v>
      </c>
      <c r="D424" s="9">
        <v>423.0</v>
      </c>
      <c r="E424" s="1">
        <f t="shared" si="2"/>
        <v>0.7971698113</v>
      </c>
      <c r="F424" s="1">
        <f>_xlfn.LOGNORM.INV(E424,$H$3,$H$4)</f>
        <v>5.538148352</v>
      </c>
    </row>
    <row r="425" ht="30.0" customHeight="1">
      <c r="A425" s="5">
        <v>1.051</v>
      </c>
      <c r="B425" s="5">
        <v>5.64</v>
      </c>
      <c r="C425" s="1">
        <f t="shared" si="1"/>
        <v>1.729884066</v>
      </c>
      <c r="D425" s="9">
        <v>424.0</v>
      </c>
      <c r="E425" s="1">
        <f t="shared" si="2"/>
        <v>0.7990566038</v>
      </c>
      <c r="F425" s="1">
        <f>_xlfn.LOGNORM.INV(E425,1.19296631,0.68302233)</f>
        <v>5.844576033</v>
      </c>
    </row>
    <row r="426" ht="30.0" customHeight="1">
      <c r="A426" s="5">
        <v>7.537</v>
      </c>
      <c r="B426" s="5">
        <v>5.641</v>
      </c>
      <c r="C426" s="1">
        <f t="shared" si="1"/>
        <v>1.730061355</v>
      </c>
      <c r="D426" s="9">
        <v>425.0</v>
      </c>
      <c r="E426" s="1">
        <f t="shared" si="2"/>
        <v>0.8009433962</v>
      </c>
      <c r="F426" s="1">
        <f>_xlfn.LOGNORM.INV(E426,$H$3,$H$4)</f>
        <v>5.588667788</v>
      </c>
    </row>
    <row r="427" ht="30.0" customHeight="1">
      <c r="A427" s="5">
        <v>1.316</v>
      </c>
      <c r="B427" s="12">
        <v>5.653</v>
      </c>
      <c r="C427" s="1">
        <f t="shared" si="1"/>
        <v>1.732186378</v>
      </c>
      <c r="D427" s="9">
        <v>426.0</v>
      </c>
      <c r="E427" s="1">
        <f t="shared" si="2"/>
        <v>0.8028301887</v>
      </c>
      <c r="F427" s="1">
        <f>_xlfn.LOGNORM.INV(E427,1.19296631,0.68302233)</f>
        <v>5.898787784</v>
      </c>
    </row>
    <row r="428" ht="30.0" customHeight="1">
      <c r="A428" s="5">
        <v>5.768</v>
      </c>
      <c r="B428" s="5">
        <v>5.73</v>
      </c>
      <c r="C428" s="1">
        <f t="shared" si="1"/>
        <v>1.745715531</v>
      </c>
      <c r="D428" s="9">
        <v>427.0</v>
      </c>
      <c r="E428" s="1">
        <f t="shared" si="2"/>
        <v>0.8047169811</v>
      </c>
      <c r="F428" s="1">
        <f>_xlfn.LOGNORM.INV(E428,$H$3,$H$4)</f>
        <v>5.640236464</v>
      </c>
    </row>
    <row r="429" ht="30.0" customHeight="1">
      <c r="A429" s="5">
        <v>1.289</v>
      </c>
      <c r="B429" s="5">
        <v>5.734</v>
      </c>
      <c r="C429" s="1">
        <f t="shared" si="1"/>
        <v>1.746413367</v>
      </c>
      <c r="D429" s="9">
        <v>428.0</v>
      </c>
      <c r="E429" s="1">
        <f t="shared" si="2"/>
        <v>0.8066037736</v>
      </c>
      <c r="F429" s="1">
        <f>_xlfn.LOGNORM.INV(E429,1.19296631,0.68302233)</f>
        <v>5.954142715</v>
      </c>
    </row>
    <row r="430" ht="30.0" customHeight="1">
      <c r="A430" s="5">
        <v>1.448</v>
      </c>
      <c r="B430" s="5">
        <v>5.757</v>
      </c>
      <c r="C430" s="1">
        <f t="shared" si="1"/>
        <v>1.750416506</v>
      </c>
      <c r="D430" s="9">
        <v>429.0</v>
      </c>
      <c r="E430" s="1">
        <f t="shared" si="2"/>
        <v>0.808490566</v>
      </c>
      <c r="F430" s="1">
        <f>_xlfn.LOGNORM.INV(E430,$H$3,$H$4)</f>
        <v>5.692898573</v>
      </c>
    </row>
    <row r="431" ht="30.0" customHeight="1">
      <c r="A431" s="5">
        <v>3.43</v>
      </c>
      <c r="B431" s="5">
        <v>5.768</v>
      </c>
      <c r="C431" s="1">
        <f t="shared" si="1"/>
        <v>1.7523254</v>
      </c>
      <c r="D431" s="9">
        <v>430.0</v>
      </c>
      <c r="E431" s="1">
        <f t="shared" si="2"/>
        <v>0.8103773585</v>
      </c>
      <c r="F431" s="1">
        <f>_xlfn.LOGNORM.INV(E431,1.19296631,0.68302233)</f>
        <v>6.010689508</v>
      </c>
    </row>
    <row r="432" ht="30.0" customHeight="1">
      <c r="A432" s="5">
        <v>1.761</v>
      </c>
      <c r="B432" s="5">
        <v>5.777</v>
      </c>
      <c r="C432" s="1">
        <f t="shared" si="1"/>
        <v>1.753884517</v>
      </c>
      <c r="D432" s="9">
        <v>431.0</v>
      </c>
      <c r="E432" s="1">
        <f t="shared" si="2"/>
        <v>0.8122641509</v>
      </c>
      <c r="F432" s="1">
        <f>_xlfn.LOGNORM.INV(E432,$H$3,$H$4)</f>
        <v>5.74670106</v>
      </c>
    </row>
    <row r="433" ht="30.0" customHeight="1">
      <c r="A433" s="5">
        <v>2.052</v>
      </c>
      <c r="B433" s="5">
        <v>5.827</v>
      </c>
      <c r="C433" s="1">
        <f t="shared" si="1"/>
        <v>1.762502288</v>
      </c>
      <c r="D433" s="9">
        <v>432.0</v>
      </c>
      <c r="E433" s="1">
        <f t="shared" si="2"/>
        <v>0.8141509434</v>
      </c>
      <c r="F433" s="1">
        <f>_xlfn.LOGNORM.INV(E433,1.19296631,0.68302233)</f>
        <v>6.068479913</v>
      </c>
    </row>
    <row r="434" ht="30.0" customHeight="1">
      <c r="A434" s="5">
        <v>0.996</v>
      </c>
      <c r="B434" s="5">
        <v>5.936</v>
      </c>
      <c r="C434" s="1">
        <f t="shared" si="1"/>
        <v>1.781035506</v>
      </c>
      <c r="D434" s="9">
        <v>433.0</v>
      </c>
      <c r="E434" s="1">
        <f t="shared" si="2"/>
        <v>0.8160377358</v>
      </c>
      <c r="F434" s="1">
        <f>_xlfn.LOGNORM.INV(E434,$H$3,$H$4)</f>
        <v>5.80169386</v>
      </c>
    </row>
    <row r="435" ht="30.0" customHeight="1">
      <c r="A435" s="5">
        <v>3.983</v>
      </c>
      <c r="B435" s="12">
        <v>5.966</v>
      </c>
      <c r="C435" s="1">
        <f t="shared" si="1"/>
        <v>1.786076686</v>
      </c>
      <c r="D435" s="9">
        <v>434.0</v>
      </c>
      <c r="E435" s="1">
        <f t="shared" si="2"/>
        <v>0.8179245283</v>
      </c>
      <c r="F435" s="1">
        <f>_xlfn.LOGNORM.INV(E435,1.19296631,0.68302233)</f>
        <v>6.127569009</v>
      </c>
    </row>
    <row r="436" ht="30.0" customHeight="1">
      <c r="A436" s="5">
        <v>9.071</v>
      </c>
      <c r="B436" s="5">
        <v>5.97</v>
      </c>
      <c r="C436" s="1">
        <f t="shared" si="1"/>
        <v>1.786746927</v>
      </c>
      <c r="D436" s="9">
        <v>435.0</v>
      </c>
      <c r="E436" s="1">
        <f t="shared" si="2"/>
        <v>0.8198113208</v>
      </c>
      <c r="F436" s="1">
        <f>_xlfn.LOGNORM.INV(E436,$H$3,$H$4)</f>
        <v>5.85793015</v>
      </c>
    </row>
    <row r="437" ht="30.0" customHeight="1">
      <c r="A437" s="5">
        <v>31.207</v>
      </c>
      <c r="B437" s="12">
        <v>6.015</v>
      </c>
      <c r="C437" s="1">
        <f t="shared" si="1"/>
        <v>1.794256349</v>
      </c>
      <c r="D437" s="9">
        <v>436.0</v>
      </c>
      <c r="E437" s="1">
        <f t="shared" si="2"/>
        <v>0.8216981132</v>
      </c>
      <c r="F437" s="1">
        <f>_xlfn.LOGNORM.INV(E437,1.19296631,0.68302233)</f>
        <v>6.188015497</v>
      </c>
    </row>
    <row r="438" ht="30.0" customHeight="1">
      <c r="A438" s="5">
        <v>24.824</v>
      </c>
      <c r="B438" s="5">
        <v>6.043</v>
      </c>
      <c r="C438" s="1">
        <f t="shared" si="1"/>
        <v>1.798900577</v>
      </c>
      <c r="D438" s="9">
        <v>437.0</v>
      </c>
      <c r="E438" s="1">
        <f t="shared" si="2"/>
        <v>0.8235849057</v>
      </c>
      <c r="F438" s="1">
        <f>_xlfn.LOGNORM.INV(E438,$H$3,$H$4)</f>
        <v>5.915466632</v>
      </c>
    </row>
    <row r="439" ht="30.0" customHeight="1">
      <c r="A439" s="5">
        <v>1.202</v>
      </c>
      <c r="B439" s="12">
        <v>6.052</v>
      </c>
      <c r="C439" s="1">
        <f t="shared" si="1"/>
        <v>1.800388796</v>
      </c>
      <c r="D439" s="9">
        <v>438.0</v>
      </c>
      <c r="E439" s="1">
        <f t="shared" si="2"/>
        <v>0.8254716981</v>
      </c>
      <c r="F439" s="1">
        <f>_xlfn.LOGNORM.INV(E439,1.19296631,0.68302233)</f>
        <v>6.249882013</v>
      </c>
    </row>
    <row r="440" ht="30.0" customHeight="1">
      <c r="A440" s="5">
        <v>7.479</v>
      </c>
      <c r="B440" s="12">
        <v>6.056</v>
      </c>
      <c r="C440" s="1">
        <f t="shared" si="1"/>
        <v>1.801049516</v>
      </c>
      <c r="D440" s="9">
        <v>439.0</v>
      </c>
      <c r="E440" s="1">
        <f t="shared" si="2"/>
        <v>0.8273584906</v>
      </c>
      <c r="F440" s="1">
        <f>_xlfn.LOGNORM.INV(E440,$H$3,$H$4)</f>
        <v>5.974363853</v>
      </c>
    </row>
    <row r="441" ht="30.0" customHeight="1">
      <c r="A441" s="5">
        <v>2.756</v>
      </c>
      <c r="B441" s="12">
        <v>6.087</v>
      </c>
      <c r="C441" s="1">
        <f t="shared" si="1"/>
        <v>1.80615535</v>
      </c>
      <c r="D441" s="9">
        <v>440.0</v>
      </c>
      <c r="E441" s="1">
        <f t="shared" si="2"/>
        <v>0.829245283</v>
      </c>
      <c r="F441" s="1">
        <f>_xlfn.LOGNORM.INV(E441,1.19296631,0.68302233)</f>
        <v>6.313235493</v>
      </c>
    </row>
    <row r="442" ht="30.0" customHeight="1">
      <c r="A442" s="5">
        <v>1.789</v>
      </c>
      <c r="B442" s="5">
        <v>6.131</v>
      </c>
      <c r="C442" s="1">
        <f t="shared" si="1"/>
        <v>1.813357869</v>
      </c>
      <c r="D442" s="9">
        <v>441.0</v>
      </c>
      <c r="E442" s="1">
        <f t="shared" si="2"/>
        <v>0.8311320755</v>
      </c>
      <c r="F442" s="1">
        <f>_xlfn.LOGNORM.INV(E442,$H$3,$H$4)</f>
        <v>6.034686554</v>
      </c>
    </row>
    <row r="443" ht="30.0" customHeight="1">
      <c r="A443" s="5">
        <v>2.099</v>
      </c>
      <c r="B443" s="5">
        <v>6.15</v>
      </c>
      <c r="C443" s="1">
        <f t="shared" si="1"/>
        <v>1.816452082</v>
      </c>
      <c r="D443" s="9">
        <v>442.0</v>
      </c>
      <c r="E443" s="1">
        <f t="shared" si="2"/>
        <v>0.8330188679</v>
      </c>
      <c r="F443" s="1">
        <f>_xlfn.LOGNORM.INV(E443,1.19296631,0.68302233)</f>
        <v>6.378147566</v>
      </c>
    </row>
    <row r="444" ht="30.0" customHeight="1">
      <c r="A444" s="5">
        <v>2.094</v>
      </c>
      <c r="B444" s="5">
        <v>6.164</v>
      </c>
      <c r="C444" s="1">
        <f t="shared" si="1"/>
        <v>1.818725917</v>
      </c>
      <c r="D444" s="9">
        <v>443.0</v>
      </c>
      <c r="E444" s="1">
        <f t="shared" si="2"/>
        <v>0.8349056604</v>
      </c>
      <c r="F444" s="1">
        <f>_xlfn.LOGNORM.INV(E444,$H$3,$H$4)</f>
        <v>6.096504062</v>
      </c>
    </row>
    <row r="445" ht="30.0" customHeight="1">
      <c r="A445" s="5">
        <v>36.682</v>
      </c>
      <c r="B445" s="5">
        <v>6.218</v>
      </c>
      <c r="C445" s="1">
        <f t="shared" si="1"/>
        <v>1.827448312</v>
      </c>
      <c r="D445" s="9">
        <v>444.0</v>
      </c>
      <c r="E445" s="1">
        <f t="shared" si="2"/>
        <v>0.8367924528</v>
      </c>
      <c r="F445" s="1">
        <f>_xlfn.LOGNORM.INV(E445,1.19296631,0.68302233)</f>
        <v>6.444695001</v>
      </c>
    </row>
    <row r="446" ht="30.0" customHeight="1">
      <c r="A446" s="5">
        <v>3.811</v>
      </c>
      <c r="B446" s="5">
        <v>6.239</v>
      </c>
      <c r="C446" s="1">
        <f t="shared" si="1"/>
        <v>1.830819913</v>
      </c>
      <c r="D446" s="9">
        <v>445.0</v>
      </c>
      <c r="E446" s="1">
        <f t="shared" si="2"/>
        <v>0.8386792453</v>
      </c>
      <c r="F446" s="1">
        <f>_xlfn.LOGNORM.INV(E446,$H$3,$H$4)</f>
        <v>6.159890731</v>
      </c>
    </row>
    <row r="447" ht="30.0" customHeight="1">
      <c r="A447" s="5">
        <v>5.093</v>
      </c>
      <c r="B447" s="5">
        <v>6.273</v>
      </c>
      <c r="C447" s="1">
        <f t="shared" si="1"/>
        <v>1.836254709</v>
      </c>
      <c r="D447" s="9">
        <v>446.0</v>
      </c>
      <c r="E447" s="1">
        <f t="shared" si="2"/>
        <v>0.8405660377</v>
      </c>
      <c r="F447" s="1">
        <f>_xlfn.LOGNORM.INV(E447,1.19296631,0.68302233)</f>
        <v>6.512960202</v>
      </c>
    </row>
    <row r="448" ht="30.0" customHeight="1">
      <c r="A448" s="5">
        <v>37.528</v>
      </c>
      <c r="B448" s="12">
        <v>6.305</v>
      </c>
      <c r="C448" s="1">
        <f t="shared" si="1"/>
        <v>1.841342969</v>
      </c>
      <c r="D448" s="9">
        <v>447.0</v>
      </c>
      <c r="E448" s="1">
        <f t="shared" si="2"/>
        <v>0.8424528302</v>
      </c>
      <c r="F448" s="1">
        <f>_xlfn.LOGNORM.INV(E448,$H$3,$H$4)</f>
        <v>6.224926433</v>
      </c>
    </row>
    <row r="449" ht="30.0" customHeight="1">
      <c r="A449" s="5">
        <v>1.752</v>
      </c>
      <c r="B449" s="12">
        <v>6.377</v>
      </c>
      <c r="C449" s="1">
        <f t="shared" si="1"/>
        <v>1.852697767</v>
      </c>
      <c r="D449" s="9">
        <v>448.0</v>
      </c>
      <c r="E449" s="1">
        <f t="shared" si="2"/>
        <v>0.8443396226</v>
      </c>
      <c r="F449" s="1">
        <f>_xlfn.LOGNORM.INV(E449,1.19296631,0.68302233)</f>
        <v>6.58303177</v>
      </c>
    </row>
    <row r="450" ht="30.0" customHeight="1">
      <c r="A450" s="5">
        <v>2.281</v>
      </c>
      <c r="B450" s="5">
        <v>6.405</v>
      </c>
      <c r="C450" s="1">
        <f t="shared" si="1"/>
        <v>1.857078935</v>
      </c>
      <c r="D450" s="9">
        <v>449.0</v>
      </c>
      <c r="E450" s="1">
        <f t="shared" si="2"/>
        <v>0.8462264151</v>
      </c>
      <c r="F450" s="1">
        <f>_xlfn.LOGNORM.INV(E450,$H$3,$H$4)</f>
        <v>6.291697112</v>
      </c>
    </row>
    <row r="451" ht="30.0" customHeight="1">
      <c r="A451" s="5">
        <v>11.463</v>
      </c>
      <c r="B451" s="12">
        <v>6.407</v>
      </c>
      <c r="C451" s="1">
        <f t="shared" si="1"/>
        <v>1.857391143</v>
      </c>
      <c r="D451" s="9">
        <v>450.0</v>
      </c>
      <c r="E451" s="1">
        <f t="shared" si="2"/>
        <v>0.8481132075</v>
      </c>
      <c r="F451" s="1">
        <f>_xlfn.LOGNORM.INV(E451,1.19296631,0.68302233)</f>
        <v>6.655005134</v>
      </c>
    </row>
    <row r="452" ht="30.0" customHeight="1">
      <c r="A452" s="5">
        <v>36.069</v>
      </c>
      <c r="B452" s="5">
        <v>6.431</v>
      </c>
      <c r="C452" s="1">
        <f t="shared" si="1"/>
        <v>1.861130047</v>
      </c>
      <c r="D452" s="9">
        <v>451.0</v>
      </c>
      <c r="E452" s="1">
        <f t="shared" si="2"/>
        <v>0.85</v>
      </c>
      <c r="F452" s="1">
        <f>_xlfn.LOGNORM.INV(E452,$H$3,$H$4)</f>
        <v>6.360295409</v>
      </c>
    </row>
    <row r="453" ht="30.0" customHeight="1">
      <c r="A453" s="5">
        <v>1.994</v>
      </c>
      <c r="B453" s="5">
        <v>6.478</v>
      </c>
      <c r="C453" s="1">
        <f t="shared" si="1"/>
        <v>1.868411821</v>
      </c>
      <c r="D453" s="9">
        <v>452.0</v>
      </c>
      <c r="E453" s="1">
        <f t="shared" si="2"/>
        <v>0.8518867925</v>
      </c>
      <c r="F453" s="1">
        <f>_xlfn.LOGNORM.INV(E453,1.19296631,0.68302233)</f>
        <v>6.72898326</v>
      </c>
    </row>
    <row r="454" ht="30.0" customHeight="1">
      <c r="A454" s="5">
        <v>1.838</v>
      </c>
      <c r="B454" s="12">
        <v>6.57</v>
      </c>
      <c r="C454" s="1">
        <f t="shared" si="1"/>
        <v>1.882513832</v>
      </c>
      <c r="D454" s="9">
        <v>453.0</v>
      </c>
      <c r="E454" s="1">
        <f t="shared" si="2"/>
        <v>0.8537735849</v>
      </c>
      <c r="F454" s="1">
        <f>_xlfn.LOGNORM.INV(E454,$H$3,$H$4)</f>
        <v>6.43082137</v>
      </c>
    </row>
    <row r="455" ht="30.0" customHeight="1">
      <c r="A455" s="5">
        <v>2.289</v>
      </c>
      <c r="B455" s="5">
        <v>6.637</v>
      </c>
      <c r="C455" s="1">
        <f t="shared" si="1"/>
        <v>1.892660054</v>
      </c>
      <c r="D455" s="9">
        <v>454.0</v>
      </c>
      <c r="E455" s="1">
        <f t="shared" si="2"/>
        <v>0.8556603774</v>
      </c>
      <c r="F455" s="1">
        <f>_xlfn.LOGNORM.INV(E455,1.19296631,0.68302233)</f>
        <v>6.805077456</v>
      </c>
    </row>
    <row r="456" ht="30.0" customHeight="1">
      <c r="A456" s="5">
        <v>1.905</v>
      </c>
      <c r="B456" s="5">
        <v>6.665</v>
      </c>
      <c r="C456" s="1">
        <f t="shared" si="1"/>
        <v>1.896869954</v>
      </c>
      <c r="D456" s="9">
        <v>455.0</v>
      </c>
      <c r="E456" s="1">
        <f t="shared" si="2"/>
        <v>0.8575471698</v>
      </c>
      <c r="F456" s="1">
        <f>_xlfn.LOGNORM.INV(E456,$H$3,$H$4)</f>
        <v>6.503383243</v>
      </c>
    </row>
    <row r="457" ht="30.0" customHeight="1">
      <c r="A457" s="5">
        <v>2.373</v>
      </c>
      <c r="B457" s="5">
        <v>6.735</v>
      </c>
      <c r="C457" s="1">
        <f t="shared" si="1"/>
        <v>1.90731781</v>
      </c>
      <c r="D457" s="9">
        <v>456.0</v>
      </c>
      <c r="E457" s="1">
        <f t="shared" si="2"/>
        <v>0.8594339623</v>
      </c>
      <c r="F457" s="1">
        <f>_xlfn.LOGNORM.INV(E457,1.19296631,0.68302233)</f>
        <v>6.883408295</v>
      </c>
    </row>
    <row r="458" ht="30.0" customHeight="1">
      <c r="A458" s="5">
        <v>6.043</v>
      </c>
      <c r="B458" s="5">
        <v>6.781</v>
      </c>
      <c r="C458" s="1">
        <f t="shared" si="1"/>
        <v>1.914124584</v>
      </c>
      <c r="D458" s="9">
        <v>457.0</v>
      </c>
      <c r="E458" s="1">
        <f t="shared" si="2"/>
        <v>0.8613207547</v>
      </c>
      <c r="F458" s="1">
        <f>_xlfn.LOGNORM.INV(E458,$H$3,$H$4)</f>
        <v>6.578098396</v>
      </c>
    </row>
    <row r="459" ht="30.0" customHeight="1">
      <c r="A459" s="5">
        <v>1.691</v>
      </c>
      <c r="B459" s="5">
        <v>6.982</v>
      </c>
      <c r="C459" s="1">
        <f t="shared" si="1"/>
        <v>1.943335409</v>
      </c>
      <c r="D459" s="9">
        <v>458.0</v>
      </c>
      <c r="E459" s="1">
        <f t="shared" si="2"/>
        <v>0.8632075472</v>
      </c>
      <c r="F459" s="1">
        <f>_xlfn.LOGNORM.INV(E459,1.19296631,0.68302233)</f>
        <v>6.964106649</v>
      </c>
    </row>
    <row r="460" ht="30.0" customHeight="1">
      <c r="A460" s="5">
        <v>5.049</v>
      </c>
      <c r="B460" s="5">
        <v>7.06</v>
      </c>
      <c r="C460" s="1">
        <f t="shared" si="1"/>
        <v>1.954445052</v>
      </c>
      <c r="D460" s="9">
        <v>459.0</v>
      </c>
      <c r="E460" s="1">
        <f t="shared" si="2"/>
        <v>0.8650943396</v>
      </c>
      <c r="F460" s="1">
        <f>_xlfn.LOGNORM.INV(E460,$H$3,$H$4)</f>
        <v>6.655094354</v>
      </c>
    </row>
    <row r="461" ht="30.0" customHeight="1">
      <c r="A461" s="5">
        <v>3.04</v>
      </c>
      <c r="B461" s="5">
        <v>7.085</v>
      </c>
      <c r="C461" s="1">
        <f t="shared" si="1"/>
        <v>1.957979873</v>
      </c>
      <c r="D461" s="9">
        <v>460.0</v>
      </c>
      <c r="E461" s="1">
        <f t="shared" si="2"/>
        <v>0.8669811321</v>
      </c>
      <c r="F461" s="1">
        <f>_xlfn.LOGNORM.INV(E461,1.19296631,0.68302233)</f>
        <v>7.047314892</v>
      </c>
    </row>
    <row r="462" ht="30.0" customHeight="1">
      <c r="A462" s="5">
        <v>6.15</v>
      </c>
      <c r="B462" s="12">
        <v>7.086</v>
      </c>
      <c r="C462" s="1">
        <f t="shared" si="1"/>
        <v>1.958121006</v>
      </c>
      <c r="D462" s="9">
        <v>461.0</v>
      </c>
      <c r="E462" s="1">
        <f t="shared" si="2"/>
        <v>0.8688679245</v>
      </c>
      <c r="F462" s="1">
        <f>_xlfn.LOGNORM.INV(E462,$H$3,$H$4)</f>
        <v>6.734509992</v>
      </c>
    </row>
    <row r="463" ht="30.0" customHeight="1">
      <c r="A463" s="5">
        <v>5.97</v>
      </c>
      <c r="B463" s="5">
        <v>7.132</v>
      </c>
      <c r="C463" s="1">
        <f t="shared" si="1"/>
        <v>1.9645917</v>
      </c>
      <c r="D463" s="9">
        <v>462.0</v>
      </c>
      <c r="E463" s="1">
        <f t="shared" si="2"/>
        <v>0.870754717</v>
      </c>
      <c r="F463" s="1">
        <f>_xlfn.LOGNORM.INV(E463,1.19296631,0.68302233)</f>
        <v>7.133188267</v>
      </c>
    </row>
    <row r="464" ht="30.0" customHeight="1">
      <c r="A464" s="5">
        <v>2.028</v>
      </c>
      <c r="B464" s="12">
        <v>7.18</v>
      </c>
      <c r="C464" s="1">
        <f t="shared" si="1"/>
        <v>1.971299383</v>
      </c>
      <c r="D464" s="9">
        <v>463.0</v>
      </c>
      <c r="E464" s="1">
        <f t="shared" si="2"/>
        <v>0.8726415094</v>
      </c>
      <c r="F464" s="1">
        <f>_xlfn.LOGNORM.INV(E464,$H$3,$H$4)</f>
        <v>6.816496913</v>
      </c>
    </row>
    <row r="465" ht="30.0" customHeight="1">
      <c r="A465" s="5">
        <v>3.687</v>
      </c>
      <c r="B465" s="5">
        <v>7.313</v>
      </c>
      <c r="C465" s="1">
        <f t="shared" si="1"/>
        <v>1.989653586</v>
      </c>
      <c r="D465" s="9">
        <v>464.0</v>
      </c>
      <c r="E465" s="1">
        <f t="shared" si="2"/>
        <v>0.8745283019</v>
      </c>
      <c r="F465" s="1">
        <f>_xlfn.LOGNORM.INV(E465,1.19296631,0.68302233)</f>
        <v>7.221896467</v>
      </c>
    </row>
    <row r="466" ht="30.0" customHeight="1">
      <c r="A466" s="5">
        <v>3.682</v>
      </c>
      <c r="B466" s="5">
        <v>7.371</v>
      </c>
      <c r="C466" s="1">
        <f t="shared" si="1"/>
        <v>1.997553382</v>
      </c>
      <c r="D466" s="9">
        <v>465.0</v>
      </c>
      <c r="E466" s="1">
        <f t="shared" si="2"/>
        <v>0.8764150943</v>
      </c>
      <c r="F466" s="1">
        <f>_xlfn.LOGNORM.INV(E466,$H$3,$H$4)</f>
        <v>6.901221025</v>
      </c>
    </row>
    <row r="467" ht="30.0" customHeight="1">
      <c r="A467" s="5">
        <v>13.885</v>
      </c>
      <c r="B467" s="5">
        <v>7.429</v>
      </c>
      <c r="C467" s="1">
        <f t="shared" si="1"/>
        <v>2.00539126</v>
      </c>
      <c r="D467" s="9">
        <v>466.0</v>
      </c>
      <c r="E467" s="1">
        <f t="shared" si="2"/>
        <v>0.8783018868</v>
      </c>
      <c r="F467" s="1">
        <f>_xlfn.LOGNORM.INV(E467,1.19296631,0.68302233)</f>
        <v>7.313625464</v>
      </c>
    </row>
    <row r="468" ht="30.0" customHeight="1">
      <c r="A468" s="5">
        <v>1.507</v>
      </c>
      <c r="B468" s="5">
        <v>7.479</v>
      </c>
      <c r="C468" s="1">
        <f t="shared" si="1"/>
        <v>2.012099093</v>
      </c>
      <c r="D468" s="9">
        <v>467.0</v>
      </c>
      <c r="E468" s="1">
        <f t="shared" si="2"/>
        <v>0.8801886792</v>
      </c>
      <c r="F468" s="1">
        <f>_xlfn.LOGNORM.INV(E468,$H$3,$H$4)</f>
        <v>6.988864383</v>
      </c>
    </row>
    <row r="469" ht="30.0" customHeight="1">
      <c r="A469" s="5">
        <v>14.033</v>
      </c>
      <c r="B469" s="5">
        <v>7.537</v>
      </c>
      <c r="C469" s="1">
        <f t="shared" si="1"/>
        <v>2.019824225</v>
      </c>
      <c r="D469" s="9">
        <v>468.0</v>
      </c>
      <c r="E469" s="1">
        <f t="shared" si="2"/>
        <v>0.8820754717</v>
      </c>
      <c r="F469" s="1">
        <f>_xlfn.LOGNORM.INV(E469,1.19296631,0.68302233)</f>
        <v>7.408579634</v>
      </c>
    </row>
    <row r="470" ht="30.0" customHeight="1">
      <c r="A470" s="5">
        <v>5.936</v>
      </c>
      <c r="B470" s="5">
        <v>7.551</v>
      </c>
      <c r="C470" s="1">
        <f t="shared" si="1"/>
        <v>2.021680005</v>
      </c>
      <c r="D470" s="9">
        <v>469.0</v>
      </c>
      <c r="E470" s="1">
        <f t="shared" si="2"/>
        <v>0.8839622642</v>
      </c>
      <c r="F470" s="1">
        <f>_xlfn.LOGNORM.INV(E470,$H$3,$H$4)</f>
        <v>7.079627331</v>
      </c>
    </row>
    <row r="471" ht="30.0" customHeight="1">
      <c r="A471" s="5">
        <v>20.408</v>
      </c>
      <c r="B471" s="5">
        <v>7.567</v>
      </c>
      <c r="C471" s="1">
        <f t="shared" si="1"/>
        <v>2.023796688</v>
      </c>
      <c r="D471" s="9">
        <v>470.0</v>
      </c>
      <c r="E471" s="1">
        <f t="shared" si="2"/>
        <v>0.8858490566</v>
      </c>
      <c r="F471" s="1">
        <f>_xlfn.LOGNORM.INV(E471,1.19296631,0.68302233)</f>
        <v>7.506984238</v>
      </c>
    </row>
    <row r="472" ht="30.0" customHeight="1">
      <c r="A472" s="5">
        <v>24.575</v>
      </c>
      <c r="B472" s="5">
        <v>7.569</v>
      </c>
      <c r="C472" s="1">
        <f t="shared" si="1"/>
        <v>2.024060958</v>
      </c>
      <c r="D472" s="9">
        <v>471.0</v>
      </c>
      <c r="E472" s="1">
        <f t="shared" si="2"/>
        <v>0.8877358491</v>
      </c>
      <c r="F472" s="1">
        <f>_xlfn.LOGNORM.INV(E472,$H$3,$H$4)</f>
        <v>7.173731</v>
      </c>
    </row>
    <row r="473" ht="30.0" customHeight="1">
      <c r="A473" s="5">
        <v>5.51</v>
      </c>
      <c r="B473" s="12">
        <v>7.586</v>
      </c>
      <c r="C473" s="1">
        <f t="shared" si="1"/>
        <v>2.026304443</v>
      </c>
      <c r="D473" s="9">
        <v>472.0</v>
      </c>
      <c r="E473" s="1">
        <f t="shared" si="2"/>
        <v>0.8896226415</v>
      </c>
      <c r="F473" s="1">
        <f>_xlfn.LOGNORM.INV(E473,1.19296631,0.68302233)</f>
        <v>7.609088332</v>
      </c>
    </row>
    <row r="474" ht="30.0" customHeight="1">
      <c r="A474" s="5">
        <v>3.387</v>
      </c>
      <c r="B474" s="5">
        <v>7.67</v>
      </c>
      <c r="C474" s="1">
        <f t="shared" si="1"/>
        <v>2.037316615</v>
      </c>
      <c r="D474" s="9">
        <v>473.0</v>
      </c>
      <c r="E474" s="1">
        <f t="shared" si="2"/>
        <v>0.891509434</v>
      </c>
      <c r="F474" s="1">
        <f>_xlfn.LOGNORM.INV(E474,$H$3,$H$4)</f>
        <v>7.271420255</v>
      </c>
    </row>
    <row r="475" ht="30.0" customHeight="1">
      <c r="A475" s="5">
        <v>2.612</v>
      </c>
      <c r="B475" s="12">
        <v>7.801</v>
      </c>
      <c r="C475" s="1">
        <f t="shared" si="1"/>
        <v>2.054251931</v>
      </c>
      <c r="D475" s="9">
        <v>474.0</v>
      </c>
      <c r="E475" s="1">
        <f t="shared" si="2"/>
        <v>0.8933962264</v>
      </c>
      <c r="F475" s="1">
        <f>_xlfn.LOGNORM.INV(E475,1.19296631,0.68302233)</f>
        <v>7.715168195</v>
      </c>
    </row>
    <row r="476" ht="30.0" customHeight="1">
      <c r="A476" s="5">
        <v>1.626</v>
      </c>
      <c r="B476" s="12">
        <v>7.88</v>
      </c>
      <c r="C476" s="1">
        <f t="shared" si="1"/>
        <v>2.064327904</v>
      </c>
      <c r="D476" s="9">
        <v>475.0</v>
      </c>
      <c r="E476" s="1">
        <f t="shared" si="2"/>
        <v>0.8952830189</v>
      </c>
      <c r="F476" s="1">
        <f>_xlfn.LOGNORM.INV(E476,$H$3,$H$4)</f>
        <v>7.372967176</v>
      </c>
    </row>
    <row r="477" ht="30.0" customHeight="1">
      <c r="A477" s="5">
        <v>1.721</v>
      </c>
      <c r="B477" s="5">
        <v>7.971</v>
      </c>
      <c r="C477" s="1">
        <f t="shared" si="1"/>
        <v>2.075809955</v>
      </c>
      <c r="D477" s="9">
        <v>476.0</v>
      </c>
      <c r="E477" s="1">
        <f t="shared" si="2"/>
        <v>0.8971698113</v>
      </c>
      <c r="F477" s="1">
        <f>_xlfn.LOGNORM.INV(E477,1.19296631,0.68302233)</f>
        <v>7.825531402</v>
      </c>
    </row>
    <row r="478" ht="30.0" customHeight="1">
      <c r="A478" s="5">
        <v>4.132</v>
      </c>
      <c r="B478" s="12">
        <v>8.036</v>
      </c>
      <c r="C478" s="1">
        <f t="shared" si="1"/>
        <v>2.083931447</v>
      </c>
      <c r="D478" s="9">
        <v>477.0</v>
      </c>
      <c r="E478" s="1">
        <f t="shared" si="2"/>
        <v>0.8990566038</v>
      </c>
      <c r="F478" s="1">
        <f>_xlfn.LOGNORM.INV(E478,$H$3,$H$4)</f>
        <v>7.478675194</v>
      </c>
    </row>
    <row r="479" ht="30.0" customHeight="1">
      <c r="A479" s="5">
        <v>2.831</v>
      </c>
      <c r="B479" s="5">
        <v>8.095</v>
      </c>
      <c r="C479" s="1">
        <f t="shared" si="1"/>
        <v>2.091246587</v>
      </c>
      <c r="D479" s="9">
        <v>478.0</v>
      </c>
      <c r="E479" s="1">
        <f t="shared" si="2"/>
        <v>0.9009433962</v>
      </c>
      <c r="F479" s="1">
        <f>_xlfn.LOGNORM.INV(E479,1.19296631,0.68302233)</f>
        <v>7.940521668</v>
      </c>
    </row>
    <row r="480" ht="30.0" customHeight="1">
      <c r="A480" s="5">
        <v>11.014</v>
      </c>
      <c r="B480" s="12">
        <v>8.184</v>
      </c>
      <c r="C480" s="1">
        <f t="shared" si="1"/>
        <v>2.102181029</v>
      </c>
      <c r="D480" s="9">
        <v>479.0</v>
      </c>
      <c r="E480" s="1">
        <f t="shared" si="2"/>
        <v>0.9028301887</v>
      </c>
      <c r="F480" s="1">
        <f>_xlfn.LOGNORM.INV(E480,$H$3,$H$4)</f>
        <v>7.588884038</v>
      </c>
    </row>
    <row r="481" ht="30.0" customHeight="1">
      <c r="A481" s="5">
        <v>2.244</v>
      </c>
      <c r="B481" s="5">
        <v>8.248</v>
      </c>
      <c r="C481" s="1">
        <f t="shared" si="1"/>
        <v>2.109970747</v>
      </c>
      <c r="D481" s="9">
        <v>480.0</v>
      </c>
      <c r="E481" s="1">
        <f t="shared" si="2"/>
        <v>0.9047169811</v>
      </c>
      <c r="F481" s="1">
        <f>_xlfn.LOGNORM.INV(E481,1.19296631,0.68302233)</f>
        <v>8.060524671</v>
      </c>
    </row>
    <row r="482" ht="30.0" customHeight="1">
      <c r="A482" s="5">
        <v>1.766</v>
      </c>
      <c r="B482" s="5">
        <v>8.266</v>
      </c>
      <c r="C482" s="1">
        <f t="shared" si="1"/>
        <v>2.112150716</v>
      </c>
      <c r="D482" s="9">
        <v>481.0</v>
      </c>
      <c r="E482" s="1">
        <f t="shared" si="2"/>
        <v>0.9066037736</v>
      </c>
      <c r="F482" s="1">
        <f>_xlfn.LOGNORM.INV(E482,$H$3,$H$4)</f>
        <v>7.703975695</v>
      </c>
    </row>
    <row r="483" ht="30.0" customHeight="1">
      <c r="A483" s="5">
        <v>6.982</v>
      </c>
      <c r="B483" s="12">
        <v>8.285</v>
      </c>
      <c r="C483" s="1">
        <f t="shared" si="1"/>
        <v>2.114446651</v>
      </c>
      <c r="D483" s="9">
        <v>482.0</v>
      </c>
      <c r="E483" s="1">
        <f t="shared" si="2"/>
        <v>0.908490566</v>
      </c>
      <c r="F483" s="1">
        <f>_xlfn.LOGNORM.INV(E483,1.19296631,0.68302233)</f>
        <v>8.185975083</v>
      </c>
    </row>
    <row r="484" ht="30.0" customHeight="1">
      <c r="A484" s="5">
        <v>6.273</v>
      </c>
      <c r="B484" s="12">
        <v>8.377</v>
      </c>
      <c r="C484" s="1">
        <f t="shared" si="1"/>
        <v>2.125489855</v>
      </c>
      <c r="D484" s="9">
        <v>483.0</v>
      </c>
      <c r="E484" s="1">
        <f t="shared" si="2"/>
        <v>0.9103773585</v>
      </c>
      <c r="F484" s="1">
        <f>_xlfn.LOGNORM.INV(E484,$H$3,$H$4)</f>
        <v>7.824381627</v>
      </c>
    </row>
    <row r="485" ht="30.0" customHeight="1">
      <c r="A485" s="5">
        <v>1.662</v>
      </c>
      <c r="B485" s="5">
        <v>8.381</v>
      </c>
      <c r="C485" s="1">
        <f t="shared" si="1"/>
        <v>2.125967239</v>
      </c>
      <c r="D485" s="9">
        <v>484.0</v>
      </c>
      <c r="E485" s="1">
        <f t="shared" si="2"/>
        <v>0.9122641509</v>
      </c>
      <c r="F485" s="1">
        <f>_xlfn.LOGNORM.INV(E485,1.19296631,0.68302233)</f>
        <v>8.317365126</v>
      </c>
    </row>
    <row r="486" ht="30.0" customHeight="1">
      <c r="A486" s="5">
        <v>1.088</v>
      </c>
      <c r="B486" s="5">
        <v>8.382</v>
      </c>
      <c r="C486" s="1">
        <f t="shared" si="1"/>
        <v>2.12608655</v>
      </c>
      <c r="D486" s="9">
        <v>485.0</v>
      </c>
      <c r="E486" s="1">
        <f t="shared" si="2"/>
        <v>0.9141509434</v>
      </c>
      <c r="F486" s="1">
        <f>_xlfn.LOGNORM.INV(E486,$H$3,$H$4)</f>
        <v>7.950591593</v>
      </c>
    </row>
    <row r="487" ht="30.0" customHeight="1">
      <c r="A487" s="5">
        <v>1.565</v>
      </c>
      <c r="B487" s="12">
        <v>8.401</v>
      </c>
      <c r="C487" s="1">
        <f t="shared" si="1"/>
        <v>2.128350746</v>
      </c>
      <c r="D487" s="9">
        <v>486.0</v>
      </c>
      <c r="E487" s="1">
        <f t="shared" si="2"/>
        <v>0.9160377358</v>
      </c>
      <c r="F487" s="1">
        <f>_xlfn.LOGNORM.INV(E487,1.19296631,0.68302233)</f>
        <v>8.45525506</v>
      </c>
    </row>
    <row r="488" ht="30.0" customHeight="1">
      <c r="A488" s="5">
        <v>22.919</v>
      </c>
      <c r="B488" s="12">
        <v>8.559</v>
      </c>
      <c r="C488" s="1">
        <f t="shared" si="1"/>
        <v>2.146983361</v>
      </c>
      <c r="D488" s="9">
        <v>487.0</v>
      </c>
      <c r="E488" s="1">
        <f t="shared" si="2"/>
        <v>0.9179245283</v>
      </c>
      <c r="F488" s="1">
        <f>_xlfn.LOGNORM.INV(E488,$H$3,$H$4)</f>
        <v>8.083164506</v>
      </c>
    </row>
    <row r="489" ht="30.0" customHeight="1">
      <c r="A489" s="5">
        <v>5.482</v>
      </c>
      <c r="B489" s="5">
        <v>8.583</v>
      </c>
      <c r="C489" s="1">
        <f t="shared" si="1"/>
        <v>2.149783503</v>
      </c>
      <c r="D489" s="9">
        <v>488.0</v>
      </c>
      <c r="E489" s="1">
        <f t="shared" si="2"/>
        <v>0.9198113208</v>
      </c>
      <c r="F489" s="1">
        <f>_xlfn.LOGNORM.INV(E489,1.19296631,0.68302233)</f>
        <v>8.600286166</v>
      </c>
    </row>
    <row r="490" ht="30.0" customHeight="1">
      <c r="A490" s="5">
        <v>1.201</v>
      </c>
      <c r="B490" s="5">
        <v>8.836</v>
      </c>
      <c r="C490" s="1">
        <f t="shared" si="1"/>
        <v>2.178834286</v>
      </c>
      <c r="D490" s="9">
        <v>489.0</v>
      </c>
      <c r="E490" s="1">
        <f t="shared" si="2"/>
        <v>0.9216981132</v>
      </c>
      <c r="F490" s="1">
        <f>_xlfn.LOGNORM.INV(E490,$H$3,$H$4)</f>
        <v>8.222741929</v>
      </c>
    </row>
    <row r="491" ht="30.0" customHeight="1">
      <c r="A491" s="5">
        <v>2.258</v>
      </c>
      <c r="B491" s="5">
        <v>8.893</v>
      </c>
      <c r="C491" s="1">
        <f t="shared" si="1"/>
        <v>2.18526445</v>
      </c>
      <c r="D491" s="9">
        <v>490.0</v>
      </c>
      <c r="E491" s="1">
        <f t="shared" si="2"/>
        <v>0.9235849057</v>
      </c>
      <c r="F491" s="1">
        <f>_xlfn.LOGNORM.INV(E491,1.19296631,0.68302233)</f>
        <v>8.753196942</v>
      </c>
    </row>
    <row r="492" ht="30.0" customHeight="1">
      <c r="A492" s="5">
        <v>11.103</v>
      </c>
      <c r="B492" s="12">
        <v>8.942</v>
      </c>
      <c r="C492" s="1">
        <f t="shared" si="1"/>
        <v>2.190759278</v>
      </c>
      <c r="D492" s="9">
        <v>491.0</v>
      </c>
      <c r="E492" s="1">
        <f t="shared" si="2"/>
        <v>0.9254716981</v>
      </c>
      <c r="F492" s="1">
        <f>_xlfn.LOGNORM.INV(E492,$H$3,$H$4)</f>
        <v>8.370064995</v>
      </c>
    </row>
    <row r="493" ht="30.0" customHeight="1">
      <c r="A493" s="5">
        <v>8.836</v>
      </c>
      <c r="B493" s="5">
        <v>8.966</v>
      </c>
      <c r="C493" s="1">
        <f t="shared" si="1"/>
        <v>2.193439646</v>
      </c>
      <c r="D493" s="9">
        <v>492.0</v>
      </c>
      <c r="E493" s="1">
        <f t="shared" si="2"/>
        <v>0.9273584906</v>
      </c>
      <c r="F493" s="1">
        <f>_xlfn.LOGNORM.INV(E493,1.19296631,0.68302233)</f>
        <v>8.914843536</v>
      </c>
    </row>
    <row r="494" ht="30.0" customHeight="1">
      <c r="A494" s="5">
        <v>33.995</v>
      </c>
      <c r="B494" s="12">
        <v>9.042</v>
      </c>
      <c r="C494" s="1">
        <f t="shared" si="1"/>
        <v>2.201880389</v>
      </c>
      <c r="D494" s="9">
        <v>493.0</v>
      </c>
      <c r="E494" s="1">
        <f t="shared" si="2"/>
        <v>0.929245283</v>
      </c>
      <c r="F494" s="1">
        <f>_xlfn.LOGNORM.INV(E494,$H$3,$H$4)</f>
        <v>8.525995857</v>
      </c>
    </row>
    <row r="495" ht="30.0" customHeight="1">
      <c r="A495" s="5">
        <v>1.478</v>
      </c>
      <c r="B495" s="5">
        <v>9.071</v>
      </c>
      <c r="C495" s="1">
        <f t="shared" si="1"/>
        <v>2.205082512</v>
      </c>
      <c r="D495" s="9">
        <v>494.0</v>
      </c>
      <c r="E495" s="1">
        <f t="shared" si="2"/>
        <v>0.9311320755</v>
      </c>
      <c r="F495" s="1">
        <f>_xlfn.LOGNORM.INV(E495,1.19296631,0.68302233)</f>
        <v>9.086225785</v>
      </c>
    </row>
    <row r="496" ht="30.0" customHeight="1">
      <c r="A496" s="5">
        <v>3.917</v>
      </c>
      <c r="B496" s="5">
        <v>9.083</v>
      </c>
      <c r="C496" s="1">
        <f t="shared" si="1"/>
        <v>2.206404535</v>
      </c>
      <c r="D496" s="9">
        <v>495.0</v>
      </c>
      <c r="E496" s="1">
        <f t="shared" si="2"/>
        <v>0.9330188679</v>
      </c>
      <c r="F496" s="1">
        <f>_xlfn.LOGNORM.INV(E496,$H$3,$H$4)</f>
        <v>8.6915452</v>
      </c>
    </row>
    <row r="497" ht="30.0" customHeight="1">
      <c r="A497" s="5">
        <v>0.97</v>
      </c>
      <c r="B497" s="12">
        <v>9.101</v>
      </c>
      <c r="C497" s="1">
        <f t="shared" si="1"/>
        <v>2.208384298</v>
      </c>
      <c r="D497" s="9">
        <v>496.0</v>
      </c>
      <c r="E497" s="1">
        <f t="shared" si="2"/>
        <v>0.9349056604</v>
      </c>
      <c r="F497" s="1">
        <f>_xlfn.LOGNORM.INV(E497,1.19296631,0.68302233)</f>
        <v>9.268520828</v>
      </c>
    </row>
    <row r="498" ht="30.0" customHeight="1">
      <c r="A498" s="5">
        <v>2.002</v>
      </c>
      <c r="B498" s="12">
        <v>9.14</v>
      </c>
      <c r="C498" s="1">
        <f t="shared" si="1"/>
        <v>2.212660385</v>
      </c>
      <c r="D498" s="9">
        <v>497.0</v>
      </c>
      <c r="E498" s="1">
        <f t="shared" si="2"/>
        <v>0.9367924528</v>
      </c>
      <c r="F498" s="1">
        <f>_xlfn.LOGNORM.INV(E498,$H$3,$H$4)</f>
        <v>8.867907965</v>
      </c>
    </row>
    <row r="499" ht="30.0" customHeight="1">
      <c r="A499" s="5">
        <v>1.898</v>
      </c>
      <c r="B499" s="12">
        <v>9.303</v>
      </c>
      <c r="C499" s="1">
        <f t="shared" si="1"/>
        <v>2.230336929</v>
      </c>
      <c r="D499" s="9">
        <v>498.0</v>
      </c>
      <c r="E499" s="1">
        <f t="shared" si="2"/>
        <v>0.9386792453</v>
      </c>
      <c r="F499" s="1">
        <f>_xlfn.LOGNORM.INV(E499,1.19296631,0.68302233)</f>
        <v>9.463127068</v>
      </c>
    </row>
    <row r="500" ht="30.0" customHeight="1">
      <c r="A500" s="5">
        <v>6.781</v>
      </c>
      <c r="B500" s="5">
        <v>9.328</v>
      </c>
      <c r="C500" s="1">
        <f t="shared" si="1"/>
        <v>2.23302063</v>
      </c>
      <c r="D500" s="9">
        <v>499.0</v>
      </c>
      <c r="E500" s="1">
        <f t="shared" si="2"/>
        <v>0.9405660377</v>
      </c>
      <c r="F500" s="1">
        <f>_xlfn.LOGNORM.INV(E500,$H$3,$H$4)</f>
        <v>9.056510412</v>
      </c>
    </row>
    <row r="501" ht="30.0" customHeight="1">
      <c r="A501" s="5">
        <v>4.189</v>
      </c>
      <c r="B501" s="5">
        <v>9.355</v>
      </c>
      <c r="C501" s="1">
        <f t="shared" si="1"/>
        <v>2.23591096</v>
      </c>
      <c r="D501" s="9">
        <v>500.0</v>
      </c>
      <c r="E501" s="1">
        <f t="shared" si="2"/>
        <v>0.9424528302</v>
      </c>
      <c r="F501" s="1">
        <f>_xlfn.LOGNORM.INV(E501,1.19296631,0.68302233)</f>
        <v>9.671722532</v>
      </c>
    </row>
    <row r="502" ht="30.0" customHeight="1">
      <c r="A502" s="5">
        <v>2.939</v>
      </c>
      <c r="B502" s="12">
        <v>9.397</v>
      </c>
      <c r="C502" s="1">
        <f t="shared" si="1"/>
        <v>2.240390489</v>
      </c>
      <c r="D502" s="9">
        <v>501.0</v>
      </c>
      <c r="E502" s="1">
        <f t="shared" si="2"/>
        <v>0.9443396226</v>
      </c>
      <c r="F502" s="1">
        <f>_xlfn.LOGNORM.INV(E502,$H$3,$H$4)</f>
        <v>9.259073103</v>
      </c>
    </row>
    <row r="503" ht="30.0" customHeight="1">
      <c r="A503" s="5">
        <v>1.93</v>
      </c>
      <c r="B503" s="5">
        <v>9.523</v>
      </c>
      <c r="C503" s="1">
        <f t="shared" si="1"/>
        <v>2.253709925</v>
      </c>
      <c r="D503" s="9">
        <v>502.0</v>
      </c>
      <c r="E503" s="1">
        <f t="shared" si="2"/>
        <v>0.9462264151</v>
      </c>
      <c r="F503" s="1">
        <f>_xlfn.LOGNORM.INV(E503,1.19296631,0.68302233)</f>
        <v>9.896343662</v>
      </c>
    </row>
    <row r="504" ht="30.0" customHeight="1">
      <c r="A504" s="5">
        <v>2.121</v>
      </c>
      <c r="B504" s="12">
        <v>9.744</v>
      </c>
      <c r="C504" s="1">
        <f t="shared" si="1"/>
        <v>2.276651711</v>
      </c>
      <c r="D504" s="9">
        <v>503.0</v>
      </c>
      <c r="E504" s="1">
        <f t="shared" si="2"/>
        <v>0.9481132075</v>
      </c>
      <c r="F504" s="1">
        <f>_xlfn.LOGNORM.INV(E504,$H$3,$H$4)</f>
        <v>9.477696684</v>
      </c>
    </row>
    <row r="505" ht="30.0" customHeight="1">
      <c r="A505" s="5">
        <v>2.003</v>
      </c>
      <c r="B505" s="5">
        <v>9.978</v>
      </c>
      <c r="C505" s="1">
        <f t="shared" si="1"/>
        <v>2.300382669</v>
      </c>
      <c r="D505" s="9">
        <v>504.0</v>
      </c>
      <c r="E505" s="1">
        <f t="shared" si="2"/>
        <v>0.95</v>
      </c>
      <c r="F505" s="1">
        <f>_xlfn.LOGNORM.INV(E505,1.19296631,0.68302233)</f>
        <v>10.1394937</v>
      </c>
    </row>
    <row r="506" ht="30.0" customHeight="1">
      <c r="A506" s="5">
        <v>10.852</v>
      </c>
      <c r="B506" s="5">
        <v>10.094</v>
      </c>
      <c r="C506" s="1">
        <f t="shared" si="1"/>
        <v>2.311941188</v>
      </c>
      <c r="D506" s="9">
        <v>505.0</v>
      </c>
      <c r="E506" s="1">
        <f t="shared" si="2"/>
        <v>0.9518867925</v>
      </c>
      <c r="F506" s="1">
        <f>_xlfn.LOGNORM.INV(E506,$H$3,$H$4)</f>
        <v>9.714981103</v>
      </c>
    </row>
    <row r="507" ht="30.0" customHeight="1">
      <c r="A507" s="5">
        <v>3.369</v>
      </c>
      <c r="B507" s="12">
        <v>10.196</v>
      </c>
      <c r="C507" s="1">
        <f t="shared" si="1"/>
        <v>2.321995487</v>
      </c>
      <c r="D507" s="9">
        <v>506.0</v>
      </c>
      <c r="E507" s="1">
        <f t="shared" si="2"/>
        <v>0.9537735849</v>
      </c>
      <c r="F507" s="1">
        <f>_xlfn.LOGNORM.INV(E507,1.19296631,0.68302233)</f>
        <v>10.40429498</v>
      </c>
    </row>
    <row r="508" ht="30.0" customHeight="1">
      <c r="A508" s="5">
        <v>1.412</v>
      </c>
      <c r="B508" s="5">
        <v>10.214</v>
      </c>
      <c r="C508" s="1">
        <f t="shared" si="1"/>
        <v>2.323759328</v>
      </c>
      <c r="D508" s="9">
        <v>507.0</v>
      </c>
      <c r="E508" s="1">
        <f t="shared" si="2"/>
        <v>0.9556603774</v>
      </c>
      <c r="F508" s="1">
        <f>_xlfn.LOGNORM.INV(E508,$H$3,$H$4)</f>
        <v>9.974195104</v>
      </c>
    </row>
    <row r="509" ht="30.0" customHeight="1">
      <c r="A509" s="5">
        <v>3.031</v>
      </c>
      <c r="B509" s="12">
        <v>10.292</v>
      </c>
      <c r="C509" s="1">
        <f t="shared" si="1"/>
        <v>2.331366894</v>
      </c>
      <c r="D509" s="9">
        <v>508.0</v>
      </c>
      <c r="E509" s="1">
        <f t="shared" si="2"/>
        <v>0.9575471698</v>
      </c>
      <c r="F509" s="1">
        <f>_xlfn.LOGNORM.INV(E509,1.19296631,0.68302233)</f>
        <v>10.69470833</v>
      </c>
    </row>
    <row r="510" ht="30.0" customHeight="1">
      <c r="A510" s="5">
        <v>4.97</v>
      </c>
      <c r="B510" s="5">
        <v>10.323</v>
      </c>
      <c r="C510" s="1">
        <f t="shared" si="1"/>
        <v>2.334374415</v>
      </c>
      <c r="D510" s="9">
        <v>509.0</v>
      </c>
      <c r="E510" s="1">
        <f t="shared" si="2"/>
        <v>0.9594339623</v>
      </c>
      <c r="F510" s="1">
        <f>_xlfn.LOGNORM.INV(E510,$H$3,$H$4)</f>
        <v>10.25952362</v>
      </c>
    </row>
    <row r="511" ht="30.0" customHeight="1">
      <c r="A511" s="5">
        <v>31.805</v>
      </c>
      <c r="B511" s="5">
        <v>10.378</v>
      </c>
      <c r="C511" s="1">
        <f t="shared" si="1"/>
        <v>2.339688181</v>
      </c>
      <c r="D511" s="9">
        <v>510.0</v>
      </c>
      <c r="E511" s="1">
        <f t="shared" si="2"/>
        <v>0.9613207547</v>
      </c>
      <c r="F511" s="1">
        <f>_xlfn.LOGNORM.INV(E511,1.19296631,0.68302233)</f>
        <v>11.01585799</v>
      </c>
    </row>
    <row r="512" ht="30.0" customHeight="1">
      <c r="A512" s="5">
        <v>3.747</v>
      </c>
      <c r="B512" s="12">
        <v>10.452</v>
      </c>
      <c r="C512" s="1">
        <f t="shared" si="1"/>
        <v>2.346793348</v>
      </c>
      <c r="D512" s="9">
        <v>511.0</v>
      </c>
      <c r="E512" s="1">
        <f t="shared" si="2"/>
        <v>0.9632075472</v>
      </c>
      <c r="F512" s="1">
        <f>_xlfn.LOGNORM.INV(E512,$H$3,$H$4)</f>
        <v>10.57644012</v>
      </c>
    </row>
    <row r="513" ht="30.0" customHeight="1">
      <c r="A513" s="5">
        <v>2.769</v>
      </c>
      <c r="B513" s="12">
        <v>10.686</v>
      </c>
      <c r="C513" s="1">
        <f t="shared" si="1"/>
        <v>2.368934474</v>
      </c>
      <c r="D513" s="9">
        <v>512.0</v>
      </c>
      <c r="E513" s="1">
        <f t="shared" si="2"/>
        <v>0.9650943396</v>
      </c>
      <c r="F513" s="1">
        <f>_xlfn.LOGNORM.INV(E513,1.19296631,0.68302233)</f>
        <v>11.37452939</v>
      </c>
    </row>
    <row r="514" ht="30.0" customHeight="1">
      <c r="A514" s="5">
        <v>3.916</v>
      </c>
      <c r="B514" s="5">
        <v>10.719</v>
      </c>
      <c r="C514" s="1">
        <f t="shared" si="1"/>
        <v>2.372017868</v>
      </c>
      <c r="D514" s="9">
        <v>513.0</v>
      </c>
      <c r="E514" s="1">
        <f t="shared" si="2"/>
        <v>0.9669811321</v>
      </c>
      <c r="F514" s="1">
        <f>_xlfn.LOGNORM.INV(E514,$H$3,$H$4)</f>
        <v>10.93228757</v>
      </c>
    </row>
    <row r="515" ht="30.0" customHeight="1">
      <c r="A515" s="5">
        <v>2.682</v>
      </c>
      <c r="B515" s="5">
        <v>10.852</v>
      </c>
      <c r="C515" s="1">
        <f t="shared" si="1"/>
        <v>2.384349395</v>
      </c>
      <c r="D515" s="9">
        <v>514.0</v>
      </c>
      <c r="E515" s="1">
        <f t="shared" si="2"/>
        <v>0.9688679245</v>
      </c>
      <c r="F515" s="1">
        <f>_xlfn.LOGNORM.INV(E515,1.19296631,0.68302233)</f>
        <v>11.77996215</v>
      </c>
    </row>
    <row r="516" ht="30.0" customHeight="1">
      <c r="A516" s="5">
        <v>3.623</v>
      </c>
      <c r="B516" s="5">
        <v>10.869</v>
      </c>
      <c r="C516" s="1">
        <f t="shared" si="1"/>
        <v>2.385914701</v>
      </c>
      <c r="D516" s="9">
        <v>515.0</v>
      </c>
      <c r="E516" s="1">
        <f t="shared" si="2"/>
        <v>0.970754717</v>
      </c>
      <c r="F516" s="1">
        <f>_xlfn.LOGNORM.INV(E516,$H$3,$H$4)</f>
        <v>11.33722505</v>
      </c>
    </row>
    <row r="517" ht="30.0" customHeight="1">
      <c r="A517" s="5">
        <v>1.996</v>
      </c>
      <c r="B517" s="5">
        <v>11.014</v>
      </c>
      <c r="C517" s="1">
        <f t="shared" si="1"/>
        <v>2.399167191</v>
      </c>
      <c r="D517" s="9">
        <v>516.0</v>
      </c>
      <c r="E517" s="1">
        <f t="shared" si="2"/>
        <v>0.9726415094</v>
      </c>
      <c r="F517" s="1">
        <f>_xlfn.LOGNORM.INV(E517,1.19296631,0.68302233)</f>
        <v>12.24517521</v>
      </c>
    </row>
    <row r="518" ht="30.0" customHeight="1">
      <c r="A518" s="5">
        <v>2.469</v>
      </c>
      <c r="B518" s="12">
        <v>11.108</v>
      </c>
      <c r="C518" s="1">
        <f t="shared" si="1"/>
        <v>2.407665569</v>
      </c>
      <c r="D518" s="9">
        <v>517.0</v>
      </c>
      <c r="E518" s="1">
        <f t="shared" si="2"/>
        <v>0.9745283019</v>
      </c>
      <c r="F518" s="1">
        <f>_xlfn.LOGNORM.INV(E518,$H$3,$H$4)</f>
        <v>11.80585376</v>
      </c>
    </row>
    <row r="519" ht="30.0" customHeight="1">
      <c r="A519" s="5">
        <v>1.461</v>
      </c>
      <c r="B519" s="12">
        <v>11.171</v>
      </c>
      <c r="C519" s="1">
        <f t="shared" si="1"/>
        <v>2.413321135</v>
      </c>
      <c r="D519" s="9">
        <v>518.0</v>
      </c>
      <c r="E519" s="1">
        <f t="shared" si="2"/>
        <v>0.9764150943</v>
      </c>
      <c r="F519" s="1">
        <f>_xlfn.LOGNORM.INV(E519,1.19296631,0.68302233)</f>
        <v>12.78931565</v>
      </c>
    </row>
    <row r="520" ht="30.0" customHeight="1">
      <c r="A520" s="5">
        <v>3.787</v>
      </c>
      <c r="B520" s="5">
        <v>11.204</v>
      </c>
      <c r="C520" s="1">
        <f t="shared" si="1"/>
        <v>2.416270857</v>
      </c>
      <c r="D520" s="9">
        <v>519.0</v>
      </c>
      <c r="E520" s="1">
        <f t="shared" si="2"/>
        <v>0.9783018868</v>
      </c>
      <c r="F520" s="1">
        <f>_xlfn.LOGNORM.INV(E520,$H$3,$H$4)</f>
        <v>12.36020117</v>
      </c>
    </row>
    <row r="521" ht="30.0" customHeight="1">
      <c r="A521" s="5">
        <v>15.745</v>
      </c>
      <c r="B521" s="5">
        <v>11.257</v>
      </c>
      <c r="C521" s="1">
        <f t="shared" si="1"/>
        <v>2.420990157</v>
      </c>
      <c r="D521" s="9">
        <v>520.0</v>
      </c>
      <c r="E521" s="1">
        <f t="shared" si="2"/>
        <v>0.9801886792</v>
      </c>
      <c r="F521" s="1">
        <f>_xlfn.LOGNORM.INV(E521,1.19296631,0.68302233)</f>
        <v>13.44214661</v>
      </c>
    </row>
    <row r="522" ht="30.0" customHeight="1">
      <c r="A522" s="5">
        <v>9.523</v>
      </c>
      <c r="B522" s="5">
        <v>11.301</v>
      </c>
      <c r="C522" s="1">
        <f t="shared" si="1"/>
        <v>2.424891217</v>
      </c>
      <c r="D522" s="9">
        <v>521.0</v>
      </c>
      <c r="E522" s="1">
        <f t="shared" si="2"/>
        <v>0.9820754717</v>
      </c>
      <c r="F522" s="1">
        <f>_xlfn.LOGNORM.INV(E522,$H$3,$H$4)</f>
        <v>13.03568794</v>
      </c>
    </row>
    <row r="523" ht="30.0" customHeight="1">
      <c r="A523" s="5">
        <v>2.262</v>
      </c>
      <c r="B523" s="5">
        <v>11.302</v>
      </c>
      <c r="C523" s="1">
        <f t="shared" si="1"/>
        <v>2.424979701</v>
      </c>
      <c r="D523" s="9">
        <v>522.0</v>
      </c>
      <c r="E523" s="1">
        <f t="shared" si="2"/>
        <v>0.9839622642</v>
      </c>
      <c r="F523" s="1">
        <f t="shared" ref="F523:F524" si="5">_xlfn.LOGNORM.INV(E523,1.19296631,0.68302233)</f>
        <v>14.25351268</v>
      </c>
    </row>
    <row r="524" ht="30.0" customHeight="1">
      <c r="A524" s="5">
        <v>4.101</v>
      </c>
      <c r="B524" s="5">
        <v>11.377</v>
      </c>
      <c r="C524" s="1">
        <f t="shared" si="1"/>
        <v>2.431593774</v>
      </c>
      <c r="D524" s="9">
        <v>523.0</v>
      </c>
      <c r="E524" s="1">
        <f t="shared" si="2"/>
        <v>0.9858490566</v>
      </c>
      <c r="F524" s="1">
        <f t="shared" si="5"/>
        <v>14.74473913</v>
      </c>
    </row>
    <row r="525" ht="30.0" customHeight="1">
      <c r="A525" s="5">
        <v>2.239</v>
      </c>
      <c r="B525" s="5">
        <v>11.426</v>
      </c>
      <c r="C525" s="1">
        <f t="shared" si="1"/>
        <v>2.43589146</v>
      </c>
      <c r="D525" s="9">
        <v>524.0</v>
      </c>
      <c r="E525" s="1">
        <f t="shared" si="2"/>
        <v>0.9877358491</v>
      </c>
      <c r="F525" s="1">
        <f>_xlfn.LOGNORM.INV(E525,$H$3,$H$4)</f>
        <v>14.42709877</v>
      </c>
    </row>
    <row r="526" ht="30.0" customHeight="1">
      <c r="A526" s="5">
        <v>2.243</v>
      </c>
      <c r="B526" s="5">
        <v>11.498</v>
      </c>
      <c r="C526" s="1">
        <f t="shared" si="1"/>
        <v>2.442173107</v>
      </c>
      <c r="D526" s="9">
        <v>525.0</v>
      </c>
      <c r="E526" s="1">
        <f t="shared" si="2"/>
        <v>0.9896226415</v>
      </c>
      <c r="F526" s="1">
        <f t="shared" ref="F526:F527" si="6">_xlfn.LOGNORM.INV(E526,1.19296631,0.68302233)</f>
        <v>15.99696034</v>
      </c>
    </row>
    <row r="527" ht="30.0" customHeight="1">
      <c r="A527" s="5">
        <v>3.805</v>
      </c>
      <c r="B527" s="12">
        <v>11.789</v>
      </c>
      <c r="C527" s="1">
        <f t="shared" si="1"/>
        <v>2.467166893</v>
      </c>
      <c r="D527" s="9">
        <v>526.0</v>
      </c>
      <c r="E527" s="1">
        <f t="shared" si="2"/>
        <v>0.991509434</v>
      </c>
      <c r="F527" s="1">
        <f t="shared" si="6"/>
        <v>16.83432314</v>
      </c>
    </row>
    <row r="528" ht="30.0" customHeight="1">
      <c r="A528" s="5">
        <v>8.095</v>
      </c>
      <c r="B528" s="12">
        <v>11.875</v>
      </c>
      <c r="C528" s="1">
        <f t="shared" si="1"/>
        <v>2.47443535</v>
      </c>
      <c r="D528" s="9">
        <v>527.0</v>
      </c>
      <c r="E528" s="1">
        <f t="shared" si="2"/>
        <v>0.9933962264</v>
      </c>
      <c r="F528" s="1">
        <f>_xlfn.LOGNORM.INV(E528,$H$3,$H$4)</f>
        <v>16.84527469</v>
      </c>
    </row>
    <row r="529" ht="30.0" customHeight="1">
      <c r="A529" s="5">
        <v>3.133</v>
      </c>
      <c r="B529" s="5">
        <v>11.875</v>
      </c>
      <c r="C529" s="1">
        <f t="shared" si="1"/>
        <v>2.47443535</v>
      </c>
      <c r="D529" s="9">
        <v>528.0</v>
      </c>
      <c r="E529" s="1">
        <f t="shared" si="2"/>
        <v>0.9952830189</v>
      </c>
      <c r="F529" s="1">
        <f t="shared" ref="F529:F530" si="7">_xlfn.LOGNORM.INV(E529,1.19296631,0.68302233)</f>
        <v>19.41476133</v>
      </c>
    </row>
    <row r="530" ht="30.0" customHeight="1">
      <c r="A530" s="5">
        <v>8.266</v>
      </c>
      <c r="B530" s="12">
        <v>11.979</v>
      </c>
      <c r="C530" s="1">
        <f t="shared" si="1"/>
        <v>2.483155117</v>
      </c>
      <c r="D530" s="9">
        <v>529.0</v>
      </c>
      <c r="E530" s="1">
        <f t="shared" si="2"/>
        <v>0.9971698113</v>
      </c>
      <c r="F530" s="1">
        <f t="shared" si="7"/>
        <v>21.81886392</v>
      </c>
    </row>
    <row r="531" ht="30.0" customHeight="1">
      <c r="A531" s="5">
        <v>16.269</v>
      </c>
      <c r="B531" s="5">
        <v>12.124</v>
      </c>
      <c r="C531" s="1">
        <f t="shared" si="1"/>
        <v>2.495186959</v>
      </c>
      <c r="D531" s="9">
        <v>530.0</v>
      </c>
      <c r="E531" s="1">
        <f t="shared" si="2"/>
        <v>0.9990566038</v>
      </c>
      <c r="F531" s="1">
        <f>_xlfn.LOGNORM.INV(E531,$H$3,$H$4)</f>
        <v>25.77152273</v>
      </c>
    </row>
    <row r="532" ht="30.0" customHeight="1">
      <c r="A532" s="5">
        <v>1.108</v>
      </c>
      <c r="B532" s="12"/>
      <c r="D532" s="9"/>
    </row>
    <row r="533" ht="30.0" customHeight="1">
      <c r="A533" s="5"/>
      <c r="B533" s="5"/>
      <c r="D533" s="9"/>
    </row>
    <row r="534" ht="30.0" customHeight="1">
      <c r="A534" s="5"/>
      <c r="B534" s="5"/>
      <c r="D534" s="9"/>
    </row>
    <row r="535" ht="30.0" customHeight="1">
      <c r="A535" s="5"/>
      <c r="B535" s="5"/>
      <c r="D535" s="9"/>
    </row>
    <row r="536" ht="30.0" customHeight="1">
      <c r="A536" s="5"/>
      <c r="B536" s="5"/>
      <c r="D536" s="9"/>
    </row>
    <row r="537" ht="30.0" customHeight="1">
      <c r="A537" s="5"/>
      <c r="B537" s="5"/>
      <c r="D537" s="9"/>
    </row>
    <row r="538" ht="30.0" customHeight="1">
      <c r="A538" s="5"/>
      <c r="B538" s="5"/>
      <c r="D538" s="9"/>
    </row>
    <row r="539" ht="30.0" customHeight="1">
      <c r="A539" s="5"/>
      <c r="B539" s="12"/>
      <c r="D539" s="9"/>
    </row>
    <row r="540" ht="30.0" customHeight="1">
      <c r="A540" s="5"/>
      <c r="B540" s="12"/>
      <c r="D540" s="9"/>
    </row>
    <row r="541" ht="30.0" customHeight="1">
      <c r="A541" s="5"/>
      <c r="B541" s="5"/>
      <c r="D541" s="9"/>
    </row>
    <row r="542" ht="30.0" customHeight="1">
      <c r="A542" s="5"/>
      <c r="B542" s="12"/>
      <c r="D542" s="9"/>
    </row>
    <row r="543" ht="30.0" customHeight="1">
      <c r="A543" s="5"/>
      <c r="B543" s="5"/>
      <c r="D543" s="9"/>
    </row>
    <row r="544" ht="30.0" customHeight="1">
      <c r="A544" s="5"/>
      <c r="B544" s="12"/>
      <c r="D544" s="9"/>
    </row>
    <row r="545" ht="30.0" customHeight="1">
      <c r="A545" s="5"/>
      <c r="B545" s="5"/>
      <c r="D545" s="9"/>
    </row>
    <row r="546" ht="30.0" customHeight="1">
      <c r="A546" s="5"/>
      <c r="B546" s="5"/>
      <c r="D546" s="9"/>
    </row>
    <row r="547" ht="30.0" customHeight="1">
      <c r="A547" s="5"/>
      <c r="B547" s="12"/>
      <c r="D547" s="9"/>
    </row>
    <row r="548" ht="30.0" customHeight="1">
      <c r="A548" s="5"/>
      <c r="B548" s="12"/>
      <c r="D548" s="9"/>
    </row>
    <row r="549" ht="30.0" customHeight="1">
      <c r="A549" s="5"/>
      <c r="B549" s="5"/>
      <c r="D549" s="9"/>
    </row>
    <row r="550" ht="30.0" customHeight="1">
      <c r="A550" s="5"/>
      <c r="B550" s="5"/>
      <c r="D550" s="9"/>
    </row>
    <row r="551" ht="30.0" customHeight="1">
      <c r="A551" s="5"/>
      <c r="B551" s="12"/>
      <c r="D551" s="9"/>
    </row>
    <row r="552" ht="30.0" customHeight="1">
      <c r="A552" s="5"/>
      <c r="B552" s="5"/>
      <c r="D552" s="9"/>
    </row>
    <row r="553" ht="30.0" customHeight="1">
      <c r="A553" s="5"/>
      <c r="B553" s="5"/>
      <c r="D553" s="9"/>
    </row>
    <row r="554" ht="30.0" customHeight="1">
      <c r="A554" s="5"/>
      <c r="B554" s="12"/>
      <c r="D554" s="9"/>
    </row>
    <row r="555" ht="30.0" customHeight="1">
      <c r="A555" s="5"/>
      <c r="B555" s="5"/>
      <c r="D555" s="9"/>
    </row>
    <row r="556" ht="30.0" customHeight="1">
      <c r="A556" s="5"/>
      <c r="B556" s="5"/>
      <c r="D556" s="9"/>
    </row>
    <row r="557" ht="30.0" customHeight="1">
      <c r="A557" s="5"/>
      <c r="B557" s="12"/>
      <c r="D557" s="9"/>
    </row>
    <row r="558" ht="30.0" customHeight="1">
      <c r="A558" s="5"/>
      <c r="B558" s="5"/>
      <c r="D558" s="9"/>
    </row>
    <row r="559" ht="30.0" customHeight="1">
      <c r="A559" s="5"/>
      <c r="B559" s="5"/>
      <c r="D559" s="9"/>
    </row>
    <row r="560" ht="30.0" customHeight="1">
      <c r="A560" s="5"/>
      <c r="B560" s="5"/>
      <c r="D560" s="9"/>
    </row>
    <row r="561" ht="30.0" customHeight="1">
      <c r="A561" s="5"/>
      <c r="B561" s="12"/>
      <c r="D561" s="9"/>
    </row>
    <row r="562" ht="30.0" customHeight="1">
      <c r="A562" s="5"/>
      <c r="B562" s="5"/>
      <c r="D562" s="9"/>
    </row>
    <row r="563" ht="30.0" customHeight="1">
      <c r="A563" s="5"/>
      <c r="B563" s="5"/>
      <c r="D563" s="9"/>
    </row>
    <row r="564" ht="30.0" customHeight="1">
      <c r="A564" s="5"/>
      <c r="B564" s="12"/>
      <c r="D564" s="9"/>
    </row>
    <row r="565" ht="30.0" customHeight="1">
      <c r="A565" s="5"/>
      <c r="B565" s="5"/>
      <c r="D565" s="9"/>
    </row>
    <row r="566" ht="30.0" customHeight="1">
      <c r="A566" s="5"/>
      <c r="B566" s="5"/>
      <c r="D566" s="9"/>
    </row>
    <row r="567" ht="30.0" customHeight="1">
      <c r="A567" s="5"/>
      <c r="B567" s="12"/>
      <c r="D567" s="9"/>
    </row>
    <row r="568" ht="30.0" customHeight="1">
      <c r="A568" s="5"/>
      <c r="B568" s="5"/>
      <c r="D568" s="9"/>
    </row>
    <row r="569" ht="30.0" customHeight="1">
      <c r="A569" s="5"/>
      <c r="B569" s="5"/>
      <c r="D569" s="9"/>
    </row>
    <row r="570" ht="30.0" customHeight="1">
      <c r="A570" s="5"/>
      <c r="B570" s="5"/>
      <c r="D570" s="9"/>
    </row>
    <row r="571" ht="30.0" customHeight="1">
      <c r="A571" s="5"/>
      <c r="B571" s="12"/>
      <c r="D571" s="9"/>
    </row>
    <row r="572" ht="30.0" customHeight="1">
      <c r="A572" s="5"/>
      <c r="B572" s="5"/>
      <c r="D572" s="9"/>
    </row>
    <row r="573" ht="30.0" customHeight="1">
      <c r="A573" s="5"/>
      <c r="B573" s="5"/>
      <c r="D573" s="9"/>
    </row>
    <row r="574" ht="30.0" customHeight="1">
      <c r="A574" s="5"/>
      <c r="B574" s="12"/>
      <c r="D574" s="9"/>
    </row>
    <row r="575" ht="30.0" customHeight="1">
      <c r="A575" s="5"/>
      <c r="B575" s="5"/>
      <c r="D575" s="9"/>
    </row>
    <row r="576" ht="30.0" customHeight="1">
      <c r="A576" s="5"/>
      <c r="B576" s="5"/>
      <c r="D576" s="9"/>
    </row>
    <row r="577" ht="30.0" customHeight="1">
      <c r="A577" s="5"/>
      <c r="B577" s="5"/>
      <c r="D577" s="9"/>
    </row>
    <row r="578" ht="30.0" customHeight="1">
      <c r="A578" s="5"/>
      <c r="B578" s="12"/>
      <c r="D578" s="9"/>
    </row>
    <row r="579" ht="30.0" customHeight="1">
      <c r="A579" s="5"/>
      <c r="B579" s="5"/>
      <c r="D579" s="9"/>
    </row>
    <row r="580" ht="30.0" customHeight="1">
      <c r="A580" s="5"/>
      <c r="B580" s="5"/>
      <c r="D580" s="9"/>
    </row>
    <row r="581" ht="30.0" customHeight="1">
      <c r="A581" s="5"/>
      <c r="B581" s="5"/>
      <c r="D581" s="9"/>
    </row>
    <row r="582" ht="30.0" customHeight="1">
      <c r="A582" s="5"/>
      <c r="B582" s="5"/>
      <c r="D582" s="9"/>
    </row>
    <row r="583" ht="30.0" customHeight="1">
      <c r="A583" s="5"/>
      <c r="B583" s="5"/>
      <c r="D583" s="9"/>
    </row>
    <row r="584" ht="30.0" customHeight="1">
      <c r="A584" s="5"/>
      <c r="B584" s="5"/>
      <c r="D584" s="9"/>
    </row>
    <row r="585" ht="30.0" customHeight="1">
      <c r="A585" s="5"/>
      <c r="B585" s="5"/>
      <c r="D585" s="9"/>
    </row>
    <row r="586" ht="30.0" customHeight="1">
      <c r="A586" s="5"/>
      <c r="B586" s="5"/>
      <c r="D586" s="9"/>
    </row>
    <row r="587" ht="30.0" customHeight="1">
      <c r="A587" s="5"/>
      <c r="B587" s="5"/>
      <c r="D587" s="9"/>
    </row>
    <row r="588" ht="30.0" customHeight="1">
      <c r="A588" s="5"/>
      <c r="B588" s="5"/>
      <c r="D588" s="9"/>
    </row>
    <row r="589" ht="30.0" customHeight="1">
      <c r="A589" s="5"/>
      <c r="B589" s="12"/>
      <c r="D589" s="9"/>
    </row>
    <row r="590" ht="30.0" customHeight="1">
      <c r="A590" s="5"/>
      <c r="B590" s="5"/>
      <c r="D590" s="9"/>
    </row>
    <row r="591" ht="30.0" customHeight="1">
      <c r="A591" s="5"/>
      <c r="B591" s="5"/>
      <c r="D591" s="9"/>
    </row>
    <row r="592" ht="30.0" customHeight="1">
      <c r="A592" s="5"/>
      <c r="B592" s="12"/>
      <c r="D592" s="9"/>
    </row>
    <row r="593" ht="30.0" customHeight="1">
      <c r="A593" s="5"/>
      <c r="B593" s="5"/>
      <c r="D593" s="9"/>
    </row>
    <row r="594" ht="30.0" customHeight="1">
      <c r="A594" s="5"/>
      <c r="B594" s="5"/>
      <c r="D594" s="9"/>
    </row>
    <row r="595" ht="30.0" customHeight="1">
      <c r="A595" s="5"/>
      <c r="B595" s="5"/>
      <c r="D595" s="9"/>
    </row>
    <row r="596" ht="30.0" customHeight="1">
      <c r="A596" s="5"/>
      <c r="B596" s="5"/>
      <c r="D596" s="9"/>
    </row>
    <row r="597" ht="30.0" customHeight="1">
      <c r="A597" s="5"/>
      <c r="B597" s="5"/>
      <c r="D597" s="9"/>
    </row>
    <row r="598" ht="30.0" customHeight="1">
      <c r="A598" s="5"/>
      <c r="B598" s="5"/>
      <c r="D598" s="9"/>
    </row>
    <row r="599" ht="30.0" customHeight="1">
      <c r="A599" s="5"/>
      <c r="B599" s="12"/>
      <c r="D599" s="9"/>
    </row>
    <row r="600" ht="30.0" customHeight="1">
      <c r="A600" s="5"/>
      <c r="B600" s="12"/>
      <c r="D600" s="9"/>
    </row>
    <row r="601" ht="30.0" customHeight="1">
      <c r="A601" s="5"/>
      <c r="B601" s="5"/>
      <c r="D601" s="9"/>
    </row>
    <row r="602" ht="30.0" customHeight="1">
      <c r="A602" s="5"/>
      <c r="B602" s="5"/>
      <c r="D602" s="9"/>
    </row>
    <row r="603" ht="30.0" customHeight="1">
      <c r="A603" s="5"/>
      <c r="B603" s="5"/>
      <c r="D603" s="9"/>
    </row>
    <row r="604" ht="30.0" customHeight="1">
      <c r="A604" s="5"/>
      <c r="B604" s="5"/>
      <c r="D604" s="9"/>
    </row>
    <row r="605" ht="30.0" customHeight="1">
      <c r="A605" s="5"/>
      <c r="B605" s="5"/>
      <c r="D605" s="9"/>
    </row>
    <row r="606" ht="30.0" customHeight="1">
      <c r="A606" s="5"/>
      <c r="B606" s="12"/>
      <c r="D606" s="9"/>
    </row>
    <row r="607" ht="30.0" customHeight="1">
      <c r="A607" s="5"/>
      <c r="B607" s="5"/>
      <c r="D607" s="9"/>
    </row>
    <row r="608" ht="30.0" customHeight="1">
      <c r="A608" s="5"/>
      <c r="B608" s="5"/>
      <c r="D608" s="9"/>
    </row>
    <row r="609" ht="30.0" customHeight="1">
      <c r="A609" s="5"/>
      <c r="B609" s="5"/>
      <c r="D609" s="9"/>
    </row>
    <row r="610" ht="30.0" customHeight="1">
      <c r="A610" s="5"/>
      <c r="B610" s="5"/>
      <c r="D610" s="9"/>
    </row>
    <row r="611" ht="30.0" customHeight="1">
      <c r="A611" s="5"/>
      <c r="B611" s="5"/>
      <c r="D611" s="9"/>
    </row>
    <row r="612" ht="30.0" customHeight="1">
      <c r="A612" s="5"/>
      <c r="B612" s="5"/>
      <c r="D612" s="9"/>
    </row>
    <row r="613" ht="30.0" customHeight="1">
      <c r="A613" s="5"/>
      <c r="B613" s="12"/>
      <c r="D613" s="9"/>
    </row>
    <row r="614" ht="30.0" customHeight="1">
      <c r="A614" s="5"/>
      <c r="B614" s="12"/>
      <c r="D614" s="9"/>
    </row>
    <row r="615" ht="30.0" customHeight="1">
      <c r="A615" s="5"/>
      <c r="B615" s="5"/>
      <c r="D615" s="9"/>
    </row>
    <row r="616" ht="30.0" customHeight="1">
      <c r="A616" s="5"/>
      <c r="B616" s="12"/>
      <c r="D616" s="9"/>
    </row>
    <row r="617" ht="30.0" customHeight="1">
      <c r="A617" s="5"/>
      <c r="B617" s="12"/>
      <c r="D617" s="9"/>
    </row>
    <row r="618" ht="30.0" customHeight="1">
      <c r="A618" s="5"/>
      <c r="B618" s="5"/>
      <c r="D618" s="9"/>
    </row>
    <row r="619" ht="30.0" customHeight="1">
      <c r="A619" s="5"/>
      <c r="B619" s="5"/>
      <c r="D619" s="9"/>
    </row>
    <row r="620" ht="30.0" customHeight="1">
      <c r="A620" s="5"/>
      <c r="B620" s="5"/>
      <c r="D620" s="9"/>
    </row>
    <row r="621" ht="30.0" customHeight="1">
      <c r="A621" s="5"/>
      <c r="B621" s="5"/>
      <c r="D621" s="9"/>
    </row>
    <row r="622" ht="30.0" customHeight="1">
      <c r="A622" s="5"/>
      <c r="B622" s="12"/>
      <c r="D622" s="9"/>
    </row>
    <row r="623" ht="30.0" customHeight="1">
      <c r="A623" s="5"/>
      <c r="B623" s="5"/>
      <c r="D623" s="9"/>
    </row>
    <row r="624" ht="30.0" customHeight="1">
      <c r="A624" s="5"/>
      <c r="B624" s="5"/>
      <c r="D624" s="9"/>
    </row>
    <row r="625" ht="30.0" customHeight="1">
      <c r="A625" s="5"/>
      <c r="B625" s="5"/>
      <c r="D625" s="9"/>
    </row>
    <row r="626" ht="30.0" customHeight="1">
      <c r="A626" s="5"/>
      <c r="B626" s="5"/>
      <c r="D626" s="9"/>
    </row>
    <row r="627" ht="30.0" customHeight="1">
      <c r="A627" s="5"/>
      <c r="B627" s="5"/>
      <c r="D627" s="9"/>
    </row>
    <row r="628" ht="30.0" customHeight="1">
      <c r="A628" s="5"/>
      <c r="B628" s="5"/>
      <c r="D628" s="9"/>
    </row>
    <row r="629" ht="30.0" customHeight="1">
      <c r="A629" s="5"/>
      <c r="B629" s="12"/>
      <c r="D629" s="9"/>
    </row>
    <row r="630" ht="30.0" customHeight="1">
      <c r="A630" s="5"/>
      <c r="B630" s="12"/>
      <c r="D630" s="9"/>
    </row>
    <row r="631" ht="30.0" customHeight="1">
      <c r="A631" s="5"/>
      <c r="B631" s="5"/>
      <c r="D631" s="9"/>
    </row>
    <row r="632" ht="30.0" customHeight="1">
      <c r="A632" s="5"/>
      <c r="B632" s="5"/>
      <c r="D632" s="9"/>
    </row>
    <row r="633" ht="30.0" customHeight="1">
      <c r="A633" s="5"/>
      <c r="B633" s="12"/>
      <c r="D633" s="9"/>
    </row>
    <row r="634" ht="30.0" customHeight="1">
      <c r="A634" s="5"/>
      <c r="B634" s="12"/>
      <c r="D634" s="9"/>
    </row>
    <row r="635" ht="30.0" customHeight="1">
      <c r="A635" s="5"/>
      <c r="B635" s="5"/>
      <c r="D635" s="9"/>
    </row>
    <row r="636" ht="30.0" customHeight="1">
      <c r="A636" s="5"/>
      <c r="B636" s="5"/>
      <c r="D636" s="9"/>
    </row>
    <row r="637" ht="30.0" customHeight="1">
      <c r="A637" s="5"/>
      <c r="B637" s="5"/>
      <c r="D637" s="9"/>
    </row>
    <row r="638" ht="30.0" customHeight="1">
      <c r="A638" s="5"/>
      <c r="B638" s="5"/>
      <c r="D638" s="9"/>
    </row>
    <row r="639" ht="30.0" customHeight="1">
      <c r="A639" s="5"/>
      <c r="B639" s="5"/>
      <c r="D639" s="9"/>
    </row>
    <row r="640" ht="30.0" customHeight="1">
      <c r="A640" s="5"/>
      <c r="B640" s="5"/>
      <c r="D640" s="9"/>
    </row>
    <row r="641" ht="30.0" customHeight="1">
      <c r="A641" s="5"/>
      <c r="B641" s="5"/>
      <c r="D641" s="9"/>
    </row>
    <row r="642" ht="30.0" customHeight="1">
      <c r="A642" s="5"/>
      <c r="B642" s="5"/>
      <c r="D642" s="9"/>
    </row>
    <row r="643" ht="30.0" customHeight="1">
      <c r="A643" s="5"/>
      <c r="B643" s="12"/>
      <c r="D643" s="9"/>
    </row>
    <row r="644" ht="30.0" customHeight="1">
      <c r="A644" s="5"/>
      <c r="B644" s="5"/>
      <c r="D644" s="9"/>
    </row>
    <row r="645" ht="30.0" customHeight="1">
      <c r="A645" s="5"/>
      <c r="B645" s="5"/>
      <c r="D645" s="9"/>
    </row>
    <row r="646" ht="30.0" customHeight="1">
      <c r="A646" s="5"/>
      <c r="B646" s="12"/>
      <c r="D646" s="9"/>
    </row>
    <row r="647" ht="30.0" customHeight="1">
      <c r="A647" s="5"/>
      <c r="B647" s="5"/>
      <c r="D647" s="9"/>
    </row>
    <row r="648" ht="30.0" customHeight="1">
      <c r="A648" s="5"/>
      <c r="B648" s="5"/>
      <c r="D648" s="9"/>
    </row>
    <row r="649" ht="30.0" customHeight="1">
      <c r="A649" s="5"/>
      <c r="B649" s="5"/>
      <c r="D649" s="9"/>
    </row>
    <row r="650" ht="30.0" customHeight="1">
      <c r="A650" s="5"/>
      <c r="B650" s="5"/>
      <c r="D650" s="9"/>
    </row>
    <row r="651" ht="30.0" customHeight="1">
      <c r="A651" s="5"/>
      <c r="B651" s="5"/>
      <c r="D651" s="9"/>
    </row>
    <row r="652" ht="30.0" customHeight="1">
      <c r="A652" s="5"/>
      <c r="B652" s="5"/>
      <c r="D652" s="9"/>
    </row>
    <row r="653" ht="30.0" customHeight="1">
      <c r="A653" s="5"/>
      <c r="B653" s="12"/>
      <c r="D653" s="9"/>
    </row>
    <row r="654" ht="30.0" customHeight="1">
      <c r="A654" s="5"/>
      <c r="B654" s="12"/>
      <c r="D654" s="9"/>
    </row>
    <row r="655" ht="30.0" customHeight="1">
      <c r="A655" s="5"/>
      <c r="B655" s="12"/>
      <c r="D655" s="9"/>
    </row>
    <row r="656" ht="30.0" customHeight="1">
      <c r="A656" s="5"/>
      <c r="B656" s="5"/>
      <c r="D656" s="9"/>
    </row>
    <row r="657" ht="30.0" customHeight="1">
      <c r="A657" s="5"/>
      <c r="B657" s="5"/>
      <c r="D657" s="9"/>
    </row>
    <row r="658" ht="30.0" customHeight="1">
      <c r="A658" s="5"/>
      <c r="B658" s="5"/>
      <c r="D658" s="9"/>
    </row>
    <row r="659" ht="24.75" customHeight="1">
      <c r="A659" s="5"/>
      <c r="B659" s="5"/>
      <c r="D659" s="9"/>
    </row>
    <row r="660" ht="24.75" customHeight="1">
      <c r="A660" s="5"/>
      <c r="B660" s="5"/>
      <c r="D660" s="9"/>
    </row>
    <row r="661" ht="24.75" customHeight="1">
      <c r="A661" s="5"/>
      <c r="B661" s="5"/>
      <c r="D661" s="9"/>
    </row>
    <row r="662" ht="24.75" customHeight="1">
      <c r="A662" s="5"/>
      <c r="B662" s="5"/>
      <c r="D662" s="9"/>
    </row>
    <row r="663" ht="24.75" customHeight="1">
      <c r="A663" s="5"/>
      <c r="B663" s="5"/>
      <c r="D663" s="9"/>
    </row>
    <row r="664" ht="24.75" customHeight="1">
      <c r="A664" s="5"/>
      <c r="B664" s="5"/>
      <c r="D664" s="9"/>
    </row>
    <row r="665" ht="24.75" customHeight="1">
      <c r="A665" s="5"/>
      <c r="B665" s="5"/>
      <c r="D665" s="9"/>
    </row>
    <row r="666" ht="24.75" customHeight="1">
      <c r="A666" s="5"/>
      <c r="B666" s="5"/>
      <c r="D666" s="9"/>
    </row>
    <row r="667" ht="24.75" customHeight="1">
      <c r="A667" s="5"/>
      <c r="B667" s="5"/>
      <c r="D667" s="9"/>
    </row>
    <row r="668" ht="24.75" customHeight="1">
      <c r="A668" s="5"/>
      <c r="B668" s="5"/>
      <c r="D668" s="9"/>
    </row>
    <row r="669" ht="24.75" customHeight="1">
      <c r="A669" s="5"/>
      <c r="B669" s="5"/>
      <c r="D669" s="9"/>
    </row>
    <row r="670" ht="24.75" customHeight="1">
      <c r="A670" s="5"/>
      <c r="B670" s="5"/>
      <c r="D670" s="9"/>
    </row>
    <row r="671" ht="24.75" customHeight="1">
      <c r="A671" s="5"/>
      <c r="B671" s="5"/>
      <c r="D671" s="9"/>
    </row>
    <row r="672" ht="24.75" customHeight="1">
      <c r="A672" s="5"/>
      <c r="B672" s="5"/>
      <c r="D672" s="9"/>
    </row>
    <row r="673" ht="24.75" customHeight="1">
      <c r="A673" s="5"/>
      <c r="B673" s="5"/>
      <c r="D673" s="9"/>
    </row>
    <row r="674" ht="24.75" customHeight="1">
      <c r="A674" s="5"/>
      <c r="B674" s="5"/>
      <c r="D674" s="9"/>
    </row>
    <row r="675" ht="24.75" customHeight="1">
      <c r="A675" s="5"/>
      <c r="B675" s="5"/>
      <c r="D675" s="9"/>
    </row>
    <row r="676" ht="24.75" customHeight="1">
      <c r="A676" s="5"/>
      <c r="B676" s="5"/>
      <c r="D676" s="9"/>
    </row>
    <row r="677" ht="24.75" customHeight="1">
      <c r="A677" s="5"/>
      <c r="B677" s="5"/>
      <c r="D677" s="9"/>
    </row>
    <row r="678" ht="24.75" customHeight="1">
      <c r="A678" s="5"/>
      <c r="B678" s="5"/>
      <c r="D678" s="9"/>
    </row>
    <row r="679" ht="24.75" customHeight="1">
      <c r="A679" s="5"/>
      <c r="B679" s="5"/>
      <c r="D679" s="9"/>
    </row>
    <row r="680" ht="24.75" customHeight="1">
      <c r="A680" s="5"/>
      <c r="B680" s="5"/>
      <c r="D680" s="9"/>
    </row>
    <row r="681" ht="24.75" customHeight="1">
      <c r="A681" s="5"/>
      <c r="B681" s="5"/>
      <c r="D681" s="9"/>
    </row>
    <row r="682" ht="24.75" customHeight="1">
      <c r="A682" s="5"/>
      <c r="B682" s="5"/>
      <c r="D682" s="9"/>
    </row>
    <row r="683" ht="24.75" customHeight="1">
      <c r="A683" s="5"/>
      <c r="B683" s="5"/>
      <c r="D683" s="9"/>
    </row>
    <row r="684" ht="24.75" customHeight="1">
      <c r="A684" s="5"/>
      <c r="B684" s="5"/>
      <c r="D684" s="9"/>
    </row>
    <row r="685" ht="24.75" customHeight="1">
      <c r="A685" s="5"/>
      <c r="B685" s="5"/>
      <c r="D685" s="9"/>
    </row>
    <row r="686" ht="24.75" customHeight="1">
      <c r="A686" s="5"/>
      <c r="B686" s="5"/>
      <c r="D686" s="9"/>
    </row>
    <row r="687" ht="24.75" customHeight="1">
      <c r="A687" s="5"/>
      <c r="B687" s="5"/>
      <c r="D687" s="9"/>
    </row>
    <row r="688" ht="24.75" customHeight="1">
      <c r="A688" s="5"/>
      <c r="B688" s="5"/>
      <c r="D688" s="9"/>
    </row>
    <row r="689" ht="24.75" customHeight="1">
      <c r="A689" s="5"/>
      <c r="B689" s="5"/>
      <c r="D689" s="9"/>
    </row>
    <row r="690" ht="24.75" customHeight="1">
      <c r="A690" s="5"/>
      <c r="B690" s="5"/>
      <c r="D690" s="9"/>
    </row>
    <row r="691" ht="24.75" customHeight="1">
      <c r="A691" s="5"/>
      <c r="B691" s="5"/>
      <c r="D691" s="9"/>
    </row>
    <row r="692" ht="24.75" customHeight="1">
      <c r="A692" s="5"/>
      <c r="B692" s="5"/>
      <c r="D692" s="9"/>
    </row>
    <row r="693" ht="24.75" customHeight="1">
      <c r="A693" s="5"/>
      <c r="B693" s="5"/>
      <c r="D693" s="9"/>
    </row>
    <row r="694" ht="24.75" customHeight="1">
      <c r="A694" s="5"/>
      <c r="B694" s="5"/>
      <c r="D694" s="9"/>
    </row>
    <row r="695" ht="24.75" customHeight="1">
      <c r="A695" s="5"/>
      <c r="B695" s="5"/>
      <c r="D695" s="9"/>
    </row>
    <row r="696" ht="24.75" customHeight="1">
      <c r="A696" s="5"/>
      <c r="B696" s="5"/>
      <c r="D696" s="9"/>
    </row>
    <row r="697" ht="24.75" customHeight="1">
      <c r="A697" s="5"/>
      <c r="B697" s="5"/>
      <c r="D697" s="9"/>
    </row>
    <row r="698" ht="24.75" customHeight="1">
      <c r="A698" s="5"/>
      <c r="B698" s="5"/>
      <c r="D698" s="9"/>
    </row>
    <row r="699" ht="24.75" customHeight="1">
      <c r="A699" s="5"/>
      <c r="B699" s="5"/>
      <c r="D699" s="9"/>
    </row>
    <row r="700" ht="24.75" customHeight="1">
      <c r="A700" s="5"/>
      <c r="B700" s="5"/>
      <c r="D700" s="9"/>
    </row>
    <row r="701" ht="24.75" customHeight="1">
      <c r="A701" s="5"/>
      <c r="B701" s="5"/>
      <c r="D701" s="9"/>
    </row>
    <row r="702" ht="24.75" customHeight="1">
      <c r="A702" s="5"/>
      <c r="B702" s="5"/>
      <c r="D702" s="9"/>
    </row>
    <row r="703" ht="24.75" customHeight="1">
      <c r="A703" s="5"/>
      <c r="B703" s="5"/>
      <c r="D703" s="9"/>
    </row>
    <row r="704" ht="24.75" customHeight="1">
      <c r="A704" s="5"/>
      <c r="B704" s="5"/>
      <c r="D704" s="9"/>
    </row>
    <row r="705" ht="24.75" customHeight="1">
      <c r="A705" s="5"/>
      <c r="B705" s="5"/>
      <c r="D705" s="9"/>
    </row>
    <row r="706" ht="24.75" customHeight="1">
      <c r="A706" s="5"/>
      <c r="B706" s="5"/>
      <c r="D706" s="9"/>
    </row>
    <row r="707" ht="24.75" customHeight="1">
      <c r="A707" s="5"/>
      <c r="B707" s="5"/>
      <c r="D707" s="9"/>
    </row>
    <row r="708" ht="24.75" customHeight="1">
      <c r="A708" s="5"/>
      <c r="B708" s="5"/>
      <c r="D708" s="9"/>
    </row>
    <row r="709" ht="24.75" customHeight="1">
      <c r="A709" s="5"/>
      <c r="B709" s="5"/>
      <c r="D709" s="9"/>
    </row>
    <row r="710" ht="24.75" customHeight="1">
      <c r="A710" s="5"/>
      <c r="B710" s="5"/>
      <c r="D710" s="9"/>
    </row>
    <row r="711" ht="24.75" customHeight="1">
      <c r="A711" s="5"/>
      <c r="B711" s="5"/>
      <c r="D711" s="9"/>
    </row>
    <row r="712" ht="24.75" customHeight="1">
      <c r="A712" s="5"/>
      <c r="B712" s="5"/>
      <c r="D712" s="9"/>
    </row>
    <row r="713" ht="24.75" customHeight="1">
      <c r="A713" s="5"/>
      <c r="B713" s="5"/>
      <c r="D713" s="9"/>
    </row>
    <row r="714" ht="24.75" customHeight="1">
      <c r="A714" s="5"/>
      <c r="B714" s="5"/>
      <c r="D714" s="9"/>
    </row>
    <row r="715" ht="24.75" customHeight="1">
      <c r="A715" s="5"/>
      <c r="B715" s="5"/>
      <c r="D715" s="9"/>
    </row>
    <row r="716" ht="24.75" customHeight="1">
      <c r="A716" s="5"/>
      <c r="B716" s="5"/>
      <c r="D716" s="9"/>
    </row>
    <row r="717" ht="24.75" customHeight="1">
      <c r="A717" s="5"/>
      <c r="B717" s="5"/>
      <c r="D717" s="9"/>
    </row>
    <row r="718" ht="24.75" customHeight="1">
      <c r="A718" s="5"/>
      <c r="B718" s="5"/>
      <c r="D718" s="9"/>
    </row>
    <row r="719" ht="24.75" customHeight="1">
      <c r="A719" s="5"/>
      <c r="B719" s="5"/>
      <c r="D719" s="9"/>
    </row>
    <row r="720" ht="24.75" customHeight="1">
      <c r="A720" s="5"/>
      <c r="B720" s="5"/>
      <c r="D720" s="9"/>
    </row>
    <row r="721" ht="24.75" customHeight="1">
      <c r="A721" s="5"/>
      <c r="B721" s="5"/>
      <c r="D721" s="9"/>
    </row>
    <row r="722" ht="24.75" customHeight="1">
      <c r="A722" s="5"/>
      <c r="B722" s="5"/>
      <c r="D722" s="9"/>
    </row>
    <row r="723" ht="24.75" customHeight="1">
      <c r="A723" s="5"/>
      <c r="B723" s="5"/>
      <c r="D723" s="9"/>
    </row>
    <row r="724" ht="24.75" customHeight="1">
      <c r="A724" s="5"/>
      <c r="B724" s="5"/>
      <c r="D724" s="9"/>
    </row>
    <row r="725" ht="24.75" customHeight="1">
      <c r="A725" s="5"/>
      <c r="B725" s="5"/>
      <c r="D725" s="9"/>
    </row>
    <row r="726" ht="24.75" customHeight="1">
      <c r="A726" s="5"/>
      <c r="B726" s="5"/>
      <c r="D726" s="9"/>
    </row>
    <row r="727" ht="24.75" customHeight="1">
      <c r="A727" s="5"/>
      <c r="B727" s="5"/>
      <c r="D727" s="9"/>
    </row>
    <row r="728" ht="24.75" customHeight="1">
      <c r="A728" s="5"/>
      <c r="B728" s="5"/>
      <c r="D728" s="9"/>
    </row>
    <row r="729" ht="24.75" customHeight="1">
      <c r="A729" s="5"/>
      <c r="B729" s="5"/>
      <c r="D729" s="9"/>
    </row>
    <row r="730" ht="24.75" customHeight="1">
      <c r="A730" s="5"/>
      <c r="B730" s="5"/>
      <c r="D730" s="9"/>
    </row>
    <row r="731" ht="24.75" customHeight="1">
      <c r="A731" s="5"/>
      <c r="B731" s="5"/>
      <c r="D731" s="9"/>
    </row>
    <row r="732" ht="24.75" customHeight="1">
      <c r="A732" s="5"/>
      <c r="B732" s="5"/>
      <c r="D732" s="9"/>
    </row>
    <row r="733" ht="24.75" customHeight="1">
      <c r="A733" s="5"/>
      <c r="B733" s="5"/>
      <c r="D733" s="9"/>
    </row>
    <row r="734" ht="24.75" customHeight="1">
      <c r="A734" s="5"/>
      <c r="B734" s="5"/>
      <c r="D734" s="9"/>
    </row>
    <row r="735" ht="24.75" customHeight="1">
      <c r="A735" s="5"/>
      <c r="B735" s="5"/>
      <c r="D735" s="9"/>
    </row>
    <row r="736" ht="24.75" customHeight="1">
      <c r="A736" s="5"/>
      <c r="B736" s="5"/>
      <c r="D736" s="9"/>
    </row>
    <row r="737" ht="24.75" customHeight="1">
      <c r="A737" s="5"/>
      <c r="B737" s="5"/>
      <c r="D737" s="9"/>
    </row>
    <row r="738" ht="24.75" customHeight="1">
      <c r="A738" s="5"/>
      <c r="B738" s="5"/>
      <c r="D738" s="9"/>
    </row>
    <row r="739" ht="24.75" customHeight="1">
      <c r="A739" s="5"/>
      <c r="B739" s="5"/>
      <c r="D739" s="9"/>
    </row>
    <row r="740" ht="24.75" customHeight="1">
      <c r="A740" s="5"/>
      <c r="B740" s="5"/>
      <c r="D740" s="9"/>
    </row>
    <row r="741" ht="24.75" customHeight="1">
      <c r="A741" s="5"/>
      <c r="B741" s="5"/>
      <c r="D741" s="9"/>
    </row>
    <row r="742" ht="24.75" customHeight="1">
      <c r="A742" s="5"/>
      <c r="B742" s="5"/>
      <c r="D742" s="9"/>
    </row>
    <row r="743" ht="24.75" customHeight="1">
      <c r="A743" s="5"/>
      <c r="B743" s="5"/>
      <c r="D743" s="9"/>
    </row>
    <row r="744" ht="24.75" customHeight="1">
      <c r="A744" s="5"/>
      <c r="B744" s="5"/>
      <c r="D744" s="9"/>
    </row>
    <row r="745" ht="24.75" customHeight="1">
      <c r="A745" s="5"/>
      <c r="B745" s="5"/>
      <c r="D745" s="9"/>
    </row>
    <row r="746" ht="24.75" customHeight="1">
      <c r="A746" s="5"/>
      <c r="B746" s="5"/>
      <c r="D746" s="9"/>
    </row>
    <row r="747" ht="24.75" customHeight="1">
      <c r="A747" s="5"/>
      <c r="B747" s="5"/>
      <c r="D747" s="9"/>
    </row>
    <row r="748" ht="24.75" customHeight="1">
      <c r="A748" s="5"/>
      <c r="B748" s="5"/>
      <c r="D748" s="9"/>
    </row>
    <row r="749" ht="24.75" customHeight="1">
      <c r="A749" s="5"/>
      <c r="B749" s="5"/>
      <c r="D749" s="9"/>
    </row>
    <row r="750" ht="24.75" customHeight="1">
      <c r="A750" s="5"/>
      <c r="B750" s="5"/>
      <c r="D750" s="9"/>
    </row>
    <row r="751" ht="24.75" customHeight="1">
      <c r="A751" s="5"/>
      <c r="B751" s="5"/>
      <c r="D751" s="9"/>
    </row>
    <row r="752" ht="24.75" customHeight="1">
      <c r="A752" s="5"/>
      <c r="B752" s="5"/>
      <c r="D752" s="9"/>
    </row>
    <row r="753" ht="24.75" customHeight="1">
      <c r="A753" s="5"/>
      <c r="B753" s="5"/>
      <c r="D753" s="9"/>
    </row>
    <row r="754" ht="24.75" customHeight="1">
      <c r="A754" s="5"/>
      <c r="B754" s="5"/>
      <c r="D754" s="9"/>
    </row>
    <row r="755" ht="24.75" customHeight="1">
      <c r="A755" s="5"/>
      <c r="B755" s="5"/>
      <c r="D755" s="9"/>
    </row>
    <row r="756" ht="24.75" customHeight="1">
      <c r="A756" s="5"/>
      <c r="B756" s="5"/>
      <c r="D756" s="9"/>
    </row>
    <row r="757" ht="24.75" customHeight="1">
      <c r="A757" s="5"/>
      <c r="B757" s="5"/>
      <c r="D757" s="9"/>
    </row>
    <row r="758" ht="24.75" customHeight="1">
      <c r="A758" s="5"/>
      <c r="B758" s="5"/>
      <c r="D758" s="9"/>
    </row>
    <row r="759" ht="24.75" customHeight="1">
      <c r="A759" s="5"/>
      <c r="B759" s="5"/>
      <c r="D759" s="9"/>
    </row>
    <row r="760" ht="24.75" customHeight="1">
      <c r="A760" s="5"/>
      <c r="B760" s="5"/>
      <c r="D760" s="9"/>
    </row>
    <row r="761" ht="24.75" customHeight="1">
      <c r="A761" s="5"/>
      <c r="B761" s="5"/>
      <c r="D761" s="9"/>
    </row>
    <row r="762" ht="24.75" customHeight="1">
      <c r="A762" s="5"/>
      <c r="B762" s="5"/>
      <c r="D762" s="9"/>
    </row>
    <row r="763" ht="24.75" customHeight="1">
      <c r="A763" s="5"/>
      <c r="B763" s="5"/>
      <c r="D763" s="9"/>
    </row>
    <row r="764" ht="24.75" customHeight="1">
      <c r="A764" s="5"/>
      <c r="B764" s="5"/>
      <c r="D764" s="9"/>
    </row>
    <row r="765" ht="24.75" customHeight="1">
      <c r="A765" s="5"/>
      <c r="B765" s="5"/>
      <c r="D765" s="9"/>
    </row>
    <row r="766" ht="24.75" customHeight="1">
      <c r="A766" s="5"/>
      <c r="B766" s="5"/>
      <c r="D766" s="9"/>
    </row>
    <row r="767" ht="24.75" customHeight="1">
      <c r="A767" s="5"/>
      <c r="B767" s="5"/>
      <c r="D767" s="9"/>
    </row>
    <row r="768" ht="24.75" customHeight="1">
      <c r="A768" s="5"/>
      <c r="B768" s="5"/>
      <c r="D768" s="9"/>
    </row>
    <row r="769" ht="24.75" customHeight="1">
      <c r="A769" s="5"/>
      <c r="B769" s="5"/>
      <c r="D769" s="9"/>
    </row>
    <row r="770" ht="24.75" customHeight="1">
      <c r="A770" s="5"/>
      <c r="B770" s="5"/>
      <c r="D770" s="9"/>
    </row>
    <row r="771" ht="24.75" customHeight="1">
      <c r="A771" s="5"/>
      <c r="B771" s="5"/>
      <c r="D771" s="9"/>
    </row>
    <row r="772" ht="24.75" customHeight="1">
      <c r="A772" s="5"/>
      <c r="B772" s="5"/>
      <c r="D772" s="9"/>
    </row>
    <row r="773" ht="24.75" customHeight="1">
      <c r="A773" s="5"/>
      <c r="B773" s="5"/>
      <c r="D773" s="9"/>
    </row>
    <row r="774" ht="24.75" customHeight="1">
      <c r="A774" s="5"/>
      <c r="B774" s="5"/>
      <c r="D774" s="9"/>
    </row>
    <row r="775" ht="24.75" customHeight="1">
      <c r="A775" s="5"/>
      <c r="B775" s="5"/>
      <c r="D775" s="9"/>
    </row>
    <row r="776" ht="24.75" customHeight="1">
      <c r="A776" s="5"/>
      <c r="B776" s="5"/>
      <c r="D776" s="9"/>
    </row>
    <row r="777" ht="24.75" customHeight="1">
      <c r="A777" s="5"/>
      <c r="B777" s="5"/>
      <c r="D777" s="9"/>
    </row>
    <row r="778" ht="24.75" customHeight="1">
      <c r="A778" s="5"/>
      <c r="B778" s="5"/>
      <c r="D778" s="9"/>
    </row>
    <row r="779" ht="24.75" customHeight="1">
      <c r="A779" s="5"/>
      <c r="B779" s="5"/>
      <c r="D779" s="9"/>
    </row>
    <row r="780" ht="24.75" customHeight="1">
      <c r="A780" s="5"/>
      <c r="B780" s="5"/>
      <c r="D780" s="9"/>
    </row>
    <row r="781" ht="24.75" customHeight="1">
      <c r="A781" s="5"/>
      <c r="B781" s="5"/>
      <c r="D781" s="9"/>
    </row>
    <row r="782" ht="24.75" customHeight="1">
      <c r="A782" s="5"/>
      <c r="B782" s="5"/>
      <c r="D782" s="9"/>
    </row>
    <row r="783" ht="24.75" customHeight="1">
      <c r="A783" s="5"/>
      <c r="B783" s="5"/>
      <c r="D783" s="9"/>
    </row>
    <row r="784" ht="24.75" customHeight="1">
      <c r="A784" s="5"/>
      <c r="B784" s="5"/>
      <c r="D784" s="9"/>
    </row>
    <row r="785" ht="24.75" customHeight="1">
      <c r="A785" s="5"/>
      <c r="B785" s="5"/>
      <c r="D785" s="9"/>
    </row>
    <row r="786" ht="24.75" customHeight="1">
      <c r="A786" s="5"/>
      <c r="B786" s="5"/>
      <c r="D786" s="9"/>
    </row>
    <row r="787" ht="24.75" customHeight="1">
      <c r="A787" s="5"/>
      <c r="B787" s="5"/>
      <c r="D787" s="9"/>
    </row>
    <row r="788" ht="24.75" customHeight="1">
      <c r="A788" s="5"/>
      <c r="B788" s="5"/>
      <c r="D788" s="9"/>
    </row>
    <row r="789" ht="24.75" customHeight="1">
      <c r="A789" s="5"/>
      <c r="B789" s="5"/>
      <c r="D789" s="9"/>
    </row>
    <row r="790" ht="24.75" customHeight="1">
      <c r="A790" s="5"/>
      <c r="B790" s="5"/>
      <c r="D790" s="9"/>
    </row>
    <row r="791" ht="24.75" customHeight="1">
      <c r="A791" s="5"/>
      <c r="B791" s="5"/>
      <c r="D791" s="9"/>
    </row>
    <row r="792" ht="24.75" customHeight="1">
      <c r="A792" s="5"/>
      <c r="B792" s="5"/>
      <c r="D792" s="9"/>
    </row>
    <row r="793" ht="24.75" customHeight="1">
      <c r="A793" s="5"/>
      <c r="B793" s="5"/>
      <c r="D793" s="9"/>
    </row>
    <row r="794" ht="24.75" customHeight="1">
      <c r="A794" s="5"/>
      <c r="B794" s="5"/>
      <c r="D794" s="9"/>
    </row>
    <row r="795" ht="24.75" customHeight="1">
      <c r="A795" s="5"/>
      <c r="B795" s="5"/>
      <c r="D795" s="9"/>
    </row>
    <row r="796" ht="24.75" customHeight="1">
      <c r="A796" s="5"/>
      <c r="B796" s="5"/>
      <c r="D796" s="9"/>
    </row>
    <row r="797" ht="24.75" customHeight="1">
      <c r="A797" s="5"/>
      <c r="B797" s="5"/>
      <c r="D797" s="9"/>
    </row>
    <row r="798" ht="24.75" customHeight="1">
      <c r="A798" s="5"/>
      <c r="B798" s="5"/>
      <c r="D798" s="9"/>
    </row>
    <row r="799" ht="24.75" customHeight="1">
      <c r="A799" s="5"/>
      <c r="B799" s="5"/>
      <c r="D799" s="9"/>
    </row>
    <row r="800" ht="24.75" customHeight="1">
      <c r="A800" s="5"/>
      <c r="B800" s="5"/>
      <c r="D800" s="9"/>
    </row>
    <row r="801" ht="24.75" customHeight="1">
      <c r="A801" s="5"/>
      <c r="B801" s="5"/>
      <c r="D801" s="9"/>
    </row>
    <row r="802" ht="24.75" customHeight="1">
      <c r="A802" s="5"/>
      <c r="B802" s="5"/>
      <c r="D802" s="9"/>
    </row>
    <row r="803" ht="24.75" customHeight="1">
      <c r="A803" s="5"/>
      <c r="B803" s="5"/>
      <c r="D803" s="9"/>
    </row>
    <row r="804" ht="24.75" customHeight="1">
      <c r="A804" s="5"/>
      <c r="B804" s="5"/>
      <c r="D804" s="9"/>
    </row>
    <row r="805" ht="24.75" customHeight="1">
      <c r="A805" s="5"/>
      <c r="B805" s="5"/>
      <c r="D805" s="9"/>
    </row>
    <row r="806" ht="24.75" customHeight="1">
      <c r="A806" s="5"/>
      <c r="B806" s="5"/>
      <c r="D806" s="9"/>
    </row>
    <row r="807" ht="24.75" customHeight="1">
      <c r="A807" s="5"/>
      <c r="B807" s="5"/>
      <c r="D807" s="9"/>
    </row>
    <row r="808" ht="24.75" customHeight="1">
      <c r="A808" s="5"/>
      <c r="B808" s="5"/>
      <c r="D808" s="9"/>
    </row>
    <row r="809" ht="24.75" customHeight="1">
      <c r="A809" s="5"/>
      <c r="B809" s="5"/>
      <c r="D809" s="9"/>
    </row>
    <row r="810" ht="24.75" customHeight="1">
      <c r="A810" s="5"/>
      <c r="B810" s="5"/>
      <c r="D810" s="9"/>
    </row>
    <row r="811" ht="24.75" customHeight="1">
      <c r="A811" s="5"/>
      <c r="B811" s="5"/>
      <c r="D811" s="9"/>
    </row>
    <row r="812" ht="24.75" customHeight="1">
      <c r="A812" s="5"/>
      <c r="B812" s="5"/>
      <c r="D812" s="9"/>
    </row>
    <row r="813" ht="24.75" customHeight="1">
      <c r="A813" s="5"/>
      <c r="B813" s="5"/>
      <c r="D813" s="9"/>
    </row>
    <row r="814" ht="24.75" customHeight="1">
      <c r="A814" s="5"/>
      <c r="B814" s="5"/>
      <c r="D814" s="9"/>
    </row>
    <row r="815" ht="24.75" customHeight="1">
      <c r="A815" s="5"/>
      <c r="B815" s="5"/>
      <c r="D815" s="9"/>
    </row>
    <row r="816" ht="24.75" customHeight="1">
      <c r="A816" s="5"/>
      <c r="B816" s="5"/>
      <c r="D816" s="9"/>
    </row>
    <row r="817" ht="24.75" customHeight="1">
      <c r="A817" s="5"/>
      <c r="B817" s="5"/>
      <c r="D817" s="9"/>
    </row>
    <row r="818" ht="24.75" customHeight="1">
      <c r="A818" s="5"/>
      <c r="B818" s="5"/>
      <c r="D818" s="9"/>
    </row>
    <row r="819" ht="24.75" customHeight="1">
      <c r="A819" s="5"/>
      <c r="B819" s="5"/>
      <c r="D819" s="9"/>
    </row>
    <row r="820" ht="24.75" customHeight="1">
      <c r="A820" s="5"/>
      <c r="B820" s="5"/>
      <c r="D820" s="9"/>
    </row>
    <row r="821" ht="24.75" customHeight="1">
      <c r="A821" s="5"/>
      <c r="B821" s="5"/>
      <c r="D821" s="9"/>
    </row>
    <row r="822" ht="24.75" customHeight="1">
      <c r="A822" s="5"/>
      <c r="B822" s="5"/>
      <c r="D822" s="9"/>
    </row>
    <row r="823" ht="24.75" customHeight="1">
      <c r="A823" s="5"/>
      <c r="B823" s="5"/>
      <c r="D823" s="9"/>
    </row>
    <row r="824" ht="24.75" customHeight="1">
      <c r="A824" s="5"/>
      <c r="B824" s="5"/>
      <c r="D824" s="9"/>
    </row>
    <row r="825" ht="24.75" customHeight="1">
      <c r="A825" s="5"/>
      <c r="B825" s="5"/>
      <c r="D825" s="9"/>
    </row>
    <row r="826" ht="24.75" customHeight="1">
      <c r="A826" s="5"/>
      <c r="B826" s="5"/>
      <c r="D826" s="9"/>
    </row>
    <row r="827" ht="24.75" customHeight="1">
      <c r="A827" s="5"/>
      <c r="B827" s="5"/>
      <c r="D827" s="9"/>
    </row>
    <row r="828" ht="24.75" customHeight="1">
      <c r="A828" s="5"/>
      <c r="B828" s="5"/>
      <c r="D828" s="9"/>
    </row>
    <row r="829" ht="24.75" customHeight="1">
      <c r="A829" s="5"/>
      <c r="B829" s="5"/>
      <c r="D829" s="9"/>
    </row>
    <row r="830" ht="24.75" customHeight="1">
      <c r="A830" s="5"/>
      <c r="B830" s="5"/>
      <c r="D830" s="9"/>
    </row>
    <row r="831" ht="24.75" customHeight="1">
      <c r="A831" s="5"/>
      <c r="B831" s="5"/>
      <c r="D831" s="9"/>
    </row>
    <row r="832" ht="24.75" customHeight="1">
      <c r="A832" s="5"/>
      <c r="B832" s="5"/>
      <c r="D832" s="9"/>
    </row>
    <row r="833" ht="24.75" customHeight="1">
      <c r="A833" s="5"/>
      <c r="B833" s="5"/>
      <c r="D833" s="9"/>
    </row>
    <row r="834" ht="24.75" customHeight="1">
      <c r="A834" s="5"/>
      <c r="B834" s="5"/>
      <c r="D834" s="9"/>
    </row>
    <row r="835" ht="24.75" customHeight="1">
      <c r="A835" s="5"/>
      <c r="B835" s="5"/>
      <c r="D835" s="9"/>
    </row>
    <row r="836" ht="24.75" customHeight="1">
      <c r="A836" s="5"/>
      <c r="B836" s="5"/>
      <c r="D836" s="9"/>
    </row>
    <row r="837" ht="24.75" customHeight="1">
      <c r="A837" s="5"/>
      <c r="B837" s="5"/>
      <c r="D837" s="9"/>
    </row>
    <row r="838" ht="24.75" customHeight="1">
      <c r="A838" s="5"/>
      <c r="B838" s="5"/>
      <c r="D838" s="9"/>
    </row>
    <row r="839" ht="24.75" customHeight="1">
      <c r="A839" s="5"/>
      <c r="B839" s="5"/>
      <c r="D839" s="9"/>
    </row>
    <row r="840" ht="24.75" customHeight="1">
      <c r="A840" s="5"/>
      <c r="B840" s="5"/>
      <c r="D840" s="9"/>
    </row>
    <row r="841" ht="24.75" customHeight="1">
      <c r="A841" s="5"/>
      <c r="B841" s="5"/>
      <c r="D841" s="9"/>
    </row>
    <row r="842" ht="24.75" customHeight="1">
      <c r="A842" s="5"/>
      <c r="B842" s="5"/>
      <c r="D842" s="9"/>
    </row>
    <row r="843" ht="24.75" customHeight="1">
      <c r="A843" s="5"/>
      <c r="B843" s="5"/>
      <c r="D843" s="9"/>
    </row>
    <row r="844" ht="24.75" customHeight="1">
      <c r="A844" s="5"/>
      <c r="B844" s="5"/>
      <c r="D844" s="9"/>
    </row>
    <row r="845" ht="24.75" customHeight="1">
      <c r="A845" s="5"/>
      <c r="B845" s="5"/>
      <c r="D845" s="9"/>
    </row>
    <row r="846" ht="24.75" customHeight="1">
      <c r="A846" s="5"/>
      <c r="B846" s="5"/>
      <c r="D846" s="9"/>
    </row>
    <row r="847" ht="24.75" customHeight="1">
      <c r="A847" s="5"/>
      <c r="B847" s="5"/>
      <c r="D847" s="9"/>
    </row>
    <row r="848" ht="24.75" customHeight="1">
      <c r="A848" s="5"/>
      <c r="B848" s="5"/>
      <c r="D848" s="9"/>
    </row>
    <row r="849" ht="24.75" customHeight="1">
      <c r="A849" s="5"/>
      <c r="B849" s="5"/>
      <c r="D849" s="9"/>
    </row>
    <row r="850" ht="24.75" customHeight="1">
      <c r="A850" s="5"/>
      <c r="B850" s="5"/>
      <c r="D850" s="9"/>
    </row>
    <row r="851" ht="24.75" customHeight="1">
      <c r="A851" s="5"/>
      <c r="B851" s="5"/>
      <c r="D851" s="9"/>
    </row>
    <row r="852" ht="24.75" customHeight="1">
      <c r="A852" s="5"/>
      <c r="B852" s="5"/>
      <c r="D852" s="9"/>
    </row>
    <row r="853" ht="24.75" customHeight="1">
      <c r="A853" s="5"/>
      <c r="B853" s="5"/>
      <c r="D853" s="9"/>
    </row>
    <row r="854" ht="24.75" customHeight="1">
      <c r="A854" s="5"/>
      <c r="B854" s="5"/>
      <c r="D854" s="9"/>
    </row>
    <row r="855" ht="24.75" customHeight="1">
      <c r="A855" s="5"/>
      <c r="B855" s="5"/>
      <c r="D855" s="9"/>
    </row>
    <row r="856" ht="24.75" customHeight="1">
      <c r="A856" s="5"/>
      <c r="B856" s="5"/>
      <c r="D856" s="9"/>
    </row>
    <row r="857" ht="24.75" customHeight="1">
      <c r="A857" s="5"/>
      <c r="B857" s="5"/>
      <c r="D857" s="9"/>
    </row>
    <row r="858" ht="24.75" customHeight="1">
      <c r="A858" s="5"/>
      <c r="B858" s="5"/>
      <c r="D858" s="9"/>
    </row>
    <row r="859" ht="24.75" customHeight="1">
      <c r="A859" s="5"/>
      <c r="B859" s="5"/>
      <c r="D859" s="9"/>
    </row>
    <row r="860" ht="24.75" customHeight="1">
      <c r="A860" s="5"/>
      <c r="B860" s="5"/>
      <c r="D860" s="9"/>
    </row>
    <row r="861" ht="24.75" customHeight="1">
      <c r="A861" s="5"/>
      <c r="B861" s="5"/>
      <c r="D861" s="9"/>
    </row>
    <row r="862" ht="24.75" customHeight="1">
      <c r="A862" s="5"/>
      <c r="B862" s="5"/>
      <c r="D862" s="9"/>
    </row>
    <row r="863" ht="24.75" customHeight="1">
      <c r="A863" s="5"/>
      <c r="B863" s="5"/>
      <c r="D863" s="9"/>
    </row>
    <row r="864" ht="24.75" customHeight="1">
      <c r="A864" s="5"/>
      <c r="B864" s="5"/>
      <c r="D864" s="9"/>
    </row>
    <row r="865" ht="24.75" customHeight="1">
      <c r="A865" s="5"/>
      <c r="B865" s="5"/>
      <c r="D865" s="9"/>
    </row>
    <row r="866" ht="24.75" customHeight="1">
      <c r="A866" s="5"/>
      <c r="B866" s="5"/>
      <c r="D866" s="9"/>
    </row>
    <row r="867" ht="24.75" customHeight="1">
      <c r="A867" s="5"/>
      <c r="B867" s="5"/>
      <c r="D867" s="9"/>
    </row>
    <row r="868" ht="24.75" customHeight="1">
      <c r="A868" s="5"/>
      <c r="B868" s="5"/>
      <c r="D868" s="9"/>
    </row>
    <row r="869" ht="24.75" customHeight="1">
      <c r="A869" s="5"/>
      <c r="B869" s="5"/>
      <c r="D869" s="9"/>
    </row>
    <row r="870" ht="24.75" customHeight="1">
      <c r="A870" s="5"/>
      <c r="B870" s="5"/>
      <c r="D870" s="9"/>
    </row>
    <row r="871" ht="24.75" customHeight="1">
      <c r="A871" s="5"/>
      <c r="B871" s="5"/>
      <c r="D871" s="9"/>
    </row>
    <row r="872" ht="24.75" customHeight="1">
      <c r="A872" s="5"/>
      <c r="B872" s="5"/>
      <c r="D872" s="9"/>
    </row>
    <row r="873" ht="24.75" customHeight="1">
      <c r="A873" s="5"/>
      <c r="B873" s="5"/>
      <c r="D873" s="9"/>
    </row>
    <row r="874" ht="24.75" customHeight="1">
      <c r="A874" s="5"/>
      <c r="B874" s="5"/>
      <c r="D874" s="9"/>
    </row>
    <row r="875" ht="24.75" customHeight="1">
      <c r="A875" s="5"/>
      <c r="B875" s="5"/>
      <c r="D875" s="9"/>
    </row>
    <row r="876" ht="24.75" customHeight="1">
      <c r="A876" s="5"/>
      <c r="B876" s="5"/>
      <c r="D876" s="9"/>
    </row>
    <row r="877" ht="24.75" customHeight="1">
      <c r="A877" s="5"/>
      <c r="B877" s="5"/>
      <c r="D877" s="9"/>
    </row>
    <row r="878" ht="24.75" customHeight="1">
      <c r="A878" s="5"/>
      <c r="B878" s="5"/>
      <c r="D878" s="9"/>
    </row>
    <row r="879" ht="24.75" customHeight="1">
      <c r="A879" s="5"/>
      <c r="B879" s="5"/>
      <c r="D879" s="9"/>
    </row>
    <row r="880" ht="24.75" customHeight="1">
      <c r="A880" s="5"/>
      <c r="B880" s="5"/>
      <c r="D880" s="9"/>
    </row>
    <row r="881" ht="24.75" customHeight="1">
      <c r="A881" s="5"/>
      <c r="B881" s="5"/>
      <c r="D881" s="9"/>
    </row>
    <row r="882" ht="24.75" customHeight="1">
      <c r="A882" s="5"/>
      <c r="B882" s="5"/>
      <c r="D882" s="9"/>
    </row>
    <row r="883" ht="24.75" customHeight="1">
      <c r="A883" s="5"/>
      <c r="B883" s="5"/>
      <c r="D883" s="9"/>
    </row>
    <row r="884" ht="24.75" customHeight="1">
      <c r="A884" s="5"/>
      <c r="B884" s="5"/>
      <c r="D884" s="9"/>
    </row>
    <row r="885" ht="24.75" customHeight="1">
      <c r="A885" s="5"/>
      <c r="B885" s="5"/>
      <c r="D885" s="9"/>
    </row>
    <row r="886" ht="24.75" customHeight="1">
      <c r="A886" s="5"/>
      <c r="B886" s="5"/>
      <c r="D886" s="9"/>
    </row>
    <row r="887" ht="24.75" customHeight="1">
      <c r="A887" s="5"/>
      <c r="B887" s="5"/>
      <c r="D887" s="9"/>
    </row>
    <row r="888" ht="24.75" customHeight="1">
      <c r="A888" s="5"/>
      <c r="B888" s="5"/>
      <c r="D888" s="9"/>
    </row>
    <row r="889" ht="24.75" customHeight="1">
      <c r="A889" s="5"/>
      <c r="B889" s="5"/>
      <c r="D889" s="9"/>
    </row>
    <row r="890" ht="24.75" customHeight="1">
      <c r="A890" s="5"/>
      <c r="B890" s="5"/>
      <c r="D890" s="9"/>
    </row>
    <row r="891" ht="24.75" customHeight="1">
      <c r="A891" s="5"/>
      <c r="B891" s="5"/>
      <c r="D891" s="9"/>
    </row>
    <row r="892" ht="24.75" customHeight="1">
      <c r="A892" s="5"/>
      <c r="B892" s="5"/>
      <c r="D892" s="9"/>
    </row>
    <row r="893" ht="24.75" customHeight="1">
      <c r="A893" s="5"/>
      <c r="B893" s="5"/>
      <c r="D893" s="9"/>
    </row>
    <row r="894" ht="24.75" customHeight="1">
      <c r="A894" s="5"/>
      <c r="B894" s="5"/>
      <c r="D894" s="9"/>
    </row>
    <row r="895" ht="24.75" customHeight="1">
      <c r="A895" s="5"/>
      <c r="B895" s="5"/>
      <c r="D895" s="9"/>
    </row>
    <row r="896" ht="24.75" customHeight="1">
      <c r="A896" s="5"/>
      <c r="B896" s="5"/>
      <c r="D896" s="9"/>
    </row>
    <row r="897" ht="24.75" customHeight="1">
      <c r="A897" s="5"/>
      <c r="B897" s="5"/>
      <c r="D897" s="9"/>
    </row>
    <row r="898" ht="24.75" customHeight="1">
      <c r="A898" s="5"/>
      <c r="B898" s="5"/>
      <c r="D898" s="9"/>
    </row>
    <row r="899" ht="24.75" customHeight="1">
      <c r="A899" s="5"/>
      <c r="B899" s="5"/>
      <c r="D899" s="9"/>
    </row>
    <row r="900" ht="24.75" customHeight="1">
      <c r="A900" s="5"/>
      <c r="B900" s="5"/>
      <c r="D900" s="9"/>
    </row>
    <row r="901" ht="24.75" customHeight="1">
      <c r="A901" s="5"/>
      <c r="B901" s="5"/>
      <c r="D901" s="9"/>
    </row>
    <row r="902" ht="24.75" customHeight="1">
      <c r="A902" s="5"/>
      <c r="B902" s="5"/>
      <c r="D902" s="9"/>
    </row>
    <row r="903" ht="24.75" customHeight="1">
      <c r="A903" s="5"/>
      <c r="B903" s="5"/>
      <c r="D903" s="9"/>
    </row>
    <row r="904" ht="24.75" customHeight="1">
      <c r="A904" s="5"/>
      <c r="B904" s="5"/>
      <c r="D904" s="9"/>
    </row>
    <row r="905" ht="24.75" customHeight="1">
      <c r="A905" s="5"/>
      <c r="B905" s="5"/>
      <c r="D905" s="9"/>
    </row>
    <row r="906" ht="24.75" customHeight="1">
      <c r="A906" s="5"/>
      <c r="B906" s="5"/>
      <c r="D906" s="9"/>
    </row>
    <row r="907" ht="24.75" customHeight="1">
      <c r="A907" s="5"/>
      <c r="B907" s="5"/>
      <c r="D907" s="9"/>
    </row>
    <row r="908" ht="24.75" customHeight="1">
      <c r="A908" s="5"/>
      <c r="B908" s="5"/>
      <c r="D908" s="9"/>
    </row>
    <row r="909" ht="24.75" customHeight="1">
      <c r="A909" s="5"/>
      <c r="B909" s="5"/>
      <c r="D909" s="9"/>
    </row>
    <row r="910" ht="24.75" customHeight="1">
      <c r="A910" s="5"/>
      <c r="B910" s="5"/>
      <c r="D910" s="9"/>
    </row>
    <row r="911" ht="24.75" customHeight="1">
      <c r="A911" s="5"/>
      <c r="B911" s="5"/>
      <c r="D911" s="9"/>
    </row>
    <row r="912" ht="24.75" customHeight="1">
      <c r="A912" s="5"/>
      <c r="B912" s="5"/>
      <c r="D912" s="9"/>
    </row>
    <row r="913" ht="24.75" customHeight="1">
      <c r="A913" s="5"/>
      <c r="B913" s="5"/>
      <c r="D913" s="9"/>
    </row>
    <row r="914" ht="24.75" customHeight="1">
      <c r="A914" s="5"/>
      <c r="B914" s="5"/>
      <c r="D914" s="9"/>
    </row>
    <row r="915" ht="24.75" customHeight="1">
      <c r="A915" s="5"/>
      <c r="B915" s="5"/>
      <c r="D915" s="9"/>
    </row>
    <row r="916" ht="24.75" customHeight="1">
      <c r="A916" s="5"/>
      <c r="B916" s="5"/>
      <c r="D916" s="9"/>
    </row>
    <row r="917" ht="24.75" customHeight="1">
      <c r="A917" s="5"/>
      <c r="B917" s="5"/>
      <c r="D917" s="9"/>
    </row>
    <row r="918" ht="24.75" customHeight="1">
      <c r="A918" s="5"/>
      <c r="B918" s="5"/>
      <c r="D918" s="9"/>
    </row>
    <row r="919" ht="24.75" customHeight="1">
      <c r="A919" s="5"/>
      <c r="B919" s="5"/>
      <c r="D919" s="9"/>
    </row>
    <row r="920" ht="24.75" customHeight="1">
      <c r="A920" s="5"/>
      <c r="B920" s="5"/>
      <c r="D920" s="9"/>
    </row>
    <row r="921" ht="24.75" customHeight="1">
      <c r="A921" s="5"/>
      <c r="B921" s="5"/>
      <c r="D921" s="9"/>
    </row>
    <row r="922" ht="24.75" customHeight="1">
      <c r="A922" s="5"/>
      <c r="B922" s="5"/>
      <c r="D922" s="9"/>
    </row>
    <row r="923" ht="24.75" customHeight="1">
      <c r="A923" s="5"/>
      <c r="B923" s="5"/>
      <c r="D923" s="9"/>
    </row>
    <row r="924" ht="24.75" customHeight="1">
      <c r="A924" s="5"/>
      <c r="B924" s="5"/>
      <c r="D924" s="9"/>
    </row>
    <row r="925" ht="24.75" customHeight="1">
      <c r="A925" s="5"/>
      <c r="B925" s="5"/>
      <c r="D925" s="9"/>
    </row>
    <row r="926" ht="24.75" customHeight="1">
      <c r="A926" s="5"/>
      <c r="B926" s="5"/>
      <c r="D926" s="9"/>
    </row>
    <row r="927" ht="24.75" customHeight="1">
      <c r="A927" s="5"/>
      <c r="B927" s="5"/>
      <c r="D927" s="9"/>
    </row>
    <row r="928" ht="24.75" customHeight="1">
      <c r="A928" s="5"/>
      <c r="B928" s="5"/>
      <c r="D928" s="9"/>
    </row>
    <row r="929" ht="24.75" customHeight="1">
      <c r="A929" s="5"/>
      <c r="B929" s="5"/>
      <c r="D929" s="9"/>
    </row>
    <row r="930" ht="24.75" customHeight="1">
      <c r="A930" s="5"/>
      <c r="B930" s="5"/>
      <c r="D930" s="9"/>
    </row>
    <row r="931" ht="24.75" customHeight="1">
      <c r="A931" s="5"/>
      <c r="B931" s="5"/>
      <c r="D931" s="9"/>
    </row>
    <row r="932" ht="24.75" customHeight="1">
      <c r="A932" s="5"/>
      <c r="B932" s="5"/>
      <c r="D932" s="9"/>
    </row>
    <row r="933" ht="24.75" customHeight="1">
      <c r="A933" s="5"/>
      <c r="B933" s="5"/>
      <c r="D933" s="9"/>
    </row>
    <row r="934" ht="24.75" customHeight="1">
      <c r="A934" s="5"/>
      <c r="B934" s="5"/>
      <c r="D934" s="9"/>
    </row>
    <row r="935" ht="24.75" customHeight="1">
      <c r="A935" s="5"/>
      <c r="B935" s="5"/>
      <c r="D935" s="9"/>
    </row>
    <row r="936" ht="24.75" customHeight="1">
      <c r="A936" s="5"/>
      <c r="B936" s="5"/>
      <c r="D936" s="9"/>
    </row>
    <row r="937" ht="24.75" customHeight="1">
      <c r="A937" s="5"/>
      <c r="B937" s="5"/>
      <c r="D937" s="9"/>
    </row>
    <row r="938" ht="24.75" customHeight="1">
      <c r="A938" s="5"/>
      <c r="B938" s="5"/>
      <c r="D938" s="9"/>
    </row>
    <row r="939" ht="24.75" customHeight="1">
      <c r="A939" s="5"/>
      <c r="B939" s="5"/>
      <c r="D939" s="9"/>
    </row>
    <row r="940" ht="24.75" customHeight="1">
      <c r="A940" s="5"/>
      <c r="B940" s="5"/>
      <c r="D940" s="9"/>
    </row>
    <row r="941" ht="24.75" customHeight="1">
      <c r="A941" s="5"/>
      <c r="B941" s="5"/>
      <c r="D941" s="9"/>
    </row>
    <row r="942" ht="24.75" customHeight="1">
      <c r="A942" s="5"/>
      <c r="B942" s="5"/>
      <c r="D942" s="9"/>
    </row>
    <row r="943" ht="24.75" customHeight="1">
      <c r="A943" s="5"/>
      <c r="B943" s="5"/>
      <c r="D943" s="9"/>
    </row>
    <row r="944" ht="24.75" customHeight="1">
      <c r="A944" s="5"/>
      <c r="B944" s="5"/>
      <c r="D944" s="9"/>
    </row>
    <row r="945" ht="24.75" customHeight="1">
      <c r="A945" s="5"/>
      <c r="B945" s="5"/>
      <c r="D945" s="9"/>
    </row>
    <row r="946" ht="24.75" customHeight="1">
      <c r="A946" s="5"/>
      <c r="B946" s="5"/>
      <c r="D946" s="9"/>
    </row>
    <row r="947" ht="24.75" customHeight="1">
      <c r="A947" s="5"/>
      <c r="B947" s="5"/>
      <c r="D947" s="9"/>
    </row>
    <row r="948" ht="24.75" customHeight="1">
      <c r="A948" s="5"/>
      <c r="B948" s="5"/>
      <c r="D948" s="9"/>
    </row>
    <row r="949" ht="24.75" customHeight="1">
      <c r="A949" s="5"/>
      <c r="B949" s="5"/>
      <c r="D949" s="9"/>
    </row>
    <row r="950" ht="24.75" customHeight="1">
      <c r="A950" s="5"/>
      <c r="B950" s="5"/>
      <c r="D950" s="9"/>
    </row>
    <row r="951" ht="24.75" customHeight="1">
      <c r="A951" s="5"/>
      <c r="B951" s="5"/>
      <c r="D951" s="9"/>
    </row>
    <row r="952" ht="24.75" customHeight="1">
      <c r="A952" s="5"/>
      <c r="B952" s="5"/>
      <c r="D952" s="9"/>
    </row>
    <row r="953" ht="24.75" customHeight="1">
      <c r="A953" s="5"/>
      <c r="B953" s="5"/>
      <c r="D953" s="9"/>
    </row>
    <row r="954" ht="24.75" customHeight="1">
      <c r="A954" s="5"/>
      <c r="B954" s="5"/>
      <c r="D954" s="9"/>
    </row>
    <row r="955" ht="24.75" customHeight="1">
      <c r="A955" s="5"/>
      <c r="B955" s="5"/>
      <c r="D955" s="9"/>
    </row>
    <row r="956" ht="24.75" customHeight="1">
      <c r="A956" s="5"/>
      <c r="B956" s="5"/>
      <c r="D956" s="9"/>
    </row>
    <row r="957" ht="24.75" customHeight="1">
      <c r="A957" s="5"/>
      <c r="B957" s="5"/>
      <c r="D957" s="9"/>
    </row>
    <row r="958" ht="24.75" customHeight="1">
      <c r="A958" s="5"/>
      <c r="B958" s="5"/>
      <c r="D958" s="9"/>
    </row>
    <row r="959" ht="24.75" customHeight="1">
      <c r="A959" s="5"/>
      <c r="B959" s="5"/>
      <c r="D959" s="9"/>
    </row>
    <row r="960" ht="24.75" customHeight="1">
      <c r="A960" s="5"/>
      <c r="B960" s="5"/>
      <c r="D960" s="9"/>
    </row>
    <row r="961" ht="24.75" customHeight="1">
      <c r="A961" s="5"/>
      <c r="B961" s="5"/>
      <c r="D961" s="9"/>
    </row>
    <row r="962" ht="24.75" customHeight="1">
      <c r="A962" s="5"/>
      <c r="B962" s="5"/>
      <c r="D962" s="9"/>
    </row>
    <row r="963" ht="24.75" customHeight="1">
      <c r="A963" s="5"/>
      <c r="B963" s="5"/>
      <c r="D963" s="9"/>
    </row>
    <row r="964" ht="24.75" customHeight="1">
      <c r="A964" s="5"/>
      <c r="B964" s="5"/>
      <c r="D964" s="9"/>
    </row>
    <row r="965" ht="24.75" customHeight="1">
      <c r="A965" s="5"/>
      <c r="B965" s="5"/>
      <c r="D965" s="9"/>
    </row>
    <row r="966" ht="24.75" customHeight="1">
      <c r="A966" s="5"/>
      <c r="B966" s="5"/>
      <c r="D966" s="9"/>
    </row>
    <row r="967" ht="24.75" customHeight="1">
      <c r="A967" s="5"/>
      <c r="B967" s="5"/>
      <c r="D967" s="9"/>
    </row>
    <row r="968" ht="24.75" customHeight="1">
      <c r="A968" s="5"/>
      <c r="B968" s="5"/>
      <c r="D968" s="9"/>
    </row>
    <row r="969" ht="24.75" customHeight="1">
      <c r="A969" s="5"/>
      <c r="B969" s="5"/>
      <c r="D969" s="9"/>
    </row>
    <row r="970" ht="24.75" customHeight="1">
      <c r="A970" s="5"/>
      <c r="B970" s="5"/>
      <c r="D970" s="9"/>
    </row>
    <row r="971" ht="24.75" customHeight="1">
      <c r="A971" s="5"/>
      <c r="B971" s="5"/>
      <c r="D971" s="9"/>
    </row>
    <row r="972" ht="24.75" customHeight="1">
      <c r="A972" s="5"/>
      <c r="B972" s="5"/>
      <c r="D972" s="9"/>
    </row>
    <row r="973" ht="24.75" customHeight="1">
      <c r="A973" s="5"/>
      <c r="B973" s="5"/>
      <c r="D973" s="9"/>
    </row>
    <row r="974" ht="24.75" customHeight="1">
      <c r="A974" s="5"/>
      <c r="B974" s="5"/>
      <c r="D974" s="9"/>
    </row>
    <row r="975" ht="24.75" customHeight="1">
      <c r="A975" s="5"/>
      <c r="B975" s="5"/>
      <c r="D975" s="9"/>
    </row>
    <row r="976" ht="24.75" customHeight="1">
      <c r="A976" s="5"/>
      <c r="B976" s="5"/>
      <c r="D976" s="9"/>
    </row>
    <row r="977" ht="24.75" customHeight="1">
      <c r="A977" s="5"/>
      <c r="B977" s="5"/>
      <c r="D977" s="9"/>
    </row>
    <row r="978" ht="24.75" customHeight="1">
      <c r="A978" s="5"/>
      <c r="B978" s="5"/>
      <c r="D978" s="9"/>
    </row>
    <row r="979" ht="24.75" customHeight="1">
      <c r="A979" s="5"/>
      <c r="B979" s="5"/>
      <c r="D979" s="9"/>
    </row>
    <row r="980" ht="24.75" customHeight="1">
      <c r="A980" s="5"/>
      <c r="B980" s="5"/>
      <c r="D980" s="9"/>
    </row>
    <row r="981" ht="24.75" customHeight="1">
      <c r="A981" s="5"/>
      <c r="B981" s="5"/>
      <c r="D981" s="9"/>
    </row>
    <row r="982" ht="24.75" customHeight="1">
      <c r="A982" s="5"/>
      <c r="B982" s="5"/>
      <c r="D982" s="9"/>
    </row>
    <row r="983" ht="24.75" customHeight="1">
      <c r="A983" s="5"/>
      <c r="B983" s="5"/>
      <c r="D983" s="9"/>
    </row>
    <row r="984" ht="24.75" customHeight="1">
      <c r="A984" s="5"/>
      <c r="B984" s="5"/>
      <c r="D984" s="9"/>
    </row>
    <row r="985" ht="24.75" customHeight="1">
      <c r="A985" s="5"/>
      <c r="B985" s="5"/>
      <c r="D985" s="9"/>
    </row>
    <row r="986" ht="24.75" customHeight="1">
      <c r="A986" s="5"/>
      <c r="B986" s="5"/>
      <c r="D986" s="9"/>
    </row>
    <row r="987" ht="24.75" customHeight="1">
      <c r="A987" s="5"/>
      <c r="B987" s="5"/>
      <c r="D987" s="9"/>
    </row>
    <row r="988" ht="24.75" customHeight="1">
      <c r="A988" s="5"/>
      <c r="B988" s="5"/>
      <c r="D988" s="9"/>
    </row>
    <row r="989" ht="24.75" customHeight="1">
      <c r="A989" s="5"/>
      <c r="B989" s="5"/>
      <c r="D989" s="9"/>
    </row>
    <row r="990" ht="24.75" customHeight="1">
      <c r="A990" s="5"/>
      <c r="B990" s="5"/>
      <c r="D990" s="9"/>
    </row>
    <row r="991" ht="24.75" customHeight="1">
      <c r="A991" s="5"/>
      <c r="B991" s="5"/>
      <c r="D991" s="9"/>
    </row>
    <row r="992" ht="24.75" customHeight="1">
      <c r="A992" s="5"/>
      <c r="B992" s="5"/>
      <c r="D992" s="9"/>
    </row>
    <row r="993" ht="24.75" customHeight="1">
      <c r="A993" s="5"/>
      <c r="B993" s="5"/>
      <c r="D993" s="9"/>
    </row>
    <row r="994" ht="24.75" customHeight="1">
      <c r="A994" s="5"/>
      <c r="B994" s="5"/>
      <c r="D994" s="9"/>
    </row>
    <row r="995" ht="24.75" customHeight="1">
      <c r="A995" s="5"/>
      <c r="B995" s="5"/>
      <c r="D995" s="9"/>
    </row>
    <row r="996" ht="24.75" customHeight="1">
      <c r="A996" s="5"/>
      <c r="B996" s="5"/>
      <c r="D996" s="9"/>
    </row>
    <row r="997" ht="24.75" customHeight="1">
      <c r="A997" s="5"/>
      <c r="B997" s="5"/>
      <c r="D997" s="9"/>
    </row>
    <row r="998" ht="24.75" customHeight="1">
      <c r="A998" s="5"/>
      <c r="B998" s="5"/>
      <c r="D998" s="9"/>
    </row>
    <row r="999" ht="24.75" customHeight="1">
      <c r="A999" s="5"/>
      <c r="B999" s="5"/>
      <c r="D999" s="9"/>
    </row>
    <row r="1000" ht="24.75" customHeight="1">
      <c r="A1000" s="5"/>
      <c r="B1000" s="5"/>
      <c r="D1000" s="9"/>
    </row>
  </sheetData>
  <mergeCells count="1">
    <mergeCell ref="H2:N2"/>
  </mergeCell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5" width="9.14"/>
    <col customWidth="1" min="6" max="6" width="20.29"/>
    <col customWidth="1" min="7" max="7" width="19.43"/>
    <col customWidth="1" min="8" max="8" width="24.57"/>
    <col customWidth="1" min="9" max="9" width="9.14"/>
    <col customWidth="1" min="10" max="10" width="24.57"/>
    <col customWidth="1" min="11" max="11" width="11.43"/>
    <col customWidth="1" min="12" max="26" width="9.14"/>
  </cols>
  <sheetData>
    <row r="1" ht="30.0" customHeight="1">
      <c r="A1" s="1" t="s">
        <v>0</v>
      </c>
      <c r="F1" s="2" t="s">
        <v>1</v>
      </c>
      <c r="G1" s="3"/>
      <c r="H1" s="4" t="s">
        <v>2</v>
      </c>
    </row>
    <row r="2" ht="30.0" customHeight="1">
      <c r="A2" s="5">
        <v>0.141</v>
      </c>
      <c r="B2" s="6" t="s">
        <v>3</v>
      </c>
      <c r="C2" s="6" t="s">
        <v>4</v>
      </c>
      <c r="D2" s="7"/>
      <c r="E2" s="7" t="s">
        <v>5</v>
      </c>
      <c r="F2" s="7" t="s">
        <v>8</v>
      </c>
      <c r="G2" s="3" t="s">
        <v>11</v>
      </c>
    </row>
    <row r="3" ht="30.0" customHeight="1">
      <c r="A3" s="5">
        <v>0.183</v>
      </c>
      <c r="B3" s="9">
        <f>0.00001</f>
        <v>0.00001</v>
      </c>
      <c r="C3" s="1">
        <v>1.4</v>
      </c>
      <c r="D3" s="1">
        <f t="shared" ref="D3:D11" si="1">COUNTIFS($A$1:$A$546,"&lt;="&amp;C3)</f>
        <v>58</v>
      </c>
      <c r="E3" s="1">
        <v>58.0</v>
      </c>
      <c r="F3" s="1" t="str">
        <f t="shared" ref="F3:F11" si="2">(_xlfn.LOGNORM.DIST(C3,$K$3,$K$4,TRUE)-_xlfn.LOGNORM.DIST(B3,$K$3,$K$4,TRUE))*530</f>
        <v>#N/A</v>
      </c>
      <c r="G3" s="1" t="str">
        <f t="shared" ref="G3:G11" si="3">E3-F3</f>
        <v>#N/A</v>
      </c>
      <c r="H3" s="11" t="str">
        <f t="shared" ref="H3:H11" si="4">(G3^2)/F3</f>
        <v>#N/A</v>
      </c>
      <c r="J3" s="6" t="s">
        <v>209</v>
      </c>
      <c r="K3" s="1">
        <v>1.1498679</v>
      </c>
    </row>
    <row r="4" ht="30.0" customHeight="1">
      <c r="A4" s="5">
        <v>0.261</v>
      </c>
      <c r="B4" s="1">
        <v>1.4</v>
      </c>
      <c r="C4" s="1">
        <v>2.8</v>
      </c>
      <c r="D4" s="1">
        <f t="shared" si="1"/>
        <v>237</v>
      </c>
      <c r="E4" s="1">
        <f t="shared" ref="E4:E11" si="5">D4-D3</f>
        <v>179</v>
      </c>
      <c r="F4" s="1" t="str">
        <f t="shared" si="2"/>
        <v>#N/A</v>
      </c>
      <c r="G4" s="1" t="str">
        <f t="shared" si="3"/>
        <v>#N/A</v>
      </c>
      <c r="H4" s="11" t="str">
        <f t="shared" si="4"/>
        <v>#N/A</v>
      </c>
      <c r="J4" s="6" t="s">
        <v>210</v>
      </c>
      <c r="K4" s="1">
        <v>0.6755928</v>
      </c>
    </row>
    <row r="5" ht="30.0" customHeight="1">
      <c r="A5" s="5">
        <v>0.292</v>
      </c>
      <c r="B5" s="1">
        <v>2.8</v>
      </c>
      <c r="C5" s="9">
        <v>4.2</v>
      </c>
      <c r="D5" s="1">
        <f t="shared" si="1"/>
        <v>355</v>
      </c>
      <c r="E5" s="1">
        <f t="shared" si="5"/>
        <v>118</v>
      </c>
      <c r="F5" s="1" t="str">
        <f t="shared" si="2"/>
        <v>#N/A</v>
      </c>
      <c r="G5" s="1" t="str">
        <f t="shared" si="3"/>
        <v>#N/A</v>
      </c>
      <c r="H5" s="11" t="str">
        <f t="shared" si="4"/>
        <v>#N/A</v>
      </c>
    </row>
    <row r="6" ht="30.0" customHeight="1">
      <c r="A6" s="5">
        <v>0.663</v>
      </c>
      <c r="B6" s="1">
        <v>4.2</v>
      </c>
      <c r="C6" s="1">
        <v>5.6</v>
      </c>
      <c r="D6" s="1">
        <f t="shared" si="1"/>
        <v>425</v>
      </c>
      <c r="E6" s="1">
        <f t="shared" si="5"/>
        <v>70</v>
      </c>
      <c r="F6" s="1" t="str">
        <f t="shared" si="2"/>
        <v>#N/A</v>
      </c>
      <c r="G6" s="1" t="str">
        <f t="shared" si="3"/>
        <v>#N/A</v>
      </c>
      <c r="H6" s="11" t="str">
        <f t="shared" si="4"/>
        <v>#N/A</v>
      </c>
    </row>
    <row r="7" ht="30.0" customHeight="1">
      <c r="A7" s="5">
        <v>0.718</v>
      </c>
      <c r="B7" s="1">
        <v>5.6</v>
      </c>
      <c r="C7" s="1">
        <v>7.0</v>
      </c>
      <c r="D7" s="1">
        <f t="shared" si="1"/>
        <v>461</v>
      </c>
      <c r="E7" s="1">
        <f t="shared" si="5"/>
        <v>36</v>
      </c>
      <c r="F7" s="1" t="str">
        <f t="shared" si="2"/>
        <v>#N/A</v>
      </c>
      <c r="G7" s="1" t="str">
        <f t="shared" si="3"/>
        <v>#N/A</v>
      </c>
      <c r="H7" s="11" t="str">
        <f t="shared" si="4"/>
        <v>#N/A</v>
      </c>
    </row>
    <row r="8" ht="30.0" customHeight="1">
      <c r="A8" s="5">
        <v>0.849</v>
      </c>
      <c r="B8" s="1">
        <v>7.0</v>
      </c>
      <c r="C8" s="9">
        <v>8.4</v>
      </c>
      <c r="D8" s="1">
        <f t="shared" si="1"/>
        <v>488</v>
      </c>
      <c r="E8" s="1">
        <f t="shared" si="5"/>
        <v>27</v>
      </c>
      <c r="F8" s="1" t="str">
        <f t="shared" si="2"/>
        <v>#N/A</v>
      </c>
      <c r="G8" s="1" t="str">
        <f t="shared" si="3"/>
        <v>#N/A</v>
      </c>
      <c r="H8" s="11" t="str">
        <f t="shared" si="4"/>
        <v>#N/A</v>
      </c>
    </row>
    <row r="9" ht="30.0" customHeight="1">
      <c r="A9" s="12">
        <v>0.881</v>
      </c>
      <c r="B9" s="1">
        <v>8.4</v>
      </c>
      <c r="C9" s="1">
        <v>9.8</v>
      </c>
      <c r="D9" s="1">
        <f t="shared" si="1"/>
        <v>506</v>
      </c>
      <c r="E9" s="1">
        <f t="shared" si="5"/>
        <v>18</v>
      </c>
      <c r="F9" s="1" t="str">
        <f t="shared" si="2"/>
        <v>#N/A</v>
      </c>
      <c r="G9" s="1" t="str">
        <f t="shared" si="3"/>
        <v>#N/A</v>
      </c>
      <c r="H9" s="11" t="str">
        <f t="shared" si="4"/>
        <v>#N/A</v>
      </c>
    </row>
    <row r="10" ht="30.0" customHeight="1">
      <c r="A10" s="12">
        <v>0.905</v>
      </c>
      <c r="B10" s="1">
        <v>9.8</v>
      </c>
      <c r="C10" s="1">
        <v>11.2</v>
      </c>
      <c r="D10" s="1">
        <f t="shared" si="1"/>
        <v>519</v>
      </c>
      <c r="E10" s="1">
        <f t="shared" si="5"/>
        <v>13</v>
      </c>
      <c r="F10" s="1" t="str">
        <f t="shared" si="2"/>
        <v>#N/A</v>
      </c>
      <c r="G10" s="1" t="str">
        <f t="shared" si="3"/>
        <v>#N/A</v>
      </c>
      <c r="H10" s="11" t="str">
        <f t="shared" si="4"/>
        <v>#N/A</v>
      </c>
    </row>
    <row r="11" ht="30.0" customHeight="1">
      <c r="A11" s="5">
        <v>0.939</v>
      </c>
      <c r="B11" s="1">
        <v>11.2</v>
      </c>
      <c r="C11" s="9">
        <v>12.6</v>
      </c>
      <c r="D11" s="1">
        <f t="shared" si="1"/>
        <v>530</v>
      </c>
      <c r="E11" s="1">
        <f t="shared" si="5"/>
        <v>11</v>
      </c>
      <c r="F11" s="1" t="str">
        <f t="shared" si="2"/>
        <v>#N/A</v>
      </c>
      <c r="G11" s="1" t="str">
        <f t="shared" si="3"/>
        <v>#N/A</v>
      </c>
      <c r="H11" s="11" t="str">
        <f t="shared" si="4"/>
        <v>#N/A</v>
      </c>
    </row>
    <row r="12" ht="30.0" customHeight="1">
      <c r="A12" s="5">
        <v>0.946</v>
      </c>
      <c r="H12" s="11"/>
    </row>
    <row r="13" ht="30.0" customHeight="1">
      <c r="A13" s="5">
        <v>0.952</v>
      </c>
      <c r="B13" s="13"/>
      <c r="C13" s="13"/>
      <c r="D13" s="13"/>
      <c r="H13" s="11"/>
    </row>
    <row r="14" ht="30.0" customHeight="1">
      <c r="A14" s="12">
        <v>0.961</v>
      </c>
      <c r="B14" s="13"/>
      <c r="C14" s="13"/>
      <c r="D14" s="13"/>
      <c r="H14" s="11"/>
    </row>
    <row r="15" ht="30.0" customHeight="1">
      <c r="A15" s="5">
        <v>0.97</v>
      </c>
      <c r="B15" s="13"/>
      <c r="C15" s="13"/>
      <c r="D15" s="13"/>
      <c r="E15" s="1">
        <f>SUM(E3:E14)</f>
        <v>530</v>
      </c>
      <c r="H15" s="11" t="str">
        <f>SUM(H3:H14)</f>
        <v>#N/A</v>
      </c>
    </row>
    <row r="16" ht="30.0" customHeight="1">
      <c r="A16" s="12">
        <v>0.989</v>
      </c>
      <c r="B16" s="13"/>
      <c r="C16" s="13"/>
      <c r="D16" s="13"/>
      <c r="H16" s="11"/>
    </row>
    <row r="17" ht="30.0" customHeight="1">
      <c r="A17" s="5">
        <v>0.996</v>
      </c>
      <c r="B17" s="13"/>
      <c r="C17" s="13"/>
      <c r="D17" s="13"/>
      <c r="H17" s="11"/>
    </row>
    <row r="18" ht="30.0" customHeight="1">
      <c r="A18" s="12">
        <v>1.03</v>
      </c>
      <c r="B18" s="13"/>
      <c r="C18" s="13"/>
      <c r="D18" s="13"/>
      <c r="H18" s="11"/>
    </row>
    <row r="19" ht="30.0" customHeight="1">
      <c r="A19" s="5">
        <v>1.045</v>
      </c>
      <c r="B19" s="13"/>
      <c r="C19" s="13"/>
      <c r="D19" s="13"/>
      <c r="H19" s="11"/>
    </row>
    <row r="20" ht="30.0" customHeight="1">
      <c r="A20" s="12">
        <v>1.047</v>
      </c>
      <c r="B20" s="13"/>
      <c r="C20" s="13"/>
      <c r="D20" s="13"/>
      <c r="H20" s="11"/>
    </row>
    <row r="21" ht="30.0" customHeight="1">
      <c r="A21" s="5">
        <v>1.049</v>
      </c>
      <c r="B21" s="13"/>
      <c r="C21" s="13"/>
      <c r="D21" s="13"/>
      <c r="H21" s="11"/>
    </row>
    <row r="22" ht="30.0" customHeight="1">
      <c r="A22" s="5">
        <v>1.051</v>
      </c>
      <c r="B22" s="13"/>
      <c r="C22" s="13"/>
      <c r="D22" s="13"/>
      <c r="H22" s="11"/>
    </row>
    <row r="23" ht="30.0" customHeight="1">
      <c r="A23" s="5">
        <v>1.052</v>
      </c>
      <c r="B23" s="13"/>
      <c r="C23" s="13"/>
      <c r="D23" s="13"/>
      <c r="H23" s="11"/>
    </row>
    <row r="24" ht="30.0" customHeight="1">
      <c r="A24" s="12">
        <v>1.07</v>
      </c>
      <c r="B24" s="13"/>
      <c r="C24" s="13"/>
      <c r="D24" s="13"/>
      <c r="H24" s="11"/>
    </row>
    <row r="25" ht="30.0" customHeight="1">
      <c r="A25" s="12">
        <v>1.071</v>
      </c>
      <c r="B25" s="13"/>
      <c r="C25" s="13"/>
      <c r="D25" s="13"/>
      <c r="H25" s="11"/>
    </row>
    <row r="26" ht="30.0" customHeight="1">
      <c r="A26" s="5">
        <v>1.084</v>
      </c>
      <c r="B26" s="13"/>
      <c r="C26" s="13"/>
      <c r="D26" s="13"/>
      <c r="H26" s="11"/>
    </row>
    <row r="27" ht="30.0" customHeight="1">
      <c r="A27" s="5">
        <v>1.088</v>
      </c>
      <c r="B27" s="13"/>
      <c r="C27" s="13"/>
      <c r="D27" s="13"/>
    </row>
    <row r="28" ht="30.0" customHeight="1">
      <c r="A28" s="5">
        <v>1.089</v>
      </c>
    </row>
    <row r="29" ht="30.0" customHeight="1">
      <c r="A29" s="5">
        <v>1.108</v>
      </c>
    </row>
    <row r="30" ht="30.0" customHeight="1">
      <c r="A30" s="12">
        <v>1.126</v>
      </c>
    </row>
    <row r="31" ht="30.0" customHeight="1">
      <c r="A31" s="5">
        <v>1.136</v>
      </c>
    </row>
    <row r="32" ht="30.0" customHeight="1">
      <c r="A32" s="12">
        <v>1.146</v>
      </c>
    </row>
    <row r="33" ht="30.0" customHeight="1">
      <c r="A33" s="12">
        <v>1.154</v>
      </c>
      <c r="G33" s="3"/>
    </row>
    <row r="34" ht="30.0" customHeight="1">
      <c r="A34" s="12">
        <v>1.165</v>
      </c>
    </row>
    <row r="35" ht="30.0" customHeight="1">
      <c r="A35" s="5">
        <v>1.173</v>
      </c>
    </row>
    <row r="36" ht="30.0" customHeight="1">
      <c r="A36" s="12">
        <v>1.187</v>
      </c>
    </row>
    <row r="37" ht="30.0" customHeight="1">
      <c r="A37" s="5">
        <v>1.192</v>
      </c>
    </row>
    <row r="38" ht="30.0" customHeight="1">
      <c r="A38" s="5">
        <v>1.193</v>
      </c>
    </row>
    <row r="39" ht="30.0" customHeight="1">
      <c r="A39" s="5">
        <v>1.201</v>
      </c>
    </row>
    <row r="40" ht="30.0" customHeight="1">
      <c r="A40" s="5">
        <v>1.202</v>
      </c>
    </row>
    <row r="41" ht="30.0" customHeight="1">
      <c r="A41" s="12">
        <v>1.241</v>
      </c>
    </row>
    <row r="42" ht="30.0" customHeight="1">
      <c r="A42" s="5">
        <v>1.254</v>
      </c>
    </row>
    <row r="43" ht="30.0" customHeight="1">
      <c r="A43" s="5">
        <v>1.269</v>
      </c>
    </row>
    <row r="44" ht="30.0" customHeight="1">
      <c r="A44" s="5">
        <v>1.277</v>
      </c>
    </row>
    <row r="45" ht="30.0" customHeight="1">
      <c r="A45" s="5">
        <v>1.284</v>
      </c>
    </row>
    <row r="46" ht="30.0" customHeight="1">
      <c r="A46" s="5">
        <v>1.289</v>
      </c>
    </row>
    <row r="47" ht="30.0" customHeight="1">
      <c r="A47" s="5">
        <v>1.29</v>
      </c>
    </row>
    <row r="48" ht="30.0" customHeight="1">
      <c r="A48" s="5">
        <v>1.29</v>
      </c>
    </row>
    <row r="49" ht="30.0" customHeight="1">
      <c r="A49" s="12">
        <v>1.301</v>
      </c>
    </row>
    <row r="50" ht="30.0" customHeight="1">
      <c r="A50" s="12">
        <v>1.314</v>
      </c>
    </row>
    <row r="51" ht="30.0" customHeight="1">
      <c r="A51" s="5">
        <v>1.316</v>
      </c>
    </row>
    <row r="52" ht="30.0" customHeight="1">
      <c r="A52" s="12">
        <v>1.333</v>
      </c>
    </row>
    <row r="53" ht="30.0" customHeight="1">
      <c r="A53" s="12">
        <v>1.352</v>
      </c>
    </row>
    <row r="54" ht="30.0" customHeight="1">
      <c r="A54" s="12">
        <v>1.368</v>
      </c>
    </row>
    <row r="55" ht="30.0" customHeight="1">
      <c r="A55" s="5">
        <v>1.368</v>
      </c>
    </row>
    <row r="56" ht="30.0" customHeight="1">
      <c r="A56" s="5">
        <v>1.368</v>
      </c>
    </row>
    <row r="57" ht="30.0" customHeight="1">
      <c r="A57" s="5">
        <v>1.371</v>
      </c>
    </row>
    <row r="58" ht="30.0" customHeight="1">
      <c r="A58" s="12">
        <v>1.386</v>
      </c>
    </row>
    <row r="59" ht="30.0" customHeight="1">
      <c r="A59" s="5">
        <v>1.395</v>
      </c>
    </row>
    <row r="60" ht="30.0" customHeight="1">
      <c r="A60" s="12">
        <v>1.404</v>
      </c>
    </row>
    <row r="61" ht="30.0" customHeight="1">
      <c r="A61" s="12">
        <v>1.405</v>
      </c>
    </row>
    <row r="62" ht="30.0" customHeight="1">
      <c r="A62" s="12">
        <v>1.411</v>
      </c>
    </row>
    <row r="63" ht="30.0" customHeight="1">
      <c r="A63" s="5">
        <v>1.418</v>
      </c>
    </row>
    <row r="64" ht="30.0" customHeight="1">
      <c r="A64" s="12">
        <v>1.434</v>
      </c>
    </row>
    <row r="65" ht="30.0" customHeight="1">
      <c r="A65" s="5">
        <v>1.447</v>
      </c>
    </row>
    <row r="66" ht="30.0" customHeight="1">
      <c r="A66" s="5">
        <v>1.461</v>
      </c>
    </row>
    <row r="67" ht="30.0" customHeight="1">
      <c r="A67" s="5">
        <v>1.473</v>
      </c>
    </row>
    <row r="68" ht="30.0" customHeight="1">
      <c r="A68" s="5">
        <v>1.507</v>
      </c>
    </row>
    <row r="69" ht="30.0" customHeight="1">
      <c r="A69" s="12">
        <v>1.515</v>
      </c>
    </row>
    <row r="70" ht="30.0" customHeight="1">
      <c r="A70" s="12">
        <v>1.518</v>
      </c>
    </row>
    <row r="71" ht="30.0" customHeight="1">
      <c r="A71" s="5">
        <v>1.525</v>
      </c>
    </row>
    <row r="72" ht="30.0" customHeight="1">
      <c r="A72" s="5">
        <v>1.527</v>
      </c>
    </row>
    <row r="73" ht="30.0" customHeight="1">
      <c r="A73" s="12">
        <v>1.54</v>
      </c>
    </row>
    <row r="74" ht="30.0" customHeight="1">
      <c r="A74" s="5">
        <v>1.559</v>
      </c>
    </row>
    <row r="75" ht="30.0" customHeight="1">
      <c r="A75" s="12">
        <v>1.598</v>
      </c>
    </row>
    <row r="76" ht="30.0" customHeight="1">
      <c r="A76" s="5">
        <v>1.604</v>
      </c>
    </row>
    <row r="77" ht="30.0" customHeight="1">
      <c r="A77" s="12">
        <v>1.608</v>
      </c>
    </row>
    <row r="78" ht="30.0" customHeight="1">
      <c r="A78" s="5">
        <v>1.611</v>
      </c>
    </row>
    <row r="79" ht="30.0" customHeight="1">
      <c r="A79" s="12">
        <v>1.62</v>
      </c>
    </row>
    <row r="80" ht="30.0" customHeight="1">
      <c r="A80" s="5">
        <v>1.626</v>
      </c>
    </row>
    <row r="81" ht="30.0" customHeight="1">
      <c r="A81" s="5">
        <v>1.639</v>
      </c>
    </row>
    <row r="82" ht="30.0" customHeight="1">
      <c r="A82" s="5">
        <v>1.649</v>
      </c>
    </row>
    <row r="83" ht="30.0" customHeight="1">
      <c r="A83" s="5">
        <v>1.654</v>
      </c>
    </row>
    <row r="84" ht="30.0" customHeight="1">
      <c r="A84" s="5">
        <v>1.662</v>
      </c>
    </row>
    <row r="85" ht="30.0" customHeight="1">
      <c r="A85" s="12">
        <v>1.685</v>
      </c>
    </row>
    <row r="86" ht="30.0" customHeight="1">
      <c r="A86" s="5">
        <v>1.691</v>
      </c>
    </row>
    <row r="87" ht="30.0" customHeight="1">
      <c r="A87" s="5">
        <v>1.718</v>
      </c>
    </row>
    <row r="88" ht="30.0" customHeight="1">
      <c r="A88" s="5">
        <v>1.721</v>
      </c>
    </row>
    <row r="89" ht="30.0" customHeight="1">
      <c r="A89" s="5">
        <v>1.727</v>
      </c>
    </row>
    <row r="90" ht="30.0" customHeight="1">
      <c r="A90" s="12">
        <v>1.736</v>
      </c>
    </row>
    <row r="91" ht="30.0" customHeight="1">
      <c r="A91" s="5">
        <v>1.752</v>
      </c>
    </row>
    <row r="92" ht="30.0" customHeight="1">
      <c r="A92" s="5">
        <v>1.762</v>
      </c>
    </row>
    <row r="93" ht="30.0" customHeight="1">
      <c r="A93" s="5">
        <v>1.763</v>
      </c>
    </row>
    <row r="94" ht="30.0" customHeight="1">
      <c r="A94" s="12">
        <v>1.765</v>
      </c>
    </row>
    <row r="95" ht="30.0" customHeight="1">
      <c r="A95" s="5">
        <v>1.768</v>
      </c>
    </row>
    <row r="96" ht="30.0" customHeight="1">
      <c r="A96" s="12">
        <v>1.783</v>
      </c>
    </row>
    <row r="97" ht="30.0" customHeight="1">
      <c r="A97" s="5">
        <v>1.789</v>
      </c>
    </row>
    <row r="98" ht="30.0" customHeight="1">
      <c r="A98" s="5">
        <v>1.795</v>
      </c>
    </row>
    <row r="99" ht="30.0" customHeight="1">
      <c r="A99" s="5">
        <v>1.797</v>
      </c>
    </row>
    <row r="100" ht="30.0" customHeight="1">
      <c r="A100" s="5">
        <v>1.822</v>
      </c>
    </row>
    <row r="101" ht="30.0" customHeight="1">
      <c r="A101" s="5">
        <v>1.824</v>
      </c>
    </row>
    <row r="102" ht="30.0" customHeight="1">
      <c r="A102" s="12">
        <v>1.838</v>
      </c>
    </row>
    <row r="103" ht="30.0" customHeight="1">
      <c r="A103" s="5">
        <v>1.838</v>
      </c>
    </row>
    <row r="104" ht="30.0" customHeight="1">
      <c r="A104" s="5">
        <v>1.843</v>
      </c>
    </row>
    <row r="105" ht="30.0" customHeight="1">
      <c r="A105" s="5">
        <v>1.852</v>
      </c>
    </row>
    <row r="106" ht="30.0" customHeight="1">
      <c r="A106" s="5">
        <v>1.852</v>
      </c>
    </row>
    <row r="107" ht="30.0" customHeight="1">
      <c r="A107" s="5">
        <v>1.861</v>
      </c>
    </row>
    <row r="108" ht="30.0" customHeight="1">
      <c r="A108" s="5">
        <v>1.862</v>
      </c>
    </row>
    <row r="109" ht="30.0" customHeight="1">
      <c r="A109" s="5">
        <v>1.866</v>
      </c>
    </row>
    <row r="110" ht="30.0" customHeight="1">
      <c r="A110" s="12">
        <v>1.867</v>
      </c>
    </row>
    <row r="111" ht="30.0" customHeight="1">
      <c r="A111" s="12">
        <v>1.867</v>
      </c>
    </row>
    <row r="112" ht="30.0" customHeight="1">
      <c r="A112" s="12">
        <v>1.873</v>
      </c>
    </row>
    <row r="113" ht="30.0" customHeight="1">
      <c r="A113" s="12">
        <v>1.879</v>
      </c>
    </row>
    <row r="114" ht="30.0" customHeight="1">
      <c r="A114" s="5">
        <v>1.885</v>
      </c>
    </row>
    <row r="115" ht="30.0" customHeight="1">
      <c r="A115" s="12">
        <v>1.894</v>
      </c>
    </row>
    <row r="116" ht="30.0" customHeight="1">
      <c r="A116" s="12">
        <v>1.898</v>
      </c>
    </row>
    <row r="117" ht="30.0" customHeight="1">
      <c r="A117" s="5">
        <v>1.898</v>
      </c>
    </row>
    <row r="118" ht="30.0" customHeight="1">
      <c r="A118" s="5">
        <v>1.905</v>
      </c>
    </row>
    <row r="119" ht="30.0" customHeight="1">
      <c r="A119" s="5">
        <v>1.907</v>
      </c>
    </row>
    <row r="120" ht="30.0" customHeight="1">
      <c r="A120" s="12">
        <v>1.912</v>
      </c>
    </row>
    <row r="121" ht="30.0" customHeight="1">
      <c r="A121" s="5">
        <v>1.915</v>
      </c>
    </row>
    <row r="122" ht="30.0" customHeight="1">
      <c r="A122" s="5">
        <v>1.924</v>
      </c>
    </row>
    <row r="123" ht="30.0" customHeight="1">
      <c r="A123" s="5">
        <v>1.925</v>
      </c>
    </row>
    <row r="124" ht="30.0" customHeight="1">
      <c r="A124" s="5">
        <v>1.927</v>
      </c>
    </row>
    <row r="125" ht="30.0" customHeight="1">
      <c r="A125" s="5">
        <v>1.93</v>
      </c>
    </row>
    <row r="126" ht="30.0" customHeight="1">
      <c r="A126" s="12">
        <v>1.938</v>
      </c>
    </row>
    <row r="127" ht="30.0" customHeight="1">
      <c r="A127" s="12">
        <v>1.94</v>
      </c>
    </row>
    <row r="128" ht="30.0" customHeight="1">
      <c r="A128" s="12">
        <v>1.946</v>
      </c>
    </row>
    <row r="129" ht="30.0" customHeight="1">
      <c r="A129" s="12">
        <v>1.948</v>
      </c>
    </row>
    <row r="130" ht="30.0" customHeight="1">
      <c r="A130" s="5">
        <v>1.95</v>
      </c>
    </row>
    <row r="131" ht="30.0" customHeight="1">
      <c r="A131" s="5">
        <v>1.954</v>
      </c>
    </row>
    <row r="132" ht="30.0" customHeight="1">
      <c r="A132" s="5">
        <v>1.967</v>
      </c>
    </row>
    <row r="133" ht="30.0" customHeight="1">
      <c r="A133" s="5">
        <v>1.99</v>
      </c>
    </row>
    <row r="134" ht="30.0" customHeight="1">
      <c r="A134" s="5">
        <v>1.993</v>
      </c>
    </row>
    <row r="135" ht="30.0" customHeight="1">
      <c r="A135" s="5">
        <v>1.994</v>
      </c>
    </row>
    <row r="136" ht="30.0" customHeight="1">
      <c r="A136" s="5">
        <v>1.996</v>
      </c>
    </row>
    <row r="137" ht="30.0" customHeight="1">
      <c r="A137" s="5">
        <v>2.002</v>
      </c>
    </row>
    <row r="138" ht="30.0" customHeight="1">
      <c r="A138" s="5">
        <v>2.003</v>
      </c>
    </row>
    <row r="139" ht="30.0" customHeight="1">
      <c r="A139" s="5">
        <v>2.018</v>
      </c>
    </row>
    <row r="140" ht="30.0" customHeight="1">
      <c r="A140" s="12">
        <v>2.023</v>
      </c>
    </row>
    <row r="141" ht="30.0" customHeight="1">
      <c r="A141" s="5">
        <v>2.026</v>
      </c>
    </row>
    <row r="142" ht="30.0" customHeight="1">
      <c r="A142" s="5">
        <v>2.028</v>
      </c>
    </row>
    <row r="143" ht="30.0" customHeight="1">
      <c r="A143" s="5">
        <v>2.041</v>
      </c>
    </row>
    <row r="144" ht="30.0" customHeight="1">
      <c r="A144" s="5">
        <v>2.052</v>
      </c>
    </row>
    <row r="145" ht="30.0" customHeight="1">
      <c r="A145" s="12">
        <v>2.075</v>
      </c>
    </row>
    <row r="146" ht="30.0" customHeight="1">
      <c r="A146" s="12">
        <v>2.075</v>
      </c>
    </row>
    <row r="147" ht="30.0" customHeight="1">
      <c r="A147" s="5">
        <v>2.094</v>
      </c>
    </row>
    <row r="148" ht="30.0" customHeight="1">
      <c r="A148" s="5">
        <v>2.099</v>
      </c>
    </row>
    <row r="149" ht="30.0" customHeight="1">
      <c r="A149" s="5">
        <v>2.113</v>
      </c>
    </row>
    <row r="150" ht="30.0" customHeight="1">
      <c r="A150" s="5">
        <v>2.113</v>
      </c>
    </row>
    <row r="151" ht="30.0" customHeight="1">
      <c r="A151" s="12">
        <v>2.116</v>
      </c>
    </row>
    <row r="152" ht="30.0" customHeight="1">
      <c r="A152" s="12">
        <v>2.117</v>
      </c>
    </row>
    <row r="153" ht="30.0" customHeight="1">
      <c r="A153" s="5">
        <v>2.119</v>
      </c>
    </row>
    <row r="154" ht="30.0" customHeight="1">
      <c r="A154" s="5">
        <v>2.12</v>
      </c>
    </row>
    <row r="155" ht="30.0" customHeight="1">
      <c r="A155" s="5">
        <v>2.121</v>
      </c>
    </row>
    <row r="156" ht="30.0" customHeight="1">
      <c r="A156" s="12">
        <v>2.143</v>
      </c>
    </row>
    <row r="157" ht="30.0" customHeight="1">
      <c r="A157" s="5">
        <v>2.143</v>
      </c>
    </row>
    <row r="158" ht="30.0" customHeight="1">
      <c r="A158" s="5">
        <v>2.143</v>
      </c>
    </row>
    <row r="159" ht="30.0" customHeight="1">
      <c r="A159" s="5">
        <v>2.144</v>
      </c>
    </row>
    <row r="160" ht="30.0" customHeight="1">
      <c r="A160" s="12">
        <v>2.165</v>
      </c>
    </row>
    <row r="161" ht="30.0" customHeight="1">
      <c r="A161" s="5">
        <v>2.179</v>
      </c>
    </row>
    <row r="162" ht="30.0" customHeight="1">
      <c r="A162" s="12">
        <v>2.196</v>
      </c>
    </row>
    <row r="163" ht="30.0" customHeight="1">
      <c r="A163" s="5">
        <v>2.2</v>
      </c>
    </row>
    <row r="164" ht="30.0" customHeight="1">
      <c r="A164" s="5">
        <v>2.2</v>
      </c>
    </row>
    <row r="165" ht="30.0" customHeight="1">
      <c r="A165" s="5">
        <v>2.212</v>
      </c>
    </row>
    <row r="166" ht="30.0" customHeight="1">
      <c r="A166" s="5">
        <v>2.214</v>
      </c>
    </row>
    <row r="167" ht="30.0" customHeight="1">
      <c r="A167" s="12">
        <v>2.231</v>
      </c>
    </row>
    <row r="168" ht="30.0" customHeight="1">
      <c r="A168" s="5">
        <v>2.239</v>
      </c>
    </row>
    <row r="169" ht="30.0" customHeight="1">
      <c r="A169" s="5">
        <v>2.243</v>
      </c>
    </row>
    <row r="170" ht="30.0" customHeight="1">
      <c r="A170" s="12">
        <v>2.244</v>
      </c>
    </row>
    <row r="171" ht="30.0" customHeight="1">
      <c r="A171" s="5">
        <v>2.244</v>
      </c>
    </row>
    <row r="172" ht="30.0" customHeight="1">
      <c r="A172" s="5">
        <v>2.254</v>
      </c>
    </row>
    <row r="173" ht="30.0" customHeight="1">
      <c r="A173" s="5">
        <v>2.258</v>
      </c>
    </row>
    <row r="174" ht="30.0" customHeight="1">
      <c r="A174" s="5">
        <v>2.262</v>
      </c>
    </row>
    <row r="175" ht="30.0" customHeight="1">
      <c r="A175" s="12">
        <v>2.274</v>
      </c>
    </row>
    <row r="176" ht="30.0" customHeight="1">
      <c r="A176" s="5">
        <v>2.277</v>
      </c>
    </row>
    <row r="177" ht="30.0" customHeight="1">
      <c r="A177" s="5">
        <v>2.281</v>
      </c>
    </row>
    <row r="178" ht="30.0" customHeight="1">
      <c r="A178" s="5">
        <v>2.289</v>
      </c>
    </row>
    <row r="179" ht="30.0" customHeight="1">
      <c r="A179" s="5">
        <v>2.305</v>
      </c>
    </row>
    <row r="180" ht="30.0" customHeight="1">
      <c r="A180" s="12">
        <v>2.307</v>
      </c>
    </row>
    <row r="181" ht="30.0" customHeight="1">
      <c r="A181" s="12">
        <v>2.318</v>
      </c>
    </row>
    <row r="182" ht="30.0" customHeight="1">
      <c r="A182" s="5">
        <v>2.326</v>
      </c>
    </row>
    <row r="183" ht="30.0" customHeight="1">
      <c r="A183" s="5">
        <v>2.333</v>
      </c>
    </row>
    <row r="184" ht="30.0" customHeight="1">
      <c r="A184" s="5">
        <v>2.346</v>
      </c>
    </row>
    <row r="185" ht="30.0" customHeight="1">
      <c r="A185" s="5">
        <v>2.35</v>
      </c>
    </row>
    <row r="186" ht="30.0" customHeight="1">
      <c r="A186" s="12">
        <v>2.358</v>
      </c>
    </row>
    <row r="187" ht="30.0" customHeight="1">
      <c r="A187" s="5">
        <v>2.364</v>
      </c>
    </row>
    <row r="188" ht="30.0" customHeight="1">
      <c r="A188" s="12">
        <v>2.365</v>
      </c>
    </row>
    <row r="189" ht="30.0" customHeight="1">
      <c r="A189" s="5">
        <v>2.368</v>
      </c>
    </row>
    <row r="190" ht="30.0" customHeight="1">
      <c r="A190" s="5">
        <v>2.37</v>
      </c>
    </row>
    <row r="191" ht="30.0" customHeight="1">
      <c r="A191" s="5">
        <v>2.373</v>
      </c>
    </row>
    <row r="192" ht="30.0" customHeight="1">
      <c r="A192" s="12">
        <v>2.383</v>
      </c>
    </row>
    <row r="193" ht="30.0" customHeight="1">
      <c r="A193" s="12">
        <v>2.383</v>
      </c>
    </row>
    <row r="194" ht="30.0" customHeight="1">
      <c r="A194" s="5">
        <v>2.399</v>
      </c>
    </row>
    <row r="195" ht="30.0" customHeight="1">
      <c r="A195" s="5">
        <v>2.408</v>
      </c>
    </row>
    <row r="196" ht="30.0" customHeight="1">
      <c r="A196" s="12">
        <v>2.417</v>
      </c>
    </row>
    <row r="197" ht="30.0" customHeight="1">
      <c r="A197" s="12">
        <v>2.457</v>
      </c>
    </row>
    <row r="198" ht="30.0" customHeight="1">
      <c r="A198" s="5">
        <v>2.457</v>
      </c>
    </row>
    <row r="199" ht="30.0" customHeight="1">
      <c r="A199" s="5">
        <v>2.461</v>
      </c>
    </row>
    <row r="200" ht="30.0" customHeight="1">
      <c r="A200" s="12">
        <v>2.467</v>
      </c>
    </row>
    <row r="201" ht="30.0" customHeight="1">
      <c r="A201" s="5">
        <v>2.469</v>
      </c>
    </row>
    <row r="202" ht="30.0" customHeight="1">
      <c r="A202" s="5">
        <v>2.503</v>
      </c>
    </row>
    <row r="203" ht="30.0" customHeight="1">
      <c r="A203" s="12">
        <v>2.515</v>
      </c>
    </row>
    <row r="204" ht="30.0" customHeight="1">
      <c r="A204" s="12">
        <v>2.518</v>
      </c>
    </row>
    <row r="205" ht="30.0" customHeight="1">
      <c r="A205" s="12">
        <v>2.528</v>
      </c>
    </row>
    <row r="206" ht="30.0" customHeight="1">
      <c r="A206" s="12">
        <v>2.537</v>
      </c>
    </row>
    <row r="207" ht="30.0" customHeight="1">
      <c r="A207" s="5">
        <v>2.543</v>
      </c>
    </row>
    <row r="208" ht="30.0" customHeight="1">
      <c r="A208" s="5">
        <v>2.547</v>
      </c>
    </row>
    <row r="209" ht="30.0" customHeight="1">
      <c r="A209" s="5">
        <v>2.558</v>
      </c>
    </row>
    <row r="210" ht="30.0" customHeight="1">
      <c r="A210" s="12">
        <v>2.563</v>
      </c>
    </row>
    <row r="211" ht="30.0" customHeight="1">
      <c r="A211" s="12">
        <v>2.573</v>
      </c>
    </row>
    <row r="212" ht="30.0" customHeight="1">
      <c r="A212" s="5">
        <v>2.575</v>
      </c>
    </row>
    <row r="213" ht="30.0" customHeight="1">
      <c r="A213" s="12">
        <v>2.585</v>
      </c>
    </row>
    <row r="214" ht="30.0" customHeight="1">
      <c r="A214" s="12">
        <v>2.596</v>
      </c>
    </row>
    <row r="215" ht="30.0" customHeight="1">
      <c r="A215" s="12">
        <v>2.612</v>
      </c>
    </row>
    <row r="216" ht="30.0" customHeight="1">
      <c r="A216" s="5">
        <v>2.612</v>
      </c>
    </row>
    <row r="217" ht="30.0" customHeight="1">
      <c r="A217" s="12">
        <v>2.623</v>
      </c>
    </row>
    <row r="218" ht="30.0" customHeight="1">
      <c r="A218" s="5">
        <v>2.638</v>
      </c>
    </row>
    <row r="219" ht="30.0" customHeight="1">
      <c r="A219" s="5">
        <v>2.643</v>
      </c>
    </row>
    <row r="220" ht="30.0" customHeight="1">
      <c r="A220" s="12">
        <v>2.647</v>
      </c>
    </row>
    <row r="221" ht="30.0" customHeight="1">
      <c r="A221" s="5">
        <v>2.652</v>
      </c>
    </row>
    <row r="222" ht="30.0" customHeight="1">
      <c r="A222" s="5">
        <v>2.661</v>
      </c>
    </row>
    <row r="223" ht="30.0" customHeight="1">
      <c r="A223" s="12">
        <v>2.667</v>
      </c>
    </row>
    <row r="224" ht="30.0" customHeight="1">
      <c r="A224" s="5">
        <v>2.677</v>
      </c>
    </row>
    <row r="225" ht="30.0" customHeight="1">
      <c r="A225" s="5">
        <v>2.677</v>
      </c>
    </row>
    <row r="226" ht="30.0" customHeight="1">
      <c r="A226" s="12">
        <v>2.68</v>
      </c>
    </row>
    <row r="227" ht="30.0" customHeight="1">
      <c r="A227" s="5">
        <v>2.682</v>
      </c>
    </row>
    <row r="228" ht="30.0" customHeight="1">
      <c r="A228" s="5">
        <v>2.692</v>
      </c>
    </row>
    <row r="229" ht="30.0" customHeight="1">
      <c r="A229" s="5">
        <v>2.706</v>
      </c>
    </row>
    <row r="230" ht="30.0" customHeight="1">
      <c r="A230" s="12">
        <v>2.712</v>
      </c>
    </row>
    <row r="231" ht="30.0" customHeight="1">
      <c r="A231" s="12">
        <v>2.717</v>
      </c>
    </row>
    <row r="232" ht="30.0" customHeight="1">
      <c r="A232" s="5">
        <v>2.727</v>
      </c>
    </row>
    <row r="233" ht="30.0" customHeight="1">
      <c r="A233" s="5">
        <v>2.73</v>
      </c>
    </row>
    <row r="234" ht="30.0" customHeight="1">
      <c r="A234" s="5">
        <v>2.756</v>
      </c>
    </row>
    <row r="235" ht="30.0" customHeight="1">
      <c r="A235" s="12">
        <v>2.766</v>
      </c>
    </row>
    <row r="236" ht="30.0" customHeight="1">
      <c r="A236" s="5">
        <v>2.769</v>
      </c>
    </row>
    <row r="237" ht="30.0" customHeight="1">
      <c r="A237" s="5">
        <v>2.775</v>
      </c>
    </row>
    <row r="238" ht="30.0" customHeight="1">
      <c r="A238" s="5">
        <v>2.789</v>
      </c>
    </row>
    <row r="239" ht="30.0" customHeight="1">
      <c r="A239" s="12">
        <v>2.82</v>
      </c>
    </row>
    <row r="240" ht="30.0" customHeight="1">
      <c r="A240" s="5">
        <v>2.831</v>
      </c>
    </row>
    <row r="241" ht="30.0" customHeight="1">
      <c r="A241" s="5">
        <v>2.835</v>
      </c>
    </row>
    <row r="242" ht="30.0" customHeight="1">
      <c r="A242" s="5">
        <v>2.841</v>
      </c>
    </row>
    <row r="243" ht="30.0" customHeight="1">
      <c r="A243" s="5">
        <v>2.862</v>
      </c>
    </row>
    <row r="244" ht="30.0" customHeight="1">
      <c r="A244" s="5">
        <v>2.888</v>
      </c>
    </row>
    <row r="245" ht="30.0" customHeight="1">
      <c r="A245" s="12">
        <v>2.89</v>
      </c>
    </row>
    <row r="246" ht="30.0" customHeight="1">
      <c r="A246" s="5">
        <v>2.896</v>
      </c>
    </row>
    <row r="247" ht="30.0" customHeight="1">
      <c r="A247" s="5">
        <v>2.914</v>
      </c>
    </row>
    <row r="248" ht="30.0" customHeight="1">
      <c r="A248" s="12">
        <v>2.925</v>
      </c>
    </row>
    <row r="249" ht="30.0" customHeight="1">
      <c r="A249" s="12">
        <v>2.929</v>
      </c>
    </row>
    <row r="250" ht="30.0" customHeight="1">
      <c r="A250" s="12">
        <v>2.935</v>
      </c>
    </row>
    <row r="251" ht="30.0" customHeight="1">
      <c r="A251" s="12">
        <v>2.938</v>
      </c>
    </row>
    <row r="252" ht="30.0" customHeight="1">
      <c r="A252" s="5">
        <v>2.939</v>
      </c>
    </row>
    <row r="253" ht="30.0" customHeight="1">
      <c r="A253" s="12">
        <v>2.943</v>
      </c>
    </row>
    <row r="254" ht="30.0" customHeight="1">
      <c r="A254" s="12">
        <v>2.946</v>
      </c>
    </row>
    <row r="255" ht="30.0" customHeight="1">
      <c r="A255" s="12">
        <v>2.965</v>
      </c>
    </row>
    <row r="256" ht="30.0" customHeight="1">
      <c r="A256" s="12">
        <v>2.965</v>
      </c>
    </row>
    <row r="257" ht="30.0" customHeight="1">
      <c r="A257" s="12">
        <v>2.972</v>
      </c>
    </row>
    <row r="258" ht="30.0" customHeight="1">
      <c r="A258" s="12">
        <v>2.981</v>
      </c>
    </row>
    <row r="259" ht="30.0" customHeight="1">
      <c r="A259" s="12">
        <v>2.987</v>
      </c>
    </row>
    <row r="260" ht="30.0" customHeight="1">
      <c r="A260" s="5">
        <v>2.997</v>
      </c>
    </row>
    <row r="261" ht="30.0" customHeight="1">
      <c r="A261" s="5">
        <v>2.999</v>
      </c>
    </row>
    <row r="262" ht="30.0" customHeight="1">
      <c r="A262" s="5">
        <v>3.015</v>
      </c>
    </row>
    <row r="263" ht="30.0" customHeight="1">
      <c r="A263" s="12">
        <v>3.02</v>
      </c>
    </row>
    <row r="264" ht="30.0" customHeight="1">
      <c r="A264" s="5">
        <v>3.031</v>
      </c>
    </row>
    <row r="265" ht="30.0" customHeight="1">
      <c r="A265" s="5">
        <v>3.04</v>
      </c>
    </row>
    <row r="266" ht="30.0" customHeight="1">
      <c r="A266" s="5">
        <v>3.057</v>
      </c>
    </row>
    <row r="267" ht="30.0" customHeight="1">
      <c r="A267" s="12">
        <v>3.063</v>
      </c>
    </row>
    <row r="268" ht="30.0" customHeight="1">
      <c r="A268" s="5">
        <v>3.073</v>
      </c>
    </row>
    <row r="269" ht="30.0" customHeight="1">
      <c r="A269" s="5">
        <v>3.117</v>
      </c>
    </row>
    <row r="270" ht="30.0" customHeight="1">
      <c r="A270" s="5">
        <v>3.128</v>
      </c>
    </row>
    <row r="271" ht="30.0" customHeight="1">
      <c r="A271" s="5">
        <v>3.133</v>
      </c>
    </row>
    <row r="272" ht="30.0" customHeight="1">
      <c r="A272" s="5">
        <v>3.146</v>
      </c>
    </row>
    <row r="273" ht="30.0" customHeight="1">
      <c r="A273" s="5">
        <v>3.152</v>
      </c>
    </row>
    <row r="274" ht="30.0" customHeight="1">
      <c r="A274" s="12">
        <v>3.177</v>
      </c>
    </row>
    <row r="275" ht="30.0" customHeight="1">
      <c r="A275" s="12">
        <v>3.178</v>
      </c>
    </row>
    <row r="276" ht="30.0" customHeight="1">
      <c r="A276" s="5">
        <v>3.205</v>
      </c>
    </row>
    <row r="277" ht="30.0" customHeight="1">
      <c r="A277" s="5">
        <v>3.235</v>
      </c>
    </row>
    <row r="278" ht="30.0" customHeight="1">
      <c r="A278" s="5">
        <v>3.237</v>
      </c>
    </row>
    <row r="279" ht="30.0" customHeight="1">
      <c r="A279" s="5">
        <v>3.258</v>
      </c>
    </row>
    <row r="280" ht="30.0" customHeight="1">
      <c r="A280" s="5">
        <v>3.275</v>
      </c>
    </row>
    <row r="281" ht="30.0" customHeight="1">
      <c r="A281" s="5">
        <v>3.289</v>
      </c>
    </row>
    <row r="282" ht="30.0" customHeight="1">
      <c r="A282" s="5">
        <v>3.321</v>
      </c>
    </row>
    <row r="283" ht="30.0" customHeight="1">
      <c r="A283" s="5">
        <v>3.347</v>
      </c>
    </row>
    <row r="284" ht="30.0" customHeight="1">
      <c r="A284" s="12">
        <v>3.352</v>
      </c>
    </row>
    <row r="285" ht="30.0" customHeight="1">
      <c r="A285" s="5">
        <v>3.358</v>
      </c>
    </row>
    <row r="286" ht="30.0" customHeight="1">
      <c r="A286" s="5">
        <v>3.369</v>
      </c>
    </row>
    <row r="287" ht="30.0" customHeight="1">
      <c r="A287" s="12">
        <v>3.374</v>
      </c>
    </row>
    <row r="288" ht="30.0" customHeight="1">
      <c r="A288" s="12">
        <v>3.377</v>
      </c>
    </row>
    <row r="289" ht="30.0" customHeight="1">
      <c r="A289" s="5">
        <v>3.387</v>
      </c>
    </row>
    <row r="290" ht="30.0" customHeight="1">
      <c r="A290" s="12">
        <v>3.396</v>
      </c>
    </row>
    <row r="291" ht="30.0" customHeight="1">
      <c r="A291" s="12">
        <v>3.411</v>
      </c>
    </row>
    <row r="292" ht="30.0" customHeight="1">
      <c r="A292" s="5">
        <v>3.427</v>
      </c>
    </row>
    <row r="293" ht="30.0" customHeight="1">
      <c r="A293" s="5">
        <v>3.43</v>
      </c>
    </row>
    <row r="294" ht="30.0" customHeight="1">
      <c r="A294" s="5">
        <v>3.447</v>
      </c>
    </row>
    <row r="295" ht="30.0" customHeight="1">
      <c r="A295" s="5">
        <v>3.454</v>
      </c>
    </row>
    <row r="296" ht="30.0" customHeight="1">
      <c r="A296" s="12">
        <v>3.477</v>
      </c>
    </row>
    <row r="297" ht="30.0" customHeight="1">
      <c r="A297" s="5">
        <v>3.494</v>
      </c>
    </row>
    <row r="298" ht="30.0" customHeight="1">
      <c r="A298" s="5">
        <v>3.5</v>
      </c>
    </row>
    <row r="299" ht="30.0" customHeight="1">
      <c r="A299" s="5">
        <v>3.516</v>
      </c>
    </row>
    <row r="300" ht="30.0" customHeight="1">
      <c r="A300" s="5">
        <v>3.572</v>
      </c>
    </row>
    <row r="301" ht="30.0" customHeight="1">
      <c r="A301" s="5">
        <v>3.596</v>
      </c>
    </row>
    <row r="302" ht="30.0" customHeight="1">
      <c r="A302" s="5">
        <v>3.614</v>
      </c>
    </row>
    <row r="303" ht="30.0" customHeight="1">
      <c r="A303" s="5">
        <v>3.623</v>
      </c>
    </row>
    <row r="304" ht="30.0" customHeight="1">
      <c r="A304" s="5">
        <v>3.641</v>
      </c>
    </row>
    <row r="305" ht="30.0" customHeight="1">
      <c r="A305" s="12">
        <v>3.677</v>
      </c>
    </row>
    <row r="306" ht="30.0" customHeight="1">
      <c r="A306" s="5">
        <v>3.682</v>
      </c>
    </row>
    <row r="307" ht="30.0" customHeight="1">
      <c r="A307" s="5">
        <v>3.682</v>
      </c>
    </row>
    <row r="308" ht="30.0" customHeight="1">
      <c r="A308" s="5">
        <v>3.686</v>
      </c>
    </row>
    <row r="309" ht="30.0" customHeight="1">
      <c r="A309" s="5">
        <v>3.687</v>
      </c>
    </row>
    <row r="310" ht="30.0" customHeight="1">
      <c r="A310" s="12">
        <v>3.723</v>
      </c>
    </row>
    <row r="311" ht="30.0" customHeight="1">
      <c r="A311" s="5">
        <v>3.723</v>
      </c>
    </row>
    <row r="312" ht="30.0" customHeight="1">
      <c r="A312" s="12">
        <v>3.739</v>
      </c>
    </row>
    <row r="313" ht="30.0" customHeight="1">
      <c r="A313" s="5">
        <v>3.747</v>
      </c>
    </row>
    <row r="314" ht="30.0" customHeight="1">
      <c r="A314" s="5">
        <v>3.757</v>
      </c>
    </row>
    <row r="315" ht="30.0" customHeight="1">
      <c r="A315" s="5">
        <v>3.768</v>
      </c>
    </row>
    <row r="316" ht="30.0" customHeight="1">
      <c r="A316" s="5">
        <v>3.787</v>
      </c>
    </row>
    <row r="317" ht="30.0" customHeight="1">
      <c r="A317" s="5">
        <v>3.799</v>
      </c>
    </row>
    <row r="318" ht="30.0" customHeight="1">
      <c r="A318" s="5">
        <v>3.805</v>
      </c>
    </row>
    <row r="319" ht="30.0" customHeight="1">
      <c r="A319" s="5">
        <v>3.811</v>
      </c>
    </row>
    <row r="320" ht="30.0" customHeight="1">
      <c r="A320" s="12">
        <v>3.841</v>
      </c>
    </row>
    <row r="321" ht="30.0" customHeight="1">
      <c r="A321" s="12">
        <v>3.846</v>
      </c>
    </row>
    <row r="322" ht="30.0" customHeight="1">
      <c r="A322" s="5">
        <v>3.85</v>
      </c>
    </row>
    <row r="323" ht="30.0" customHeight="1">
      <c r="A323" s="5">
        <v>3.851</v>
      </c>
    </row>
    <row r="324" ht="30.0" customHeight="1">
      <c r="A324" s="12">
        <v>3.876</v>
      </c>
    </row>
    <row r="325" ht="30.0" customHeight="1">
      <c r="A325" s="12">
        <v>3.899</v>
      </c>
    </row>
    <row r="326" ht="30.0" customHeight="1">
      <c r="A326" s="5">
        <v>3.9</v>
      </c>
    </row>
    <row r="327" ht="30.0" customHeight="1">
      <c r="A327" s="5">
        <v>3.913</v>
      </c>
    </row>
    <row r="328" ht="30.0" customHeight="1">
      <c r="A328" s="5">
        <v>3.916</v>
      </c>
    </row>
    <row r="329" ht="30.0" customHeight="1">
      <c r="A329" s="5">
        <v>3.917</v>
      </c>
    </row>
    <row r="330" ht="30.0" customHeight="1">
      <c r="A330" s="5">
        <v>3.919</v>
      </c>
    </row>
    <row r="331" ht="30.0" customHeight="1">
      <c r="A331" s="5">
        <v>3.935</v>
      </c>
    </row>
    <row r="332" ht="30.0" customHeight="1">
      <c r="A332" s="5">
        <v>3.937</v>
      </c>
    </row>
    <row r="333" ht="30.0" customHeight="1">
      <c r="A333" s="5">
        <v>3.958</v>
      </c>
    </row>
    <row r="334" ht="30.0" customHeight="1">
      <c r="A334" s="5">
        <v>3.96</v>
      </c>
    </row>
    <row r="335" ht="30.0" customHeight="1">
      <c r="A335" s="5">
        <v>3.968</v>
      </c>
    </row>
    <row r="336" ht="30.0" customHeight="1">
      <c r="A336" s="12">
        <v>3.97</v>
      </c>
    </row>
    <row r="337" ht="30.0" customHeight="1">
      <c r="A337" s="5">
        <v>3.972</v>
      </c>
    </row>
    <row r="338" ht="30.0" customHeight="1">
      <c r="A338" s="5">
        <v>3.977</v>
      </c>
    </row>
    <row r="339" ht="30.0" customHeight="1">
      <c r="A339" s="5">
        <v>3.983</v>
      </c>
    </row>
    <row r="340" ht="30.0" customHeight="1">
      <c r="A340" s="12">
        <v>3.99</v>
      </c>
    </row>
    <row r="341" ht="30.0" customHeight="1">
      <c r="A341" s="5">
        <v>3.99</v>
      </c>
    </row>
    <row r="342" ht="30.0" customHeight="1">
      <c r="A342" s="5">
        <v>4.008</v>
      </c>
    </row>
    <row r="343" ht="30.0" customHeight="1">
      <c r="A343" s="5">
        <v>4.025</v>
      </c>
    </row>
    <row r="344" ht="30.0" customHeight="1">
      <c r="A344" s="5">
        <v>4.049</v>
      </c>
    </row>
    <row r="345" ht="30.0" customHeight="1">
      <c r="A345" s="5">
        <v>4.082</v>
      </c>
    </row>
    <row r="346" ht="30.0" customHeight="1">
      <c r="A346" s="5">
        <v>4.101</v>
      </c>
    </row>
    <row r="347" ht="30.0" customHeight="1">
      <c r="A347" s="12">
        <v>4.127</v>
      </c>
    </row>
    <row r="348" ht="30.0" customHeight="1">
      <c r="A348" s="5">
        <v>4.132</v>
      </c>
    </row>
    <row r="349" ht="30.0" customHeight="1">
      <c r="A349" s="12">
        <v>4.137</v>
      </c>
    </row>
    <row r="350" ht="30.0" customHeight="1">
      <c r="A350" s="12">
        <v>4.147</v>
      </c>
    </row>
    <row r="351" ht="30.0" customHeight="1">
      <c r="A351" s="5">
        <v>4.16</v>
      </c>
    </row>
    <row r="352" ht="30.0" customHeight="1">
      <c r="A352" s="5">
        <v>4.168</v>
      </c>
    </row>
    <row r="353" ht="30.0" customHeight="1">
      <c r="A353" s="5">
        <v>4.181</v>
      </c>
    </row>
    <row r="354" ht="30.0" customHeight="1">
      <c r="A354" s="12">
        <v>4.189</v>
      </c>
    </row>
    <row r="355" ht="30.0" customHeight="1">
      <c r="A355" s="12">
        <v>4.189</v>
      </c>
    </row>
    <row r="356" ht="30.0" customHeight="1">
      <c r="A356" s="5">
        <v>4.193</v>
      </c>
    </row>
    <row r="357" ht="30.0" customHeight="1">
      <c r="A357" s="5">
        <v>4.211</v>
      </c>
    </row>
    <row r="358" ht="30.0" customHeight="1">
      <c r="A358" s="5">
        <v>4.213</v>
      </c>
    </row>
    <row r="359" ht="30.0" customHeight="1">
      <c r="A359" s="5">
        <v>4.23</v>
      </c>
    </row>
    <row r="360" ht="30.0" customHeight="1">
      <c r="A360" s="5">
        <v>4.234</v>
      </c>
    </row>
    <row r="361" ht="30.0" customHeight="1">
      <c r="A361" s="5">
        <v>4.275</v>
      </c>
    </row>
    <row r="362" ht="30.0" customHeight="1">
      <c r="A362" s="5">
        <v>4.278</v>
      </c>
    </row>
    <row r="363" ht="30.0" customHeight="1">
      <c r="A363" s="12">
        <v>4.308</v>
      </c>
    </row>
    <row r="364" ht="30.0" customHeight="1">
      <c r="A364" s="5">
        <v>4.315</v>
      </c>
    </row>
    <row r="365" ht="30.0" customHeight="1">
      <c r="A365" s="5">
        <v>4.33</v>
      </c>
    </row>
    <row r="366" ht="30.0" customHeight="1">
      <c r="A366" s="12">
        <v>4.348</v>
      </c>
    </row>
    <row r="367" ht="30.0" customHeight="1">
      <c r="A367" s="12">
        <v>4.353</v>
      </c>
    </row>
    <row r="368" ht="30.0" customHeight="1">
      <c r="A368" s="5">
        <v>4.354</v>
      </c>
    </row>
    <row r="369" ht="30.0" customHeight="1">
      <c r="A369" s="12">
        <v>4.366</v>
      </c>
    </row>
    <row r="370" ht="30.0" customHeight="1">
      <c r="A370" s="12">
        <v>4.39</v>
      </c>
    </row>
    <row r="371" ht="30.0" customHeight="1">
      <c r="A371" s="5">
        <v>4.396</v>
      </c>
    </row>
    <row r="372" ht="30.0" customHeight="1">
      <c r="A372" s="5">
        <v>4.399</v>
      </c>
    </row>
    <row r="373" ht="30.0" customHeight="1">
      <c r="A373" s="5">
        <v>4.426</v>
      </c>
    </row>
    <row r="374" ht="30.0" customHeight="1">
      <c r="A374" s="12">
        <v>4.434</v>
      </c>
    </row>
    <row r="375" ht="30.0" customHeight="1">
      <c r="A375" s="5">
        <v>4.442</v>
      </c>
    </row>
    <row r="376" ht="30.0" customHeight="1">
      <c r="A376" s="12">
        <v>4.483</v>
      </c>
    </row>
    <row r="377" ht="30.0" customHeight="1">
      <c r="A377" s="5">
        <v>4.519</v>
      </c>
    </row>
    <row r="378" ht="30.0" customHeight="1">
      <c r="A378" s="5">
        <v>4.524</v>
      </c>
    </row>
    <row r="379" ht="30.0" customHeight="1">
      <c r="A379" s="5">
        <v>4.527</v>
      </c>
    </row>
    <row r="380" ht="30.0" customHeight="1">
      <c r="A380" s="5">
        <v>4.531</v>
      </c>
    </row>
    <row r="381" ht="30.0" customHeight="1">
      <c r="A381" s="5">
        <v>4.563</v>
      </c>
    </row>
    <row r="382" ht="30.0" customHeight="1">
      <c r="A382" s="5">
        <v>4.573</v>
      </c>
    </row>
    <row r="383" ht="30.0" customHeight="1">
      <c r="A383" s="5">
        <v>4.575</v>
      </c>
    </row>
    <row r="384" ht="30.0" customHeight="1">
      <c r="A384" s="5">
        <v>4.616</v>
      </c>
    </row>
    <row r="385" ht="30.0" customHeight="1">
      <c r="A385" s="12">
        <v>4.635</v>
      </c>
    </row>
    <row r="386" ht="30.0" customHeight="1">
      <c r="A386" s="5">
        <v>4.662</v>
      </c>
    </row>
    <row r="387" ht="30.0" customHeight="1">
      <c r="A387" s="5">
        <v>4.667</v>
      </c>
    </row>
    <row r="388" ht="30.0" customHeight="1">
      <c r="A388" s="12">
        <v>4.685</v>
      </c>
    </row>
    <row r="389" ht="30.0" customHeight="1">
      <c r="A389" s="12">
        <v>4.724</v>
      </c>
    </row>
    <row r="390" ht="30.0" customHeight="1">
      <c r="A390" s="5">
        <v>4.725</v>
      </c>
    </row>
    <row r="391" ht="30.0" customHeight="1">
      <c r="A391" s="5">
        <v>4.791</v>
      </c>
    </row>
    <row r="392" ht="30.0" customHeight="1">
      <c r="A392" s="12">
        <v>4.808</v>
      </c>
    </row>
    <row r="393" ht="30.0" customHeight="1">
      <c r="A393" s="5">
        <v>4.81</v>
      </c>
    </row>
    <row r="394" ht="30.0" customHeight="1">
      <c r="A394" s="5">
        <v>4.837</v>
      </c>
    </row>
    <row r="395" ht="30.0" customHeight="1">
      <c r="A395" s="5">
        <v>4.844</v>
      </c>
    </row>
    <row r="396" ht="30.0" customHeight="1">
      <c r="A396" s="5">
        <v>4.88</v>
      </c>
    </row>
    <row r="397" ht="30.0" customHeight="1">
      <c r="A397" s="5">
        <v>4.888</v>
      </c>
    </row>
    <row r="398" ht="30.0" customHeight="1">
      <c r="A398" s="5">
        <v>4.97</v>
      </c>
    </row>
    <row r="399" ht="30.0" customHeight="1">
      <c r="A399" s="5">
        <v>4.971</v>
      </c>
    </row>
    <row r="400" ht="30.0" customHeight="1">
      <c r="A400" s="12">
        <v>4.993</v>
      </c>
    </row>
    <row r="401" ht="30.0" customHeight="1">
      <c r="A401" s="5">
        <v>5.002</v>
      </c>
    </row>
    <row r="402" ht="30.0" customHeight="1">
      <c r="A402" s="5">
        <v>5.049</v>
      </c>
    </row>
    <row r="403" ht="30.0" customHeight="1">
      <c r="A403" s="12">
        <v>5.078</v>
      </c>
    </row>
    <row r="404" ht="30.0" customHeight="1">
      <c r="A404" s="5">
        <v>5.093</v>
      </c>
    </row>
    <row r="405" ht="30.0" customHeight="1">
      <c r="A405" s="5">
        <v>5.104</v>
      </c>
    </row>
    <row r="406" ht="30.0" customHeight="1">
      <c r="A406" s="5">
        <v>5.13</v>
      </c>
    </row>
    <row r="407" ht="30.0" customHeight="1">
      <c r="A407" s="5">
        <v>5.182</v>
      </c>
    </row>
    <row r="408" ht="30.0" customHeight="1">
      <c r="A408" s="12">
        <v>5.186</v>
      </c>
    </row>
    <row r="409" ht="30.0" customHeight="1">
      <c r="A409" s="5">
        <v>5.2</v>
      </c>
    </row>
    <row r="410" ht="30.0" customHeight="1">
      <c r="A410" s="12">
        <v>5.261</v>
      </c>
    </row>
    <row r="411" ht="30.0" customHeight="1">
      <c r="A411" s="5">
        <v>5.283</v>
      </c>
    </row>
    <row r="412" ht="30.0" customHeight="1">
      <c r="A412" s="12">
        <v>5.312</v>
      </c>
    </row>
    <row r="413" ht="30.0" customHeight="1">
      <c r="A413" s="5">
        <v>5.331</v>
      </c>
    </row>
    <row r="414" ht="30.0" customHeight="1">
      <c r="A414" s="5">
        <v>5.331</v>
      </c>
    </row>
    <row r="415" ht="30.0" customHeight="1">
      <c r="A415" s="12">
        <v>5.361</v>
      </c>
    </row>
    <row r="416" ht="30.0" customHeight="1">
      <c r="A416" s="5">
        <v>5.456</v>
      </c>
    </row>
    <row r="417" ht="30.0" customHeight="1">
      <c r="A417" s="5">
        <v>5.469</v>
      </c>
    </row>
    <row r="418" ht="30.0" customHeight="1">
      <c r="A418" s="5">
        <v>5.482</v>
      </c>
    </row>
    <row r="419" ht="30.0" customHeight="1">
      <c r="A419" s="5">
        <v>5.492</v>
      </c>
    </row>
    <row r="420" ht="30.0" customHeight="1">
      <c r="A420" s="5">
        <v>5.51</v>
      </c>
    </row>
    <row r="421" ht="30.0" customHeight="1">
      <c r="A421" s="12">
        <v>5.536</v>
      </c>
    </row>
    <row r="422" ht="30.0" customHeight="1">
      <c r="A422" s="5">
        <v>5.543</v>
      </c>
    </row>
    <row r="423" ht="30.0" customHeight="1">
      <c r="A423" s="5">
        <v>5.549</v>
      </c>
    </row>
    <row r="424" ht="30.0" customHeight="1">
      <c r="A424" s="5">
        <v>5.55</v>
      </c>
    </row>
    <row r="425" ht="30.0" customHeight="1">
      <c r="A425" s="12">
        <v>5.59</v>
      </c>
    </row>
    <row r="426" ht="30.0" customHeight="1">
      <c r="A426" s="5">
        <v>5.598</v>
      </c>
    </row>
    <row r="427" ht="30.0" customHeight="1">
      <c r="A427" s="12">
        <v>5.615</v>
      </c>
    </row>
    <row r="428" ht="30.0" customHeight="1">
      <c r="A428" s="5">
        <v>5.64</v>
      </c>
    </row>
    <row r="429" ht="30.0" customHeight="1">
      <c r="A429" s="5">
        <v>5.641</v>
      </c>
    </row>
    <row r="430" ht="30.0" customHeight="1">
      <c r="A430" s="12">
        <v>5.653</v>
      </c>
    </row>
    <row r="431" ht="30.0" customHeight="1">
      <c r="A431" s="5">
        <v>5.73</v>
      </c>
    </row>
    <row r="432" ht="30.0" customHeight="1">
      <c r="A432" s="5">
        <v>5.734</v>
      </c>
    </row>
    <row r="433" ht="30.0" customHeight="1">
      <c r="A433" s="5">
        <v>5.757</v>
      </c>
    </row>
    <row r="434" ht="30.0" customHeight="1">
      <c r="A434" s="5">
        <v>5.768</v>
      </c>
    </row>
    <row r="435" ht="30.0" customHeight="1">
      <c r="A435" s="5">
        <v>5.777</v>
      </c>
    </row>
    <row r="436" ht="30.0" customHeight="1">
      <c r="A436" s="5">
        <v>5.827</v>
      </c>
    </row>
    <row r="437" ht="30.0" customHeight="1">
      <c r="A437" s="5">
        <v>5.936</v>
      </c>
    </row>
    <row r="438" ht="30.0" customHeight="1">
      <c r="A438" s="12">
        <v>5.966</v>
      </c>
    </row>
    <row r="439" ht="30.0" customHeight="1">
      <c r="A439" s="5">
        <v>5.97</v>
      </c>
    </row>
    <row r="440" ht="30.0" customHeight="1">
      <c r="A440" s="12">
        <v>6.015</v>
      </c>
    </row>
    <row r="441" ht="30.0" customHeight="1">
      <c r="A441" s="5">
        <v>6.043</v>
      </c>
    </row>
    <row r="442" ht="30.0" customHeight="1">
      <c r="A442" s="12">
        <v>6.052</v>
      </c>
    </row>
    <row r="443" ht="30.0" customHeight="1">
      <c r="A443" s="12">
        <v>6.056</v>
      </c>
    </row>
    <row r="444" ht="30.0" customHeight="1">
      <c r="A444" s="12">
        <v>6.087</v>
      </c>
    </row>
    <row r="445" ht="30.0" customHeight="1">
      <c r="A445" s="5">
        <v>6.131</v>
      </c>
    </row>
    <row r="446" ht="30.0" customHeight="1">
      <c r="A446" s="5">
        <v>6.15</v>
      </c>
    </row>
    <row r="447" ht="30.0" customHeight="1">
      <c r="A447" s="5">
        <v>6.164</v>
      </c>
    </row>
    <row r="448" ht="30.0" customHeight="1">
      <c r="A448" s="5">
        <v>6.218</v>
      </c>
    </row>
    <row r="449" ht="30.0" customHeight="1">
      <c r="A449" s="5">
        <v>6.239</v>
      </c>
    </row>
    <row r="450" ht="30.0" customHeight="1">
      <c r="A450" s="5">
        <v>6.273</v>
      </c>
    </row>
    <row r="451" ht="30.0" customHeight="1">
      <c r="A451" s="12">
        <v>6.305</v>
      </c>
    </row>
    <row r="452" ht="30.0" customHeight="1">
      <c r="A452" s="12">
        <v>6.377</v>
      </c>
    </row>
    <row r="453" ht="30.0" customHeight="1">
      <c r="A453" s="5">
        <v>6.405</v>
      </c>
    </row>
    <row r="454" ht="30.0" customHeight="1">
      <c r="A454" s="12">
        <v>6.407</v>
      </c>
    </row>
    <row r="455" ht="30.0" customHeight="1">
      <c r="A455" s="5">
        <v>6.431</v>
      </c>
    </row>
    <row r="456" ht="30.0" customHeight="1">
      <c r="A456" s="5">
        <v>6.478</v>
      </c>
    </row>
    <row r="457" ht="30.0" customHeight="1">
      <c r="A457" s="12">
        <v>6.57</v>
      </c>
    </row>
    <row r="458" ht="30.0" customHeight="1">
      <c r="A458" s="5">
        <v>6.637</v>
      </c>
    </row>
    <row r="459" ht="30.0" customHeight="1">
      <c r="A459" s="5">
        <v>6.665</v>
      </c>
    </row>
    <row r="460" ht="30.0" customHeight="1">
      <c r="A460" s="5">
        <v>6.735</v>
      </c>
    </row>
    <row r="461" ht="30.0" customHeight="1">
      <c r="A461" s="5">
        <v>6.781</v>
      </c>
    </row>
    <row r="462" ht="30.0" customHeight="1">
      <c r="A462" s="5">
        <v>6.982</v>
      </c>
    </row>
    <row r="463" ht="30.0" customHeight="1">
      <c r="A463" s="5">
        <v>7.06</v>
      </c>
    </row>
    <row r="464" ht="30.0" customHeight="1">
      <c r="A464" s="5">
        <v>7.085</v>
      </c>
    </row>
    <row r="465" ht="30.0" customHeight="1">
      <c r="A465" s="12">
        <v>7.086</v>
      </c>
    </row>
    <row r="466" ht="30.0" customHeight="1">
      <c r="A466" s="5">
        <v>7.132</v>
      </c>
    </row>
    <row r="467" ht="30.0" customHeight="1">
      <c r="A467" s="12">
        <v>7.18</v>
      </c>
    </row>
    <row r="468" ht="30.0" customHeight="1">
      <c r="A468" s="5">
        <v>7.313</v>
      </c>
    </row>
    <row r="469" ht="30.0" customHeight="1">
      <c r="A469" s="5">
        <v>7.371</v>
      </c>
    </row>
    <row r="470" ht="30.0" customHeight="1">
      <c r="A470" s="5">
        <v>7.429</v>
      </c>
    </row>
    <row r="471" ht="30.0" customHeight="1">
      <c r="A471" s="5">
        <v>7.479</v>
      </c>
    </row>
    <row r="472" ht="30.0" customHeight="1">
      <c r="A472" s="5">
        <v>7.537</v>
      </c>
    </row>
    <row r="473" ht="30.0" customHeight="1">
      <c r="A473" s="5">
        <v>7.551</v>
      </c>
    </row>
    <row r="474" ht="30.0" customHeight="1">
      <c r="A474" s="5">
        <v>7.567</v>
      </c>
    </row>
    <row r="475" ht="30.0" customHeight="1">
      <c r="A475" s="5">
        <v>7.569</v>
      </c>
    </row>
    <row r="476" ht="30.0" customHeight="1">
      <c r="A476" s="12">
        <v>7.586</v>
      </c>
    </row>
    <row r="477" ht="30.0" customHeight="1">
      <c r="A477" s="5">
        <v>7.67</v>
      </c>
    </row>
    <row r="478" ht="30.0" customHeight="1">
      <c r="A478" s="12">
        <v>7.801</v>
      </c>
    </row>
    <row r="479" ht="30.0" customHeight="1">
      <c r="A479" s="12">
        <v>7.88</v>
      </c>
    </row>
    <row r="480" ht="30.0" customHeight="1">
      <c r="A480" s="5">
        <v>7.971</v>
      </c>
    </row>
    <row r="481" ht="30.0" customHeight="1">
      <c r="A481" s="12">
        <v>8.036</v>
      </c>
    </row>
    <row r="482" ht="30.0" customHeight="1">
      <c r="A482" s="5">
        <v>8.095</v>
      </c>
    </row>
    <row r="483" ht="30.0" customHeight="1">
      <c r="A483" s="12">
        <v>8.184</v>
      </c>
    </row>
    <row r="484" ht="30.0" customHeight="1">
      <c r="A484" s="5">
        <v>8.248</v>
      </c>
    </row>
    <row r="485" ht="30.0" customHeight="1">
      <c r="A485" s="5">
        <v>8.266</v>
      </c>
    </row>
    <row r="486" ht="30.0" customHeight="1">
      <c r="A486" s="12">
        <v>8.285</v>
      </c>
    </row>
    <row r="487" ht="30.0" customHeight="1">
      <c r="A487" s="12">
        <v>8.377</v>
      </c>
    </row>
    <row r="488" ht="30.0" customHeight="1">
      <c r="A488" s="5">
        <v>8.381</v>
      </c>
    </row>
    <row r="489" ht="30.0" customHeight="1">
      <c r="A489" s="5">
        <v>8.382</v>
      </c>
    </row>
    <row r="490" ht="30.0" customHeight="1">
      <c r="A490" s="12">
        <v>8.401</v>
      </c>
    </row>
    <row r="491" ht="30.0" customHeight="1">
      <c r="A491" s="12">
        <v>8.559</v>
      </c>
    </row>
    <row r="492" ht="30.0" customHeight="1">
      <c r="A492" s="5">
        <v>8.583</v>
      </c>
    </row>
    <row r="493" ht="30.0" customHeight="1">
      <c r="A493" s="5">
        <v>8.836</v>
      </c>
    </row>
    <row r="494" ht="30.0" customHeight="1">
      <c r="A494" s="5">
        <v>8.893</v>
      </c>
    </row>
    <row r="495" ht="30.0" customHeight="1">
      <c r="A495" s="12">
        <v>8.942</v>
      </c>
    </row>
    <row r="496" ht="30.0" customHeight="1">
      <c r="A496" s="5">
        <v>8.966</v>
      </c>
    </row>
    <row r="497" ht="30.0" customHeight="1">
      <c r="A497" s="12">
        <v>9.042</v>
      </c>
    </row>
    <row r="498" ht="30.0" customHeight="1">
      <c r="A498" s="5">
        <v>9.071</v>
      </c>
    </row>
    <row r="499" ht="30.0" customHeight="1">
      <c r="A499" s="5">
        <v>9.083</v>
      </c>
    </row>
    <row r="500" ht="30.0" customHeight="1">
      <c r="A500" s="12">
        <v>9.101</v>
      </c>
    </row>
    <row r="501" ht="30.0" customHeight="1">
      <c r="A501" s="12">
        <v>9.14</v>
      </c>
    </row>
    <row r="502" ht="30.0" customHeight="1">
      <c r="A502" s="12">
        <v>9.303</v>
      </c>
    </row>
    <row r="503" ht="30.0" customHeight="1">
      <c r="A503" s="5">
        <v>9.328</v>
      </c>
    </row>
    <row r="504" ht="30.0" customHeight="1">
      <c r="A504" s="5">
        <v>9.355</v>
      </c>
    </row>
    <row r="505" ht="30.0" customHeight="1">
      <c r="A505" s="12">
        <v>9.397</v>
      </c>
    </row>
    <row r="506" ht="30.0" customHeight="1">
      <c r="A506" s="5">
        <v>9.523</v>
      </c>
    </row>
    <row r="507" ht="30.0" customHeight="1">
      <c r="A507" s="12">
        <v>9.744</v>
      </c>
    </row>
    <row r="508" ht="30.0" customHeight="1">
      <c r="A508" s="5">
        <v>9.978</v>
      </c>
    </row>
    <row r="509" ht="30.0" customHeight="1">
      <c r="A509" s="5">
        <v>10.094</v>
      </c>
    </row>
    <row r="510" ht="30.0" customHeight="1">
      <c r="A510" s="5">
        <v>10.214</v>
      </c>
    </row>
    <row r="511" ht="30.0" customHeight="1">
      <c r="A511" s="12">
        <v>10.292</v>
      </c>
    </row>
    <row r="512" ht="30.0" customHeight="1">
      <c r="A512" s="5">
        <v>10.378</v>
      </c>
    </row>
    <row r="513" ht="30.0" customHeight="1">
      <c r="A513" s="12">
        <v>10.452</v>
      </c>
    </row>
    <row r="514" ht="30.0" customHeight="1">
      <c r="A514" s="12">
        <v>10.686</v>
      </c>
    </row>
    <row r="515" ht="30.0" customHeight="1">
      <c r="A515" s="5">
        <v>10.719</v>
      </c>
    </row>
    <row r="516" ht="30.0" customHeight="1">
      <c r="A516" s="5">
        <v>10.852</v>
      </c>
    </row>
    <row r="517" ht="30.0" customHeight="1">
      <c r="A517" s="5">
        <v>10.869</v>
      </c>
    </row>
    <row r="518" ht="30.0" customHeight="1">
      <c r="A518" s="5">
        <v>11.014</v>
      </c>
    </row>
    <row r="519" ht="30.0" customHeight="1">
      <c r="A519" s="12">
        <v>11.108</v>
      </c>
    </row>
    <row r="520" ht="30.0" customHeight="1">
      <c r="A520" s="12">
        <v>11.171</v>
      </c>
    </row>
    <row r="521" ht="30.0" customHeight="1">
      <c r="A521" s="5">
        <v>11.204</v>
      </c>
    </row>
    <row r="522" ht="30.0" customHeight="1">
      <c r="A522" s="5">
        <v>11.257</v>
      </c>
    </row>
    <row r="523" ht="30.0" customHeight="1">
      <c r="A523" s="5">
        <v>11.301</v>
      </c>
    </row>
    <row r="524" ht="30.0" customHeight="1">
      <c r="A524" s="5">
        <v>11.377</v>
      </c>
    </row>
    <row r="525" ht="30.0" customHeight="1">
      <c r="A525" s="5">
        <v>11.426</v>
      </c>
    </row>
    <row r="526" ht="30.0" customHeight="1">
      <c r="A526" s="5">
        <v>11.498</v>
      </c>
    </row>
    <row r="527" ht="30.0" customHeight="1">
      <c r="A527" s="12">
        <v>11.789</v>
      </c>
    </row>
    <row r="528" ht="30.0" customHeight="1">
      <c r="A528" s="12">
        <v>11.875</v>
      </c>
    </row>
    <row r="529" ht="30.0" customHeight="1">
      <c r="A529" s="5">
        <v>11.875</v>
      </c>
    </row>
    <row r="530" ht="30.0" customHeight="1">
      <c r="A530" s="12">
        <v>11.979</v>
      </c>
    </row>
    <row r="531" ht="30.0" customHeight="1">
      <c r="A531" s="5">
        <v>12.124</v>
      </c>
    </row>
    <row r="532" ht="30.0" customHeight="1">
      <c r="A532" s="12"/>
    </row>
    <row r="533" ht="30.0" customHeight="1">
      <c r="A533" s="5"/>
    </row>
    <row r="534" ht="30.0" customHeight="1">
      <c r="A534" s="5"/>
    </row>
    <row r="535" ht="30.0" customHeight="1">
      <c r="A535" s="5"/>
    </row>
    <row r="536" ht="30.0" customHeight="1">
      <c r="A536" s="5"/>
    </row>
    <row r="537" ht="30.0" customHeight="1">
      <c r="A537" s="5"/>
    </row>
    <row r="538" ht="30.0" customHeight="1">
      <c r="A538" s="12"/>
    </row>
    <row r="539" ht="30.0" customHeight="1">
      <c r="A539" s="5"/>
    </row>
    <row r="540" ht="30.0" customHeight="1">
      <c r="A540" s="5"/>
    </row>
    <row r="541" ht="30.0" customHeight="1"/>
    <row r="542" ht="30.0" customHeight="1"/>
    <row r="543" ht="30.0" customHeight="1"/>
    <row r="544" ht="30.0" customHeight="1"/>
    <row r="545" ht="30.0" customHeight="1"/>
    <row r="546" ht="30.0" customHeight="1"/>
    <row r="547" ht="30.0" customHeight="1"/>
    <row r="548" ht="30.0" customHeight="1"/>
    <row r="549" ht="30.0" customHeight="1"/>
    <row r="550" ht="30.0" customHeight="1"/>
    <row r="551" ht="30.0" customHeight="1"/>
    <row r="552" ht="30.0" customHeight="1"/>
    <row r="553" ht="30.0" customHeight="1"/>
    <row r="554" ht="30.0" customHeight="1"/>
    <row r="555" ht="30.0" customHeight="1"/>
    <row r="556" ht="30.0" customHeight="1"/>
    <row r="557" ht="30.0" customHeight="1"/>
    <row r="558" ht="30.0" customHeight="1"/>
    <row r="559" ht="30.0" customHeight="1"/>
    <row r="560" ht="30.0" customHeight="1"/>
    <row r="561" ht="30.0" customHeight="1"/>
    <row r="562" ht="30.0" customHeight="1"/>
    <row r="563" ht="30.0" customHeight="1"/>
    <row r="564" ht="30.0" customHeight="1"/>
    <row r="565" ht="30.0" customHeight="1"/>
    <row r="566" ht="30.0" customHeight="1"/>
    <row r="567" ht="30.0" customHeight="1"/>
    <row r="568" ht="30.0" customHeight="1"/>
    <row r="569" ht="30.0" customHeight="1"/>
    <row r="570" ht="30.0" customHeight="1"/>
    <row r="571" ht="30.0" customHeight="1"/>
    <row r="572" ht="30.0" customHeight="1"/>
    <row r="573" ht="30.0" customHeight="1"/>
    <row r="574" ht="30.0" customHeight="1"/>
    <row r="575" ht="30.0" customHeight="1"/>
    <row r="576" ht="30.0" customHeight="1"/>
    <row r="577" ht="30.0" customHeight="1"/>
    <row r="578" ht="30.0" customHeight="1"/>
    <row r="579" ht="30.0" customHeight="1"/>
    <row r="580" ht="30.0" customHeight="1"/>
    <row r="581" ht="30.0" customHeight="1"/>
    <row r="582" ht="30.0" customHeight="1"/>
    <row r="583" ht="30.0" customHeight="1"/>
    <row r="584" ht="30.0" customHeight="1"/>
    <row r="585" ht="30.0" customHeight="1"/>
    <row r="586" ht="30.0" customHeight="1"/>
    <row r="587" ht="30.0" customHeight="1"/>
    <row r="588" ht="30.0" customHeight="1"/>
    <row r="589" ht="30.0" customHeight="1"/>
    <row r="590" ht="30.0" customHeight="1"/>
    <row r="591" ht="30.0" customHeight="1"/>
    <row r="592" ht="30.0" customHeight="1"/>
    <row r="593" ht="30.0" customHeight="1"/>
    <row r="594" ht="30.0" customHeight="1"/>
    <row r="595" ht="30.0" customHeight="1"/>
    <row r="596" ht="30.0" customHeight="1"/>
    <row r="597" ht="30.0" customHeight="1"/>
    <row r="598" ht="30.0" customHeight="1"/>
    <row r="599" ht="30.0" customHeight="1"/>
    <row r="600" ht="30.0" customHeight="1"/>
    <row r="601" ht="30.0" customHeight="1"/>
    <row r="602" ht="30.0" customHeight="1"/>
    <row r="603" ht="30.0" customHeight="1"/>
    <row r="604" ht="30.0" customHeight="1"/>
    <row r="605" ht="30.0" customHeight="1"/>
    <row r="606" ht="30.0" customHeight="1"/>
    <row r="607" ht="30.0" customHeight="1"/>
    <row r="608" ht="30.0" customHeight="1"/>
    <row r="609" ht="30.0" customHeight="1"/>
    <row r="610" ht="30.0" customHeight="1"/>
    <row r="611" ht="30.0" customHeight="1"/>
    <row r="612" ht="30.0" customHeight="1"/>
    <row r="613" ht="30.0" customHeight="1"/>
    <row r="614" ht="30.0" customHeight="1"/>
    <row r="615" ht="30.0" customHeight="1"/>
    <row r="616" ht="30.0" customHeight="1"/>
    <row r="617" ht="30.0" customHeight="1"/>
    <row r="618" ht="30.0" customHeight="1"/>
    <row r="619" ht="30.0" customHeight="1"/>
    <row r="620" ht="30.0" customHeight="1"/>
    <row r="621" ht="30.0" customHeight="1"/>
    <row r="622" ht="30.0" customHeight="1"/>
    <row r="623" ht="30.0" customHeight="1"/>
    <row r="624" ht="30.0" customHeight="1"/>
    <row r="625" ht="30.0" customHeight="1"/>
    <row r="626" ht="30.0" customHeight="1"/>
    <row r="627" ht="30.0" customHeight="1"/>
    <row r="628" ht="30.0" customHeight="1"/>
    <row r="629" ht="30.0" customHeight="1"/>
    <row r="630" ht="30.0" customHeight="1"/>
    <row r="631" ht="30.0" customHeight="1"/>
    <row r="632" ht="30.0" customHeight="1"/>
    <row r="633" ht="30.0" customHeight="1"/>
    <row r="634" ht="30.0" customHeight="1"/>
    <row r="635" ht="30.0" customHeight="1"/>
    <row r="636" ht="30.0" customHeight="1"/>
    <row r="637" ht="30.0" customHeight="1"/>
    <row r="638" ht="30.0" customHeight="1"/>
    <row r="639" ht="30.0" customHeight="1"/>
    <row r="640" ht="30.0" customHeight="1"/>
    <row r="641" ht="30.0" customHeight="1"/>
    <row r="642" ht="30.0" customHeight="1"/>
    <row r="643" ht="30.0" customHeight="1"/>
    <row r="644" ht="30.0" customHeight="1"/>
    <row r="645" ht="30.0" customHeight="1"/>
    <row r="646" ht="30.0" customHeight="1"/>
    <row r="647" ht="30.0" customHeight="1"/>
    <row r="648" ht="30.0" customHeight="1"/>
    <row r="649" ht="30.0" customHeight="1"/>
    <row r="650" ht="30.0" customHeight="1"/>
    <row r="651" ht="30.0" customHeight="1"/>
    <row r="652" ht="30.0" customHeight="1"/>
    <row r="653" ht="30.0" customHeight="1"/>
    <row r="654" ht="30.0" customHeight="1"/>
    <row r="655" ht="30.0" customHeight="1"/>
    <row r="656" ht="30.0" customHeight="1"/>
    <row r="657" ht="30.0" customHeight="1"/>
    <row r="658" ht="30.0" customHeight="1"/>
    <row r="659" ht="30.0" customHeight="1"/>
    <row r="660" ht="30.0" customHeight="1"/>
    <row r="661" ht="30.0" customHeight="1"/>
    <row r="662" ht="30.0" customHeight="1"/>
    <row r="663" ht="30.0" customHeight="1"/>
    <row r="664" ht="30.0" customHeight="1"/>
    <row r="665" ht="30.0" customHeight="1"/>
    <row r="666" ht="30.0" customHeight="1"/>
    <row r="667" ht="30.0" customHeight="1"/>
    <row r="668" ht="30.0" customHeight="1"/>
    <row r="669" ht="30.0" customHeight="1"/>
    <row r="670" ht="30.0" customHeight="1"/>
    <row r="671" ht="30.0" customHeight="1"/>
    <row r="672" ht="30.0" customHeight="1"/>
    <row r="673" ht="30.0" customHeight="1"/>
    <row r="674" ht="30.0" customHeight="1"/>
    <row r="675" ht="30.0" customHeight="1"/>
    <row r="676" ht="30.0" customHeight="1"/>
    <row r="677" ht="30.0" customHeight="1"/>
    <row r="678" ht="30.0" customHeight="1"/>
    <row r="679" ht="30.0" customHeight="1"/>
    <row r="680" ht="30.0" customHeight="1"/>
    <row r="681" ht="30.0" customHeight="1"/>
    <row r="682" ht="30.0" customHeight="1"/>
    <row r="683" ht="30.0" customHeight="1"/>
    <row r="684" ht="30.0" customHeight="1"/>
    <row r="685" ht="30.0" customHeight="1"/>
    <row r="686" ht="30.0" customHeight="1"/>
    <row r="687" ht="30.0" customHeight="1"/>
    <row r="688" ht="30.0" customHeight="1"/>
    <row r="689" ht="30.0" customHeight="1"/>
    <row r="690" ht="30.0" customHeight="1"/>
    <row r="691" ht="30.0" customHeight="1"/>
    <row r="692" ht="30.0" customHeight="1"/>
    <row r="693" ht="30.0" customHeight="1"/>
    <row r="694" ht="30.0" customHeight="1"/>
    <row r="695" ht="30.0" customHeight="1"/>
    <row r="696" ht="30.0" customHeight="1"/>
    <row r="697" ht="30.0" customHeight="1"/>
    <row r="698" ht="30.0" customHeight="1"/>
    <row r="699" ht="30.0" customHeight="1"/>
    <row r="700" ht="30.0" customHeight="1"/>
    <row r="701" ht="30.0" customHeight="1"/>
    <row r="702" ht="30.0" customHeight="1"/>
    <row r="703" ht="30.0" customHeight="1"/>
    <row r="704" ht="30.0" customHeight="1"/>
    <row r="705" ht="30.0" customHeight="1"/>
    <row r="706" ht="30.0" customHeight="1"/>
    <row r="707" ht="30.0" customHeight="1"/>
    <row r="708" ht="30.0" customHeight="1"/>
    <row r="709" ht="30.0" customHeight="1"/>
    <row r="710" ht="30.0" customHeight="1"/>
    <row r="711" ht="30.0" customHeight="1"/>
    <row r="712" ht="30.0" customHeight="1"/>
    <row r="713" ht="30.0" customHeight="1"/>
    <row r="714" ht="30.0" customHeight="1"/>
    <row r="715" ht="30.0" customHeight="1"/>
    <row r="716" ht="30.0" customHeight="1"/>
    <row r="717" ht="30.0" customHeight="1"/>
    <row r="718" ht="30.0" customHeight="1"/>
    <row r="719" ht="30.0" customHeight="1"/>
    <row r="720" ht="30.0" customHeight="1"/>
    <row r="721" ht="30.0" customHeight="1"/>
    <row r="722" ht="30.0" customHeight="1"/>
    <row r="723" ht="30.0" customHeight="1"/>
    <row r="724" ht="30.0" customHeight="1"/>
    <row r="725" ht="30.0" customHeight="1"/>
    <row r="726" ht="30.0" customHeight="1"/>
    <row r="727" ht="30.0" customHeight="1"/>
    <row r="728" ht="30.0" customHeight="1"/>
    <row r="729" ht="30.0" customHeight="1"/>
    <row r="730" ht="30.0" customHeight="1"/>
    <row r="731" ht="30.0" customHeight="1"/>
    <row r="732" ht="30.0" customHeight="1"/>
    <row r="733" ht="30.0" customHeight="1"/>
    <row r="734" ht="30.0" customHeight="1"/>
    <row r="735" ht="30.0" customHeight="1"/>
    <row r="736" ht="30.0" customHeight="1"/>
    <row r="737" ht="30.0" customHeight="1"/>
    <row r="738" ht="30.0" customHeight="1"/>
    <row r="739" ht="30.0" customHeight="1"/>
    <row r="740" ht="30.0" customHeight="1"/>
    <row r="741" ht="30.0" customHeight="1"/>
    <row r="742" ht="30.0" customHeight="1"/>
    <row r="743" ht="30.0" customHeight="1"/>
    <row r="744" ht="30.0" customHeight="1"/>
    <row r="745" ht="30.0" customHeight="1"/>
    <row r="746" ht="30.0" customHeight="1"/>
    <row r="747" ht="30.0" customHeight="1"/>
    <row r="748" ht="30.0" customHeight="1"/>
    <row r="749" ht="30.0" customHeight="1"/>
    <row r="750" ht="30.0" customHeight="1"/>
    <row r="751" ht="30.0" customHeight="1"/>
    <row r="752" ht="30.0" customHeight="1"/>
    <row r="753" ht="30.0" customHeight="1"/>
    <row r="754" ht="30.0" customHeight="1"/>
    <row r="755" ht="30.0" customHeight="1"/>
    <row r="756" ht="30.0" customHeight="1"/>
    <row r="757" ht="30.0" customHeight="1"/>
    <row r="758" ht="30.0" customHeight="1"/>
    <row r="759" ht="30.0" customHeight="1"/>
    <row r="760" ht="30.0" customHeight="1"/>
    <row r="761" ht="30.0" customHeight="1"/>
    <row r="762" ht="30.0" customHeight="1"/>
    <row r="763" ht="30.0" customHeight="1"/>
    <row r="764" ht="30.0" customHeight="1"/>
    <row r="765" ht="30.0" customHeight="1"/>
    <row r="766" ht="30.0" customHeight="1"/>
    <row r="767" ht="30.0" customHeight="1"/>
    <row r="768" ht="30.0" customHeight="1"/>
    <row r="769" ht="30.0" customHeight="1"/>
    <row r="770" ht="30.0" customHeight="1"/>
    <row r="771" ht="30.0" customHeight="1"/>
    <row r="772" ht="30.0" customHeight="1"/>
    <row r="773" ht="30.0" customHeight="1"/>
    <row r="774" ht="30.0" customHeight="1"/>
    <row r="775" ht="30.0" customHeight="1"/>
    <row r="776" ht="30.0" customHeight="1"/>
    <row r="777" ht="30.0" customHeight="1"/>
    <row r="778" ht="30.0" customHeight="1"/>
    <row r="779" ht="30.0" customHeight="1"/>
    <row r="780" ht="30.0" customHeight="1"/>
    <row r="781" ht="30.0" customHeight="1"/>
    <row r="782" ht="30.0" customHeight="1"/>
    <row r="783" ht="30.0" customHeight="1"/>
    <row r="784" ht="30.0" customHeight="1"/>
    <row r="785" ht="30.0" customHeight="1"/>
    <row r="786" ht="30.0" customHeight="1"/>
    <row r="787" ht="30.0" customHeight="1"/>
    <row r="788" ht="30.0" customHeight="1"/>
    <row r="789" ht="30.0" customHeight="1"/>
    <row r="790" ht="30.0" customHeight="1"/>
    <row r="791" ht="30.0" customHeight="1"/>
    <row r="792" ht="30.0" customHeight="1"/>
    <row r="793" ht="30.0" customHeight="1"/>
    <row r="794" ht="30.0" customHeight="1"/>
    <row r="795" ht="30.0" customHeight="1"/>
    <row r="796" ht="30.0" customHeight="1"/>
    <row r="797" ht="30.0" customHeight="1"/>
    <row r="798" ht="30.0" customHeight="1"/>
    <row r="799" ht="30.0" customHeight="1"/>
    <row r="800" ht="30.0" customHeight="1"/>
    <row r="801" ht="30.0" customHeight="1"/>
    <row r="802" ht="30.0" customHeight="1"/>
    <row r="803" ht="30.0" customHeight="1"/>
    <row r="804" ht="30.0" customHeight="1"/>
    <row r="805" ht="30.0" customHeight="1"/>
    <row r="806" ht="30.0" customHeight="1"/>
    <row r="807" ht="30.0" customHeight="1"/>
    <row r="808" ht="30.0" customHeight="1"/>
    <row r="809" ht="30.0" customHeight="1"/>
    <row r="810" ht="30.0" customHeight="1"/>
    <row r="811" ht="30.0" customHeight="1"/>
    <row r="812" ht="30.0" customHeight="1"/>
    <row r="813" ht="30.0" customHeight="1"/>
    <row r="814" ht="30.0" customHeight="1"/>
    <row r="815" ht="30.0" customHeight="1"/>
    <row r="816" ht="30.0" customHeight="1"/>
    <row r="817" ht="30.0" customHeight="1"/>
    <row r="818" ht="30.0" customHeight="1"/>
    <row r="819" ht="30.0" customHeight="1"/>
    <row r="820" ht="30.0" customHeight="1"/>
    <row r="821" ht="30.0" customHeight="1"/>
    <row r="822" ht="30.0" customHeight="1"/>
    <row r="823" ht="30.0" customHeight="1"/>
    <row r="824" ht="30.0" customHeight="1"/>
    <row r="825" ht="30.0" customHeight="1"/>
    <row r="826" ht="30.0" customHeight="1"/>
    <row r="827" ht="30.0" customHeight="1"/>
    <row r="828" ht="30.0" customHeight="1"/>
    <row r="829" ht="30.0" customHeight="1"/>
    <row r="830" ht="30.0" customHeight="1"/>
    <row r="831" ht="30.0" customHeight="1"/>
    <row r="832" ht="30.0" customHeight="1"/>
    <row r="833" ht="30.0" customHeight="1"/>
    <row r="834" ht="30.0" customHeight="1"/>
    <row r="835" ht="30.0" customHeight="1"/>
    <row r="836" ht="30.0" customHeight="1"/>
    <row r="837" ht="30.0" customHeight="1"/>
    <row r="838" ht="30.0" customHeight="1"/>
    <row r="839" ht="30.0" customHeight="1"/>
    <row r="840" ht="30.0" customHeight="1"/>
    <row r="841" ht="30.0" customHeight="1"/>
    <row r="842" ht="30.0" customHeight="1"/>
    <row r="843" ht="30.0" customHeight="1"/>
    <row r="844" ht="30.0" customHeight="1"/>
    <row r="845" ht="30.0" customHeight="1"/>
    <row r="846" ht="30.0" customHeight="1"/>
    <row r="847" ht="30.0" customHeight="1"/>
    <row r="848" ht="30.0" customHeight="1"/>
    <row r="849" ht="30.0" customHeight="1"/>
    <row r="850" ht="30.0" customHeight="1"/>
    <row r="851" ht="30.0" customHeight="1"/>
    <row r="852" ht="30.0" customHeight="1"/>
    <row r="853" ht="30.0" customHeight="1"/>
    <row r="854" ht="30.0" customHeight="1"/>
    <row r="855" ht="30.0" customHeight="1"/>
    <row r="856" ht="30.0" customHeight="1"/>
    <row r="857" ht="30.0" customHeight="1"/>
    <row r="858" ht="30.0" customHeight="1"/>
    <row r="859" ht="30.0" customHeight="1"/>
    <row r="860" ht="30.0" customHeight="1"/>
    <row r="861" ht="30.0" customHeight="1"/>
    <row r="862" ht="30.0" customHeight="1"/>
    <row r="863" ht="30.0" customHeight="1"/>
    <row r="864" ht="30.0" customHeight="1"/>
    <row r="865" ht="30.0" customHeight="1"/>
    <row r="866" ht="30.0" customHeight="1"/>
    <row r="867" ht="30.0" customHeight="1"/>
    <row r="868" ht="30.0" customHeight="1"/>
    <row r="869" ht="30.0" customHeight="1"/>
    <row r="870" ht="30.0" customHeight="1"/>
    <row r="871" ht="30.0" customHeight="1"/>
    <row r="872" ht="30.0" customHeight="1"/>
    <row r="873" ht="30.0" customHeight="1"/>
    <row r="874" ht="30.0" customHeight="1"/>
    <row r="875" ht="30.0" customHeight="1"/>
    <row r="876" ht="30.0" customHeight="1"/>
    <row r="877" ht="30.0" customHeight="1"/>
    <row r="878" ht="30.0" customHeight="1"/>
    <row r="879" ht="30.0" customHeight="1"/>
    <row r="880" ht="30.0" customHeight="1"/>
    <row r="881" ht="30.0" customHeight="1"/>
    <row r="882" ht="30.0" customHeight="1"/>
    <row r="883" ht="30.0" customHeight="1"/>
    <row r="884" ht="30.0" customHeight="1"/>
    <row r="885" ht="30.0" customHeight="1"/>
    <row r="886" ht="30.0" customHeight="1"/>
    <row r="887" ht="30.0" customHeight="1"/>
    <row r="888" ht="30.0" customHeight="1"/>
    <row r="889" ht="30.0" customHeight="1"/>
    <row r="890" ht="30.0" customHeight="1"/>
    <row r="891" ht="30.0" customHeight="1"/>
    <row r="892" ht="30.0" customHeight="1"/>
    <row r="893" ht="30.0" customHeight="1"/>
    <row r="894" ht="30.0" customHeight="1"/>
    <row r="895" ht="30.0" customHeight="1"/>
    <row r="896" ht="30.0" customHeight="1"/>
    <row r="897" ht="30.0" customHeight="1"/>
    <row r="898" ht="30.0" customHeight="1"/>
    <row r="899" ht="30.0" customHeight="1"/>
    <row r="900" ht="30.0" customHeight="1"/>
    <row r="901" ht="30.0" customHeight="1"/>
    <row r="902" ht="30.0" customHeight="1"/>
    <row r="903" ht="30.0" customHeight="1"/>
    <row r="904" ht="30.0" customHeight="1"/>
    <row r="905" ht="30.0" customHeight="1"/>
    <row r="906" ht="30.0" customHeight="1"/>
    <row r="907" ht="30.0" customHeight="1"/>
    <row r="908" ht="30.0" customHeight="1"/>
    <row r="909" ht="30.0" customHeight="1"/>
    <row r="910" ht="30.0" customHeight="1"/>
    <row r="911" ht="30.0" customHeight="1"/>
    <row r="912" ht="30.0" customHeight="1"/>
    <row r="913" ht="30.0" customHeight="1"/>
    <row r="914" ht="30.0" customHeight="1"/>
    <row r="915" ht="30.0" customHeight="1"/>
    <row r="916" ht="30.0" customHeight="1"/>
    <row r="917" ht="30.0" customHeight="1"/>
    <row r="918" ht="30.0" customHeight="1"/>
    <row r="919" ht="30.0" customHeight="1"/>
    <row r="920" ht="30.0" customHeight="1"/>
    <row r="921" ht="30.0" customHeight="1"/>
    <row r="922" ht="30.0" customHeight="1"/>
    <row r="923" ht="30.0" customHeight="1"/>
    <row r="924" ht="30.0" customHeight="1"/>
    <row r="925" ht="30.0" customHeight="1"/>
    <row r="926" ht="30.0" customHeight="1"/>
    <row r="927" ht="30.0" customHeight="1"/>
    <row r="928" ht="30.0" customHeight="1"/>
    <row r="929" ht="30.0" customHeight="1"/>
    <row r="930" ht="30.0" customHeight="1"/>
    <row r="931" ht="30.0" customHeight="1"/>
    <row r="932" ht="30.0" customHeight="1"/>
    <row r="933" ht="30.0" customHeight="1"/>
    <row r="934" ht="30.0" customHeight="1"/>
    <row r="935" ht="30.0" customHeight="1"/>
    <row r="936" ht="30.0" customHeight="1"/>
    <row r="937" ht="30.0" customHeight="1"/>
    <row r="938" ht="30.0" customHeight="1"/>
    <row r="939" ht="30.0" customHeight="1"/>
    <row r="940" ht="30.0" customHeight="1"/>
    <row r="941" ht="30.0" customHeight="1"/>
    <row r="942" ht="30.0" customHeight="1"/>
    <row r="943" ht="30.0" customHeight="1"/>
    <row r="944" ht="30.0" customHeight="1"/>
    <row r="945" ht="30.0" customHeight="1"/>
    <row r="946" ht="30.0" customHeight="1"/>
    <row r="947" ht="30.0" customHeight="1"/>
    <row r="948" ht="30.0" customHeight="1"/>
    <row r="949" ht="30.0" customHeight="1"/>
    <row r="950" ht="30.0" customHeight="1"/>
    <row r="951" ht="30.0" customHeight="1"/>
    <row r="952" ht="30.0" customHeight="1"/>
    <row r="953" ht="30.0" customHeight="1"/>
    <row r="954" ht="30.0" customHeight="1"/>
    <row r="955" ht="30.0" customHeight="1"/>
    <row r="956" ht="30.0" customHeight="1"/>
    <row r="957" ht="30.0" customHeight="1"/>
    <row r="958" ht="30.0" customHeight="1"/>
    <row r="959" ht="30.0" customHeight="1"/>
    <row r="960" ht="30.0" customHeight="1"/>
    <row r="961" ht="30.0" customHeight="1"/>
    <row r="962" ht="30.0" customHeight="1"/>
    <row r="963" ht="30.0" customHeight="1"/>
    <row r="964" ht="30.0" customHeight="1"/>
    <row r="965" ht="30.0" customHeight="1"/>
    <row r="966" ht="30.0" customHeight="1"/>
    <row r="967" ht="30.0" customHeight="1"/>
    <row r="968" ht="30.0" customHeight="1"/>
    <row r="969" ht="30.0" customHeight="1"/>
    <row r="970" ht="30.0" customHeight="1"/>
    <row r="971" ht="30.0" customHeight="1"/>
    <row r="972" ht="30.0" customHeight="1"/>
    <row r="973" ht="30.0" customHeight="1"/>
    <row r="974" ht="30.0" customHeight="1"/>
    <row r="975" ht="30.0" customHeight="1"/>
    <row r="976" ht="30.0" customHeight="1"/>
    <row r="977" ht="30.0" customHeight="1"/>
    <row r="978" ht="30.0" customHeight="1"/>
    <row r="979" ht="30.0" customHeight="1"/>
    <row r="980" ht="30.0" customHeight="1"/>
    <row r="981" ht="30.0" customHeight="1"/>
    <row r="982" ht="30.0" customHeight="1"/>
    <row r="983" ht="30.0" customHeight="1"/>
    <row r="984" ht="30.0" customHeight="1"/>
    <row r="985" ht="30.0" customHeight="1"/>
    <row r="986" ht="30.0" customHeight="1"/>
    <row r="987" ht="30.0" customHeight="1"/>
    <row r="988" ht="30.0" customHeight="1"/>
    <row r="989" ht="30.0" customHeight="1"/>
    <row r="990" ht="30.0" customHeight="1"/>
    <row r="991" ht="30.0" customHeight="1"/>
    <row r="992" ht="30.0" customHeight="1"/>
    <row r="993" ht="30.0" customHeight="1"/>
    <row r="994" ht="30.0" customHeight="1"/>
    <row r="995" ht="30.0" customHeight="1"/>
    <row r="996" ht="30.0" customHeight="1"/>
    <row r="997" ht="30.0" customHeight="1"/>
    <row r="998" ht="30.0" customHeight="1"/>
    <row r="999" ht="30.0" customHeight="1"/>
    <row r="1000" ht="30.0" customHeight="1"/>
  </sheetData>
  <mergeCells count="1">
    <mergeCell ref="H1:H2"/>
  </mergeCell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14"/>
    <col customWidth="1" min="2" max="2" width="22.14"/>
    <col customWidth="1" min="3" max="4" width="14.86"/>
    <col customWidth="1" min="5" max="5" width="14.14"/>
    <col customWidth="1" min="6" max="6" width="9.14"/>
    <col customWidth="1" min="7" max="7" width="13.43"/>
    <col customWidth="1" min="8" max="8" width="13.14"/>
    <col customWidth="1" min="9" max="26" width="9.14"/>
  </cols>
  <sheetData>
    <row r="1" ht="30.0" customHeight="1">
      <c r="B1" s="1" t="s">
        <v>6</v>
      </c>
      <c r="C1" s="1" t="s">
        <v>7</v>
      </c>
      <c r="D1" s="1" t="s">
        <v>9</v>
      </c>
      <c r="E1" s="1" t="s">
        <v>10</v>
      </c>
    </row>
    <row r="2" ht="30.0" customHeight="1">
      <c r="B2" s="1" t="s">
        <v>12</v>
      </c>
      <c r="C2" s="1" t="s">
        <v>13</v>
      </c>
      <c r="D2" s="1" t="s">
        <v>14</v>
      </c>
      <c r="E2" s="1" t="s">
        <v>15</v>
      </c>
    </row>
    <row r="3" ht="30.0" customHeight="1">
      <c r="B3" s="1" t="s">
        <v>16</v>
      </c>
      <c r="C3" s="1" t="s">
        <v>17</v>
      </c>
      <c r="D3" s="1" t="s">
        <v>18</v>
      </c>
      <c r="E3" s="1" t="s">
        <v>19</v>
      </c>
    </row>
    <row r="4" ht="30.0" customHeight="1">
      <c r="B4" s="1" t="s">
        <v>20</v>
      </c>
      <c r="C4" s="1" t="s">
        <v>21</v>
      </c>
      <c r="D4" s="1" t="s">
        <v>22</v>
      </c>
      <c r="E4" s="1" t="s">
        <v>23</v>
      </c>
    </row>
    <row r="5" ht="30.0" customHeight="1">
      <c r="B5" s="1" t="s">
        <v>24</v>
      </c>
      <c r="C5" s="1" t="s">
        <v>25</v>
      </c>
      <c r="D5" s="1" t="s">
        <v>26</v>
      </c>
      <c r="E5" s="1" t="s">
        <v>27</v>
      </c>
    </row>
    <row r="6" ht="30.0" customHeight="1">
      <c r="B6" s="1" t="s">
        <v>28</v>
      </c>
      <c r="C6" s="1" t="s">
        <v>29</v>
      </c>
      <c r="D6" s="1" t="s">
        <v>30</v>
      </c>
      <c r="E6" s="1" t="s">
        <v>31</v>
      </c>
    </row>
    <row r="7" ht="30.0" customHeight="1">
      <c r="B7" s="1" t="s">
        <v>32</v>
      </c>
      <c r="C7" s="1" t="s">
        <v>33</v>
      </c>
      <c r="D7" s="1" t="s">
        <v>34</v>
      </c>
      <c r="E7" s="1" t="s">
        <v>35</v>
      </c>
    </row>
    <row r="8" ht="30.0" customHeight="1">
      <c r="B8" s="1" t="s">
        <v>36</v>
      </c>
      <c r="D8" s="1" t="s">
        <v>37</v>
      </c>
      <c r="E8" s="1" t="s">
        <v>38</v>
      </c>
    </row>
    <row r="9" ht="30.0" customHeight="1">
      <c r="B9" s="1" t="s">
        <v>39</v>
      </c>
      <c r="D9" s="1" t="s">
        <v>40</v>
      </c>
      <c r="E9" s="1" t="s">
        <v>41</v>
      </c>
    </row>
    <row r="10" ht="30.0" customHeight="1">
      <c r="B10" s="1" t="s">
        <v>42</v>
      </c>
      <c r="D10" s="1" t="s">
        <v>43</v>
      </c>
      <c r="E10" s="1" t="s">
        <v>44</v>
      </c>
    </row>
    <row r="11" ht="30.0" customHeight="1">
      <c r="B11" s="1" t="s">
        <v>45</v>
      </c>
      <c r="D11" s="1" t="s">
        <v>46</v>
      </c>
      <c r="E11" s="1" t="s">
        <v>47</v>
      </c>
    </row>
    <row r="12" ht="30.0" customHeight="1">
      <c r="B12" s="1" t="s">
        <v>48</v>
      </c>
      <c r="D12" s="1" t="s">
        <v>49</v>
      </c>
      <c r="E12" s="1" t="s">
        <v>50</v>
      </c>
    </row>
    <row r="13" ht="30.0" customHeight="1">
      <c r="B13" s="1" t="s">
        <v>51</v>
      </c>
      <c r="D13" s="1" t="s">
        <v>52</v>
      </c>
      <c r="E13" s="1" t="s">
        <v>53</v>
      </c>
    </row>
    <row r="14" ht="30.0" customHeight="1">
      <c r="B14" s="1" t="s">
        <v>54</v>
      </c>
      <c r="D14" s="1" t="s">
        <v>55</v>
      </c>
      <c r="E14" s="1" t="s">
        <v>56</v>
      </c>
    </row>
    <row r="15" ht="30.0" customHeight="1">
      <c r="B15" s="1" t="s">
        <v>57</v>
      </c>
      <c r="D15" s="1" t="s">
        <v>58</v>
      </c>
      <c r="E15" s="1" t="s">
        <v>59</v>
      </c>
    </row>
    <row r="16" ht="30.0" customHeight="1">
      <c r="B16" s="1" t="s">
        <v>60</v>
      </c>
      <c r="D16" s="1" t="s">
        <v>61</v>
      </c>
      <c r="E16" s="1" t="s">
        <v>62</v>
      </c>
    </row>
    <row r="17" ht="30.0" customHeight="1">
      <c r="B17" s="1" t="s">
        <v>63</v>
      </c>
      <c r="D17" s="1" t="s">
        <v>64</v>
      </c>
      <c r="E17" s="1" t="s">
        <v>65</v>
      </c>
    </row>
    <row r="18" ht="30.0" customHeight="1">
      <c r="B18" s="1" t="s">
        <v>66</v>
      </c>
      <c r="D18" s="1" t="s">
        <v>67</v>
      </c>
      <c r="E18" s="1" t="s">
        <v>68</v>
      </c>
    </row>
    <row r="19" ht="30.0" customHeight="1">
      <c r="B19" s="1" t="s">
        <v>69</v>
      </c>
      <c r="D19" s="1" t="s">
        <v>70</v>
      </c>
      <c r="E19" s="1" t="s">
        <v>71</v>
      </c>
    </row>
    <row r="20" ht="30.0" customHeight="1">
      <c r="B20" s="1" t="s">
        <v>72</v>
      </c>
      <c r="D20" s="1" t="s">
        <v>73</v>
      </c>
      <c r="E20" s="1" t="s">
        <v>74</v>
      </c>
    </row>
    <row r="21" ht="30.0" customHeight="1">
      <c r="B21" s="1" t="s">
        <v>75</v>
      </c>
      <c r="D21" s="1" t="s">
        <v>76</v>
      </c>
      <c r="E21" s="1" t="s">
        <v>77</v>
      </c>
    </row>
    <row r="22" ht="30.0" customHeight="1">
      <c r="B22" s="1" t="s">
        <v>78</v>
      </c>
      <c r="D22" s="1" t="s">
        <v>79</v>
      </c>
      <c r="E22" s="1" t="s">
        <v>80</v>
      </c>
    </row>
    <row r="23" ht="30.0" customHeight="1">
      <c r="B23" s="1" t="s">
        <v>81</v>
      </c>
      <c r="D23" s="1" t="s">
        <v>82</v>
      </c>
      <c r="E23" s="1" t="s">
        <v>83</v>
      </c>
    </row>
    <row r="24" ht="30.0" customHeight="1">
      <c r="B24" s="1" t="s">
        <v>84</v>
      </c>
      <c r="D24" s="1" t="s">
        <v>85</v>
      </c>
      <c r="E24" s="1" t="s">
        <v>86</v>
      </c>
    </row>
    <row r="25" ht="30.0" customHeight="1">
      <c r="B25" s="1" t="s">
        <v>87</v>
      </c>
      <c r="D25" s="1" t="s">
        <v>88</v>
      </c>
      <c r="E25" s="1" t="s">
        <v>89</v>
      </c>
    </row>
    <row r="26" ht="30.0" customHeight="1">
      <c r="B26" s="1" t="s">
        <v>90</v>
      </c>
      <c r="D26" s="1" t="s">
        <v>91</v>
      </c>
      <c r="E26" s="1" t="s">
        <v>92</v>
      </c>
    </row>
    <row r="27" ht="30.0" customHeight="1">
      <c r="D27" s="1" t="s">
        <v>93</v>
      </c>
      <c r="E27" s="1" t="s">
        <v>94</v>
      </c>
    </row>
    <row r="28" ht="30.0" customHeight="1">
      <c r="D28" s="1" t="s">
        <v>95</v>
      </c>
      <c r="E28" s="1" t="s">
        <v>96</v>
      </c>
    </row>
    <row r="29" ht="30.0" customHeight="1">
      <c r="D29" s="1" t="s">
        <v>97</v>
      </c>
      <c r="E29" s="1" t="s">
        <v>98</v>
      </c>
    </row>
    <row r="30" ht="30.0" customHeight="1">
      <c r="D30" s="1" t="s">
        <v>99</v>
      </c>
      <c r="E30" s="1" t="s">
        <v>100</v>
      </c>
    </row>
    <row r="31" ht="30.0" customHeight="1">
      <c r="D31" s="1" t="s">
        <v>101</v>
      </c>
      <c r="E31" s="1" t="s">
        <v>102</v>
      </c>
    </row>
    <row r="32" ht="30.0" customHeight="1">
      <c r="D32" s="1" t="s">
        <v>103</v>
      </c>
      <c r="E32" s="1" t="s">
        <v>104</v>
      </c>
    </row>
    <row r="33" ht="30.0" customHeight="1">
      <c r="D33" s="1" t="s">
        <v>105</v>
      </c>
      <c r="E33" s="1" t="s">
        <v>106</v>
      </c>
      <c r="G33" s="8"/>
      <c r="H33" s="3"/>
    </row>
    <row r="34" ht="30.0" customHeight="1">
      <c r="D34" s="1" t="s">
        <v>107</v>
      </c>
      <c r="E34" s="1" t="s">
        <v>108</v>
      </c>
      <c r="G34" s="10"/>
      <c r="H34" s="3"/>
    </row>
    <row r="35" ht="30.0" customHeight="1">
      <c r="D35" s="1" t="s">
        <v>109</v>
      </c>
      <c r="E35" s="1" t="s">
        <v>110</v>
      </c>
      <c r="G35" s="8"/>
      <c r="H35" s="3"/>
    </row>
    <row r="36" ht="30.0" customHeight="1">
      <c r="D36" s="1" t="s">
        <v>111</v>
      </c>
      <c r="E36" s="1" t="s">
        <v>112</v>
      </c>
      <c r="G36" s="8"/>
      <c r="H36" s="3"/>
    </row>
    <row r="37" ht="30.0" customHeight="1">
      <c r="D37" s="1" t="s">
        <v>113</v>
      </c>
      <c r="E37" s="1" t="s">
        <v>114</v>
      </c>
      <c r="G37" s="8"/>
    </row>
    <row r="38" ht="30.0" customHeight="1">
      <c r="D38" s="1" t="s">
        <v>115</v>
      </c>
      <c r="E38" s="1" t="s">
        <v>116</v>
      </c>
      <c r="G38" s="8"/>
    </row>
    <row r="39" ht="30.0" customHeight="1">
      <c r="D39" s="1" t="s">
        <v>117</v>
      </c>
      <c r="E39" s="1" t="s">
        <v>118</v>
      </c>
      <c r="G39" s="8"/>
    </row>
    <row r="40" ht="30.0" customHeight="1">
      <c r="D40" s="1" t="s">
        <v>119</v>
      </c>
      <c r="E40" s="1" t="s">
        <v>120</v>
      </c>
      <c r="G40" s="8"/>
    </row>
    <row r="41" ht="30.0" customHeight="1">
      <c r="D41" s="1" t="s">
        <v>121</v>
      </c>
      <c r="E41" s="1" t="s">
        <v>122</v>
      </c>
      <c r="G41" s="8"/>
    </row>
    <row r="42" ht="30.0" customHeight="1">
      <c r="D42" s="1" t="s">
        <v>123</v>
      </c>
      <c r="E42" s="1" t="s">
        <v>124</v>
      </c>
      <c r="G42" s="8"/>
    </row>
    <row r="43" ht="30.0" customHeight="1">
      <c r="D43" s="1" t="s">
        <v>125</v>
      </c>
      <c r="E43" s="1" t="s">
        <v>126</v>
      </c>
      <c r="G43" s="8"/>
    </row>
    <row r="44" ht="30.0" customHeight="1">
      <c r="D44" s="1" t="s">
        <v>127</v>
      </c>
      <c r="E44" s="1" t="s">
        <v>128</v>
      </c>
      <c r="G44" s="8"/>
    </row>
    <row r="45" ht="30.0" customHeight="1">
      <c r="D45" s="1" t="s">
        <v>129</v>
      </c>
      <c r="E45" s="1" t="s">
        <v>130</v>
      </c>
      <c r="G45" s="8"/>
    </row>
    <row r="46" ht="30.0" customHeight="1">
      <c r="D46" s="1" t="s">
        <v>131</v>
      </c>
      <c r="E46" s="1" t="s">
        <v>132</v>
      </c>
      <c r="G46" s="8"/>
    </row>
    <row r="47" ht="30.0" customHeight="1">
      <c r="D47" s="1" t="s">
        <v>133</v>
      </c>
      <c r="E47" s="1" t="s">
        <v>134</v>
      </c>
      <c r="G47" s="8"/>
    </row>
    <row r="48" ht="30.0" customHeight="1">
      <c r="D48" s="1" t="s">
        <v>135</v>
      </c>
      <c r="E48" s="1" t="s">
        <v>136</v>
      </c>
      <c r="G48" s="8"/>
    </row>
    <row r="49" ht="30.0" customHeight="1">
      <c r="D49" s="1" t="s">
        <v>137</v>
      </c>
      <c r="E49" s="1" t="s">
        <v>138</v>
      </c>
      <c r="G49" s="8"/>
    </row>
    <row r="50" ht="30.0" customHeight="1">
      <c r="D50" s="1" t="s">
        <v>139</v>
      </c>
      <c r="E50" s="1" t="s">
        <v>140</v>
      </c>
      <c r="G50" s="8"/>
    </row>
    <row r="51" ht="30.0" customHeight="1">
      <c r="D51" s="1" t="s">
        <v>141</v>
      </c>
      <c r="E51" s="1" t="s">
        <v>142</v>
      </c>
      <c r="G51" s="8"/>
    </row>
    <row r="52" ht="30.0" customHeight="1">
      <c r="D52" s="1" t="s">
        <v>143</v>
      </c>
      <c r="E52" s="1" t="s">
        <v>144</v>
      </c>
      <c r="G52" s="8"/>
    </row>
    <row r="53" ht="30.0" customHeight="1">
      <c r="D53" s="1" t="s">
        <v>145</v>
      </c>
      <c r="E53" s="1" t="s">
        <v>146</v>
      </c>
      <c r="G53" s="8"/>
    </row>
    <row r="54" ht="30.0" customHeight="1">
      <c r="D54" s="1" t="s">
        <v>147</v>
      </c>
      <c r="E54" s="1" t="s">
        <v>148</v>
      </c>
      <c r="G54" s="8"/>
    </row>
    <row r="55" ht="30.0" customHeight="1">
      <c r="D55" s="1" t="s">
        <v>149</v>
      </c>
      <c r="E55" s="1" t="s">
        <v>150</v>
      </c>
      <c r="G55" s="8"/>
    </row>
    <row r="56" ht="30.0" customHeight="1">
      <c r="D56" s="1" t="s">
        <v>151</v>
      </c>
      <c r="E56" s="1" t="s">
        <v>152</v>
      </c>
      <c r="G56" s="8"/>
    </row>
    <row r="57" ht="30.0" customHeight="1">
      <c r="D57" s="1" t="s">
        <v>153</v>
      </c>
      <c r="E57" s="1" t="s">
        <v>154</v>
      </c>
      <c r="G57" s="8"/>
    </row>
    <row r="58" ht="30.0" customHeight="1">
      <c r="D58" s="1" t="s">
        <v>155</v>
      </c>
      <c r="E58" s="1" t="s">
        <v>156</v>
      </c>
    </row>
    <row r="59" ht="30.0" customHeight="1">
      <c r="D59" s="1" t="s">
        <v>157</v>
      </c>
      <c r="E59" s="1" t="s">
        <v>158</v>
      </c>
    </row>
    <row r="60" ht="30.0" customHeight="1">
      <c r="D60" s="1" t="s">
        <v>159</v>
      </c>
      <c r="E60" s="1" t="s">
        <v>160</v>
      </c>
    </row>
    <row r="61" ht="30.0" customHeight="1">
      <c r="D61" s="1" t="s">
        <v>161</v>
      </c>
      <c r="E61" s="1" t="s">
        <v>162</v>
      </c>
    </row>
    <row r="62" ht="30.0" customHeight="1">
      <c r="D62" s="1" t="s">
        <v>163</v>
      </c>
      <c r="E62" s="1" t="s">
        <v>164</v>
      </c>
    </row>
    <row r="63" ht="30.0" customHeight="1">
      <c r="D63" s="1" t="s">
        <v>165</v>
      </c>
      <c r="E63" s="1" t="s">
        <v>166</v>
      </c>
    </row>
    <row r="64" ht="30.0" customHeight="1">
      <c r="D64" s="1" t="s">
        <v>167</v>
      </c>
      <c r="E64" s="1" t="s">
        <v>168</v>
      </c>
    </row>
    <row r="65" ht="30.0" customHeight="1">
      <c r="D65" s="1" t="s">
        <v>169</v>
      </c>
      <c r="E65" s="1" t="s">
        <v>170</v>
      </c>
    </row>
    <row r="66" ht="30.0" customHeight="1">
      <c r="D66" s="1" t="s">
        <v>171</v>
      </c>
      <c r="E66" s="1" t="s">
        <v>172</v>
      </c>
    </row>
    <row r="67" ht="30.0" customHeight="1">
      <c r="D67" s="1" t="s">
        <v>173</v>
      </c>
      <c r="E67" s="1" t="s">
        <v>174</v>
      </c>
    </row>
    <row r="68" ht="30.0" customHeight="1">
      <c r="D68" s="1" t="s">
        <v>175</v>
      </c>
      <c r="E68" s="1" t="s">
        <v>176</v>
      </c>
    </row>
    <row r="69" ht="30.0" customHeight="1">
      <c r="D69" s="1" t="s">
        <v>177</v>
      </c>
      <c r="E69" s="1" t="s">
        <v>178</v>
      </c>
    </row>
    <row r="70" ht="30.0" customHeight="1">
      <c r="E70" s="1" t="s">
        <v>179</v>
      </c>
    </row>
    <row r="71" ht="30.0" customHeight="1">
      <c r="E71" s="1" t="s">
        <v>180</v>
      </c>
    </row>
    <row r="72" ht="30.0" customHeight="1">
      <c r="E72" s="1" t="s">
        <v>181</v>
      </c>
    </row>
    <row r="73" ht="30.0" customHeight="1">
      <c r="E73" s="1" t="s">
        <v>182</v>
      </c>
    </row>
    <row r="74" ht="30.0" customHeight="1">
      <c r="E74" s="1" t="s">
        <v>183</v>
      </c>
    </row>
    <row r="75" ht="30.0" customHeight="1">
      <c r="E75" s="1" t="s">
        <v>184</v>
      </c>
    </row>
    <row r="76" ht="30.0" customHeight="1">
      <c r="E76" s="1" t="s">
        <v>185</v>
      </c>
    </row>
    <row r="77" ht="30.0" customHeight="1">
      <c r="E77" s="1" t="s">
        <v>186</v>
      </c>
    </row>
    <row r="78" ht="30.0" customHeight="1">
      <c r="E78" s="1" t="s">
        <v>187</v>
      </c>
    </row>
    <row r="79" ht="30.0" customHeight="1">
      <c r="E79" s="1" t="s">
        <v>188</v>
      </c>
    </row>
    <row r="80" ht="30.0" customHeight="1">
      <c r="E80" s="1" t="s">
        <v>189</v>
      </c>
    </row>
    <row r="81" ht="30.0" customHeight="1">
      <c r="E81" s="1" t="s">
        <v>190</v>
      </c>
    </row>
    <row r="82" ht="30.0" customHeight="1">
      <c r="E82" s="1" t="s">
        <v>191</v>
      </c>
    </row>
    <row r="83" ht="30.0" customHeight="1">
      <c r="E83" s="1" t="s">
        <v>192</v>
      </c>
    </row>
    <row r="84" ht="30.0" customHeight="1">
      <c r="E84" s="1" t="s">
        <v>193</v>
      </c>
    </row>
    <row r="85" ht="30.0" customHeight="1">
      <c r="E85" s="1" t="s">
        <v>194</v>
      </c>
    </row>
    <row r="86" ht="30.0" customHeight="1">
      <c r="E86" s="1" t="s">
        <v>195</v>
      </c>
    </row>
    <row r="87" ht="30.0" customHeight="1">
      <c r="E87" s="1" t="s">
        <v>196</v>
      </c>
    </row>
    <row r="88" ht="30.0" customHeight="1">
      <c r="E88" s="1" t="s">
        <v>197</v>
      </c>
    </row>
    <row r="89" ht="30.0" customHeight="1">
      <c r="E89" s="1" t="s">
        <v>198</v>
      </c>
    </row>
    <row r="90" ht="30.0" customHeight="1">
      <c r="E90" s="1" t="s">
        <v>199</v>
      </c>
    </row>
    <row r="91" ht="30.0" customHeight="1">
      <c r="E91" s="1" t="s">
        <v>200</v>
      </c>
    </row>
    <row r="92" ht="30.0" customHeight="1">
      <c r="E92" s="1" t="s">
        <v>201</v>
      </c>
    </row>
    <row r="93" ht="30.0" customHeight="1">
      <c r="E93" s="1" t="s">
        <v>202</v>
      </c>
    </row>
    <row r="94" ht="30.0" customHeight="1">
      <c r="E94" s="1" t="s">
        <v>203</v>
      </c>
    </row>
    <row r="95" ht="30.0" customHeight="1">
      <c r="E95" s="1" t="s">
        <v>204</v>
      </c>
    </row>
    <row r="96" ht="30.0" customHeight="1">
      <c r="E96" s="1" t="s">
        <v>205</v>
      </c>
    </row>
    <row r="97" ht="30.0" customHeight="1">
      <c r="E97" s="1" t="s">
        <v>206</v>
      </c>
    </row>
    <row r="98" ht="30.0" customHeight="1">
      <c r="E98" s="1" t="s">
        <v>207</v>
      </c>
    </row>
    <row r="99" ht="30.0" customHeight="1"/>
    <row r="100" ht="30.0" customHeight="1"/>
    <row r="101" ht="30.0" customHeight="1"/>
    <row r="102" ht="30.0" customHeight="1"/>
    <row r="103" ht="30.0" customHeight="1"/>
    <row r="104" ht="30.0" customHeight="1"/>
    <row r="105" ht="30.0" customHeight="1"/>
    <row r="106" ht="30.0" customHeight="1"/>
    <row r="107" ht="30.0" customHeight="1"/>
    <row r="108" ht="30.0" customHeight="1"/>
    <row r="109" ht="30.0" customHeight="1"/>
    <row r="110" ht="30.0" customHeight="1"/>
    <row r="111" ht="30.0" customHeight="1"/>
    <row r="112" ht="30.0" customHeight="1"/>
    <row r="113" ht="30.0" customHeight="1"/>
    <row r="114" ht="30.0" customHeight="1"/>
    <row r="115" ht="30.0" customHeight="1"/>
    <row r="116" ht="30.0" customHeight="1"/>
    <row r="117" ht="30.0" customHeight="1"/>
    <row r="118" ht="30.0" customHeight="1"/>
    <row r="119" ht="30.0" customHeight="1"/>
    <row r="120" ht="30.0" customHeight="1"/>
    <row r="121" ht="30.0" customHeight="1"/>
    <row r="122" ht="30.0" customHeight="1"/>
    <row r="123" ht="30.0" customHeight="1"/>
    <row r="124" ht="30.0" customHeight="1"/>
    <row r="125" ht="30.0" customHeight="1"/>
    <row r="126" ht="30.0" customHeight="1"/>
    <row r="127" ht="30.0" customHeight="1"/>
    <row r="128" ht="30.0" customHeight="1"/>
    <row r="129" ht="30.0" customHeight="1"/>
    <row r="130" ht="30.0" customHeight="1"/>
    <row r="131" ht="30.0" customHeight="1"/>
    <row r="132" ht="30.0" customHeight="1"/>
    <row r="133" ht="30.0" customHeight="1"/>
    <row r="134" ht="30.0" customHeight="1"/>
    <row r="135" ht="30.0" customHeight="1"/>
    <row r="136" ht="30.0" customHeight="1"/>
    <row r="137" ht="30.0" customHeight="1"/>
    <row r="138" ht="30.0" customHeight="1"/>
    <row r="139" ht="30.0" customHeight="1"/>
    <row r="140" ht="30.0" customHeight="1"/>
    <row r="141" ht="30.0" customHeight="1"/>
    <row r="142" ht="30.0" customHeight="1"/>
    <row r="143" ht="30.0" customHeight="1"/>
    <row r="144" ht="30.0" customHeight="1"/>
    <row r="145" ht="30.0" customHeight="1"/>
    <row r="146" ht="30.0" customHeight="1"/>
    <row r="147" ht="30.0" customHeight="1"/>
    <row r="148" ht="30.0" customHeight="1"/>
    <row r="149" ht="30.0" customHeight="1"/>
    <row r="150" ht="30.0" customHeight="1"/>
    <row r="151" ht="30.0" customHeight="1"/>
    <row r="152" ht="30.0" customHeight="1"/>
    <row r="153" ht="30.0" customHeight="1"/>
    <row r="154" ht="30.0" customHeight="1"/>
    <row r="155" ht="30.0" customHeight="1"/>
    <row r="156" ht="30.0" customHeight="1"/>
    <row r="157" ht="30.0" customHeight="1"/>
    <row r="158" ht="30.0" customHeight="1"/>
    <row r="159" ht="30.0" customHeight="1"/>
    <row r="160" ht="30.0" customHeight="1"/>
    <row r="161" ht="30.0" customHeight="1"/>
    <row r="162" ht="30.0" customHeight="1"/>
    <row r="163" ht="30.0" customHeight="1"/>
    <row r="164" ht="30.0" customHeight="1"/>
    <row r="165" ht="30.0" customHeight="1"/>
    <row r="166" ht="30.0" customHeight="1"/>
    <row r="167" ht="30.0" customHeight="1"/>
    <row r="168" ht="30.0" customHeight="1"/>
    <row r="169" ht="30.0" customHeight="1"/>
    <row r="170" ht="30.0" customHeight="1"/>
    <row r="171" ht="30.0" customHeight="1"/>
    <row r="172" ht="30.0" customHeight="1"/>
    <row r="173" ht="30.0" customHeight="1"/>
    <row r="174" ht="30.0" customHeight="1"/>
    <row r="175" ht="30.0" customHeight="1"/>
    <row r="176" ht="30.0" customHeight="1"/>
    <row r="177" ht="30.0" customHeight="1"/>
    <row r="178" ht="30.0" customHeight="1"/>
    <row r="179" ht="30.0" customHeight="1"/>
    <row r="180" ht="30.0" customHeight="1"/>
    <row r="181" ht="30.0" customHeight="1"/>
    <row r="182" ht="30.0" customHeight="1"/>
    <row r="183" ht="30.0" customHeight="1"/>
    <row r="184" ht="30.0" customHeight="1"/>
    <row r="185" ht="30.0" customHeight="1"/>
    <row r="186" ht="30.0" customHeight="1"/>
    <row r="187" ht="30.0" customHeight="1"/>
    <row r="188" ht="30.0" customHeight="1"/>
    <row r="189" ht="30.0" customHeight="1"/>
    <row r="190" ht="30.0" customHeight="1"/>
    <row r="191" ht="30.0" customHeight="1"/>
    <row r="192" ht="30.0" customHeight="1"/>
    <row r="193" ht="30.0" customHeight="1"/>
    <row r="194" ht="30.0" customHeight="1"/>
    <row r="195" ht="30.0" customHeight="1"/>
    <row r="196" ht="30.0" customHeight="1"/>
    <row r="197" ht="30.0" customHeight="1"/>
    <row r="198" ht="30.0" customHeight="1"/>
    <row r="199" ht="30.0" customHeight="1"/>
    <row r="200" ht="30.0" customHeight="1"/>
    <row r="201" ht="30.0" customHeight="1"/>
    <row r="202" ht="30.0" customHeight="1"/>
    <row r="203" ht="30.0" customHeight="1"/>
    <row r="204" ht="30.0" customHeight="1"/>
    <row r="205" ht="30.0" customHeight="1"/>
    <row r="206" ht="30.0" customHeight="1"/>
    <row r="207" ht="30.0" customHeight="1"/>
    <row r="208" ht="30.0" customHeight="1"/>
    <row r="209" ht="30.0" customHeight="1"/>
    <row r="210" ht="30.0" customHeight="1"/>
    <row r="211" ht="30.0" customHeight="1"/>
    <row r="212" ht="30.0" customHeight="1"/>
    <row r="213" ht="30.0" customHeight="1"/>
    <row r="214" ht="30.0" customHeight="1"/>
    <row r="215" ht="30.0" customHeight="1"/>
    <row r="216" ht="30.0" customHeight="1">
      <c r="B216" s="1" t="s">
        <v>208</v>
      </c>
    </row>
    <row r="217" ht="30.0" customHeight="1"/>
    <row r="218" ht="30.0" customHeight="1"/>
    <row r="219" ht="30.0" customHeight="1"/>
    <row r="220" ht="30.0" customHeight="1"/>
    <row r="221" ht="30.0" customHeight="1"/>
    <row r="222" ht="30.0" customHeight="1"/>
    <row r="223" ht="30.0" customHeight="1"/>
    <row r="224" ht="30.0" customHeight="1"/>
    <row r="225" ht="30.0" customHeight="1"/>
    <row r="226" ht="30.0" customHeight="1"/>
    <row r="227" ht="30.0" customHeight="1"/>
    <row r="228" ht="30.0" customHeight="1"/>
    <row r="229" ht="30.0" customHeight="1"/>
    <row r="230" ht="30.0" customHeight="1"/>
    <row r="231" ht="30.0" customHeight="1"/>
    <row r="232" ht="30.0" customHeight="1"/>
    <row r="233" ht="30.0" customHeight="1"/>
    <row r="234" ht="30.0" customHeight="1"/>
    <row r="235" ht="30.0" customHeight="1"/>
    <row r="236" ht="30.0" customHeight="1"/>
    <row r="237" ht="30.0" customHeight="1"/>
    <row r="238" ht="30.0" customHeight="1"/>
    <row r="239" ht="30.0" customHeight="1"/>
    <row r="240" ht="30.0" customHeight="1"/>
    <row r="241" ht="30.0" customHeight="1"/>
    <row r="242" ht="30.0" customHeight="1"/>
    <row r="243" ht="30.0" customHeight="1"/>
    <row r="244" ht="30.0" customHeight="1"/>
    <row r="245" ht="30.0" customHeight="1"/>
    <row r="246" ht="30.0" customHeight="1"/>
    <row r="247" ht="30.0" customHeight="1"/>
    <row r="248" ht="30.0" customHeight="1"/>
    <row r="249" ht="30.0" customHeight="1"/>
    <row r="250" ht="30.0" customHeight="1"/>
    <row r="251" ht="30.0" customHeight="1"/>
    <row r="252" ht="30.0" customHeight="1"/>
    <row r="253" ht="30.0" customHeight="1"/>
    <row r="254" ht="30.0" customHeight="1"/>
    <row r="255" ht="30.0" customHeight="1"/>
    <row r="256" ht="30.0" customHeight="1"/>
    <row r="257" ht="30.0" customHeight="1"/>
    <row r="258" ht="30.0" customHeight="1"/>
    <row r="259" ht="30.0" customHeight="1"/>
    <row r="260" ht="30.0" customHeight="1"/>
    <row r="261" ht="30.0" customHeight="1"/>
    <row r="262" ht="30.0" customHeight="1"/>
    <row r="263" ht="30.0" customHeight="1"/>
    <row r="264" ht="30.0" customHeight="1"/>
    <row r="265" ht="30.0" customHeight="1"/>
    <row r="266" ht="30.0" customHeight="1"/>
    <row r="267" ht="30.0" customHeight="1"/>
    <row r="268" ht="30.0" customHeight="1"/>
    <row r="269" ht="30.0" customHeight="1"/>
    <row r="270" ht="30.0" customHeight="1"/>
    <row r="271" ht="30.0" customHeight="1"/>
    <row r="272" ht="30.0" customHeight="1"/>
    <row r="273" ht="30.0" customHeight="1"/>
    <row r="274" ht="30.0" customHeight="1"/>
    <row r="275" ht="30.0" customHeight="1"/>
    <row r="276" ht="30.0" customHeight="1"/>
    <row r="277" ht="30.0" customHeight="1"/>
    <row r="278" ht="30.0" customHeight="1"/>
    <row r="279" ht="30.0" customHeight="1"/>
    <row r="280" ht="30.0" customHeight="1"/>
    <row r="281" ht="30.0" customHeight="1"/>
    <row r="282" ht="30.0" customHeight="1"/>
    <row r="283" ht="30.0" customHeight="1"/>
    <row r="284" ht="30.0" customHeight="1"/>
    <row r="285" ht="30.0" customHeight="1"/>
    <row r="286" ht="30.0" customHeight="1"/>
    <row r="287" ht="30.0" customHeight="1"/>
    <row r="288" ht="30.0" customHeight="1"/>
    <row r="289" ht="30.0" customHeight="1"/>
    <row r="290" ht="30.0" customHeight="1"/>
    <row r="291" ht="30.0" customHeight="1"/>
    <row r="292" ht="30.0" customHeight="1"/>
    <row r="293" ht="30.0" customHeight="1"/>
    <row r="294" ht="30.0" customHeight="1"/>
    <row r="295" ht="30.0" customHeight="1"/>
    <row r="296" ht="30.0" customHeight="1"/>
    <row r="297" ht="30.0" customHeight="1"/>
    <row r="298" ht="30.0" customHeight="1"/>
    <row r="299" ht="30.0" customHeight="1"/>
    <row r="300" ht="30.0" customHeight="1"/>
    <row r="301" ht="30.0" customHeight="1"/>
    <row r="302" ht="30.0" customHeight="1"/>
    <row r="303" ht="30.0" customHeight="1"/>
    <row r="304" ht="30.0" customHeight="1"/>
    <row r="305" ht="30.0" customHeight="1"/>
    <row r="306" ht="30.0" customHeight="1"/>
    <row r="307" ht="30.0" customHeight="1"/>
    <row r="308" ht="30.0" customHeight="1"/>
    <row r="309" ht="30.0" customHeight="1"/>
    <row r="310" ht="30.0" customHeight="1"/>
    <row r="311" ht="30.0" customHeight="1"/>
    <row r="312" ht="30.0" customHeight="1"/>
    <row r="313" ht="30.0" customHeight="1"/>
    <row r="314" ht="30.0" customHeight="1"/>
    <row r="315" ht="30.0" customHeight="1"/>
    <row r="316" ht="30.0" customHeight="1"/>
    <row r="317" ht="30.0" customHeight="1"/>
    <row r="318" ht="30.0" customHeight="1"/>
    <row r="319" ht="30.0" customHeight="1"/>
    <row r="320" ht="30.0" customHeight="1"/>
    <row r="321" ht="30.0" customHeight="1"/>
    <row r="322" ht="30.0" customHeight="1"/>
    <row r="323" ht="30.0" customHeight="1"/>
    <row r="324" ht="30.0" customHeight="1"/>
    <row r="325" ht="30.0" customHeight="1"/>
    <row r="326" ht="30.0" customHeight="1"/>
    <row r="327" ht="30.0" customHeight="1"/>
    <row r="328" ht="30.0" customHeight="1"/>
    <row r="329" ht="30.0" customHeight="1"/>
    <row r="330" ht="30.0" customHeight="1"/>
    <row r="331" ht="30.0" customHeight="1"/>
    <row r="332" ht="30.0" customHeight="1"/>
    <row r="333" ht="30.0" customHeight="1"/>
    <row r="334" ht="30.0" customHeight="1"/>
    <row r="335" ht="30.0" customHeight="1"/>
    <row r="336" ht="30.0" customHeight="1"/>
    <row r="337" ht="30.0" customHeight="1"/>
    <row r="338" ht="30.0" customHeight="1"/>
    <row r="339" ht="30.0" customHeight="1"/>
    <row r="340" ht="30.0" customHeight="1"/>
    <row r="341" ht="30.0" customHeight="1"/>
    <row r="342" ht="30.0" customHeight="1"/>
    <row r="343" ht="30.0" customHeight="1"/>
    <row r="344" ht="30.0" customHeight="1"/>
    <row r="345" ht="30.0" customHeight="1"/>
    <row r="346" ht="30.0" customHeight="1"/>
    <row r="347" ht="30.0" customHeight="1"/>
    <row r="348" ht="30.0" customHeight="1"/>
    <row r="349" ht="30.0" customHeight="1"/>
    <row r="350" ht="30.0" customHeight="1"/>
    <row r="351" ht="30.0" customHeight="1"/>
    <row r="352" ht="30.0" customHeight="1"/>
    <row r="353" ht="30.0" customHeight="1"/>
    <row r="354" ht="30.0" customHeight="1"/>
    <row r="355" ht="30.0" customHeight="1"/>
    <row r="356" ht="30.0" customHeight="1"/>
    <row r="357" ht="30.0" customHeight="1"/>
    <row r="358" ht="30.0" customHeight="1"/>
    <row r="359" ht="30.0" customHeight="1"/>
    <row r="360" ht="30.0" customHeight="1"/>
    <row r="361" ht="30.0" customHeight="1"/>
    <row r="362" ht="30.0" customHeight="1"/>
    <row r="363" ht="30.0" customHeight="1"/>
    <row r="364" ht="30.0" customHeight="1"/>
    <row r="365" ht="30.0" customHeight="1"/>
    <row r="366" ht="30.0" customHeight="1"/>
    <row r="367" ht="30.0" customHeight="1"/>
    <row r="368" ht="30.0" customHeight="1"/>
    <row r="369" ht="30.0" customHeight="1"/>
    <row r="370" ht="30.0" customHeight="1"/>
    <row r="371" ht="30.0" customHeight="1"/>
    <row r="372" ht="30.0" customHeight="1"/>
    <row r="373" ht="30.0" customHeight="1"/>
    <row r="374" ht="30.0" customHeight="1"/>
    <row r="375" ht="30.0" customHeight="1"/>
    <row r="376" ht="30.0" customHeight="1"/>
    <row r="377" ht="30.0" customHeight="1"/>
    <row r="378" ht="30.0" customHeight="1"/>
    <row r="379" ht="30.0" customHeight="1"/>
    <row r="380" ht="30.0" customHeight="1"/>
    <row r="381" ht="30.0" customHeight="1"/>
    <row r="382" ht="30.0" customHeight="1"/>
    <row r="383" ht="30.0" customHeight="1"/>
    <row r="384" ht="30.0" customHeight="1"/>
    <row r="385" ht="30.0" customHeight="1"/>
    <row r="386" ht="30.0" customHeight="1"/>
    <row r="387" ht="30.0" customHeight="1"/>
    <row r="388" ht="30.0" customHeight="1"/>
    <row r="389" ht="30.0" customHeight="1"/>
    <row r="390" ht="30.0" customHeight="1"/>
    <row r="391" ht="30.0" customHeight="1"/>
    <row r="392" ht="30.0" customHeight="1"/>
    <row r="393" ht="30.0" customHeight="1"/>
    <row r="394" ht="30.0" customHeight="1"/>
    <row r="395" ht="30.0" customHeight="1"/>
    <row r="396" ht="30.0" customHeight="1"/>
    <row r="397" ht="30.0" customHeight="1"/>
    <row r="398" ht="30.0" customHeight="1"/>
    <row r="399" ht="30.0" customHeight="1"/>
    <row r="400" ht="30.0" customHeight="1"/>
    <row r="401" ht="30.0" customHeight="1"/>
    <row r="402" ht="30.0" customHeight="1"/>
    <row r="403" ht="30.0" customHeight="1"/>
    <row r="404" ht="30.0" customHeight="1"/>
    <row r="405" ht="30.0" customHeight="1"/>
    <row r="406" ht="30.0" customHeight="1"/>
    <row r="407" ht="30.0" customHeight="1"/>
    <row r="408" ht="30.0" customHeight="1"/>
    <row r="409" ht="30.0" customHeight="1"/>
    <row r="410" ht="30.0" customHeight="1"/>
    <row r="411" ht="30.0" customHeight="1"/>
    <row r="412" ht="30.0" customHeight="1"/>
    <row r="413" ht="30.0" customHeight="1"/>
    <row r="414" ht="30.0" customHeight="1"/>
    <row r="415" ht="30.0" customHeight="1"/>
    <row r="416" ht="30.0" customHeight="1"/>
    <row r="417" ht="30.0" customHeight="1"/>
    <row r="418" ht="30.0" customHeight="1"/>
    <row r="419" ht="30.0" customHeight="1"/>
    <row r="420" ht="30.0" customHeight="1"/>
    <row r="421" ht="30.0" customHeight="1"/>
    <row r="422" ht="30.0" customHeight="1"/>
    <row r="423" ht="30.0" customHeight="1"/>
    <row r="424" ht="30.0" customHeight="1"/>
    <row r="425" ht="30.0" customHeight="1"/>
    <row r="426" ht="30.0" customHeight="1"/>
    <row r="427" ht="30.0" customHeight="1"/>
    <row r="428" ht="30.0" customHeight="1"/>
    <row r="429" ht="30.0" customHeight="1"/>
    <row r="430" ht="30.0" customHeight="1"/>
    <row r="431" ht="30.0" customHeight="1"/>
    <row r="432" ht="30.0" customHeight="1"/>
    <row r="433" ht="30.0" customHeight="1"/>
    <row r="434" ht="30.0" customHeight="1"/>
    <row r="435" ht="30.0" customHeight="1"/>
    <row r="436" ht="30.0" customHeight="1"/>
    <row r="437" ht="30.0" customHeight="1"/>
    <row r="438" ht="30.0" customHeight="1"/>
    <row r="439" ht="30.0" customHeight="1"/>
    <row r="440" ht="30.0" customHeight="1"/>
    <row r="441" ht="30.0" customHeight="1"/>
    <row r="442" ht="30.0" customHeight="1"/>
    <row r="443" ht="30.0" customHeight="1"/>
    <row r="444" ht="30.0" customHeight="1"/>
    <row r="445" ht="30.0" customHeight="1"/>
    <row r="446" ht="30.0" customHeight="1"/>
    <row r="447" ht="30.0" customHeight="1"/>
    <row r="448" ht="30.0" customHeight="1"/>
    <row r="449" ht="30.0" customHeight="1"/>
    <row r="450" ht="30.0" customHeight="1"/>
    <row r="451" ht="30.0" customHeight="1"/>
    <row r="452" ht="30.0" customHeight="1"/>
    <row r="453" ht="30.0" customHeight="1"/>
    <row r="454" ht="30.0" customHeight="1"/>
    <row r="455" ht="30.0" customHeight="1"/>
    <row r="456" ht="30.0" customHeight="1"/>
    <row r="457" ht="30.0" customHeight="1"/>
    <row r="458" ht="30.0" customHeight="1"/>
    <row r="459" ht="30.0" customHeight="1"/>
    <row r="460" ht="30.0" customHeight="1"/>
    <row r="461" ht="30.0" customHeight="1"/>
    <row r="462" ht="30.0" customHeight="1"/>
    <row r="463" ht="30.0" customHeight="1"/>
    <row r="464" ht="30.0" customHeight="1"/>
    <row r="465" ht="30.0" customHeight="1"/>
    <row r="466" ht="30.0" customHeight="1"/>
    <row r="467" ht="30.0" customHeight="1"/>
    <row r="468" ht="30.0" customHeight="1"/>
    <row r="469" ht="30.0" customHeight="1"/>
    <row r="470" ht="30.0" customHeight="1"/>
    <row r="471" ht="30.0" customHeight="1"/>
    <row r="472" ht="30.0" customHeight="1"/>
    <row r="473" ht="30.0" customHeight="1"/>
    <row r="474" ht="30.0" customHeight="1"/>
    <row r="475" ht="30.0" customHeight="1"/>
    <row r="476" ht="30.0" customHeight="1"/>
    <row r="477" ht="30.0" customHeight="1"/>
    <row r="478" ht="30.0" customHeight="1"/>
    <row r="479" ht="30.0" customHeight="1"/>
    <row r="480" ht="30.0" customHeight="1"/>
    <row r="481" ht="30.0" customHeight="1"/>
    <row r="482" ht="30.0" customHeight="1"/>
    <row r="483" ht="30.0" customHeight="1"/>
    <row r="484" ht="30.0" customHeight="1"/>
    <row r="485" ht="30.0" customHeight="1"/>
    <row r="486" ht="30.0" customHeight="1"/>
    <row r="487" ht="30.0" customHeight="1"/>
    <row r="488" ht="30.0" customHeight="1"/>
    <row r="489" ht="30.0" customHeight="1"/>
    <row r="490" ht="30.0" customHeight="1"/>
    <row r="491" ht="30.0" customHeight="1"/>
    <row r="492" ht="30.0" customHeight="1"/>
    <row r="493" ht="30.0" customHeight="1"/>
    <row r="494" ht="30.0" customHeight="1"/>
    <row r="495" ht="30.0" customHeight="1"/>
    <row r="496" ht="30.0" customHeight="1"/>
    <row r="497" ht="30.0" customHeight="1"/>
    <row r="498" ht="30.0" customHeight="1"/>
    <row r="499" ht="30.0" customHeight="1"/>
    <row r="500" ht="30.0" customHeight="1"/>
    <row r="501" ht="30.0" customHeight="1"/>
    <row r="502" ht="30.0" customHeight="1"/>
    <row r="503" ht="30.0" customHeight="1"/>
    <row r="504" ht="30.0" customHeight="1"/>
    <row r="505" ht="30.0" customHeight="1"/>
    <row r="506" ht="30.0" customHeight="1"/>
    <row r="507" ht="30.0" customHeight="1"/>
    <row r="508" ht="30.0" customHeight="1"/>
    <row r="509" ht="30.0" customHeight="1"/>
    <row r="510" ht="30.0" customHeight="1"/>
    <row r="511" ht="30.0" customHeight="1"/>
    <row r="512" ht="30.0" customHeight="1"/>
    <row r="513" ht="30.0" customHeight="1"/>
    <row r="514" ht="30.0" customHeight="1"/>
    <row r="515" ht="30.0" customHeight="1"/>
    <row r="516" ht="30.0" customHeight="1"/>
    <row r="517" ht="30.0" customHeight="1"/>
    <row r="518" ht="30.0" customHeight="1"/>
    <row r="519" ht="30.0" customHeight="1"/>
    <row r="520" ht="30.0" customHeight="1"/>
    <row r="521" ht="30.0" customHeight="1"/>
    <row r="522" ht="30.0" customHeight="1"/>
    <row r="523" ht="30.0" customHeight="1"/>
    <row r="524" ht="30.0" customHeight="1"/>
    <row r="525" ht="30.0" customHeight="1"/>
    <row r="526" ht="30.0" customHeight="1"/>
    <row r="527" ht="30.0" customHeight="1"/>
    <row r="528" ht="30.0" customHeight="1"/>
    <row r="529" ht="30.0" customHeight="1"/>
    <row r="530" ht="30.0" customHeight="1"/>
    <row r="531" ht="30.0" customHeight="1"/>
    <row r="532" ht="30.0" customHeight="1"/>
    <row r="533" ht="30.0" customHeight="1"/>
    <row r="534" ht="30.0" customHeight="1"/>
    <row r="535" ht="30.0" customHeight="1"/>
    <row r="536" ht="30.0" customHeight="1"/>
    <row r="537" ht="30.0" customHeight="1"/>
    <row r="538" ht="30.0" customHeight="1"/>
    <row r="539" ht="30.0" customHeight="1"/>
    <row r="540" ht="30.0" customHeight="1"/>
    <row r="541" ht="30.0" customHeight="1"/>
    <row r="542" ht="30.0" customHeight="1"/>
    <row r="543" ht="30.0" customHeight="1"/>
    <row r="544" ht="30.0" customHeight="1"/>
    <row r="545" ht="30.0" customHeight="1"/>
    <row r="546" ht="30.0" customHeight="1"/>
    <row r="547" ht="30.0" customHeight="1"/>
    <row r="548" ht="30.0" customHeight="1"/>
    <row r="549" ht="30.0" customHeight="1"/>
    <row r="550" ht="30.0" customHeight="1"/>
    <row r="551" ht="30.0" customHeight="1"/>
    <row r="552" ht="30.0" customHeight="1"/>
    <row r="553" ht="30.0" customHeight="1"/>
    <row r="554" ht="30.0" customHeight="1"/>
    <row r="555" ht="30.0" customHeight="1"/>
    <row r="556" ht="30.0" customHeight="1"/>
    <row r="557" ht="30.0" customHeight="1"/>
    <row r="558" ht="30.0" customHeight="1"/>
    <row r="559" ht="30.0" customHeight="1"/>
    <row r="560" ht="30.0" customHeight="1"/>
    <row r="561" ht="30.0" customHeight="1"/>
    <row r="562" ht="30.0" customHeight="1"/>
    <row r="563" ht="30.0" customHeight="1"/>
    <row r="564" ht="30.0" customHeight="1"/>
    <row r="565" ht="30.0" customHeight="1"/>
    <row r="566" ht="30.0" customHeight="1"/>
    <row r="567" ht="30.0" customHeight="1"/>
    <row r="568" ht="30.0" customHeight="1"/>
    <row r="569" ht="30.0" customHeight="1"/>
    <row r="570" ht="30.0" customHeight="1"/>
    <row r="571" ht="30.0" customHeight="1"/>
    <row r="572" ht="30.0" customHeight="1"/>
    <row r="573" ht="30.0" customHeight="1"/>
    <row r="574" ht="30.0" customHeight="1"/>
    <row r="575" ht="30.0" customHeight="1"/>
    <row r="576" ht="30.0" customHeight="1"/>
    <row r="577" ht="30.0" customHeight="1"/>
    <row r="578" ht="30.0" customHeight="1"/>
    <row r="579" ht="30.0" customHeight="1"/>
    <row r="580" ht="30.0" customHeight="1"/>
    <row r="581" ht="30.0" customHeight="1"/>
    <row r="582" ht="30.0" customHeight="1"/>
    <row r="583" ht="30.0" customHeight="1"/>
    <row r="584" ht="30.0" customHeight="1"/>
    <row r="585" ht="30.0" customHeight="1"/>
    <row r="586" ht="30.0" customHeight="1"/>
    <row r="587" ht="30.0" customHeight="1"/>
    <row r="588" ht="30.0" customHeight="1"/>
    <row r="589" ht="30.0" customHeight="1"/>
    <row r="590" ht="30.0" customHeight="1"/>
    <row r="591" ht="30.0" customHeight="1"/>
    <row r="592" ht="30.0" customHeight="1"/>
    <row r="593" ht="30.0" customHeight="1"/>
    <row r="594" ht="30.0" customHeight="1"/>
    <row r="595" ht="30.0" customHeight="1"/>
    <row r="596" ht="30.0" customHeight="1"/>
    <row r="597" ht="30.0" customHeight="1"/>
    <row r="598" ht="30.0" customHeight="1"/>
    <row r="599" ht="30.0" customHeight="1"/>
    <row r="600" ht="30.0" customHeight="1"/>
    <row r="601" ht="30.0" customHeight="1"/>
    <row r="602" ht="30.0" customHeight="1"/>
    <row r="603" ht="30.0" customHeight="1"/>
    <row r="604" ht="30.0" customHeight="1"/>
    <row r="605" ht="30.0" customHeight="1"/>
    <row r="606" ht="30.0" customHeight="1"/>
    <row r="607" ht="30.0" customHeight="1"/>
    <row r="608" ht="30.0" customHeight="1"/>
    <row r="609" ht="30.0" customHeight="1"/>
    <row r="610" ht="30.0" customHeight="1"/>
    <row r="611" ht="30.0" customHeight="1"/>
    <row r="612" ht="30.0" customHeight="1"/>
    <row r="613" ht="30.0" customHeight="1"/>
    <row r="614" ht="30.0" customHeight="1"/>
    <row r="615" ht="30.0" customHeight="1"/>
    <row r="616" ht="30.0" customHeight="1"/>
    <row r="617" ht="30.0" customHeight="1"/>
    <row r="618" ht="30.0" customHeight="1"/>
    <row r="619" ht="30.0" customHeight="1"/>
    <row r="620" ht="30.0" customHeight="1"/>
    <row r="621" ht="30.0" customHeight="1"/>
    <row r="622" ht="30.0" customHeight="1"/>
    <row r="623" ht="30.0" customHeight="1"/>
    <row r="624" ht="30.0" customHeight="1"/>
    <row r="625" ht="30.0" customHeight="1"/>
    <row r="626" ht="30.0" customHeight="1"/>
    <row r="627" ht="30.0" customHeight="1"/>
    <row r="628" ht="30.0" customHeight="1"/>
    <row r="629" ht="30.0" customHeight="1"/>
    <row r="630" ht="30.0" customHeight="1"/>
    <row r="631" ht="30.0" customHeight="1"/>
    <row r="632" ht="30.0" customHeight="1"/>
    <row r="633" ht="30.0" customHeight="1"/>
    <row r="634" ht="30.0" customHeight="1"/>
    <row r="635" ht="30.0" customHeight="1"/>
    <row r="636" ht="30.0" customHeight="1"/>
    <row r="637" ht="30.0" customHeight="1"/>
    <row r="638" ht="30.0" customHeight="1"/>
    <row r="639" ht="30.0" customHeight="1"/>
    <row r="640" ht="30.0" customHeight="1"/>
    <row r="641" ht="30.0" customHeight="1"/>
    <row r="642" ht="30.0" customHeight="1"/>
    <row r="643" ht="30.0" customHeight="1"/>
    <row r="644" ht="30.0" customHeight="1"/>
    <row r="645" ht="30.0" customHeight="1"/>
    <row r="646" ht="30.0" customHeight="1"/>
    <row r="647" ht="30.0" customHeight="1"/>
    <row r="648" ht="30.0" customHeight="1"/>
    <row r="649" ht="30.0" customHeight="1"/>
    <row r="650" ht="30.0" customHeight="1"/>
    <row r="651" ht="30.0" customHeight="1"/>
    <row r="652" ht="30.0" customHeight="1"/>
    <row r="653" ht="30.0" customHeight="1"/>
    <row r="654" ht="30.0" customHeight="1"/>
    <row r="655" ht="30.0" customHeight="1"/>
    <row r="656" ht="30.0" customHeight="1"/>
    <row r="657" ht="30.0" customHeight="1"/>
    <row r="658" ht="30.0" customHeight="1"/>
    <row r="659" ht="30.0" customHeight="1"/>
    <row r="660" ht="30.0" customHeight="1"/>
    <row r="661" ht="30.0" customHeight="1"/>
    <row r="662" ht="30.0" customHeight="1"/>
    <row r="663" ht="30.0" customHeight="1"/>
    <row r="664" ht="30.0" customHeight="1"/>
    <row r="665" ht="30.0" customHeight="1"/>
    <row r="666" ht="30.0" customHeight="1"/>
    <row r="667" ht="30.0" customHeight="1"/>
    <row r="668" ht="30.0" customHeight="1"/>
    <row r="669" ht="30.0" customHeight="1"/>
    <row r="670" ht="30.0" customHeight="1"/>
    <row r="671" ht="30.0" customHeight="1"/>
    <row r="672" ht="30.0" customHeight="1"/>
    <row r="673" ht="30.0" customHeight="1"/>
    <row r="674" ht="30.0" customHeight="1"/>
    <row r="675" ht="30.0" customHeight="1"/>
    <row r="676" ht="30.0" customHeight="1"/>
    <row r="677" ht="30.0" customHeight="1"/>
    <row r="678" ht="30.0" customHeight="1"/>
    <row r="679" ht="30.0" customHeight="1"/>
    <row r="680" ht="30.0" customHeight="1"/>
    <row r="681" ht="30.0" customHeight="1"/>
    <row r="682" ht="30.0" customHeight="1"/>
    <row r="683" ht="30.0" customHeight="1"/>
    <row r="684" ht="30.0" customHeight="1"/>
    <row r="685" ht="30.0" customHeight="1"/>
    <row r="686" ht="30.0" customHeight="1"/>
    <row r="687" ht="30.0" customHeight="1"/>
    <row r="688" ht="30.0" customHeight="1"/>
    <row r="689" ht="30.0" customHeight="1"/>
    <row r="690" ht="30.0" customHeight="1"/>
    <row r="691" ht="30.0" customHeight="1"/>
    <row r="692" ht="30.0" customHeight="1"/>
    <row r="693" ht="30.0" customHeight="1"/>
    <row r="694" ht="30.0" customHeight="1"/>
    <row r="695" ht="30.0" customHeight="1"/>
    <row r="696" ht="30.0" customHeight="1"/>
    <row r="697" ht="30.0" customHeight="1"/>
    <row r="698" ht="30.0" customHeight="1"/>
    <row r="699" ht="30.0" customHeight="1"/>
    <row r="700" ht="30.0" customHeight="1"/>
    <row r="701" ht="30.0" customHeight="1"/>
    <row r="702" ht="30.0" customHeight="1"/>
    <row r="703" ht="30.0" customHeight="1"/>
    <row r="704" ht="30.0" customHeight="1"/>
    <row r="705" ht="30.0" customHeight="1"/>
    <row r="706" ht="30.0" customHeight="1"/>
    <row r="707" ht="30.0" customHeight="1"/>
    <row r="708" ht="30.0" customHeight="1"/>
    <row r="709" ht="30.0" customHeight="1"/>
    <row r="710" ht="30.0" customHeight="1"/>
    <row r="711" ht="30.0" customHeight="1"/>
    <row r="712" ht="30.0" customHeight="1"/>
    <row r="713" ht="30.0" customHeight="1"/>
    <row r="714" ht="30.0" customHeight="1"/>
    <row r="715" ht="30.0" customHeight="1"/>
    <row r="716" ht="30.0" customHeight="1"/>
    <row r="717" ht="30.0" customHeight="1"/>
    <row r="718" ht="30.0" customHeight="1"/>
    <row r="719" ht="30.0" customHeight="1"/>
    <row r="720" ht="30.0" customHeight="1"/>
    <row r="721" ht="30.0" customHeight="1"/>
    <row r="722" ht="30.0" customHeight="1"/>
    <row r="723" ht="30.0" customHeight="1"/>
    <row r="724" ht="30.0" customHeight="1"/>
    <row r="725" ht="30.0" customHeight="1"/>
    <row r="726" ht="30.0" customHeight="1"/>
    <row r="727" ht="30.0" customHeight="1"/>
    <row r="728" ht="30.0" customHeight="1"/>
    <row r="729" ht="30.0" customHeight="1"/>
    <row r="730" ht="30.0" customHeight="1"/>
    <row r="731" ht="30.0" customHeight="1"/>
    <row r="732" ht="30.0" customHeight="1"/>
    <row r="733" ht="30.0" customHeight="1"/>
    <row r="734" ht="30.0" customHeight="1"/>
    <row r="735" ht="30.0" customHeight="1"/>
    <row r="736" ht="30.0" customHeight="1"/>
    <row r="737" ht="30.0" customHeight="1"/>
    <row r="738" ht="30.0" customHeight="1"/>
    <row r="739" ht="30.0" customHeight="1"/>
    <row r="740" ht="30.0" customHeight="1"/>
    <row r="741" ht="30.0" customHeight="1"/>
    <row r="742" ht="30.0" customHeight="1"/>
    <row r="743" ht="30.0" customHeight="1"/>
    <row r="744" ht="30.0" customHeight="1"/>
    <row r="745" ht="30.0" customHeight="1"/>
    <row r="746" ht="30.0" customHeight="1"/>
    <row r="747" ht="30.0" customHeight="1"/>
    <row r="748" ht="30.0" customHeight="1"/>
    <row r="749" ht="30.0" customHeight="1"/>
    <row r="750" ht="30.0" customHeight="1"/>
    <row r="751" ht="30.0" customHeight="1"/>
    <row r="752" ht="30.0" customHeight="1"/>
    <row r="753" ht="30.0" customHeight="1"/>
    <row r="754" ht="30.0" customHeight="1"/>
    <row r="755" ht="30.0" customHeight="1"/>
    <row r="756" ht="30.0" customHeight="1"/>
    <row r="757" ht="30.0" customHeight="1"/>
    <row r="758" ht="30.0" customHeight="1"/>
    <row r="759" ht="30.0" customHeight="1"/>
    <row r="760" ht="30.0" customHeight="1"/>
    <row r="761" ht="30.0" customHeight="1"/>
    <row r="762" ht="30.0" customHeight="1"/>
    <row r="763" ht="30.0" customHeight="1"/>
    <row r="764" ht="30.0" customHeight="1"/>
    <row r="765" ht="30.0" customHeight="1"/>
    <row r="766" ht="30.0" customHeight="1"/>
    <row r="767" ht="30.0" customHeight="1"/>
    <row r="768" ht="30.0" customHeight="1"/>
    <row r="769" ht="30.0" customHeight="1"/>
    <row r="770" ht="30.0" customHeight="1"/>
    <row r="771" ht="30.0" customHeight="1"/>
    <row r="772" ht="30.0" customHeight="1"/>
    <row r="773" ht="30.0" customHeight="1"/>
    <row r="774" ht="30.0" customHeight="1"/>
    <row r="775" ht="30.0" customHeight="1"/>
    <row r="776" ht="30.0" customHeight="1"/>
    <row r="777" ht="30.0" customHeight="1"/>
    <row r="778" ht="30.0" customHeight="1"/>
    <row r="779" ht="30.0" customHeight="1"/>
    <row r="780" ht="30.0" customHeight="1"/>
    <row r="781" ht="30.0" customHeight="1"/>
    <row r="782" ht="30.0" customHeight="1"/>
    <row r="783" ht="30.0" customHeight="1"/>
    <row r="784" ht="30.0" customHeight="1"/>
    <row r="785" ht="30.0" customHeight="1"/>
    <row r="786" ht="30.0" customHeight="1"/>
    <row r="787" ht="30.0" customHeight="1"/>
    <row r="788" ht="30.0" customHeight="1"/>
    <row r="789" ht="30.0" customHeight="1"/>
    <row r="790" ht="30.0" customHeight="1"/>
    <row r="791" ht="30.0" customHeight="1"/>
    <row r="792" ht="30.0" customHeight="1"/>
    <row r="793" ht="30.0" customHeight="1"/>
    <row r="794" ht="30.0" customHeight="1"/>
    <row r="795" ht="30.0" customHeight="1"/>
    <row r="796" ht="30.0" customHeight="1"/>
    <row r="797" ht="30.0" customHeight="1"/>
    <row r="798" ht="30.0" customHeight="1"/>
    <row r="799" ht="30.0" customHeight="1"/>
    <row r="800" ht="30.0" customHeight="1"/>
    <row r="801" ht="30.0" customHeight="1"/>
    <row r="802" ht="30.0" customHeight="1"/>
    <row r="803" ht="30.0" customHeight="1"/>
    <row r="804" ht="30.0" customHeight="1"/>
    <row r="805" ht="30.0" customHeight="1"/>
    <row r="806" ht="30.0" customHeight="1"/>
    <row r="807" ht="30.0" customHeight="1"/>
    <row r="808" ht="30.0" customHeight="1"/>
    <row r="809" ht="30.0" customHeight="1"/>
    <row r="810" ht="30.0" customHeight="1"/>
    <row r="811" ht="30.0" customHeight="1"/>
    <row r="812" ht="30.0" customHeight="1"/>
    <row r="813" ht="30.0" customHeight="1"/>
    <row r="814" ht="30.0" customHeight="1"/>
    <row r="815" ht="30.0" customHeight="1"/>
    <row r="816" ht="30.0" customHeight="1"/>
    <row r="817" ht="30.0" customHeight="1"/>
    <row r="818" ht="30.0" customHeight="1"/>
    <row r="819" ht="30.0" customHeight="1"/>
    <row r="820" ht="30.0" customHeight="1"/>
    <row r="821" ht="30.0" customHeight="1"/>
    <row r="822" ht="30.0" customHeight="1"/>
    <row r="823" ht="30.0" customHeight="1"/>
    <row r="824" ht="30.0" customHeight="1"/>
    <row r="825" ht="30.0" customHeight="1"/>
    <row r="826" ht="30.0" customHeight="1"/>
    <row r="827" ht="30.0" customHeight="1"/>
    <row r="828" ht="30.0" customHeight="1"/>
    <row r="829" ht="30.0" customHeight="1"/>
    <row r="830" ht="30.0" customHeight="1"/>
    <row r="831" ht="30.0" customHeight="1"/>
    <row r="832" ht="30.0" customHeight="1"/>
    <row r="833" ht="30.0" customHeight="1"/>
    <row r="834" ht="30.0" customHeight="1"/>
    <row r="835" ht="30.0" customHeight="1"/>
    <row r="836" ht="30.0" customHeight="1"/>
    <row r="837" ht="30.0" customHeight="1"/>
    <row r="838" ht="30.0" customHeight="1"/>
    <row r="839" ht="30.0" customHeight="1"/>
    <row r="840" ht="30.0" customHeight="1"/>
    <row r="841" ht="30.0" customHeight="1"/>
    <row r="842" ht="30.0" customHeight="1"/>
    <row r="843" ht="30.0" customHeight="1"/>
    <row r="844" ht="30.0" customHeight="1"/>
    <row r="845" ht="30.0" customHeight="1"/>
    <row r="846" ht="30.0" customHeight="1"/>
    <row r="847" ht="30.0" customHeight="1"/>
    <row r="848" ht="30.0" customHeight="1"/>
    <row r="849" ht="30.0" customHeight="1"/>
    <row r="850" ht="30.0" customHeight="1"/>
    <row r="851" ht="30.0" customHeight="1"/>
    <row r="852" ht="30.0" customHeight="1"/>
    <row r="853" ht="30.0" customHeight="1"/>
    <row r="854" ht="30.0" customHeight="1"/>
    <row r="855" ht="30.0" customHeight="1"/>
    <row r="856" ht="30.0" customHeight="1"/>
    <row r="857" ht="30.0" customHeight="1"/>
    <row r="858" ht="30.0" customHeight="1"/>
    <row r="859" ht="30.0" customHeight="1"/>
    <row r="860" ht="30.0" customHeight="1"/>
    <row r="861" ht="30.0" customHeight="1"/>
    <row r="862" ht="30.0" customHeight="1"/>
    <row r="863" ht="30.0" customHeight="1"/>
    <row r="864" ht="30.0" customHeight="1"/>
    <row r="865" ht="30.0" customHeight="1"/>
    <row r="866" ht="30.0" customHeight="1"/>
    <row r="867" ht="30.0" customHeight="1"/>
    <row r="868" ht="30.0" customHeight="1"/>
    <row r="869" ht="30.0" customHeight="1"/>
    <row r="870" ht="30.0" customHeight="1"/>
    <row r="871" ht="30.0" customHeight="1"/>
    <row r="872" ht="30.0" customHeight="1"/>
    <row r="873" ht="30.0" customHeight="1"/>
    <row r="874" ht="30.0" customHeight="1"/>
    <row r="875" ht="30.0" customHeight="1"/>
    <row r="876" ht="30.0" customHeight="1"/>
    <row r="877" ht="30.0" customHeight="1"/>
    <row r="878" ht="30.0" customHeight="1"/>
    <row r="879" ht="30.0" customHeight="1"/>
    <row r="880" ht="30.0" customHeight="1"/>
    <row r="881" ht="30.0" customHeight="1"/>
    <row r="882" ht="30.0" customHeight="1"/>
    <row r="883" ht="30.0" customHeight="1"/>
    <row r="884" ht="30.0" customHeight="1"/>
    <row r="885" ht="30.0" customHeight="1"/>
    <row r="886" ht="30.0" customHeight="1"/>
    <row r="887" ht="30.0" customHeight="1"/>
    <row r="888" ht="30.0" customHeight="1"/>
    <row r="889" ht="30.0" customHeight="1"/>
    <row r="890" ht="30.0" customHeight="1"/>
    <row r="891" ht="30.0" customHeight="1"/>
    <row r="892" ht="30.0" customHeight="1"/>
    <row r="893" ht="30.0" customHeight="1"/>
    <row r="894" ht="30.0" customHeight="1"/>
    <row r="895" ht="30.0" customHeight="1"/>
    <row r="896" ht="30.0" customHeight="1"/>
    <row r="897" ht="30.0" customHeight="1"/>
    <row r="898" ht="30.0" customHeight="1"/>
    <row r="899" ht="30.0" customHeight="1"/>
    <row r="900" ht="30.0" customHeight="1"/>
    <row r="901" ht="30.0" customHeight="1"/>
    <row r="902" ht="30.0" customHeight="1"/>
    <row r="903" ht="30.0" customHeight="1"/>
    <row r="904" ht="30.0" customHeight="1"/>
    <row r="905" ht="30.0" customHeight="1"/>
    <row r="906" ht="30.0" customHeight="1"/>
    <row r="907" ht="30.0" customHeight="1"/>
    <row r="908" ht="30.0" customHeight="1"/>
    <row r="909" ht="30.0" customHeight="1"/>
    <row r="910" ht="30.0" customHeight="1"/>
    <row r="911" ht="30.0" customHeight="1"/>
    <row r="912" ht="30.0" customHeight="1"/>
    <row r="913" ht="30.0" customHeight="1"/>
    <row r="914" ht="30.0" customHeight="1"/>
    <row r="915" ht="30.0" customHeight="1"/>
    <row r="916" ht="30.0" customHeight="1"/>
    <row r="917" ht="30.0" customHeight="1"/>
    <row r="918" ht="30.0" customHeight="1"/>
    <row r="919" ht="30.0" customHeight="1"/>
    <row r="920" ht="30.0" customHeight="1"/>
    <row r="921" ht="30.0" customHeight="1"/>
    <row r="922" ht="30.0" customHeight="1"/>
    <row r="923" ht="30.0" customHeight="1"/>
    <row r="924" ht="30.0" customHeight="1"/>
    <row r="925" ht="30.0" customHeight="1"/>
    <row r="926" ht="30.0" customHeight="1"/>
    <row r="927" ht="30.0" customHeight="1"/>
    <row r="928" ht="30.0" customHeight="1"/>
    <row r="929" ht="30.0" customHeight="1"/>
    <row r="930" ht="30.0" customHeight="1"/>
    <row r="931" ht="30.0" customHeight="1"/>
    <row r="932" ht="30.0" customHeight="1"/>
    <row r="933" ht="30.0" customHeight="1"/>
    <row r="934" ht="30.0" customHeight="1"/>
    <row r="935" ht="30.0" customHeight="1"/>
    <row r="936" ht="30.0" customHeight="1"/>
    <row r="937" ht="30.0" customHeight="1"/>
    <row r="938" ht="30.0" customHeight="1"/>
    <row r="939" ht="30.0" customHeight="1"/>
    <row r="940" ht="30.0" customHeight="1"/>
    <row r="941" ht="30.0" customHeight="1"/>
    <row r="942" ht="30.0" customHeight="1"/>
    <row r="943" ht="30.0" customHeight="1"/>
    <row r="944" ht="30.0" customHeight="1"/>
    <row r="945" ht="30.0" customHeight="1"/>
    <row r="946" ht="30.0" customHeight="1"/>
    <row r="947" ht="30.0" customHeight="1"/>
    <row r="948" ht="30.0" customHeight="1"/>
    <row r="949" ht="30.0" customHeight="1"/>
    <row r="950" ht="30.0" customHeight="1"/>
    <row r="951" ht="30.0" customHeight="1"/>
    <row r="952" ht="30.0" customHeight="1"/>
    <row r="953" ht="30.0" customHeight="1"/>
    <row r="954" ht="30.0" customHeight="1"/>
    <row r="955" ht="30.0" customHeight="1"/>
    <row r="956" ht="30.0" customHeight="1"/>
    <row r="957" ht="30.0" customHeight="1"/>
    <row r="958" ht="30.0" customHeight="1"/>
    <row r="959" ht="30.0" customHeight="1"/>
    <row r="960" ht="30.0" customHeight="1"/>
    <row r="961" ht="30.0" customHeight="1"/>
    <row r="962" ht="30.0" customHeight="1"/>
    <row r="963" ht="30.0" customHeight="1"/>
    <row r="964" ht="30.0" customHeight="1"/>
    <row r="965" ht="30.0" customHeight="1"/>
    <row r="966" ht="30.0" customHeight="1"/>
    <row r="967" ht="30.0" customHeight="1"/>
    <row r="968" ht="30.0" customHeight="1"/>
    <row r="969" ht="30.0" customHeight="1"/>
    <row r="970" ht="30.0" customHeight="1"/>
    <row r="971" ht="30.0" customHeight="1"/>
    <row r="972" ht="30.0" customHeight="1"/>
    <row r="973" ht="30.0" customHeight="1"/>
    <row r="974" ht="30.0" customHeight="1"/>
    <row r="975" ht="30.0" customHeight="1"/>
    <row r="976" ht="30.0" customHeight="1"/>
    <row r="977" ht="30.0" customHeight="1"/>
    <row r="978" ht="30.0" customHeight="1"/>
    <row r="979" ht="30.0" customHeight="1"/>
    <row r="980" ht="30.0" customHeight="1"/>
    <row r="981" ht="30.0" customHeight="1"/>
    <row r="982" ht="30.0" customHeight="1"/>
    <row r="983" ht="30.0" customHeight="1"/>
    <row r="984" ht="30.0" customHeight="1"/>
    <row r="985" ht="30.0" customHeight="1"/>
    <row r="986" ht="30.0" customHeight="1"/>
    <row r="987" ht="30.0" customHeight="1"/>
    <row r="988" ht="30.0" customHeight="1"/>
    <row r="989" ht="30.0" customHeight="1"/>
    <row r="990" ht="30.0" customHeight="1"/>
    <row r="991" ht="30.0" customHeight="1"/>
    <row r="992" ht="30.0" customHeight="1"/>
    <row r="993" ht="30.0" customHeight="1"/>
    <row r="994" ht="30.0" customHeight="1"/>
    <row r="995" ht="30.0" customHeight="1"/>
    <row r="996" ht="30.0" customHeight="1"/>
    <row r="997" ht="30.0" customHeight="1"/>
    <row r="998" ht="30.0" customHeight="1"/>
    <row r="999" ht="30.0" customHeight="1"/>
    <row r="1000" ht="30.0" customHeight="1"/>
  </sheetData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9.14"/>
    <col customWidth="1" min="3" max="4" width="15.14"/>
    <col customWidth="1" min="5" max="9" width="14.14"/>
    <col customWidth="1" min="10" max="10" width="11.86"/>
    <col customWidth="1" min="11" max="26" width="9.14"/>
  </cols>
  <sheetData>
    <row r="1" ht="30.0" customHeight="1"/>
    <row r="2" ht="30.0" customHeight="1">
      <c r="C2" s="14" t="s">
        <v>211</v>
      </c>
      <c r="D2" s="15" t="s">
        <v>212</v>
      </c>
      <c r="E2" s="15"/>
      <c r="F2" s="14"/>
      <c r="G2" s="14" t="s">
        <v>213</v>
      </c>
      <c r="H2" s="15" t="s">
        <v>214</v>
      </c>
      <c r="I2" s="14"/>
      <c r="J2" s="15"/>
    </row>
    <row r="3" ht="30.0" customHeight="1">
      <c r="A3" s="1">
        <v>1.0</v>
      </c>
      <c r="C3" s="16">
        <v>0.0011817245370370371</v>
      </c>
      <c r="D3" s="16">
        <v>6.018518518518519E-4</v>
      </c>
      <c r="E3" s="16"/>
      <c r="F3" s="16"/>
      <c r="G3" s="17">
        <v>0.010416666666666666</v>
      </c>
      <c r="H3" s="17">
        <v>0.05625</v>
      </c>
      <c r="I3" s="16"/>
      <c r="J3" s="16"/>
    </row>
    <row r="4" ht="30.0" customHeight="1">
      <c r="A4" s="1">
        <v>2.0</v>
      </c>
      <c r="C4" s="16">
        <v>9.625694444444444E-4</v>
      </c>
      <c r="D4" s="16">
        <v>3.2407407407407406E-4</v>
      </c>
      <c r="E4" s="16"/>
      <c r="F4" s="16"/>
      <c r="G4" s="17">
        <v>0.012499999999999999</v>
      </c>
      <c r="H4" s="17">
        <v>0.06527777777777778</v>
      </c>
      <c r="I4" s="16"/>
      <c r="J4" s="16"/>
    </row>
    <row r="5" ht="30.0" customHeight="1">
      <c r="A5" s="1">
        <v>3.0</v>
      </c>
      <c r="C5" s="16">
        <v>9.837962962962964E-4</v>
      </c>
      <c r="D5" s="16">
        <v>2.4305555555555552E-4</v>
      </c>
      <c r="E5" s="16"/>
      <c r="F5" s="16"/>
      <c r="G5" s="17">
        <v>0.019444444444444445</v>
      </c>
      <c r="H5" s="17">
        <v>0.06180555555555556</v>
      </c>
      <c r="I5" s="16"/>
      <c r="J5" s="16"/>
    </row>
    <row r="6" ht="30.0" customHeight="1">
      <c r="A6" s="1">
        <v>4.0</v>
      </c>
      <c r="C6" s="16">
        <v>9.606481481481481E-4</v>
      </c>
      <c r="D6" s="16">
        <v>6.25E-4</v>
      </c>
      <c r="E6" s="16"/>
      <c r="F6" s="16"/>
      <c r="G6" s="17">
        <v>0.03888888888888889</v>
      </c>
      <c r="H6" s="17">
        <v>0.05833333333333333</v>
      </c>
      <c r="I6" s="16"/>
      <c r="J6" s="16"/>
    </row>
    <row r="7" ht="30.0" customHeight="1">
      <c r="A7" s="1">
        <v>5.0</v>
      </c>
      <c r="C7" s="16">
        <v>0.0428587962962963</v>
      </c>
      <c r="D7" s="16">
        <v>8.564814814814815E-4</v>
      </c>
      <c r="E7" s="16"/>
      <c r="F7" s="16"/>
      <c r="G7" s="17">
        <v>0.03888888888888889</v>
      </c>
      <c r="H7" s="17">
        <v>0.059722222222222225</v>
      </c>
      <c r="I7" s="16"/>
      <c r="J7" s="16"/>
    </row>
    <row r="8" ht="30.0" customHeight="1">
      <c r="A8" s="1">
        <v>6.0</v>
      </c>
      <c r="C8" s="16">
        <v>0.04262731481481482</v>
      </c>
      <c r="D8" s="16"/>
      <c r="E8" s="16"/>
      <c r="F8" s="16"/>
      <c r="G8" s="17">
        <v>0.012499999999999999</v>
      </c>
      <c r="H8" s="17">
        <v>0.05347222222222222</v>
      </c>
      <c r="I8" s="13"/>
      <c r="J8" s="13"/>
    </row>
    <row r="9" ht="30.0" customHeight="1">
      <c r="A9" s="1">
        <v>7.0</v>
      </c>
      <c r="C9" s="16"/>
      <c r="D9" s="16"/>
      <c r="E9" s="16"/>
      <c r="F9" s="16"/>
      <c r="G9" s="17">
        <v>0.013194444444444444</v>
      </c>
      <c r="H9" s="17">
        <v>0.03125</v>
      </c>
      <c r="I9" s="13"/>
      <c r="J9" s="13"/>
    </row>
    <row r="10" ht="30.0" customHeight="1">
      <c r="A10" s="1">
        <v>8.0</v>
      </c>
      <c r="C10" s="13"/>
      <c r="D10" s="18"/>
      <c r="E10" s="18"/>
      <c r="F10" s="13"/>
      <c r="G10" s="17">
        <v>0.03888888888888889</v>
      </c>
      <c r="H10" s="17">
        <v>0.057638888888888885</v>
      </c>
      <c r="I10" s="13"/>
      <c r="J10" s="13"/>
    </row>
    <row r="11" ht="30.0" customHeight="1">
      <c r="A11" s="1">
        <v>9.0</v>
      </c>
      <c r="C11" s="18"/>
      <c r="D11" s="18"/>
      <c r="E11" s="18"/>
      <c r="F11" s="18"/>
      <c r="G11" s="17">
        <v>0.011805555555555555</v>
      </c>
      <c r="H11" s="17">
        <v>0.059722222222222225</v>
      </c>
      <c r="I11" s="13"/>
      <c r="J11" s="13"/>
    </row>
    <row r="12" ht="30.0" customHeight="1">
      <c r="A12" s="1">
        <v>10.0</v>
      </c>
      <c r="C12" s="19"/>
      <c r="D12" s="19"/>
      <c r="E12" s="19"/>
      <c r="F12" s="19"/>
      <c r="G12" s="3"/>
      <c r="H12" s="3"/>
      <c r="I12" s="3"/>
    </row>
    <row r="13" ht="30.0" customHeight="1">
      <c r="A13" s="1">
        <v>11.0</v>
      </c>
      <c r="D13" s="19"/>
      <c r="E13" s="19"/>
      <c r="F13" s="19"/>
      <c r="G13" s="3"/>
      <c r="I13" s="3"/>
    </row>
    <row r="14" ht="30.0" customHeight="1">
      <c r="A14" s="1">
        <v>12.0</v>
      </c>
      <c r="C14" s="19"/>
      <c r="D14" s="19"/>
      <c r="E14" s="19"/>
      <c r="F14" s="19"/>
      <c r="G14" s="3"/>
      <c r="I14" s="3"/>
    </row>
    <row r="15" ht="30.0" customHeight="1">
      <c r="A15" s="1">
        <v>13.0</v>
      </c>
      <c r="C15" s="19"/>
      <c r="D15" s="19"/>
      <c r="E15" s="19"/>
      <c r="F15" s="19"/>
      <c r="G15" s="3"/>
    </row>
    <row r="16" ht="30.0" customHeight="1">
      <c r="A16" s="1">
        <v>14.0</v>
      </c>
      <c r="C16" s="19"/>
    </row>
    <row r="17" ht="30.0" customHeight="1">
      <c r="A17" s="1">
        <v>15.0</v>
      </c>
      <c r="G17" s="19"/>
    </row>
    <row r="18" ht="30.0" customHeight="1">
      <c r="A18" s="1">
        <v>16.0</v>
      </c>
    </row>
    <row r="19" ht="30.0" customHeight="1">
      <c r="A19" s="1">
        <v>17.0</v>
      </c>
    </row>
    <row r="20" ht="30.0" customHeight="1"/>
    <row r="21" ht="30.0" customHeight="1"/>
    <row r="22" ht="30.0" customHeight="1"/>
    <row r="23" ht="30.0" customHeight="1"/>
    <row r="24" ht="30.0" customHeight="1"/>
    <row r="25" ht="30.0" customHeight="1"/>
    <row r="26" ht="30.0" customHeight="1"/>
    <row r="27" ht="30.0" customHeight="1"/>
    <row r="28" ht="30.0" customHeight="1"/>
    <row r="29" ht="30.0" customHeight="1"/>
    <row r="30" ht="30.0" customHeight="1"/>
    <row r="31" ht="30.0" customHeight="1"/>
    <row r="32" ht="30.0" customHeight="1"/>
    <row r="33" ht="30.0" customHeight="1"/>
    <row r="34" ht="30.0" customHeight="1"/>
    <row r="35" ht="30.0" customHeight="1"/>
    <row r="36" ht="30.0" customHeight="1"/>
    <row r="37" ht="30.0" customHeight="1"/>
    <row r="38" ht="30.0" customHeight="1"/>
    <row r="39" ht="30.0" customHeight="1"/>
    <row r="40" ht="30.0" customHeight="1"/>
    <row r="41" ht="30.0" customHeight="1"/>
    <row r="42" ht="30.0" customHeight="1"/>
    <row r="43" ht="30.0" customHeight="1"/>
    <row r="44" ht="30.0" customHeight="1"/>
    <row r="45" ht="30.0" customHeight="1"/>
    <row r="46" ht="30.0" customHeight="1"/>
    <row r="47" ht="30.0" customHeight="1"/>
    <row r="48" ht="30.0" customHeight="1"/>
    <row r="49" ht="30.0" customHeight="1"/>
    <row r="50" ht="30.0" customHeight="1"/>
    <row r="51" ht="30.0" customHeight="1"/>
    <row r="52" ht="30.0" customHeight="1"/>
    <row r="53" ht="30.0" customHeight="1"/>
    <row r="54" ht="30.0" customHeight="1"/>
    <row r="55" ht="30.0" customHeight="1"/>
    <row r="56" ht="30.0" customHeight="1"/>
    <row r="57" ht="30.0" customHeight="1"/>
    <row r="58" ht="30.0" customHeight="1"/>
    <row r="59" ht="30.0" customHeight="1"/>
    <row r="60" ht="30.0" customHeight="1"/>
    <row r="61" ht="30.0" customHeight="1"/>
    <row r="62" ht="30.0" customHeight="1"/>
    <row r="63" ht="30.0" customHeight="1"/>
    <row r="64" ht="30.0" customHeight="1"/>
    <row r="65" ht="30.0" customHeight="1"/>
    <row r="66" ht="30.0" customHeight="1"/>
    <row r="67" ht="30.0" customHeight="1"/>
    <row r="68" ht="30.0" customHeight="1"/>
    <row r="69" ht="30.0" customHeight="1"/>
    <row r="70" ht="30.0" customHeight="1"/>
    <row r="71" ht="30.0" customHeight="1"/>
    <row r="72" ht="30.0" customHeight="1"/>
    <row r="73" ht="30.0" customHeight="1"/>
    <row r="74" ht="30.0" customHeight="1"/>
    <row r="75" ht="30.0" customHeight="1"/>
    <row r="76" ht="30.0" customHeight="1"/>
    <row r="77" ht="30.0" customHeight="1"/>
    <row r="78" ht="30.0" customHeight="1"/>
    <row r="79" ht="30.0" customHeight="1"/>
    <row r="80" ht="30.0" customHeight="1"/>
    <row r="81" ht="30.0" customHeight="1"/>
    <row r="82" ht="30.0" customHeight="1"/>
    <row r="83" ht="30.0" customHeight="1"/>
    <row r="84" ht="30.0" customHeight="1"/>
    <row r="85" ht="30.0" customHeight="1"/>
    <row r="86" ht="30.0" customHeight="1"/>
    <row r="87" ht="30.0" customHeight="1"/>
    <row r="88" ht="30.0" customHeight="1"/>
    <row r="89" ht="30.0" customHeight="1"/>
    <row r="90" ht="30.0" customHeight="1"/>
    <row r="91" ht="30.0" customHeight="1"/>
    <row r="92" ht="30.0" customHeight="1"/>
    <row r="93" ht="30.0" customHeight="1"/>
    <row r="94" ht="30.0" customHeight="1"/>
    <row r="95" ht="30.0" customHeight="1"/>
    <row r="96" ht="30.0" customHeight="1"/>
    <row r="97" ht="30.0" customHeight="1"/>
    <row r="98" ht="30.0" customHeight="1"/>
    <row r="99" ht="30.0" customHeight="1"/>
    <row r="100" ht="30.0" customHeight="1"/>
    <row r="101" ht="30.0" customHeight="1"/>
    <row r="102" ht="30.0" customHeight="1"/>
    <row r="103" ht="30.0" customHeight="1"/>
    <row r="104" ht="30.0" customHeight="1"/>
    <row r="105" ht="30.0" customHeight="1"/>
    <row r="106" ht="30.0" customHeight="1"/>
    <row r="107" ht="30.0" customHeight="1"/>
    <row r="108" ht="30.0" customHeight="1"/>
    <row r="109" ht="30.0" customHeight="1"/>
    <row r="110" ht="30.0" customHeight="1"/>
    <row r="111" ht="30.0" customHeight="1"/>
    <row r="112" ht="30.0" customHeight="1"/>
    <row r="113" ht="30.0" customHeight="1"/>
    <row r="114" ht="30.0" customHeight="1"/>
    <row r="115" ht="30.0" customHeight="1"/>
    <row r="116" ht="30.0" customHeight="1"/>
    <row r="117" ht="30.0" customHeight="1"/>
    <row r="118" ht="30.0" customHeight="1"/>
    <row r="119" ht="30.0" customHeight="1"/>
    <row r="120" ht="30.0" customHeight="1"/>
    <row r="121" ht="30.0" customHeight="1"/>
    <row r="122" ht="30.0" customHeight="1"/>
    <row r="123" ht="30.0" customHeight="1"/>
    <row r="124" ht="30.0" customHeight="1"/>
    <row r="125" ht="30.0" customHeight="1"/>
    <row r="126" ht="30.0" customHeight="1"/>
    <row r="127" ht="30.0" customHeight="1"/>
    <row r="128" ht="30.0" customHeight="1"/>
    <row r="129" ht="30.0" customHeight="1"/>
    <row r="130" ht="30.0" customHeight="1"/>
    <row r="131" ht="30.0" customHeight="1"/>
    <row r="132" ht="30.0" customHeight="1"/>
    <row r="133" ht="30.0" customHeight="1"/>
    <row r="134" ht="30.0" customHeight="1"/>
    <row r="135" ht="30.0" customHeight="1"/>
    <row r="136" ht="30.0" customHeight="1"/>
    <row r="137" ht="30.0" customHeight="1"/>
    <row r="138" ht="30.0" customHeight="1"/>
    <row r="139" ht="30.0" customHeight="1"/>
    <row r="140" ht="30.0" customHeight="1"/>
    <row r="141" ht="30.0" customHeight="1"/>
    <row r="142" ht="30.0" customHeight="1"/>
    <row r="143" ht="30.0" customHeight="1"/>
    <row r="144" ht="30.0" customHeight="1"/>
    <row r="145" ht="30.0" customHeight="1"/>
    <row r="146" ht="30.0" customHeight="1"/>
    <row r="147" ht="30.0" customHeight="1"/>
    <row r="148" ht="30.0" customHeight="1"/>
    <row r="149" ht="30.0" customHeight="1"/>
    <row r="150" ht="30.0" customHeight="1"/>
    <row r="151" ht="30.0" customHeight="1"/>
    <row r="152" ht="30.0" customHeight="1"/>
    <row r="153" ht="30.0" customHeight="1"/>
    <row r="154" ht="30.0" customHeight="1"/>
    <row r="155" ht="30.0" customHeight="1"/>
    <row r="156" ht="30.0" customHeight="1"/>
    <row r="157" ht="30.0" customHeight="1"/>
    <row r="158" ht="30.0" customHeight="1"/>
    <row r="159" ht="30.0" customHeight="1"/>
    <row r="160" ht="30.0" customHeight="1"/>
    <row r="161" ht="30.0" customHeight="1"/>
    <row r="162" ht="30.0" customHeight="1"/>
    <row r="163" ht="30.0" customHeight="1"/>
    <row r="164" ht="30.0" customHeight="1"/>
    <row r="165" ht="30.0" customHeight="1"/>
    <row r="166" ht="30.0" customHeight="1"/>
    <row r="167" ht="30.0" customHeight="1"/>
    <row r="168" ht="30.0" customHeight="1"/>
    <row r="169" ht="30.0" customHeight="1"/>
    <row r="170" ht="30.0" customHeight="1"/>
    <row r="171" ht="30.0" customHeight="1"/>
    <row r="172" ht="30.0" customHeight="1"/>
    <row r="173" ht="30.0" customHeight="1"/>
    <row r="174" ht="30.0" customHeight="1"/>
    <row r="175" ht="30.0" customHeight="1"/>
    <row r="176" ht="30.0" customHeight="1"/>
    <row r="177" ht="30.0" customHeight="1"/>
    <row r="178" ht="30.0" customHeight="1"/>
    <row r="179" ht="30.0" customHeight="1"/>
    <row r="180" ht="30.0" customHeight="1"/>
    <row r="181" ht="30.0" customHeight="1"/>
    <row r="182" ht="30.0" customHeight="1"/>
    <row r="183" ht="30.0" customHeight="1"/>
    <row r="184" ht="30.0" customHeight="1"/>
    <row r="185" ht="30.0" customHeight="1"/>
    <row r="186" ht="30.0" customHeight="1"/>
    <row r="187" ht="30.0" customHeight="1"/>
    <row r="188" ht="30.0" customHeight="1"/>
    <row r="189" ht="30.0" customHeight="1"/>
    <row r="190" ht="30.0" customHeight="1"/>
    <row r="191" ht="30.0" customHeight="1"/>
    <row r="192" ht="30.0" customHeight="1"/>
    <row r="193" ht="30.0" customHeight="1"/>
    <row r="194" ht="30.0" customHeight="1"/>
    <row r="195" ht="30.0" customHeight="1"/>
    <row r="196" ht="30.0" customHeight="1"/>
    <row r="197" ht="30.0" customHeight="1"/>
    <row r="198" ht="30.0" customHeight="1"/>
    <row r="199" ht="30.0" customHeight="1"/>
    <row r="200" ht="30.0" customHeight="1"/>
    <row r="201" ht="30.0" customHeight="1"/>
    <row r="202" ht="30.0" customHeight="1"/>
    <row r="203" ht="30.0" customHeight="1"/>
    <row r="204" ht="30.0" customHeight="1"/>
    <row r="205" ht="30.0" customHeight="1"/>
    <row r="206" ht="30.0" customHeight="1"/>
    <row r="207" ht="30.0" customHeight="1"/>
    <row r="208" ht="30.0" customHeight="1"/>
    <row r="209" ht="30.0" customHeight="1"/>
    <row r="210" ht="30.0" customHeight="1"/>
    <row r="211" ht="30.0" customHeight="1"/>
    <row r="212" ht="30.0" customHeight="1"/>
    <row r="213" ht="30.0" customHeight="1"/>
    <row r="214" ht="30.0" customHeight="1"/>
    <row r="215" ht="30.0" customHeight="1"/>
    <row r="216" ht="30.0" customHeight="1"/>
    <row r="217" ht="30.0" customHeight="1"/>
    <row r="218" ht="30.0" customHeight="1"/>
    <row r="219" ht="30.0" customHeight="1"/>
    <row r="220" ht="30.0" customHeight="1"/>
    <row r="221" ht="30.0" customHeight="1"/>
    <row r="222" ht="30.0" customHeight="1"/>
    <row r="223" ht="30.0" customHeight="1"/>
    <row r="224" ht="30.0" customHeight="1"/>
    <row r="225" ht="30.0" customHeight="1"/>
    <row r="226" ht="30.0" customHeight="1"/>
    <row r="227" ht="30.0" customHeight="1"/>
    <row r="228" ht="30.0" customHeight="1"/>
    <row r="229" ht="30.0" customHeight="1"/>
    <row r="230" ht="30.0" customHeight="1"/>
    <row r="231" ht="30.0" customHeight="1"/>
    <row r="232" ht="30.0" customHeight="1"/>
    <row r="233" ht="30.0" customHeight="1"/>
    <row r="234" ht="30.0" customHeight="1"/>
    <row r="235" ht="30.0" customHeight="1"/>
    <row r="236" ht="30.0" customHeight="1"/>
    <row r="237" ht="30.0" customHeight="1"/>
    <row r="238" ht="30.0" customHeight="1"/>
    <row r="239" ht="30.0" customHeight="1"/>
    <row r="240" ht="30.0" customHeight="1"/>
    <row r="241" ht="30.0" customHeight="1"/>
    <row r="242" ht="30.0" customHeight="1"/>
    <row r="243" ht="30.0" customHeight="1"/>
    <row r="244" ht="30.0" customHeight="1"/>
    <row r="245" ht="30.0" customHeight="1"/>
    <row r="246" ht="30.0" customHeight="1"/>
    <row r="247" ht="30.0" customHeight="1"/>
    <row r="248" ht="30.0" customHeight="1"/>
    <row r="249" ht="30.0" customHeight="1"/>
    <row r="250" ht="30.0" customHeight="1"/>
    <row r="251" ht="30.0" customHeight="1"/>
    <row r="252" ht="30.0" customHeight="1"/>
    <row r="253" ht="30.0" customHeight="1"/>
    <row r="254" ht="30.0" customHeight="1"/>
    <row r="255" ht="30.0" customHeight="1"/>
    <row r="256" ht="30.0" customHeight="1"/>
    <row r="257" ht="30.0" customHeight="1"/>
    <row r="258" ht="30.0" customHeight="1"/>
    <row r="259" ht="30.0" customHeight="1"/>
    <row r="260" ht="30.0" customHeight="1"/>
    <row r="261" ht="30.0" customHeight="1"/>
    <row r="262" ht="30.0" customHeight="1"/>
    <row r="263" ht="30.0" customHeight="1"/>
    <row r="264" ht="30.0" customHeight="1"/>
    <row r="265" ht="30.0" customHeight="1"/>
    <row r="266" ht="30.0" customHeight="1"/>
    <row r="267" ht="30.0" customHeight="1"/>
    <row r="268" ht="30.0" customHeight="1"/>
    <row r="269" ht="30.0" customHeight="1"/>
    <row r="270" ht="30.0" customHeight="1"/>
    <row r="271" ht="30.0" customHeight="1"/>
    <row r="272" ht="30.0" customHeight="1"/>
    <row r="273" ht="30.0" customHeight="1"/>
    <row r="274" ht="30.0" customHeight="1"/>
    <row r="275" ht="30.0" customHeight="1"/>
    <row r="276" ht="30.0" customHeight="1"/>
    <row r="277" ht="30.0" customHeight="1"/>
    <row r="278" ht="30.0" customHeight="1"/>
    <row r="279" ht="30.0" customHeight="1"/>
    <row r="280" ht="30.0" customHeight="1"/>
    <row r="281" ht="30.0" customHeight="1"/>
    <row r="282" ht="30.0" customHeight="1"/>
    <row r="283" ht="30.0" customHeight="1"/>
    <row r="284" ht="30.0" customHeight="1"/>
    <row r="285" ht="30.0" customHeight="1"/>
    <row r="286" ht="30.0" customHeight="1"/>
    <row r="287" ht="30.0" customHeight="1"/>
    <row r="288" ht="30.0" customHeight="1"/>
    <row r="289" ht="30.0" customHeight="1"/>
    <row r="290" ht="30.0" customHeight="1"/>
    <row r="291" ht="30.0" customHeight="1"/>
    <row r="292" ht="30.0" customHeight="1"/>
    <row r="293" ht="30.0" customHeight="1"/>
    <row r="294" ht="30.0" customHeight="1"/>
    <row r="295" ht="30.0" customHeight="1"/>
    <row r="296" ht="30.0" customHeight="1"/>
    <row r="297" ht="30.0" customHeight="1"/>
    <row r="298" ht="30.0" customHeight="1"/>
    <row r="299" ht="30.0" customHeight="1"/>
    <row r="300" ht="30.0" customHeight="1"/>
    <row r="301" ht="30.0" customHeight="1"/>
    <row r="302" ht="30.0" customHeight="1"/>
    <row r="303" ht="30.0" customHeight="1"/>
    <row r="304" ht="30.0" customHeight="1"/>
    <row r="305" ht="30.0" customHeight="1"/>
    <row r="306" ht="30.0" customHeight="1"/>
    <row r="307" ht="30.0" customHeight="1"/>
    <row r="308" ht="30.0" customHeight="1"/>
    <row r="309" ht="30.0" customHeight="1"/>
    <row r="310" ht="30.0" customHeight="1"/>
    <row r="311" ht="30.0" customHeight="1"/>
    <row r="312" ht="30.0" customHeight="1"/>
    <row r="313" ht="30.0" customHeight="1"/>
    <row r="314" ht="30.0" customHeight="1"/>
    <row r="315" ht="30.0" customHeight="1"/>
    <row r="316" ht="30.0" customHeight="1"/>
    <row r="317" ht="30.0" customHeight="1"/>
    <row r="318" ht="30.0" customHeight="1"/>
    <row r="319" ht="30.0" customHeight="1"/>
    <row r="320" ht="30.0" customHeight="1"/>
    <row r="321" ht="30.0" customHeight="1"/>
    <row r="322" ht="30.0" customHeight="1"/>
    <row r="323" ht="30.0" customHeight="1"/>
    <row r="324" ht="30.0" customHeight="1"/>
    <row r="325" ht="30.0" customHeight="1"/>
    <row r="326" ht="30.0" customHeight="1"/>
    <row r="327" ht="30.0" customHeight="1"/>
    <row r="328" ht="30.0" customHeight="1"/>
    <row r="329" ht="30.0" customHeight="1"/>
    <row r="330" ht="30.0" customHeight="1"/>
    <row r="331" ht="30.0" customHeight="1"/>
    <row r="332" ht="30.0" customHeight="1"/>
    <row r="333" ht="30.0" customHeight="1"/>
    <row r="334" ht="30.0" customHeight="1"/>
    <row r="335" ht="30.0" customHeight="1"/>
    <row r="336" ht="30.0" customHeight="1"/>
    <row r="337" ht="30.0" customHeight="1"/>
    <row r="338" ht="30.0" customHeight="1"/>
    <row r="339" ht="30.0" customHeight="1"/>
    <row r="340" ht="30.0" customHeight="1"/>
    <row r="341" ht="30.0" customHeight="1"/>
    <row r="342" ht="30.0" customHeight="1"/>
    <row r="343" ht="30.0" customHeight="1"/>
    <row r="344" ht="30.0" customHeight="1"/>
    <row r="345" ht="30.0" customHeight="1"/>
    <row r="346" ht="30.0" customHeight="1"/>
    <row r="347" ht="30.0" customHeight="1"/>
    <row r="348" ht="30.0" customHeight="1"/>
    <row r="349" ht="30.0" customHeight="1"/>
    <row r="350" ht="30.0" customHeight="1"/>
    <row r="351" ht="30.0" customHeight="1"/>
    <row r="352" ht="30.0" customHeight="1"/>
    <row r="353" ht="30.0" customHeight="1"/>
    <row r="354" ht="30.0" customHeight="1"/>
    <row r="355" ht="30.0" customHeight="1"/>
    <row r="356" ht="30.0" customHeight="1"/>
    <row r="357" ht="30.0" customHeight="1"/>
    <row r="358" ht="30.0" customHeight="1"/>
    <row r="359" ht="30.0" customHeight="1"/>
    <row r="360" ht="30.0" customHeight="1"/>
    <row r="361" ht="30.0" customHeight="1"/>
    <row r="362" ht="30.0" customHeight="1"/>
    <row r="363" ht="30.0" customHeight="1"/>
    <row r="364" ht="30.0" customHeight="1"/>
    <row r="365" ht="30.0" customHeight="1"/>
    <row r="366" ht="30.0" customHeight="1"/>
    <row r="367" ht="30.0" customHeight="1"/>
    <row r="368" ht="30.0" customHeight="1"/>
    <row r="369" ht="30.0" customHeight="1"/>
    <row r="370" ht="30.0" customHeight="1"/>
    <row r="371" ht="30.0" customHeight="1"/>
    <row r="372" ht="30.0" customHeight="1"/>
    <row r="373" ht="30.0" customHeight="1"/>
    <row r="374" ht="30.0" customHeight="1"/>
    <row r="375" ht="30.0" customHeight="1"/>
    <row r="376" ht="30.0" customHeight="1"/>
    <row r="377" ht="30.0" customHeight="1"/>
    <row r="378" ht="30.0" customHeight="1"/>
    <row r="379" ht="30.0" customHeight="1"/>
    <row r="380" ht="30.0" customHeight="1"/>
    <row r="381" ht="30.0" customHeight="1"/>
    <row r="382" ht="30.0" customHeight="1"/>
    <row r="383" ht="30.0" customHeight="1"/>
    <row r="384" ht="30.0" customHeight="1"/>
    <row r="385" ht="30.0" customHeight="1"/>
    <row r="386" ht="30.0" customHeight="1"/>
    <row r="387" ht="30.0" customHeight="1"/>
    <row r="388" ht="30.0" customHeight="1"/>
    <row r="389" ht="30.0" customHeight="1"/>
    <row r="390" ht="30.0" customHeight="1"/>
    <row r="391" ht="30.0" customHeight="1"/>
    <row r="392" ht="30.0" customHeight="1"/>
    <row r="393" ht="30.0" customHeight="1"/>
    <row r="394" ht="30.0" customHeight="1"/>
    <row r="395" ht="30.0" customHeight="1"/>
    <row r="396" ht="30.0" customHeight="1"/>
    <row r="397" ht="30.0" customHeight="1"/>
    <row r="398" ht="30.0" customHeight="1"/>
    <row r="399" ht="30.0" customHeight="1"/>
    <row r="400" ht="30.0" customHeight="1"/>
    <row r="401" ht="30.0" customHeight="1"/>
    <row r="402" ht="30.0" customHeight="1"/>
    <row r="403" ht="30.0" customHeight="1"/>
    <row r="404" ht="30.0" customHeight="1"/>
    <row r="405" ht="30.0" customHeight="1"/>
    <row r="406" ht="30.0" customHeight="1"/>
    <row r="407" ht="30.0" customHeight="1"/>
    <row r="408" ht="30.0" customHeight="1"/>
    <row r="409" ht="30.0" customHeight="1"/>
    <row r="410" ht="30.0" customHeight="1"/>
    <row r="411" ht="30.0" customHeight="1"/>
    <row r="412" ht="30.0" customHeight="1"/>
    <row r="413" ht="30.0" customHeight="1"/>
    <row r="414" ht="30.0" customHeight="1"/>
    <row r="415" ht="30.0" customHeight="1"/>
    <row r="416" ht="30.0" customHeight="1"/>
    <row r="417" ht="30.0" customHeight="1"/>
    <row r="418" ht="30.0" customHeight="1"/>
    <row r="419" ht="30.0" customHeight="1"/>
    <row r="420" ht="30.0" customHeight="1"/>
    <row r="421" ht="30.0" customHeight="1"/>
    <row r="422" ht="30.0" customHeight="1"/>
    <row r="423" ht="30.0" customHeight="1"/>
    <row r="424" ht="30.0" customHeight="1"/>
    <row r="425" ht="30.0" customHeight="1"/>
    <row r="426" ht="30.0" customHeight="1"/>
    <row r="427" ht="30.0" customHeight="1"/>
    <row r="428" ht="30.0" customHeight="1"/>
    <row r="429" ht="30.0" customHeight="1"/>
    <row r="430" ht="30.0" customHeight="1"/>
    <row r="431" ht="30.0" customHeight="1"/>
    <row r="432" ht="30.0" customHeight="1"/>
    <row r="433" ht="30.0" customHeight="1"/>
    <row r="434" ht="30.0" customHeight="1"/>
    <row r="435" ht="30.0" customHeight="1"/>
    <row r="436" ht="30.0" customHeight="1"/>
    <row r="437" ht="30.0" customHeight="1"/>
    <row r="438" ht="30.0" customHeight="1"/>
    <row r="439" ht="30.0" customHeight="1"/>
    <row r="440" ht="30.0" customHeight="1"/>
    <row r="441" ht="30.0" customHeight="1"/>
    <row r="442" ht="30.0" customHeight="1"/>
    <row r="443" ht="30.0" customHeight="1"/>
    <row r="444" ht="30.0" customHeight="1"/>
    <row r="445" ht="30.0" customHeight="1"/>
    <row r="446" ht="30.0" customHeight="1"/>
    <row r="447" ht="30.0" customHeight="1"/>
    <row r="448" ht="30.0" customHeight="1"/>
    <row r="449" ht="30.0" customHeight="1"/>
    <row r="450" ht="30.0" customHeight="1"/>
    <row r="451" ht="30.0" customHeight="1"/>
    <row r="452" ht="30.0" customHeight="1"/>
    <row r="453" ht="30.0" customHeight="1"/>
    <row r="454" ht="30.0" customHeight="1"/>
    <row r="455" ht="30.0" customHeight="1"/>
    <row r="456" ht="30.0" customHeight="1"/>
    <row r="457" ht="30.0" customHeight="1"/>
    <row r="458" ht="30.0" customHeight="1"/>
    <row r="459" ht="30.0" customHeight="1"/>
    <row r="460" ht="30.0" customHeight="1"/>
    <row r="461" ht="30.0" customHeight="1"/>
    <row r="462" ht="30.0" customHeight="1"/>
    <row r="463" ht="30.0" customHeight="1"/>
    <row r="464" ht="30.0" customHeight="1"/>
    <row r="465" ht="30.0" customHeight="1"/>
    <row r="466" ht="30.0" customHeight="1"/>
    <row r="467" ht="30.0" customHeight="1"/>
    <row r="468" ht="30.0" customHeight="1"/>
    <row r="469" ht="30.0" customHeight="1"/>
    <row r="470" ht="30.0" customHeight="1"/>
    <row r="471" ht="30.0" customHeight="1"/>
    <row r="472" ht="30.0" customHeight="1"/>
    <row r="473" ht="30.0" customHeight="1"/>
    <row r="474" ht="30.0" customHeight="1"/>
    <row r="475" ht="30.0" customHeight="1"/>
    <row r="476" ht="30.0" customHeight="1"/>
    <row r="477" ht="30.0" customHeight="1"/>
    <row r="478" ht="30.0" customHeight="1"/>
    <row r="479" ht="30.0" customHeight="1"/>
    <row r="480" ht="30.0" customHeight="1"/>
    <row r="481" ht="30.0" customHeight="1"/>
    <row r="482" ht="30.0" customHeight="1"/>
    <row r="483" ht="30.0" customHeight="1"/>
    <row r="484" ht="30.0" customHeight="1"/>
    <row r="485" ht="30.0" customHeight="1"/>
    <row r="486" ht="30.0" customHeight="1"/>
    <row r="487" ht="30.0" customHeight="1"/>
    <row r="488" ht="30.0" customHeight="1"/>
    <row r="489" ht="30.0" customHeight="1"/>
    <row r="490" ht="30.0" customHeight="1"/>
    <row r="491" ht="30.0" customHeight="1"/>
    <row r="492" ht="30.0" customHeight="1"/>
    <row r="493" ht="30.0" customHeight="1"/>
    <row r="494" ht="30.0" customHeight="1"/>
    <row r="495" ht="30.0" customHeight="1"/>
    <row r="496" ht="30.0" customHeight="1"/>
    <row r="497" ht="30.0" customHeight="1"/>
    <row r="498" ht="30.0" customHeight="1"/>
    <row r="499" ht="30.0" customHeight="1"/>
    <row r="500" ht="30.0" customHeight="1"/>
    <row r="501" ht="30.0" customHeight="1"/>
    <row r="502" ht="30.0" customHeight="1"/>
    <row r="503" ht="30.0" customHeight="1"/>
    <row r="504" ht="30.0" customHeight="1"/>
    <row r="505" ht="30.0" customHeight="1"/>
    <row r="506" ht="30.0" customHeight="1"/>
    <row r="507" ht="30.0" customHeight="1"/>
    <row r="508" ht="30.0" customHeight="1"/>
    <row r="509" ht="30.0" customHeight="1"/>
    <row r="510" ht="30.0" customHeight="1"/>
    <row r="511" ht="30.0" customHeight="1"/>
    <row r="512" ht="30.0" customHeight="1"/>
    <row r="513" ht="30.0" customHeight="1"/>
    <row r="514" ht="30.0" customHeight="1"/>
    <row r="515" ht="30.0" customHeight="1"/>
    <row r="516" ht="30.0" customHeight="1"/>
    <row r="517" ht="30.0" customHeight="1"/>
    <row r="518" ht="30.0" customHeight="1"/>
    <row r="519" ht="30.0" customHeight="1"/>
    <row r="520" ht="30.0" customHeight="1"/>
    <row r="521" ht="30.0" customHeight="1"/>
    <row r="522" ht="30.0" customHeight="1"/>
    <row r="523" ht="30.0" customHeight="1"/>
    <row r="524" ht="30.0" customHeight="1"/>
    <row r="525" ht="30.0" customHeight="1"/>
    <row r="526" ht="30.0" customHeight="1"/>
    <row r="527" ht="30.0" customHeight="1"/>
    <row r="528" ht="30.0" customHeight="1"/>
    <row r="529" ht="30.0" customHeight="1"/>
    <row r="530" ht="30.0" customHeight="1"/>
    <row r="531" ht="30.0" customHeight="1"/>
    <row r="532" ht="30.0" customHeight="1"/>
    <row r="533" ht="30.0" customHeight="1"/>
    <row r="534" ht="30.0" customHeight="1"/>
    <row r="535" ht="30.0" customHeight="1"/>
    <row r="536" ht="30.0" customHeight="1"/>
    <row r="537" ht="30.0" customHeight="1"/>
    <row r="538" ht="30.0" customHeight="1"/>
    <row r="539" ht="30.0" customHeight="1"/>
    <row r="540" ht="30.0" customHeight="1"/>
    <row r="541" ht="30.0" customHeight="1"/>
    <row r="542" ht="30.0" customHeight="1"/>
    <row r="543" ht="30.0" customHeight="1"/>
    <row r="544" ht="30.0" customHeight="1"/>
    <row r="545" ht="30.0" customHeight="1"/>
    <row r="546" ht="30.0" customHeight="1"/>
    <row r="547" ht="30.0" customHeight="1"/>
    <row r="548" ht="30.0" customHeight="1"/>
    <row r="549" ht="30.0" customHeight="1"/>
    <row r="550" ht="30.0" customHeight="1"/>
    <row r="551" ht="30.0" customHeight="1"/>
    <row r="552" ht="30.0" customHeight="1"/>
    <row r="553" ht="30.0" customHeight="1"/>
    <row r="554" ht="30.0" customHeight="1"/>
    <row r="555" ht="30.0" customHeight="1"/>
    <row r="556" ht="30.0" customHeight="1"/>
    <row r="557" ht="30.0" customHeight="1"/>
    <row r="558" ht="30.0" customHeight="1"/>
    <row r="559" ht="30.0" customHeight="1"/>
    <row r="560" ht="30.0" customHeight="1"/>
    <row r="561" ht="30.0" customHeight="1"/>
    <row r="562" ht="30.0" customHeight="1"/>
    <row r="563" ht="30.0" customHeight="1"/>
    <row r="564" ht="30.0" customHeight="1"/>
    <row r="565" ht="30.0" customHeight="1"/>
    <row r="566" ht="30.0" customHeight="1"/>
    <row r="567" ht="30.0" customHeight="1"/>
    <row r="568" ht="30.0" customHeight="1"/>
    <row r="569" ht="30.0" customHeight="1"/>
    <row r="570" ht="30.0" customHeight="1"/>
    <row r="571" ht="30.0" customHeight="1"/>
    <row r="572" ht="30.0" customHeight="1"/>
    <row r="573" ht="30.0" customHeight="1"/>
    <row r="574" ht="30.0" customHeight="1"/>
    <row r="575" ht="30.0" customHeight="1"/>
    <row r="576" ht="30.0" customHeight="1"/>
    <row r="577" ht="30.0" customHeight="1"/>
    <row r="578" ht="30.0" customHeight="1"/>
    <row r="579" ht="30.0" customHeight="1"/>
    <row r="580" ht="30.0" customHeight="1"/>
    <row r="581" ht="30.0" customHeight="1"/>
    <row r="582" ht="30.0" customHeight="1"/>
    <row r="583" ht="30.0" customHeight="1"/>
    <row r="584" ht="30.0" customHeight="1"/>
    <row r="585" ht="30.0" customHeight="1"/>
    <row r="586" ht="30.0" customHeight="1"/>
    <row r="587" ht="30.0" customHeight="1"/>
    <row r="588" ht="30.0" customHeight="1"/>
    <row r="589" ht="30.0" customHeight="1"/>
    <row r="590" ht="30.0" customHeight="1"/>
    <row r="591" ht="30.0" customHeight="1"/>
    <row r="592" ht="30.0" customHeight="1"/>
    <row r="593" ht="30.0" customHeight="1"/>
    <row r="594" ht="30.0" customHeight="1"/>
    <row r="595" ht="30.0" customHeight="1"/>
    <row r="596" ht="30.0" customHeight="1"/>
    <row r="597" ht="30.0" customHeight="1"/>
    <row r="598" ht="30.0" customHeight="1"/>
    <row r="599" ht="30.0" customHeight="1"/>
    <row r="600" ht="30.0" customHeight="1"/>
    <row r="601" ht="30.0" customHeight="1"/>
    <row r="602" ht="30.0" customHeight="1"/>
    <row r="603" ht="30.0" customHeight="1"/>
    <row r="604" ht="30.0" customHeight="1"/>
    <row r="605" ht="30.0" customHeight="1"/>
    <row r="606" ht="30.0" customHeight="1"/>
    <row r="607" ht="30.0" customHeight="1"/>
    <row r="608" ht="30.0" customHeight="1"/>
    <row r="609" ht="30.0" customHeight="1"/>
    <row r="610" ht="30.0" customHeight="1"/>
    <row r="611" ht="30.0" customHeight="1"/>
    <row r="612" ht="30.0" customHeight="1"/>
    <row r="613" ht="30.0" customHeight="1"/>
    <row r="614" ht="30.0" customHeight="1"/>
    <row r="615" ht="30.0" customHeight="1"/>
    <row r="616" ht="30.0" customHeight="1"/>
    <row r="617" ht="30.0" customHeight="1"/>
    <row r="618" ht="30.0" customHeight="1"/>
    <row r="619" ht="30.0" customHeight="1"/>
    <row r="620" ht="30.0" customHeight="1"/>
    <row r="621" ht="30.0" customHeight="1"/>
    <row r="622" ht="30.0" customHeight="1"/>
    <row r="623" ht="30.0" customHeight="1"/>
    <row r="624" ht="30.0" customHeight="1"/>
    <row r="625" ht="30.0" customHeight="1"/>
    <row r="626" ht="30.0" customHeight="1"/>
    <row r="627" ht="30.0" customHeight="1"/>
    <row r="628" ht="30.0" customHeight="1"/>
    <row r="629" ht="30.0" customHeight="1"/>
    <row r="630" ht="30.0" customHeight="1"/>
    <row r="631" ht="30.0" customHeight="1"/>
    <row r="632" ht="30.0" customHeight="1"/>
    <row r="633" ht="30.0" customHeight="1"/>
    <row r="634" ht="30.0" customHeight="1"/>
    <row r="635" ht="30.0" customHeight="1"/>
    <row r="636" ht="30.0" customHeight="1"/>
    <row r="637" ht="30.0" customHeight="1"/>
    <row r="638" ht="30.0" customHeight="1"/>
    <row r="639" ht="30.0" customHeight="1"/>
    <row r="640" ht="30.0" customHeight="1"/>
    <row r="641" ht="30.0" customHeight="1"/>
    <row r="642" ht="30.0" customHeight="1"/>
    <row r="643" ht="30.0" customHeight="1"/>
    <row r="644" ht="30.0" customHeight="1"/>
    <row r="645" ht="30.0" customHeight="1"/>
    <row r="646" ht="30.0" customHeight="1"/>
    <row r="647" ht="30.0" customHeight="1"/>
    <row r="648" ht="30.0" customHeight="1"/>
    <row r="649" ht="30.0" customHeight="1"/>
    <row r="650" ht="30.0" customHeight="1"/>
    <row r="651" ht="30.0" customHeight="1"/>
    <row r="652" ht="30.0" customHeight="1"/>
    <row r="653" ht="30.0" customHeight="1"/>
    <row r="654" ht="30.0" customHeight="1"/>
    <row r="655" ht="30.0" customHeight="1"/>
    <row r="656" ht="30.0" customHeight="1"/>
    <row r="657" ht="30.0" customHeight="1"/>
    <row r="658" ht="30.0" customHeight="1"/>
    <row r="659" ht="30.0" customHeight="1"/>
    <row r="660" ht="30.0" customHeight="1"/>
    <row r="661" ht="30.0" customHeight="1"/>
    <row r="662" ht="30.0" customHeight="1"/>
    <row r="663" ht="30.0" customHeight="1"/>
    <row r="664" ht="30.0" customHeight="1"/>
    <row r="665" ht="30.0" customHeight="1"/>
    <row r="666" ht="30.0" customHeight="1"/>
    <row r="667" ht="30.0" customHeight="1"/>
    <row r="668" ht="30.0" customHeight="1"/>
    <row r="669" ht="30.0" customHeight="1"/>
    <row r="670" ht="30.0" customHeight="1"/>
    <row r="671" ht="30.0" customHeight="1"/>
    <row r="672" ht="30.0" customHeight="1"/>
    <row r="673" ht="30.0" customHeight="1"/>
    <row r="674" ht="30.0" customHeight="1"/>
    <row r="675" ht="30.0" customHeight="1"/>
    <row r="676" ht="30.0" customHeight="1"/>
    <row r="677" ht="30.0" customHeight="1"/>
    <row r="678" ht="30.0" customHeight="1"/>
    <row r="679" ht="30.0" customHeight="1"/>
    <row r="680" ht="30.0" customHeight="1"/>
    <row r="681" ht="30.0" customHeight="1"/>
    <row r="682" ht="30.0" customHeight="1"/>
    <row r="683" ht="30.0" customHeight="1"/>
    <row r="684" ht="30.0" customHeight="1"/>
    <row r="685" ht="30.0" customHeight="1"/>
    <row r="686" ht="30.0" customHeight="1"/>
    <row r="687" ht="30.0" customHeight="1"/>
    <row r="688" ht="30.0" customHeight="1"/>
    <row r="689" ht="30.0" customHeight="1"/>
    <row r="690" ht="30.0" customHeight="1"/>
    <row r="691" ht="30.0" customHeight="1"/>
    <row r="692" ht="30.0" customHeight="1"/>
    <row r="693" ht="30.0" customHeight="1"/>
    <row r="694" ht="30.0" customHeight="1"/>
    <row r="695" ht="30.0" customHeight="1"/>
    <row r="696" ht="30.0" customHeight="1"/>
    <row r="697" ht="30.0" customHeight="1"/>
    <row r="698" ht="30.0" customHeight="1"/>
    <row r="699" ht="30.0" customHeight="1"/>
    <row r="700" ht="30.0" customHeight="1"/>
    <row r="701" ht="30.0" customHeight="1"/>
    <row r="702" ht="30.0" customHeight="1"/>
    <row r="703" ht="30.0" customHeight="1"/>
    <row r="704" ht="30.0" customHeight="1"/>
    <row r="705" ht="30.0" customHeight="1"/>
    <row r="706" ht="30.0" customHeight="1"/>
    <row r="707" ht="30.0" customHeight="1"/>
    <row r="708" ht="30.0" customHeight="1"/>
    <row r="709" ht="30.0" customHeight="1"/>
    <row r="710" ht="30.0" customHeight="1"/>
    <row r="711" ht="30.0" customHeight="1"/>
    <row r="712" ht="30.0" customHeight="1"/>
    <row r="713" ht="30.0" customHeight="1"/>
    <row r="714" ht="30.0" customHeight="1"/>
    <row r="715" ht="30.0" customHeight="1"/>
    <row r="716" ht="30.0" customHeight="1"/>
    <row r="717" ht="30.0" customHeight="1"/>
    <row r="718" ht="30.0" customHeight="1"/>
    <row r="719" ht="30.0" customHeight="1"/>
    <row r="720" ht="30.0" customHeight="1"/>
    <row r="721" ht="30.0" customHeight="1"/>
    <row r="722" ht="30.0" customHeight="1"/>
    <row r="723" ht="30.0" customHeight="1"/>
    <row r="724" ht="30.0" customHeight="1"/>
    <row r="725" ht="30.0" customHeight="1"/>
    <row r="726" ht="30.0" customHeight="1"/>
    <row r="727" ht="30.0" customHeight="1"/>
    <row r="728" ht="30.0" customHeight="1"/>
    <row r="729" ht="30.0" customHeight="1"/>
    <row r="730" ht="30.0" customHeight="1"/>
    <row r="731" ht="30.0" customHeight="1"/>
    <row r="732" ht="30.0" customHeight="1"/>
    <row r="733" ht="30.0" customHeight="1"/>
    <row r="734" ht="30.0" customHeight="1"/>
    <row r="735" ht="30.0" customHeight="1"/>
    <row r="736" ht="30.0" customHeight="1"/>
    <row r="737" ht="30.0" customHeight="1"/>
    <row r="738" ht="30.0" customHeight="1"/>
    <row r="739" ht="30.0" customHeight="1"/>
    <row r="740" ht="30.0" customHeight="1"/>
    <row r="741" ht="30.0" customHeight="1"/>
    <row r="742" ht="30.0" customHeight="1"/>
    <row r="743" ht="30.0" customHeight="1"/>
    <row r="744" ht="30.0" customHeight="1"/>
    <row r="745" ht="30.0" customHeight="1"/>
    <row r="746" ht="30.0" customHeight="1"/>
    <row r="747" ht="30.0" customHeight="1"/>
    <row r="748" ht="30.0" customHeight="1"/>
    <row r="749" ht="30.0" customHeight="1"/>
    <row r="750" ht="30.0" customHeight="1"/>
    <row r="751" ht="30.0" customHeight="1"/>
    <row r="752" ht="30.0" customHeight="1"/>
    <row r="753" ht="30.0" customHeight="1"/>
    <row r="754" ht="30.0" customHeight="1"/>
    <row r="755" ht="30.0" customHeight="1"/>
    <row r="756" ht="30.0" customHeight="1"/>
    <row r="757" ht="30.0" customHeight="1"/>
    <row r="758" ht="30.0" customHeight="1"/>
    <row r="759" ht="30.0" customHeight="1"/>
    <row r="760" ht="30.0" customHeight="1"/>
    <row r="761" ht="30.0" customHeight="1"/>
    <row r="762" ht="30.0" customHeight="1"/>
    <row r="763" ht="30.0" customHeight="1"/>
    <row r="764" ht="30.0" customHeight="1"/>
    <row r="765" ht="30.0" customHeight="1"/>
    <row r="766" ht="30.0" customHeight="1"/>
    <row r="767" ht="30.0" customHeight="1"/>
    <row r="768" ht="30.0" customHeight="1"/>
    <row r="769" ht="30.0" customHeight="1"/>
    <row r="770" ht="30.0" customHeight="1"/>
    <row r="771" ht="30.0" customHeight="1"/>
    <row r="772" ht="30.0" customHeight="1"/>
    <row r="773" ht="30.0" customHeight="1"/>
    <row r="774" ht="30.0" customHeight="1"/>
    <row r="775" ht="30.0" customHeight="1"/>
    <row r="776" ht="30.0" customHeight="1"/>
    <row r="777" ht="30.0" customHeight="1"/>
    <row r="778" ht="30.0" customHeight="1"/>
    <row r="779" ht="30.0" customHeight="1"/>
    <row r="780" ht="30.0" customHeight="1"/>
    <row r="781" ht="30.0" customHeight="1"/>
    <row r="782" ht="30.0" customHeight="1"/>
    <row r="783" ht="30.0" customHeight="1"/>
    <row r="784" ht="30.0" customHeight="1"/>
    <row r="785" ht="30.0" customHeight="1"/>
    <row r="786" ht="30.0" customHeight="1"/>
    <row r="787" ht="30.0" customHeight="1"/>
    <row r="788" ht="30.0" customHeight="1"/>
    <row r="789" ht="30.0" customHeight="1"/>
    <row r="790" ht="30.0" customHeight="1"/>
    <row r="791" ht="30.0" customHeight="1"/>
    <row r="792" ht="30.0" customHeight="1"/>
    <row r="793" ht="30.0" customHeight="1"/>
    <row r="794" ht="30.0" customHeight="1"/>
    <row r="795" ht="30.0" customHeight="1"/>
    <row r="796" ht="30.0" customHeight="1"/>
    <row r="797" ht="30.0" customHeight="1"/>
    <row r="798" ht="30.0" customHeight="1"/>
    <row r="799" ht="30.0" customHeight="1"/>
    <row r="800" ht="30.0" customHeight="1"/>
    <row r="801" ht="30.0" customHeight="1"/>
    <row r="802" ht="30.0" customHeight="1"/>
    <row r="803" ht="30.0" customHeight="1"/>
    <row r="804" ht="30.0" customHeight="1"/>
    <row r="805" ht="30.0" customHeight="1"/>
    <row r="806" ht="30.0" customHeight="1"/>
    <row r="807" ht="30.0" customHeight="1"/>
    <row r="808" ht="30.0" customHeight="1"/>
    <row r="809" ht="30.0" customHeight="1"/>
    <row r="810" ht="30.0" customHeight="1"/>
    <row r="811" ht="30.0" customHeight="1"/>
    <row r="812" ht="30.0" customHeight="1"/>
    <row r="813" ht="30.0" customHeight="1"/>
    <row r="814" ht="30.0" customHeight="1"/>
    <row r="815" ht="30.0" customHeight="1"/>
    <row r="816" ht="30.0" customHeight="1"/>
    <row r="817" ht="30.0" customHeight="1"/>
    <row r="818" ht="30.0" customHeight="1"/>
    <row r="819" ht="30.0" customHeight="1"/>
    <row r="820" ht="30.0" customHeight="1"/>
    <row r="821" ht="30.0" customHeight="1"/>
    <row r="822" ht="30.0" customHeight="1"/>
    <row r="823" ht="30.0" customHeight="1"/>
    <row r="824" ht="30.0" customHeight="1"/>
    <row r="825" ht="30.0" customHeight="1"/>
    <row r="826" ht="30.0" customHeight="1"/>
    <row r="827" ht="30.0" customHeight="1"/>
    <row r="828" ht="30.0" customHeight="1"/>
    <row r="829" ht="30.0" customHeight="1"/>
    <row r="830" ht="30.0" customHeight="1"/>
    <row r="831" ht="30.0" customHeight="1"/>
    <row r="832" ht="30.0" customHeight="1"/>
    <row r="833" ht="30.0" customHeight="1"/>
    <row r="834" ht="30.0" customHeight="1"/>
    <row r="835" ht="30.0" customHeight="1"/>
    <row r="836" ht="30.0" customHeight="1"/>
    <row r="837" ht="30.0" customHeight="1"/>
    <row r="838" ht="30.0" customHeight="1"/>
    <row r="839" ht="30.0" customHeight="1"/>
    <row r="840" ht="30.0" customHeight="1"/>
    <row r="841" ht="30.0" customHeight="1"/>
    <row r="842" ht="30.0" customHeight="1"/>
    <row r="843" ht="30.0" customHeight="1"/>
    <row r="844" ht="30.0" customHeight="1"/>
    <row r="845" ht="30.0" customHeight="1"/>
    <row r="846" ht="30.0" customHeight="1"/>
    <row r="847" ht="30.0" customHeight="1"/>
    <row r="848" ht="30.0" customHeight="1"/>
    <row r="849" ht="30.0" customHeight="1"/>
    <row r="850" ht="30.0" customHeight="1"/>
    <row r="851" ht="30.0" customHeight="1"/>
    <row r="852" ht="30.0" customHeight="1"/>
    <row r="853" ht="30.0" customHeight="1"/>
    <row r="854" ht="30.0" customHeight="1"/>
    <row r="855" ht="30.0" customHeight="1"/>
    <row r="856" ht="30.0" customHeight="1"/>
    <row r="857" ht="30.0" customHeight="1"/>
    <row r="858" ht="30.0" customHeight="1"/>
    <row r="859" ht="30.0" customHeight="1"/>
    <row r="860" ht="30.0" customHeight="1"/>
    <row r="861" ht="30.0" customHeight="1"/>
    <row r="862" ht="30.0" customHeight="1"/>
    <row r="863" ht="30.0" customHeight="1"/>
    <row r="864" ht="30.0" customHeight="1"/>
    <row r="865" ht="30.0" customHeight="1"/>
    <row r="866" ht="30.0" customHeight="1"/>
    <row r="867" ht="30.0" customHeight="1"/>
    <row r="868" ht="30.0" customHeight="1"/>
    <row r="869" ht="30.0" customHeight="1"/>
    <row r="870" ht="30.0" customHeight="1"/>
    <row r="871" ht="30.0" customHeight="1"/>
    <row r="872" ht="30.0" customHeight="1"/>
    <row r="873" ht="30.0" customHeight="1"/>
    <row r="874" ht="30.0" customHeight="1"/>
    <row r="875" ht="30.0" customHeight="1"/>
    <row r="876" ht="30.0" customHeight="1"/>
    <row r="877" ht="30.0" customHeight="1"/>
    <row r="878" ht="30.0" customHeight="1"/>
    <row r="879" ht="30.0" customHeight="1"/>
    <row r="880" ht="30.0" customHeight="1"/>
    <row r="881" ht="30.0" customHeight="1"/>
    <row r="882" ht="30.0" customHeight="1"/>
    <row r="883" ht="30.0" customHeight="1"/>
    <row r="884" ht="30.0" customHeight="1"/>
    <row r="885" ht="30.0" customHeight="1"/>
    <row r="886" ht="30.0" customHeight="1"/>
    <row r="887" ht="30.0" customHeight="1"/>
    <row r="888" ht="30.0" customHeight="1"/>
    <row r="889" ht="30.0" customHeight="1"/>
    <row r="890" ht="30.0" customHeight="1"/>
    <row r="891" ht="30.0" customHeight="1"/>
    <row r="892" ht="30.0" customHeight="1"/>
    <row r="893" ht="30.0" customHeight="1"/>
    <row r="894" ht="30.0" customHeight="1"/>
    <row r="895" ht="30.0" customHeight="1"/>
    <row r="896" ht="30.0" customHeight="1"/>
    <row r="897" ht="30.0" customHeight="1"/>
    <row r="898" ht="30.0" customHeight="1"/>
    <row r="899" ht="30.0" customHeight="1"/>
    <row r="900" ht="30.0" customHeight="1"/>
    <row r="901" ht="30.0" customHeight="1"/>
    <row r="902" ht="30.0" customHeight="1"/>
    <row r="903" ht="30.0" customHeight="1"/>
    <row r="904" ht="30.0" customHeight="1"/>
    <row r="905" ht="30.0" customHeight="1"/>
    <row r="906" ht="30.0" customHeight="1"/>
    <row r="907" ht="30.0" customHeight="1"/>
    <row r="908" ht="30.0" customHeight="1"/>
    <row r="909" ht="30.0" customHeight="1"/>
    <row r="910" ht="30.0" customHeight="1"/>
    <row r="911" ht="30.0" customHeight="1"/>
    <row r="912" ht="30.0" customHeight="1"/>
    <row r="913" ht="30.0" customHeight="1"/>
    <row r="914" ht="30.0" customHeight="1"/>
    <row r="915" ht="30.0" customHeight="1"/>
    <row r="916" ht="30.0" customHeight="1"/>
    <row r="917" ht="30.0" customHeight="1"/>
    <row r="918" ht="30.0" customHeight="1"/>
    <row r="919" ht="30.0" customHeight="1"/>
    <row r="920" ht="30.0" customHeight="1"/>
    <row r="921" ht="30.0" customHeight="1"/>
    <row r="922" ht="30.0" customHeight="1"/>
    <row r="923" ht="30.0" customHeight="1"/>
    <row r="924" ht="30.0" customHeight="1"/>
    <row r="925" ht="30.0" customHeight="1"/>
    <row r="926" ht="30.0" customHeight="1"/>
    <row r="927" ht="30.0" customHeight="1"/>
    <row r="928" ht="30.0" customHeight="1"/>
    <row r="929" ht="30.0" customHeight="1"/>
    <row r="930" ht="30.0" customHeight="1"/>
    <row r="931" ht="30.0" customHeight="1"/>
    <row r="932" ht="30.0" customHeight="1"/>
    <row r="933" ht="30.0" customHeight="1"/>
    <row r="934" ht="30.0" customHeight="1"/>
    <row r="935" ht="30.0" customHeight="1"/>
    <row r="936" ht="30.0" customHeight="1"/>
    <row r="937" ht="30.0" customHeight="1"/>
    <row r="938" ht="30.0" customHeight="1"/>
    <row r="939" ht="30.0" customHeight="1"/>
    <row r="940" ht="30.0" customHeight="1"/>
    <row r="941" ht="30.0" customHeight="1"/>
    <row r="942" ht="30.0" customHeight="1"/>
    <row r="943" ht="30.0" customHeight="1"/>
    <row r="944" ht="30.0" customHeight="1"/>
    <row r="945" ht="30.0" customHeight="1"/>
    <row r="946" ht="30.0" customHeight="1"/>
    <row r="947" ht="30.0" customHeight="1"/>
    <row r="948" ht="30.0" customHeight="1"/>
    <row r="949" ht="30.0" customHeight="1"/>
    <row r="950" ht="30.0" customHeight="1"/>
    <row r="951" ht="30.0" customHeight="1"/>
    <row r="952" ht="30.0" customHeight="1"/>
    <row r="953" ht="30.0" customHeight="1"/>
    <row r="954" ht="30.0" customHeight="1"/>
    <row r="955" ht="30.0" customHeight="1"/>
    <row r="956" ht="30.0" customHeight="1"/>
    <row r="957" ht="30.0" customHeight="1"/>
    <row r="958" ht="30.0" customHeight="1"/>
    <row r="959" ht="30.0" customHeight="1"/>
    <row r="960" ht="30.0" customHeight="1"/>
    <row r="961" ht="30.0" customHeight="1"/>
    <row r="962" ht="30.0" customHeight="1"/>
    <row r="963" ht="30.0" customHeight="1"/>
    <row r="964" ht="30.0" customHeight="1"/>
    <row r="965" ht="30.0" customHeight="1"/>
    <row r="966" ht="30.0" customHeight="1"/>
    <row r="967" ht="30.0" customHeight="1"/>
    <row r="968" ht="30.0" customHeight="1"/>
    <row r="969" ht="30.0" customHeight="1"/>
    <row r="970" ht="30.0" customHeight="1"/>
    <row r="971" ht="30.0" customHeight="1"/>
    <row r="972" ht="30.0" customHeight="1"/>
    <row r="973" ht="30.0" customHeight="1"/>
    <row r="974" ht="30.0" customHeight="1"/>
    <row r="975" ht="30.0" customHeight="1"/>
    <row r="976" ht="30.0" customHeight="1"/>
    <row r="977" ht="30.0" customHeight="1"/>
    <row r="978" ht="30.0" customHeight="1"/>
    <row r="979" ht="30.0" customHeight="1"/>
    <row r="980" ht="30.0" customHeight="1"/>
    <row r="981" ht="30.0" customHeight="1"/>
    <row r="982" ht="30.0" customHeight="1"/>
    <row r="983" ht="30.0" customHeight="1"/>
    <row r="984" ht="30.0" customHeight="1"/>
    <row r="985" ht="30.0" customHeight="1"/>
    <row r="986" ht="30.0" customHeight="1"/>
    <row r="987" ht="30.0" customHeight="1"/>
    <row r="988" ht="30.0" customHeight="1"/>
    <row r="989" ht="30.0" customHeight="1"/>
    <row r="990" ht="30.0" customHeight="1"/>
    <row r="991" ht="30.0" customHeight="1"/>
    <row r="992" ht="30.0" customHeight="1"/>
    <row r="993" ht="30.0" customHeight="1"/>
    <row r="994" ht="30.0" customHeight="1"/>
    <row r="995" ht="30.0" customHeight="1"/>
    <row r="996" ht="30.0" customHeight="1"/>
    <row r="997" ht="30.0" customHeight="1"/>
    <row r="998" ht="30.0" customHeight="1"/>
    <row r="999" ht="30.0" customHeight="1"/>
    <row r="1000" ht="30.0" customHeight="1"/>
  </sheetData>
  <printOptions/>
  <pageMargins bottom="0.75" footer="0.0" header="0.0" left="0.7" right="0.7" top="0.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86"/>
    <col customWidth="1" min="2" max="3" width="8.86"/>
    <col customWidth="1" min="4" max="4" width="15.86"/>
    <col customWidth="1" min="5" max="26" width="8.86"/>
  </cols>
  <sheetData>
    <row r="1" ht="30.0" customHeight="1">
      <c r="A1" s="1" t="s">
        <v>0</v>
      </c>
      <c r="D1" s="1" t="s">
        <v>0</v>
      </c>
      <c r="F1" s="12">
        <v>1.404</v>
      </c>
    </row>
    <row r="2" ht="30.0" customHeight="1">
      <c r="A2" s="5">
        <v>0.663</v>
      </c>
      <c r="D2" s="5">
        <v>0.663</v>
      </c>
      <c r="F2" s="12">
        <v>1.405</v>
      </c>
    </row>
    <row r="3" ht="30.0" customHeight="1">
      <c r="A3" s="5">
        <v>0.718</v>
      </c>
      <c r="D3" s="5">
        <v>0.718</v>
      </c>
      <c r="F3" s="12">
        <v>1.411</v>
      </c>
    </row>
    <row r="4" ht="30.0" customHeight="1">
      <c r="A4" s="5">
        <v>0.849</v>
      </c>
      <c r="D4" s="5">
        <v>0.849</v>
      </c>
      <c r="F4" s="5">
        <v>1.418</v>
      </c>
    </row>
    <row r="5" ht="30.0" customHeight="1">
      <c r="A5" s="12">
        <v>0.881</v>
      </c>
      <c r="D5" s="12">
        <v>0.881</v>
      </c>
      <c r="F5" s="12">
        <v>1.434</v>
      </c>
    </row>
    <row r="6" ht="30.0" customHeight="1">
      <c r="A6" s="12">
        <v>0.905</v>
      </c>
      <c r="D6" s="12">
        <v>0.905</v>
      </c>
      <c r="F6" s="5">
        <v>1.447</v>
      </c>
    </row>
    <row r="7" ht="30.0" customHeight="1">
      <c r="A7" s="5">
        <v>0.939</v>
      </c>
      <c r="D7" s="5">
        <v>0.939</v>
      </c>
      <c r="F7" s="5">
        <v>1.461</v>
      </c>
    </row>
    <row r="8" ht="30.0" customHeight="1">
      <c r="A8" s="5">
        <v>0.946</v>
      </c>
      <c r="D8" s="5">
        <v>0.946</v>
      </c>
      <c r="F8" s="5">
        <v>1.473</v>
      </c>
    </row>
    <row r="9" ht="30.0" customHeight="1">
      <c r="A9" s="5">
        <v>0.952</v>
      </c>
      <c r="D9" s="5">
        <v>0.952</v>
      </c>
      <c r="F9" s="5">
        <v>1.507</v>
      </c>
    </row>
    <row r="10" ht="30.0" customHeight="1">
      <c r="A10" s="12">
        <v>0.961</v>
      </c>
      <c r="D10" s="12">
        <v>0.961</v>
      </c>
      <c r="F10" s="12">
        <v>1.515</v>
      </c>
    </row>
    <row r="11" ht="30.0" customHeight="1">
      <c r="A11" s="5">
        <v>0.97</v>
      </c>
      <c r="D11" s="5">
        <v>0.97</v>
      </c>
      <c r="F11" s="12">
        <v>1.518</v>
      </c>
    </row>
    <row r="12" ht="30.0" customHeight="1">
      <c r="A12" s="12">
        <v>0.989</v>
      </c>
      <c r="D12" s="12">
        <v>0.989</v>
      </c>
      <c r="F12" s="5">
        <v>1.525</v>
      </c>
    </row>
    <row r="13" ht="30.0" customHeight="1">
      <c r="A13" s="5">
        <v>0.996</v>
      </c>
      <c r="D13" s="5">
        <v>0.996</v>
      </c>
      <c r="F13" s="5">
        <v>1.527</v>
      </c>
    </row>
    <row r="14" ht="30.0" customHeight="1">
      <c r="A14" s="12">
        <v>1.03</v>
      </c>
      <c r="D14" s="12">
        <v>1.03</v>
      </c>
      <c r="F14" s="12">
        <v>1.54</v>
      </c>
    </row>
    <row r="15" ht="30.0" customHeight="1">
      <c r="A15" s="5">
        <v>1.045</v>
      </c>
      <c r="D15" s="5">
        <v>1.045</v>
      </c>
      <c r="F15" s="5">
        <v>1.559</v>
      </c>
    </row>
    <row r="16" ht="30.0" customHeight="1">
      <c r="A16" s="12">
        <v>1.047</v>
      </c>
      <c r="D16" s="12">
        <v>1.047</v>
      </c>
      <c r="F16" s="12">
        <v>1.598</v>
      </c>
    </row>
    <row r="17" ht="30.0" customHeight="1">
      <c r="A17" s="5">
        <v>1.049</v>
      </c>
      <c r="D17" s="5">
        <v>1.049</v>
      </c>
      <c r="F17" s="5">
        <v>1.604</v>
      </c>
    </row>
    <row r="18" ht="30.0" customHeight="1">
      <c r="A18" s="5">
        <v>1.051</v>
      </c>
      <c r="D18" s="5">
        <v>1.051</v>
      </c>
      <c r="F18" s="12">
        <v>1.608</v>
      </c>
    </row>
    <row r="19" ht="30.0" customHeight="1">
      <c r="A19" s="5">
        <v>1.052</v>
      </c>
      <c r="D19" s="5">
        <v>1.052</v>
      </c>
      <c r="F19" s="5">
        <v>1.611</v>
      </c>
    </row>
    <row r="20" ht="30.0" customHeight="1">
      <c r="A20" s="12">
        <v>1.07</v>
      </c>
      <c r="D20" s="12">
        <v>1.07</v>
      </c>
      <c r="F20" s="12">
        <v>1.62</v>
      </c>
    </row>
    <row r="21" ht="30.0" customHeight="1">
      <c r="A21" s="12">
        <v>1.071</v>
      </c>
      <c r="D21" s="12">
        <v>1.071</v>
      </c>
      <c r="F21" s="5">
        <v>1.626</v>
      </c>
    </row>
    <row r="22" ht="30.0" customHeight="1">
      <c r="A22" s="5">
        <v>1.084</v>
      </c>
      <c r="D22" s="5">
        <v>1.084</v>
      </c>
      <c r="F22" s="5">
        <v>1.639</v>
      </c>
    </row>
    <row r="23" ht="30.0" customHeight="1">
      <c r="A23" s="5">
        <v>1.088</v>
      </c>
      <c r="D23" s="5">
        <v>1.088</v>
      </c>
      <c r="F23" s="5">
        <v>1.649</v>
      </c>
    </row>
    <row r="24" ht="30.0" customHeight="1">
      <c r="A24" s="5">
        <v>1.089</v>
      </c>
      <c r="D24" s="5">
        <v>1.089</v>
      </c>
      <c r="F24" s="5">
        <v>1.654</v>
      </c>
    </row>
    <row r="25" ht="30.0" customHeight="1">
      <c r="A25" s="5">
        <v>1.108</v>
      </c>
      <c r="D25" s="5">
        <v>1.108</v>
      </c>
      <c r="F25" s="5">
        <v>1.662</v>
      </c>
    </row>
    <row r="26" ht="30.0" customHeight="1">
      <c r="A26" s="12">
        <v>1.126</v>
      </c>
      <c r="D26" s="12">
        <v>1.126</v>
      </c>
      <c r="F26" s="12">
        <v>1.685</v>
      </c>
    </row>
    <row r="27" ht="30.0" customHeight="1">
      <c r="A27" s="5">
        <v>1.136</v>
      </c>
      <c r="D27" s="5">
        <v>1.136</v>
      </c>
      <c r="F27" s="5">
        <v>1.691</v>
      </c>
    </row>
    <row r="28" ht="30.0" customHeight="1">
      <c r="A28" s="12">
        <v>1.146</v>
      </c>
      <c r="D28" s="12">
        <v>1.146</v>
      </c>
      <c r="F28" s="5">
        <v>1.718</v>
      </c>
    </row>
    <row r="29" ht="30.0" customHeight="1">
      <c r="A29" s="12">
        <v>1.154</v>
      </c>
      <c r="D29" s="12">
        <v>1.154</v>
      </c>
      <c r="F29" s="5">
        <v>1.721</v>
      </c>
    </row>
    <row r="30" ht="30.0" customHeight="1">
      <c r="A30" s="12">
        <v>1.165</v>
      </c>
      <c r="D30" s="12">
        <v>1.165</v>
      </c>
      <c r="F30" s="5">
        <v>1.727</v>
      </c>
    </row>
    <row r="31" ht="30.0" customHeight="1">
      <c r="A31" s="5">
        <v>1.173</v>
      </c>
      <c r="D31" s="5">
        <v>1.173</v>
      </c>
      <c r="F31" s="12">
        <v>1.736</v>
      </c>
    </row>
    <row r="32" ht="30.0" customHeight="1">
      <c r="A32" s="12">
        <v>1.187</v>
      </c>
      <c r="D32" s="12">
        <v>1.187</v>
      </c>
      <c r="F32" s="5">
        <v>1.752</v>
      </c>
    </row>
    <row r="33" ht="30.0" customHeight="1">
      <c r="A33" s="5">
        <v>1.192</v>
      </c>
      <c r="D33" s="5">
        <v>1.192</v>
      </c>
      <c r="F33" s="5">
        <v>1.762</v>
      </c>
    </row>
    <row r="34" ht="30.0" customHeight="1">
      <c r="A34" s="5">
        <v>1.193</v>
      </c>
      <c r="D34" s="5">
        <v>1.193</v>
      </c>
      <c r="F34" s="5">
        <v>1.763</v>
      </c>
    </row>
    <row r="35" ht="30.0" customHeight="1">
      <c r="A35" s="5">
        <v>1.201</v>
      </c>
      <c r="D35" s="5">
        <v>1.201</v>
      </c>
      <c r="F35" s="12">
        <v>1.765</v>
      </c>
    </row>
    <row r="36" ht="30.0" customHeight="1">
      <c r="A36" s="5">
        <v>1.202</v>
      </c>
      <c r="D36" s="5">
        <v>1.202</v>
      </c>
      <c r="F36" s="5">
        <v>1.768</v>
      </c>
    </row>
    <row r="37" ht="30.0" customHeight="1">
      <c r="A37" s="12">
        <v>1.241</v>
      </c>
      <c r="D37" s="12">
        <v>1.241</v>
      </c>
      <c r="F37" s="12">
        <v>1.783</v>
      </c>
    </row>
    <row r="38" ht="30.0" customHeight="1">
      <c r="A38" s="5">
        <v>1.254</v>
      </c>
      <c r="D38" s="5">
        <v>1.254</v>
      </c>
      <c r="F38" s="5">
        <v>1.789</v>
      </c>
    </row>
    <row r="39" ht="30.0" customHeight="1">
      <c r="A39" s="5">
        <v>1.269</v>
      </c>
      <c r="D39" s="5">
        <v>1.269</v>
      </c>
      <c r="F39" s="5">
        <v>1.795</v>
      </c>
    </row>
    <row r="40" ht="30.0" customHeight="1">
      <c r="A40" s="5">
        <v>1.277</v>
      </c>
      <c r="D40" s="5">
        <v>1.277</v>
      </c>
      <c r="F40" s="5">
        <v>1.797</v>
      </c>
    </row>
    <row r="41" ht="30.0" customHeight="1">
      <c r="A41" s="5">
        <v>1.284</v>
      </c>
      <c r="D41" s="5">
        <v>1.284</v>
      </c>
      <c r="F41" s="5">
        <v>1.822</v>
      </c>
    </row>
    <row r="42" ht="30.0" customHeight="1">
      <c r="A42" s="5">
        <v>1.289</v>
      </c>
      <c r="D42" s="5">
        <v>1.289</v>
      </c>
      <c r="F42" s="5">
        <v>1.824</v>
      </c>
    </row>
    <row r="43" ht="30.0" customHeight="1">
      <c r="A43" s="5">
        <v>1.29</v>
      </c>
      <c r="D43" s="5">
        <v>1.29</v>
      </c>
      <c r="F43" s="12">
        <v>1.838</v>
      </c>
    </row>
    <row r="44" ht="30.0" customHeight="1">
      <c r="A44" s="5">
        <v>1.29</v>
      </c>
      <c r="D44" s="5">
        <v>1.29</v>
      </c>
      <c r="F44" s="5">
        <v>1.838</v>
      </c>
    </row>
    <row r="45" ht="30.0" customHeight="1">
      <c r="A45" s="12">
        <v>1.301</v>
      </c>
      <c r="D45" s="12">
        <v>1.301</v>
      </c>
      <c r="F45" s="5">
        <v>1.843</v>
      </c>
    </row>
    <row r="46" ht="30.0" customHeight="1">
      <c r="A46" s="12">
        <v>1.314</v>
      </c>
      <c r="D46" s="12">
        <v>1.314</v>
      </c>
      <c r="F46" s="5">
        <v>1.852</v>
      </c>
    </row>
    <row r="47" ht="30.0" customHeight="1">
      <c r="A47" s="5">
        <v>1.316</v>
      </c>
      <c r="D47" s="5">
        <v>1.316</v>
      </c>
      <c r="F47" s="5">
        <v>1.852</v>
      </c>
    </row>
    <row r="48" ht="30.0" customHeight="1">
      <c r="A48" s="12">
        <v>1.333</v>
      </c>
      <c r="D48" s="12">
        <v>1.333</v>
      </c>
      <c r="F48" s="5">
        <v>1.861</v>
      </c>
    </row>
    <row r="49" ht="30.0" customHeight="1">
      <c r="A49" s="12">
        <v>1.352</v>
      </c>
      <c r="D49" s="12">
        <v>1.352</v>
      </c>
      <c r="F49" s="5">
        <v>1.862</v>
      </c>
    </row>
    <row r="50" ht="30.0" customHeight="1">
      <c r="A50" s="12">
        <v>1.368</v>
      </c>
      <c r="D50" s="12">
        <v>1.368</v>
      </c>
      <c r="F50" s="5">
        <v>1.866</v>
      </c>
    </row>
    <row r="51" ht="30.0" customHeight="1">
      <c r="A51" s="5">
        <v>1.368</v>
      </c>
      <c r="D51" s="5">
        <v>1.368</v>
      </c>
      <c r="F51" s="12">
        <v>1.867</v>
      </c>
    </row>
    <row r="52" ht="30.0" customHeight="1">
      <c r="A52" s="5">
        <v>1.368</v>
      </c>
      <c r="D52" s="5">
        <v>1.368</v>
      </c>
      <c r="F52" s="12">
        <v>1.867</v>
      </c>
    </row>
    <row r="53" ht="30.0" customHeight="1">
      <c r="A53" s="5">
        <v>1.371</v>
      </c>
      <c r="D53" s="5">
        <v>1.371</v>
      </c>
      <c r="F53" s="12">
        <v>1.873</v>
      </c>
    </row>
    <row r="54" ht="30.0" customHeight="1">
      <c r="A54" s="12">
        <v>1.386</v>
      </c>
      <c r="D54" s="12">
        <v>1.386</v>
      </c>
      <c r="F54" s="12">
        <v>1.879</v>
      </c>
    </row>
    <row r="55" ht="30.0" customHeight="1">
      <c r="A55" s="5">
        <v>1.395</v>
      </c>
      <c r="D55" s="5">
        <v>1.395</v>
      </c>
      <c r="F55" s="5">
        <v>1.885</v>
      </c>
    </row>
    <row r="56" ht="30.0" customHeight="1">
      <c r="A56" s="12">
        <v>1.404</v>
      </c>
      <c r="D56" s="12">
        <v>1.404</v>
      </c>
      <c r="F56" s="12">
        <v>1.894</v>
      </c>
    </row>
    <row r="57" ht="30.0" customHeight="1">
      <c r="A57" s="12">
        <v>1.405</v>
      </c>
      <c r="D57" s="12">
        <v>1.405</v>
      </c>
      <c r="F57" s="12">
        <v>1.898</v>
      </c>
    </row>
    <row r="58" ht="30.0" customHeight="1">
      <c r="A58" s="12">
        <v>1.411</v>
      </c>
      <c r="D58" s="12">
        <v>1.411</v>
      </c>
      <c r="F58" s="5">
        <v>1.898</v>
      </c>
    </row>
    <row r="59" ht="30.0" customHeight="1">
      <c r="A59" s="5">
        <v>1.412</v>
      </c>
      <c r="D59" s="5">
        <v>1.412</v>
      </c>
      <c r="F59" s="5">
        <v>1.905</v>
      </c>
    </row>
    <row r="60" ht="30.0" customHeight="1">
      <c r="A60" s="5">
        <v>1.418</v>
      </c>
      <c r="D60" s="5">
        <v>1.418</v>
      </c>
      <c r="F60" s="5">
        <v>1.907</v>
      </c>
    </row>
    <row r="61" ht="30.0" customHeight="1">
      <c r="A61" s="12">
        <v>1.434</v>
      </c>
      <c r="D61" s="12">
        <v>1.434</v>
      </c>
      <c r="F61" s="12">
        <v>1.912</v>
      </c>
    </row>
    <row r="62" ht="30.0" customHeight="1">
      <c r="A62" s="5">
        <v>1.447</v>
      </c>
      <c r="D62" s="5">
        <v>1.447</v>
      </c>
      <c r="F62" s="5">
        <v>1.915</v>
      </c>
    </row>
    <row r="63" ht="30.0" customHeight="1">
      <c r="A63" s="5">
        <v>1.448</v>
      </c>
      <c r="D63" s="5">
        <v>1.448</v>
      </c>
      <c r="F63" s="5">
        <v>1.924</v>
      </c>
    </row>
    <row r="64" ht="30.0" customHeight="1">
      <c r="A64" s="5">
        <v>1.461</v>
      </c>
      <c r="D64" s="5">
        <v>1.461</v>
      </c>
      <c r="F64" s="5">
        <v>1.925</v>
      </c>
    </row>
    <row r="65" ht="30.0" customHeight="1">
      <c r="A65" s="12">
        <v>1.465</v>
      </c>
      <c r="D65" s="12">
        <v>1.465</v>
      </c>
      <c r="F65" s="5">
        <v>1.927</v>
      </c>
    </row>
    <row r="66" ht="30.0" customHeight="1">
      <c r="A66" s="5">
        <v>1.473</v>
      </c>
      <c r="D66" s="5">
        <v>1.473</v>
      </c>
      <c r="F66" s="5">
        <v>1.93</v>
      </c>
    </row>
    <row r="67" ht="30.0" customHeight="1">
      <c r="A67" s="5">
        <v>1.478</v>
      </c>
      <c r="D67" s="5">
        <v>1.478</v>
      </c>
      <c r="F67" s="12">
        <v>1.938</v>
      </c>
    </row>
    <row r="68" ht="30.0" customHeight="1">
      <c r="A68" s="5">
        <v>1.507</v>
      </c>
      <c r="D68" s="5">
        <v>1.507</v>
      </c>
      <c r="F68" s="12">
        <v>1.94</v>
      </c>
    </row>
    <row r="69" ht="30.0" customHeight="1">
      <c r="A69" s="12">
        <v>1.508</v>
      </c>
      <c r="D69" s="12">
        <v>1.508</v>
      </c>
      <c r="F69" s="12">
        <v>1.946</v>
      </c>
    </row>
    <row r="70" ht="30.0" customHeight="1">
      <c r="A70" s="12">
        <v>1.515</v>
      </c>
      <c r="D70" s="12">
        <v>1.515</v>
      </c>
      <c r="F70" s="12">
        <v>1.948</v>
      </c>
    </row>
    <row r="71" ht="30.0" customHeight="1">
      <c r="A71" s="12">
        <v>1.518</v>
      </c>
      <c r="D71" s="12">
        <v>1.518</v>
      </c>
      <c r="F71" s="5">
        <v>1.95</v>
      </c>
    </row>
    <row r="72" ht="30.0" customHeight="1">
      <c r="A72" s="12">
        <v>1.519</v>
      </c>
      <c r="D72" s="12">
        <v>1.519</v>
      </c>
      <c r="F72" s="5">
        <v>1.954</v>
      </c>
    </row>
    <row r="73" ht="30.0" customHeight="1">
      <c r="A73" s="5">
        <v>1.525</v>
      </c>
      <c r="D73" s="5">
        <v>1.525</v>
      </c>
      <c r="F73" s="5">
        <v>1.967</v>
      </c>
    </row>
    <row r="74" ht="30.0" customHeight="1">
      <c r="A74" s="5">
        <v>1.527</v>
      </c>
      <c r="D74" s="5">
        <v>1.527</v>
      </c>
      <c r="F74" s="5">
        <v>1.99</v>
      </c>
    </row>
    <row r="75" ht="30.0" customHeight="1">
      <c r="A75" s="12">
        <v>1.54</v>
      </c>
      <c r="D75" s="12">
        <v>1.54</v>
      </c>
      <c r="F75" s="5">
        <v>1.993</v>
      </c>
    </row>
    <row r="76" ht="30.0" customHeight="1">
      <c r="A76" s="12">
        <v>1.544</v>
      </c>
      <c r="D76" s="12">
        <v>1.544</v>
      </c>
      <c r="F76" s="5">
        <v>1.994</v>
      </c>
    </row>
    <row r="77" ht="30.0" customHeight="1">
      <c r="A77" s="5">
        <v>1.559</v>
      </c>
      <c r="D77" s="5">
        <v>1.559</v>
      </c>
      <c r="F77" s="5">
        <v>1.996</v>
      </c>
    </row>
    <row r="78" ht="30.0" customHeight="1">
      <c r="A78" s="5">
        <v>1.565</v>
      </c>
      <c r="D78" s="5">
        <v>1.565</v>
      </c>
      <c r="F78" s="5">
        <v>2.002</v>
      </c>
    </row>
    <row r="79" ht="30.0" customHeight="1">
      <c r="A79" s="12">
        <v>1.598</v>
      </c>
      <c r="D79" s="12">
        <v>1.598</v>
      </c>
      <c r="F79" s="5">
        <v>2.003</v>
      </c>
    </row>
    <row r="80" ht="30.0" customHeight="1">
      <c r="A80" s="5">
        <v>1.598</v>
      </c>
      <c r="D80" s="5">
        <v>1.598</v>
      </c>
      <c r="F80" s="5">
        <v>2.018</v>
      </c>
    </row>
    <row r="81" ht="30.0" customHeight="1">
      <c r="A81" s="5">
        <v>1.604</v>
      </c>
      <c r="D81" s="5">
        <v>1.604</v>
      </c>
      <c r="F81" s="12">
        <v>2.023</v>
      </c>
    </row>
    <row r="82" ht="30.0" customHeight="1">
      <c r="A82" s="5">
        <v>1.604</v>
      </c>
      <c r="D82" s="5">
        <v>1.604</v>
      </c>
      <c r="F82" s="5">
        <v>2.026</v>
      </c>
    </row>
    <row r="83" ht="30.0" customHeight="1">
      <c r="A83" s="12">
        <v>1.608</v>
      </c>
      <c r="D83" s="12">
        <v>1.608</v>
      </c>
      <c r="F83" s="5">
        <v>2.028</v>
      </c>
    </row>
    <row r="84" ht="30.0" customHeight="1">
      <c r="A84" s="5">
        <v>1.611</v>
      </c>
      <c r="D84" s="5">
        <v>1.611</v>
      </c>
      <c r="F84" s="5">
        <v>2.041</v>
      </c>
    </row>
    <row r="85" ht="30.0" customHeight="1">
      <c r="A85" s="12">
        <v>1.62</v>
      </c>
      <c r="D85" s="12">
        <v>1.62</v>
      </c>
      <c r="F85" s="5">
        <v>2.052</v>
      </c>
    </row>
    <row r="86" ht="30.0" customHeight="1">
      <c r="A86" s="12">
        <v>1.622</v>
      </c>
      <c r="D86" s="12">
        <v>1.622</v>
      </c>
      <c r="F86" s="12">
        <v>2.075</v>
      </c>
    </row>
    <row r="87" ht="30.0" customHeight="1">
      <c r="A87" s="5">
        <v>1.622</v>
      </c>
      <c r="D87" s="5">
        <v>1.622</v>
      </c>
      <c r="F87" s="12">
        <v>2.075</v>
      </c>
    </row>
    <row r="88" ht="30.0" customHeight="1">
      <c r="A88" s="5">
        <v>1.622</v>
      </c>
      <c r="D88" s="5">
        <v>1.622</v>
      </c>
      <c r="F88" s="5">
        <v>2.094</v>
      </c>
    </row>
    <row r="89" ht="30.0" customHeight="1">
      <c r="A89" s="5">
        <v>1.626</v>
      </c>
      <c r="D89" s="5">
        <v>1.626</v>
      </c>
      <c r="F89" s="5">
        <v>2.099</v>
      </c>
    </row>
    <row r="90" ht="30.0" customHeight="1">
      <c r="A90" s="5">
        <v>1.639</v>
      </c>
      <c r="D90" s="5">
        <v>1.639</v>
      </c>
      <c r="F90" s="5">
        <v>2.113</v>
      </c>
    </row>
    <row r="91" ht="30.0" customHeight="1">
      <c r="A91" s="5">
        <v>1.649</v>
      </c>
      <c r="D91" s="5">
        <v>1.649</v>
      </c>
      <c r="F91" s="5">
        <v>2.113</v>
      </c>
    </row>
    <row r="92" ht="30.0" customHeight="1">
      <c r="A92" s="12">
        <v>1.654</v>
      </c>
      <c r="D92" s="12">
        <v>1.654</v>
      </c>
      <c r="F92" s="12">
        <v>2.116</v>
      </c>
    </row>
    <row r="93" ht="30.0" customHeight="1">
      <c r="A93" s="5">
        <v>1.654</v>
      </c>
      <c r="D93" s="5">
        <v>1.654</v>
      </c>
      <c r="F93" s="12">
        <v>2.117</v>
      </c>
    </row>
    <row r="94" ht="30.0" customHeight="1">
      <c r="A94" s="5">
        <v>1.662</v>
      </c>
      <c r="D94" s="5">
        <v>1.662</v>
      </c>
      <c r="F94" s="5">
        <v>2.119</v>
      </c>
    </row>
    <row r="95" ht="30.0" customHeight="1">
      <c r="A95" s="12">
        <v>1.685</v>
      </c>
      <c r="D95" s="12">
        <v>1.685</v>
      </c>
      <c r="F95" s="5">
        <v>2.12</v>
      </c>
    </row>
    <row r="96" ht="30.0" customHeight="1">
      <c r="A96" s="5">
        <v>1.686</v>
      </c>
      <c r="D96" s="5">
        <v>1.686</v>
      </c>
      <c r="F96" s="5">
        <v>2.121</v>
      </c>
    </row>
    <row r="97" ht="30.0" customHeight="1">
      <c r="A97" s="5">
        <v>1.691</v>
      </c>
      <c r="D97" s="5">
        <v>1.691</v>
      </c>
      <c r="F97" s="12">
        <v>2.143</v>
      </c>
    </row>
    <row r="98" ht="30.0" customHeight="1">
      <c r="A98" s="12">
        <v>1.692</v>
      </c>
      <c r="D98" s="12">
        <v>1.692</v>
      </c>
      <c r="F98" s="5">
        <v>2.143</v>
      </c>
    </row>
    <row r="99" ht="30.0" customHeight="1">
      <c r="A99" s="5">
        <v>1.718</v>
      </c>
      <c r="D99" s="5">
        <v>1.718</v>
      </c>
      <c r="F99" s="5">
        <v>2.143</v>
      </c>
    </row>
    <row r="100" ht="30.0" customHeight="1">
      <c r="A100" s="5">
        <v>1.721</v>
      </c>
      <c r="D100" s="5">
        <v>1.721</v>
      </c>
      <c r="F100" s="5">
        <v>2.144</v>
      </c>
    </row>
    <row r="101" ht="30.0" customHeight="1">
      <c r="A101" s="12">
        <v>1.727</v>
      </c>
      <c r="D101" s="12">
        <v>1.727</v>
      </c>
      <c r="F101" s="12">
        <v>2.165</v>
      </c>
    </row>
    <row r="102" ht="30.0" customHeight="1">
      <c r="A102" s="5">
        <v>1.727</v>
      </c>
      <c r="D102" s="5">
        <v>1.727</v>
      </c>
      <c r="F102" s="5">
        <v>2.179</v>
      </c>
    </row>
    <row r="103" ht="30.0" customHeight="1">
      <c r="A103" s="12">
        <v>1.736</v>
      </c>
      <c r="D103" s="12">
        <v>1.736</v>
      </c>
      <c r="F103" s="12">
        <v>2.196</v>
      </c>
    </row>
    <row r="104" ht="30.0" customHeight="1">
      <c r="A104" s="5">
        <v>1.752</v>
      </c>
      <c r="D104" s="5">
        <v>1.752</v>
      </c>
      <c r="F104" s="5">
        <v>2.2</v>
      </c>
    </row>
    <row r="105" ht="30.0" customHeight="1">
      <c r="A105" s="5">
        <v>1.761</v>
      </c>
      <c r="D105" s="5">
        <v>1.761</v>
      </c>
      <c r="F105" s="5">
        <v>2.2</v>
      </c>
    </row>
    <row r="106" ht="30.0" customHeight="1">
      <c r="A106" s="5">
        <v>1.762</v>
      </c>
      <c r="D106" s="5">
        <v>1.762</v>
      </c>
      <c r="F106" s="5">
        <v>2.212</v>
      </c>
    </row>
    <row r="107" ht="30.0" customHeight="1">
      <c r="A107" s="5">
        <v>1.763</v>
      </c>
      <c r="D107" s="5">
        <v>1.763</v>
      </c>
      <c r="F107" s="5">
        <v>2.214</v>
      </c>
    </row>
    <row r="108" ht="30.0" customHeight="1">
      <c r="A108" s="5">
        <v>1.763</v>
      </c>
      <c r="D108" s="5">
        <v>1.763</v>
      </c>
      <c r="F108" s="12">
        <v>2.231</v>
      </c>
    </row>
    <row r="109" ht="30.0" customHeight="1">
      <c r="A109" s="12">
        <v>1.765</v>
      </c>
      <c r="D109" s="12">
        <v>1.765</v>
      </c>
      <c r="F109" s="5">
        <v>2.239</v>
      </c>
    </row>
    <row r="110" ht="30.0" customHeight="1">
      <c r="A110" s="5">
        <v>1.766</v>
      </c>
      <c r="D110" s="5">
        <v>1.766</v>
      </c>
      <c r="F110" s="5">
        <v>2.243</v>
      </c>
    </row>
    <row r="111" ht="30.0" customHeight="1">
      <c r="A111" s="5">
        <v>1.768</v>
      </c>
      <c r="D111" s="5">
        <v>1.768</v>
      </c>
      <c r="F111" s="12">
        <v>2.244</v>
      </c>
    </row>
    <row r="112" ht="30.0" customHeight="1">
      <c r="A112" s="12">
        <v>1.783</v>
      </c>
      <c r="D112" s="12">
        <v>1.783</v>
      </c>
      <c r="F112" s="5">
        <v>2.244</v>
      </c>
    </row>
    <row r="113" ht="30.0" customHeight="1">
      <c r="A113" s="5">
        <v>1.789</v>
      </c>
      <c r="D113" s="5">
        <v>1.789</v>
      </c>
      <c r="F113" s="5">
        <v>2.254</v>
      </c>
    </row>
    <row r="114" ht="30.0" customHeight="1">
      <c r="A114" s="5">
        <v>1.795</v>
      </c>
      <c r="D114" s="5">
        <v>1.795</v>
      </c>
      <c r="F114" s="5">
        <v>2.258</v>
      </c>
    </row>
    <row r="115" ht="30.0" customHeight="1">
      <c r="A115" s="5">
        <v>1.797</v>
      </c>
      <c r="D115" s="5">
        <v>1.797</v>
      </c>
      <c r="F115" s="5">
        <v>2.262</v>
      </c>
    </row>
    <row r="116" ht="30.0" customHeight="1">
      <c r="A116" s="5">
        <v>1.822</v>
      </c>
      <c r="D116" s="5">
        <v>1.822</v>
      </c>
      <c r="F116" s="12">
        <v>2.274</v>
      </c>
    </row>
    <row r="117" ht="30.0" customHeight="1">
      <c r="A117" s="5">
        <v>1.824</v>
      </c>
      <c r="D117" s="5">
        <v>1.824</v>
      </c>
      <c r="F117" s="5">
        <v>2.277</v>
      </c>
    </row>
    <row r="118" ht="30.0" customHeight="1">
      <c r="A118" s="12">
        <v>1.838</v>
      </c>
      <c r="D118" s="12">
        <v>1.838</v>
      </c>
      <c r="F118" s="5">
        <v>2.281</v>
      </c>
    </row>
    <row r="119" ht="30.0" customHeight="1">
      <c r="A119" s="5">
        <v>1.838</v>
      </c>
      <c r="D119" s="5">
        <v>1.838</v>
      </c>
      <c r="F119" s="5">
        <v>2.289</v>
      </c>
    </row>
    <row r="120" ht="30.0" customHeight="1">
      <c r="A120" s="5">
        <v>1.843</v>
      </c>
      <c r="D120" s="5">
        <v>1.843</v>
      </c>
      <c r="F120" s="5">
        <v>2.305</v>
      </c>
    </row>
    <row r="121" ht="30.0" customHeight="1">
      <c r="A121" s="5">
        <v>1.852</v>
      </c>
      <c r="D121" s="5">
        <v>1.852</v>
      </c>
      <c r="F121" s="12">
        <v>2.307</v>
      </c>
    </row>
    <row r="122" ht="30.0" customHeight="1">
      <c r="A122" s="5">
        <v>1.852</v>
      </c>
      <c r="D122" s="5">
        <v>1.852</v>
      </c>
      <c r="F122" s="12">
        <v>2.318</v>
      </c>
    </row>
    <row r="123" ht="30.0" customHeight="1">
      <c r="A123" s="5">
        <v>1.861</v>
      </c>
      <c r="D123" s="5">
        <v>1.861</v>
      </c>
      <c r="F123" s="5">
        <v>2.326</v>
      </c>
    </row>
    <row r="124" ht="30.0" customHeight="1">
      <c r="A124" s="5">
        <v>1.862</v>
      </c>
      <c r="D124" s="5">
        <v>1.862</v>
      </c>
      <c r="F124" s="5">
        <v>2.333</v>
      </c>
    </row>
    <row r="125" ht="30.0" customHeight="1">
      <c r="A125" s="5">
        <v>1.866</v>
      </c>
      <c r="D125" s="5">
        <v>1.866</v>
      </c>
      <c r="F125" s="5">
        <v>2.346</v>
      </c>
    </row>
    <row r="126" ht="30.0" customHeight="1">
      <c r="A126" s="12">
        <v>1.867</v>
      </c>
      <c r="D126" s="12">
        <v>1.867</v>
      </c>
      <c r="F126" s="5">
        <v>2.35</v>
      </c>
    </row>
    <row r="127" ht="30.0" customHeight="1">
      <c r="A127" s="12">
        <v>1.867</v>
      </c>
      <c r="D127" s="12">
        <v>1.867</v>
      </c>
      <c r="F127" s="12">
        <v>2.358</v>
      </c>
    </row>
    <row r="128" ht="30.0" customHeight="1">
      <c r="A128" s="12">
        <v>1.873</v>
      </c>
      <c r="D128" s="12">
        <v>1.873</v>
      </c>
      <c r="F128" s="5">
        <v>2.364</v>
      </c>
    </row>
    <row r="129" ht="30.0" customHeight="1">
      <c r="A129" s="12">
        <v>1.879</v>
      </c>
      <c r="D129" s="12">
        <v>1.879</v>
      </c>
      <c r="F129" s="12">
        <v>2.365</v>
      </c>
    </row>
    <row r="130" ht="30.0" customHeight="1">
      <c r="A130" s="5">
        <v>1.885</v>
      </c>
      <c r="D130" s="5">
        <v>1.885</v>
      </c>
      <c r="F130" s="5">
        <v>2.368</v>
      </c>
    </row>
    <row r="131" ht="30.0" customHeight="1">
      <c r="A131" s="12">
        <v>1.894</v>
      </c>
      <c r="D131" s="12">
        <v>1.894</v>
      </c>
      <c r="F131" s="5">
        <v>2.37</v>
      </c>
    </row>
    <row r="132" ht="30.0" customHeight="1">
      <c r="A132" s="12">
        <v>1.898</v>
      </c>
      <c r="D132" s="12">
        <v>1.898</v>
      </c>
      <c r="F132" s="5">
        <v>2.373</v>
      </c>
    </row>
    <row r="133" ht="30.0" customHeight="1">
      <c r="A133" s="5">
        <v>1.898</v>
      </c>
      <c r="D133" s="5">
        <v>1.898</v>
      </c>
      <c r="F133" s="12">
        <v>2.383</v>
      </c>
    </row>
    <row r="134" ht="30.0" customHeight="1">
      <c r="A134" s="5">
        <v>1.905</v>
      </c>
      <c r="D134" s="5">
        <v>1.905</v>
      </c>
      <c r="F134" s="12">
        <v>2.383</v>
      </c>
    </row>
    <row r="135" ht="30.0" customHeight="1">
      <c r="A135" s="5">
        <v>1.907</v>
      </c>
      <c r="D135" s="5">
        <v>1.907</v>
      </c>
      <c r="F135" s="5">
        <v>2.399</v>
      </c>
    </row>
    <row r="136" ht="30.0" customHeight="1">
      <c r="A136" s="12">
        <v>1.912</v>
      </c>
      <c r="D136" s="12">
        <v>1.912</v>
      </c>
      <c r="F136" s="5">
        <v>2.408</v>
      </c>
    </row>
    <row r="137" ht="30.0" customHeight="1">
      <c r="A137" s="5">
        <v>1.915</v>
      </c>
      <c r="D137" s="5">
        <v>1.915</v>
      </c>
      <c r="F137" s="12">
        <v>2.417</v>
      </c>
    </row>
    <row r="138" ht="30.0" customHeight="1">
      <c r="A138" s="5">
        <v>1.924</v>
      </c>
      <c r="D138" s="5">
        <v>1.924</v>
      </c>
      <c r="F138" s="12">
        <v>2.457</v>
      </c>
    </row>
    <row r="139" ht="30.0" customHeight="1">
      <c r="A139" s="5">
        <v>1.925</v>
      </c>
      <c r="D139" s="5">
        <v>1.925</v>
      </c>
      <c r="F139" s="5">
        <v>2.457</v>
      </c>
    </row>
    <row r="140" ht="30.0" customHeight="1">
      <c r="A140" s="5">
        <v>1.927</v>
      </c>
      <c r="D140" s="5">
        <v>1.927</v>
      </c>
      <c r="F140" s="5">
        <v>2.461</v>
      </c>
    </row>
    <row r="141" ht="30.0" customHeight="1">
      <c r="A141" s="5">
        <v>1.93</v>
      </c>
      <c r="D141" s="5">
        <v>1.93</v>
      </c>
      <c r="F141" s="12">
        <v>2.467</v>
      </c>
    </row>
    <row r="142" ht="30.0" customHeight="1">
      <c r="A142" s="12">
        <v>1.938</v>
      </c>
      <c r="D142" s="12">
        <v>1.938</v>
      </c>
      <c r="F142" s="5">
        <v>2.469</v>
      </c>
    </row>
    <row r="143" ht="30.0" customHeight="1">
      <c r="A143" s="12">
        <v>1.94</v>
      </c>
      <c r="D143" s="12">
        <v>1.94</v>
      </c>
      <c r="F143" s="5">
        <v>2.503</v>
      </c>
    </row>
    <row r="144" ht="30.0" customHeight="1">
      <c r="A144" s="12">
        <v>1.946</v>
      </c>
      <c r="D144" s="12">
        <v>1.946</v>
      </c>
      <c r="F144" s="12">
        <v>2.515</v>
      </c>
    </row>
    <row r="145" ht="30.0" customHeight="1">
      <c r="A145" s="12">
        <v>1.948</v>
      </c>
      <c r="D145" s="12">
        <v>1.948</v>
      </c>
      <c r="F145" s="12">
        <v>2.518</v>
      </c>
    </row>
    <row r="146" ht="30.0" customHeight="1">
      <c r="A146" s="5">
        <v>1.95</v>
      </c>
      <c r="D146" s="5">
        <v>1.95</v>
      </c>
      <c r="F146" s="12">
        <v>2.528</v>
      </c>
    </row>
    <row r="147" ht="30.0" customHeight="1">
      <c r="A147" s="5">
        <v>1.954</v>
      </c>
      <c r="D147" s="5">
        <v>1.954</v>
      </c>
      <c r="F147" s="12">
        <v>2.537</v>
      </c>
    </row>
    <row r="148" ht="30.0" customHeight="1">
      <c r="A148" s="5">
        <v>1.967</v>
      </c>
      <c r="D148" s="5">
        <v>1.967</v>
      </c>
      <c r="F148" s="5">
        <v>2.543</v>
      </c>
    </row>
    <row r="149" ht="30.0" customHeight="1">
      <c r="A149" s="5">
        <v>1.99</v>
      </c>
      <c r="D149" s="5">
        <v>1.99</v>
      </c>
      <c r="F149" s="5">
        <v>2.547</v>
      </c>
    </row>
    <row r="150" ht="30.0" customHeight="1">
      <c r="A150" s="5">
        <v>1.993</v>
      </c>
      <c r="D150" s="5">
        <v>1.993</v>
      </c>
      <c r="F150" s="5">
        <v>2.558</v>
      </c>
    </row>
    <row r="151" ht="30.0" customHeight="1">
      <c r="A151" s="5">
        <v>1.994</v>
      </c>
      <c r="D151" s="5">
        <v>1.994</v>
      </c>
      <c r="F151" s="12">
        <v>2.563</v>
      </c>
    </row>
    <row r="152" ht="30.0" customHeight="1">
      <c r="A152" s="5">
        <v>1.996</v>
      </c>
      <c r="D152" s="5">
        <v>1.996</v>
      </c>
      <c r="F152" s="12">
        <v>2.573</v>
      </c>
    </row>
    <row r="153" ht="30.0" customHeight="1">
      <c r="A153" s="5">
        <v>2.002</v>
      </c>
      <c r="D153" s="5">
        <v>2.002</v>
      </c>
      <c r="F153" s="5">
        <v>2.575</v>
      </c>
    </row>
    <row r="154" ht="30.0" customHeight="1">
      <c r="A154" s="5">
        <v>2.003</v>
      </c>
      <c r="D154" s="5">
        <v>2.003</v>
      </c>
      <c r="F154" s="12">
        <v>2.585</v>
      </c>
    </row>
    <row r="155" ht="30.0" customHeight="1">
      <c r="A155" s="5">
        <v>2.018</v>
      </c>
      <c r="D155" s="5">
        <v>2.018</v>
      </c>
      <c r="F155" s="12">
        <v>2.596</v>
      </c>
    </row>
    <row r="156" ht="30.0" customHeight="1">
      <c r="A156" s="12">
        <v>2.023</v>
      </c>
      <c r="D156" s="12">
        <v>2.023</v>
      </c>
      <c r="F156" s="12">
        <v>2.612</v>
      </c>
    </row>
    <row r="157" ht="30.0" customHeight="1">
      <c r="A157" s="5">
        <v>2.026</v>
      </c>
      <c r="D157" s="5">
        <v>2.026</v>
      </c>
      <c r="F157" s="5">
        <v>2.612</v>
      </c>
    </row>
    <row r="158" ht="30.0" customHeight="1">
      <c r="A158" s="5">
        <v>2.028</v>
      </c>
      <c r="D158" s="5">
        <v>2.028</v>
      </c>
      <c r="F158" s="12">
        <v>2.623</v>
      </c>
    </row>
    <row r="159" ht="30.0" customHeight="1">
      <c r="A159" s="5">
        <v>2.041</v>
      </c>
      <c r="D159" s="5">
        <v>2.041</v>
      </c>
      <c r="F159" s="5">
        <v>2.638</v>
      </c>
    </row>
    <row r="160" ht="30.0" customHeight="1">
      <c r="A160" s="5">
        <v>2.052</v>
      </c>
      <c r="D160" s="5">
        <v>2.052</v>
      </c>
      <c r="F160" s="5">
        <v>2.643</v>
      </c>
    </row>
    <row r="161" ht="30.0" customHeight="1">
      <c r="A161" s="12">
        <v>2.075</v>
      </c>
      <c r="D161" s="12">
        <v>2.075</v>
      </c>
      <c r="F161" s="12">
        <v>2.647</v>
      </c>
    </row>
    <row r="162" ht="30.0" customHeight="1">
      <c r="A162" s="12">
        <v>2.075</v>
      </c>
      <c r="D162" s="12">
        <v>2.075</v>
      </c>
      <c r="F162" s="5">
        <v>2.652</v>
      </c>
    </row>
    <row r="163" ht="30.0" customHeight="1">
      <c r="A163" s="5">
        <v>2.094</v>
      </c>
      <c r="D163" s="5">
        <v>2.094</v>
      </c>
      <c r="F163" s="5">
        <v>2.661</v>
      </c>
    </row>
    <row r="164" ht="30.0" customHeight="1">
      <c r="A164" s="5">
        <v>2.099</v>
      </c>
      <c r="D164" s="5">
        <v>2.099</v>
      </c>
      <c r="F164" s="12">
        <v>2.667</v>
      </c>
    </row>
    <row r="165" ht="30.0" customHeight="1">
      <c r="A165" s="5">
        <v>2.113</v>
      </c>
      <c r="D165" s="5">
        <v>2.113</v>
      </c>
      <c r="F165" s="5">
        <v>2.677</v>
      </c>
    </row>
    <row r="166" ht="30.0" customHeight="1">
      <c r="A166" s="5">
        <v>2.113</v>
      </c>
      <c r="D166" s="5">
        <v>2.113</v>
      </c>
      <c r="F166" s="5">
        <v>2.677</v>
      </c>
    </row>
    <row r="167" ht="30.0" customHeight="1">
      <c r="A167" s="12">
        <v>2.116</v>
      </c>
      <c r="D167" s="12">
        <v>2.116</v>
      </c>
      <c r="F167" s="12">
        <v>2.68</v>
      </c>
    </row>
    <row r="168" ht="30.0" customHeight="1">
      <c r="A168" s="12">
        <v>2.117</v>
      </c>
      <c r="D168" s="12">
        <v>2.117</v>
      </c>
      <c r="F168" s="5">
        <v>2.682</v>
      </c>
    </row>
    <row r="169" ht="30.0" customHeight="1">
      <c r="A169" s="5">
        <v>2.119</v>
      </c>
      <c r="D169" s="5">
        <v>2.119</v>
      </c>
      <c r="F169" s="5">
        <v>2.692</v>
      </c>
    </row>
    <row r="170" ht="30.0" customHeight="1">
      <c r="A170" s="5">
        <v>2.12</v>
      </c>
      <c r="D170" s="5">
        <v>2.12</v>
      </c>
      <c r="F170" s="5">
        <v>2.706</v>
      </c>
    </row>
    <row r="171" ht="30.0" customHeight="1">
      <c r="A171" s="5">
        <v>2.121</v>
      </c>
      <c r="D171" s="5">
        <v>2.121</v>
      </c>
      <c r="F171" s="12">
        <v>2.712</v>
      </c>
    </row>
    <row r="172" ht="30.0" customHeight="1">
      <c r="A172" s="12">
        <v>2.143</v>
      </c>
      <c r="D172" s="12">
        <v>2.143</v>
      </c>
      <c r="F172" s="12">
        <v>2.717</v>
      </c>
    </row>
    <row r="173" ht="30.0" customHeight="1">
      <c r="A173" s="5">
        <v>2.143</v>
      </c>
      <c r="D173" s="5">
        <v>2.143</v>
      </c>
      <c r="F173" s="5">
        <v>2.727</v>
      </c>
    </row>
    <row r="174" ht="30.0" customHeight="1">
      <c r="A174" s="5">
        <v>2.143</v>
      </c>
      <c r="D174" s="5">
        <v>2.143</v>
      </c>
      <c r="F174" s="5">
        <v>2.73</v>
      </c>
    </row>
    <row r="175" ht="30.0" customHeight="1">
      <c r="A175" s="5">
        <v>2.144</v>
      </c>
      <c r="D175" s="5">
        <v>2.144</v>
      </c>
      <c r="F175" s="5">
        <v>2.756</v>
      </c>
    </row>
    <row r="176" ht="30.0" customHeight="1">
      <c r="A176" s="12">
        <v>2.165</v>
      </c>
      <c r="D176" s="12">
        <v>2.165</v>
      </c>
      <c r="F176" s="12">
        <v>2.766</v>
      </c>
    </row>
    <row r="177" ht="30.0" customHeight="1">
      <c r="A177" s="5">
        <v>2.179</v>
      </c>
      <c r="D177" s="5">
        <v>2.179</v>
      </c>
      <c r="F177" s="5">
        <v>2.769</v>
      </c>
    </row>
    <row r="178" ht="30.0" customHeight="1">
      <c r="A178" s="12">
        <v>2.196</v>
      </c>
      <c r="D178" s="12">
        <v>2.196</v>
      </c>
      <c r="F178" s="5">
        <v>2.775</v>
      </c>
    </row>
    <row r="179" ht="30.0" customHeight="1">
      <c r="A179" s="5">
        <v>2.2</v>
      </c>
      <c r="D179" s="5">
        <v>2.2</v>
      </c>
      <c r="F179" s="5">
        <v>2.789</v>
      </c>
    </row>
    <row r="180" ht="30.0" customHeight="1">
      <c r="A180" s="5">
        <v>2.2</v>
      </c>
      <c r="D180" s="5">
        <v>2.2</v>
      </c>
      <c r="F180" s="5"/>
    </row>
    <row r="181" ht="30.0" customHeight="1">
      <c r="A181" s="5">
        <v>2.212</v>
      </c>
      <c r="D181" s="5">
        <v>2.212</v>
      </c>
      <c r="F181" s="5"/>
    </row>
    <row r="182" ht="30.0" customHeight="1">
      <c r="A182" s="5">
        <v>2.214</v>
      </c>
      <c r="D182" s="5">
        <v>2.214</v>
      </c>
      <c r="F182" s="12"/>
    </row>
    <row r="183" ht="30.0" customHeight="1">
      <c r="A183" s="12">
        <v>2.231</v>
      </c>
      <c r="D183" s="12">
        <v>2.231</v>
      </c>
      <c r="F183" s="5"/>
    </row>
    <row r="184" ht="30.0" customHeight="1">
      <c r="A184" s="5">
        <v>2.239</v>
      </c>
      <c r="D184" s="5">
        <v>2.239</v>
      </c>
      <c r="F184" s="12"/>
    </row>
    <row r="185" ht="30.0" customHeight="1">
      <c r="A185" s="5">
        <v>2.243</v>
      </c>
      <c r="D185" s="5">
        <v>2.243</v>
      </c>
      <c r="F185" s="12"/>
    </row>
    <row r="186" ht="30.0" customHeight="1">
      <c r="A186" s="12">
        <v>2.244</v>
      </c>
      <c r="D186" s="12">
        <v>2.244</v>
      </c>
      <c r="F186" s="12"/>
    </row>
    <row r="187" ht="30.0" customHeight="1">
      <c r="A187" s="5">
        <v>2.244</v>
      </c>
      <c r="D187" s="5">
        <v>2.244</v>
      </c>
      <c r="F187" s="5"/>
    </row>
    <row r="188" ht="30.0" customHeight="1">
      <c r="A188" s="5">
        <v>2.254</v>
      </c>
      <c r="D188" s="5">
        <v>2.254</v>
      </c>
      <c r="F188" s="5"/>
    </row>
    <row r="189" ht="30.0" customHeight="1">
      <c r="A189" s="5">
        <v>2.258</v>
      </c>
      <c r="D189" s="5">
        <v>2.258</v>
      </c>
      <c r="F189" s="5"/>
    </row>
    <row r="190" ht="30.0" customHeight="1">
      <c r="A190" s="5">
        <v>2.262</v>
      </c>
      <c r="D190" s="5">
        <v>2.262</v>
      </c>
      <c r="F190" s="12"/>
    </row>
    <row r="191" ht="30.0" customHeight="1">
      <c r="A191" s="12">
        <v>2.274</v>
      </c>
      <c r="D191" s="12">
        <v>2.274</v>
      </c>
      <c r="F191" s="5"/>
    </row>
    <row r="192" ht="30.0" customHeight="1">
      <c r="A192" s="5">
        <v>2.277</v>
      </c>
      <c r="D192" s="5">
        <v>2.277</v>
      </c>
      <c r="F192" s="5"/>
    </row>
    <row r="193" ht="30.0" customHeight="1">
      <c r="A193" s="5">
        <v>2.281</v>
      </c>
      <c r="D193" s="5">
        <v>2.281</v>
      </c>
      <c r="F193" s="12"/>
    </row>
    <row r="194" ht="30.0" customHeight="1">
      <c r="A194" s="5">
        <v>2.289</v>
      </c>
      <c r="D194" s="5">
        <v>2.289</v>
      </c>
      <c r="F194" s="5"/>
    </row>
    <row r="195" ht="30.0" customHeight="1">
      <c r="A195" s="5">
        <v>2.305</v>
      </c>
      <c r="D195" s="5">
        <v>2.305</v>
      </c>
      <c r="F195" s="12"/>
    </row>
    <row r="196" ht="30.0" customHeight="1">
      <c r="A196" s="12">
        <v>2.307</v>
      </c>
      <c r="D196" s="12">
        <v>2.307</v>
      </c>
      <c r="F196" s="12"/>
    </row>
    <row r="197" ht="30.0" customHeight="1">
      <c r="A197" s="12">
        <v>2.318</v>
      </c>
      <c r="D197" s="12">
        <v>2.318</v>
      </c>
      <c r="F197" s="5"/>
    </row>
    <row r="198" ht="30.0" customHeight="1">
      <c r="A198" s="5">
        <v>2.326</v>
      </c>
      <c r="D198" s="5">
        <v>2.326</v>
      </c>
      <c r="F198" s="5"/>
    </row>
    <row r="199" ht="30.0" customHeight="1">
      <c r="A199" s="5">
        <v>2.333</v>
      </c>
      <c r="D199" s="5">
        <v>2.333</v>
      </c>
      <c r="F199" s="5"/>
    </row>
    <row r="200" ht="30.0" customHeight="1">
      <c r="A200" s="5">
        <v>2.346</v>
      </c>
      <c r="D200" s="5">
        <v>2.346</v>
      </c>
    </row>
    <row r="201" ht="30.0" customHeight="1">
      <c r="A201" s="5">
        <v>2.35</v>
      </c>
      <c r="D201" s="5">
        <v>2.35</v>
      </c>
    </row>
    <row r="202" ht="30.0" customHeight="1">
      <c r="A202" s="12">
        <v>2.358</v>
      </c>
      <c r="D202" s="12">
        <v>2.358</v>
      </c>
    </row>
    <row r="203" ht="30.0" customHeight="1">
      <c r="A203" s="5">
        <v>2.364</v>
      </c>
      <c r="D203" s="5">
        <v>2.364</v>
      </c>
    </row>
    <row r="204" ht="30.0" customHeight="1">
      <c r="A204" s="12">
        <v>2.365</v>
      </c>
      <c r="D204" s="12">
        <v>2.365</v>
      </c>
    </row>
    <row r="205" ht="30.0" customHeight="1">
      <c r="A205" s="5">
        <v>2.368</v>
      </c>
      <c r="D205" s="5">
        <v>2.368</v>
      </c>
    </row>
    <row r="206" ht="30.0" customHeight="1">
      <c r="A206" s="5">
        <v>2.37</v>
      </c>
      <c r="D206" s="5">
        <v>2.37</v>
      </c>
    </row>
    <row r="207" ht="30.0" customHeight="1">
      <c r="A207" s="5">
        <v>2.373</v>
      </c>
      <c r="D207" s="5">
        <v>2.373</v>
      </c>
    </row>
    <row r="208" ht="30.0" customHeight="1">
      <c r="A208" s="12">
        <v>2.383</v>
      </c>
      <c r="D208" s="12">
        <v>2.383</v>
      </c>
    </row>
    <row r="209" ht="30.0" customHeight="1">
      <c r="A209" s="12">
        <v>2.383</v>
      </c>
      <c r="D209" s="12">
        <v>2.383</v>
      </c>
    </row>
    <row r="210" ht="30.0" customHeight="1">
      <c r="A210" s="5">
        <v>2.399</v>
      </c>
      <c r="D210" s="5">
        <v>2.399</v>
      </c>
    </row>
    <row r="211" ht="30.0" customHeight="1">
      <c r="A211" s="5">
        <v>2.408</v>
      </c>
      <c r="D211" s="5">
        <v>2.408</v>
      </c>
    </row>
    <row r="212" ht="30.0" customHeight="1">
      <c r="A212" s="12">
        <v>2.417</v>
      </c>
      <c r="D212" s="12">
        <v>2.417</v>
      </c>
    </row>
    <row r="213" ht="30.0" customHeight="1">
      <c r="A213" s="12">
        <v>2.457</v>
      </c>
      <c r="D213" s="12">
        <v>2.457</v>
      </c>
    </row>
    <row r="214" ht="30.0" customHeight="1">
      <c r="A214" s="5">
        <v>2.457</v>
      </c>
      <c r="D214" s="5">
        <v>2.457</v>
      </c>
    </row>
    <row r="215" ht="30.0" customHeight="1">
      <c r="A215" s="5">
        <v>2.461</v>
      </c>
      <c r="D215" s="5">
        <v>2.461</v>
      </c>
    </row>
    <row r="216" ht="30.0" customHeight="1">
      <c r="A216" s="12">
        <v>2.467</v>
      </c>
      <c r="D216" s="12">
        <v>2.467</v>
      </c>
    </row>
    <row r="217" ht="30.0" customHeight="1">
      <c r="A217" s="5">
        <v>2.469</v>
      </c>
      <c r="D217" s="5">
        <v>2.469</v>
      </c>
    </row>
    <row r="218" ht="30.0" customHeight="1">
      <c r="A218" s="5">
        <v>2.503</v>
      </c>
      <c r="D218" s="5">
        <v>2.503</v>
      </c>
    </row>
    <row r="219" ht="30.0" customHeight="1">
      <c r="A219" s="12">
        <v>2.515</v>
      </c>
      <c r="D219" s="12">
        <v>2.515</v>
      </c>
    </row>
    <row r="220" ht="30.0" customHeight="1">
      <c r="A220" s="12">
        <v>2.518</v>
      </c>
      <c r="D220" s="12">
        <v>2.518</v>
      </c>
    </row>
    <row r="221" ht="30.0" customHeight="1">
      <c r="A221" s="12">
        <v>2.528</v>
      </c>
      <c r="D221" s="12">
        <v>2.528</v>
      </c>
    </row>
    <row r="222" ht="30.0" customHeight="1">
      <c r="A222" s="12">
        <v>2.537</v>
      </c>
      <c r="D222" s="12">
        <v>2.537</v>
      </c>
    </row>
    <row r="223" ht="30.0" customHeight="1">
      <c r="A223" s="5">
        <v>2.543</v>
      </c>
      <c r="D223" s="5">
        <v>2.543</v>
      </c>
    </row>
    <row r="224" ht="30.0" customHeight="1">
      <c r="A224" s="5">
        <v>2.547</v>
      </c>
      <c r="D224" s="5">
        <v>2.547</v>
      </c>
    </row>
    <row r="225" ht="30.0" customHeight="1">
      <c r="A225" s="5">
        <v>2.558</v>
      </c>
      <c r="D225" s="5">
        <v>2.558</v>
      </c>
    </row>
    <row r="226" ht="30.0" customHeight="1">
      <c r="A226" s="12">
        <v>2.563</v>
      </c>
      <c r="D226" s="12">
        <v>2.563</v>
      </c>
    </row>
    <row r="227" ht="30.0" customHeight="1">
      <c r="A227" s="12">
        <v>2.573</v>
      </c>
      <c r="D227" s="12">
        <v>2.573</v>
      </c>
    </row>
    <row r="228" ht="30.0" customHeight="1">
      <c r="A228" s="5">
        <v>2.575</v>
      </c>
      <c r="D228" s="5">
        <v>2.575</v>
      </c>
    </row>
    <row r="229" ht="30.0" customHeight="1">
      <c r="A229" s="12">
        <v>2.585</v>
      </c>
      <c r="D229" s="12">
        <v>2.585</v>
      </c>
    </row>
    <row r="230" ht="30.0" customHeight="1">
      <c r="A230" s="12">
        <v>2.596</v>
      </c>
      <c r="D230" s="12">
        <v>2.596</v>
      </c>
    </row>
    <row r="231" ht="30.0" customHeight="1">
      <c r="A231" s="12">
        <v>2.612</v>
      </c>
      <c r="D231" s="12">
        <v>2.612</v>
      </c>
    </row>
    <row r="232" ht="30.0" customHeight="1">
      <c r="A232" s="5">
        <v>2.612</v>
      </c>
      <c r="D232" s="5">
        <v>2.612</v>
      </c>
    </row>
    <row r="233" ht="30.0" customHeight="1">
      <c r="A233" s="12">
        <v>2.623</v>
      </c>
      <c r="D233" s="12">
        <v>2.623</v>
      </c>
    </row>
    <row r="234" ht="30.0" customHeight="1">
      <c r="A234" s="5">
        <v>2.638</v>
      </c>
      <c r="D234" s="5">
        <v>2.638</v>
      </c>
    </row>
    <row r="235" ht="30.0" customHeight="1">
      <c r="A235" s="5">
        <v>2.643</v>
      </c>
      <c r="D235" s="5">
        <v>2.643</v>
      </c>
    </row>
    <row r="236" ht="30.0" customHeight="1">
      <c r="A236" s="12">
        <v>2.647</v>
      </c>
      <c r="D236" s="12">
        <v>2.647</v>
      </c>
    </row>
    <row r="237" ht="30.0" customHeight="1">
      <c r="A237" s="5">
        <v>2.652</v>
      </c>
      <c r="D237" s="5">
        <v>2.652</v>
      </c>
    </row>
    <row r="238" ht="30.0" customHeight="1">
      <c r="A238" s="5">
        <v>2.661</v>
      </c>
      <c r="D238" s="5">
        <v>2.661</v>
      </c>
    </row>
    <row r="239" ht="30.0" customHeight="1">
      <c r="A239" s="12">
        <v>2.667</v>
      </c>
      <c r="D239" s="12">
        <v>2.667</v>
      </c>
    </row>
    <row r="240" ht="30.0" customHeight="1">
      <c r="A240" s="5">
        <v>2.677</v>
      </c>
      <c r="D240" s="5">
        <v>2.677</v>
      </c>
    </row>
    <row r="241" ht="30.0" customHeight="1">
      <c r="A241" s="5">
        <v>2.677</v>
      </c>
      <c r="D241" s="5">
        <v>2.677</v>
      </c>
    </row>
    <row r="242" ht="30.0" customHeight="1">
      <c r="A242" s="12">
        <v>2.68</v>
      </c>
      <c r="D242" s="12">
        <v>2.68</v>
      </c>
    </row>
    <row r="243" ht="30.0" customHeight="1">
      <c r="A243" s="5">
        <v>2.682</v>
      </c>
      <c r="D243" s="5">
        <v>2.682</v>
      </c>
    </row>
    <row r="244" ht="30.0" customHeight="1">
      <c r="A244" s="5">
        <v>2.692</v>
      </c>
      <c r="D244" s="5">
        <v>2.692</v>
      </c>
    </row>
    <row r="245" ht="30.0" customHeight="1">
      <c r="A245" s="5">
        <v>2.706</v>
      </c>
      <c r="D245" s="5">
        <v>2.706</v>
      </c>
    </row>
    <row r="246" ht="30.0" customHeight="1">
      <c r="A246" s="12">
        <v>2.712</v>
      </c>
      <c r="D246" s="12">
        <v>2.712</v>
      </c>
    </row>
    <row r="247" ht="30.0" customHeight="1">
      <c r="A247" s="12">
        <v>2.717</v>
      </c>
      <c r="D247" s="12">
        <v>2.717</v>
      </c>
    </row>
    <row r="248" ht="30.0" customHeight="1">
      <c r="A248" s="5">
        <v>2.727</v>
      </c>
      <c r="D248" s="5">
        <v>2.727</v>
      </c>
    </row>
    <row r="249" ht="30.0" customHeight="1">
      <c r="A249" s="5">
        <v>2.73</v>
      </c>
      <c r="D249" s="5">
        <v>2.73</v>
      </c>
    </row>
    <row r="250" ht="30.0" customHeight="1">
      <c r="A250" s="5">
        <v>2.756</v>
      </c>
      <c r="D250" s="5">
        <v>2.756</v>
      </c>
    </row>
    <row r="251" ht="30.0" customHeight="1">
      <c r="A251" s="12">
        <v>2.766</v>
      </c>
      <c r="D251" s="12">
        <v>2.766</v>
      </c>
    </row>
    <row r="252" ht="30.0" customHeight="1">
      <c r="A252" s="5">
        <v>2.769</v>
      </c>
      <c r="D252" s="5">
        <v>2.769</v>
      </c>
    </row>
    <row r="253" ht="30.0" customHeight="1">
      <c r="A253" s="5">
        <v>2.775</v>
      </c>
      <c r="D253" s="5">
        <v>2.775</v>
      </c>
    </row>
    <row r="254" ht="30.0" customHeight="1">
      <c r="A254" s="5">
        <v>2.789</v>
      </c>
      <c r="D254" s="5">
        <v>2.789</v>
      </c>
    </row>
    <row r="255" ht="30.0" customHeight="1">
      <c r="A255" s="12">
        <v>2.82</v>
      </c>
      <c r="D255" s="12">
        <v>2.82</v>
      </c>
    </row>
    <row r="256" ht="30.0" customHeight="1">
      <c r="A256" s="5">
        <v>2.831</v>
      </c>
      <c r="D256" s="5">
        <v>2.831</v>
      </c>
    </row>
    <row r="257" ht="30.0" customHeight="1">
      <c r="A257" s="5">
        <v>2.835</v>
      </c>
      <c r="D257" s="5">
        <v>2.835</v>
      </c>
    </row>
    <row r="258" ht="30.0" customHeight="1">
      <c r="A258" s="5">
        <v>2.888</v>
      </c>
      <c r="D258" s="5">
        <v>2.888</v>
      </c>
    </row>
    <row r="259" ht="30.0" customHeight="1">
      <c r="A259" s="12">
        <v>2.89</v>
      </c>
      <c r="D259" s="12">
        <v>2.89</v>
      </c>
    </row>
    <row r="260" ht="30.0" customHeight="1">
      <c r="A260" s="5">
        <v>2.896</v>
      </c>
      <c r="D260" s="5">
        <v>2.896</v>
      </c>
    </row>
    <row r="261" ht="30.0" customHeight="1">
      <c r="A261" s="5">
        <v>2.914</v>
      </c>
      <c r="D261" s="5">
        <v>2.914</v>
      </c>
    </row>
    <row r="262" ht="30.0" customHeight="1">
      <c r="A262" s="12">
        <v>2.925</v>
      </c>
      <c r="D262" s="12">
        <v>2.925</v>
      </c>
    </row>
    <row r="263" ht="30.0" customHeight="1">
      <c r="A263" s="12">
        <v>2.935</v>
      </c>
      <c r="D263" s="12">
        <v>2.935</v>
      </c>
    </row>
    <row r="264" ht="30.0" customHeight="1">
      <c r="A264" s="12">
        <v>2.938</v>
      </c>
      <c r="D264" s="12">
        <v>2.938</v>
      </c>
    </row>
    <row r="265" ht="30.0" customHeight="1">
      <c r="A265" s="5">
        <v>2.939</v>
      </c>
      <c r="D265" s="5">
        <v>2.939</v>
      </c>
    </row>
    <row r="266" ht="30.0" customHeight="1">
      <c r="A266" s="12">
        <v>2.943</v>
      </c>
      <c r="D266" s="12">
        <v>2.943</v>
      </c>
    </row>
    <row r="267" ht="30.0" customHeight="1">
      <c r="A267" s="12">
        <v>2.946</v>
      </c>
      <c r="D267" s="12">
        <v>2.946</v>
      </c>
    </row>
    <row r="268" ht="30.0" customHeight="1">
      <c r="A268" s="12">
        <v>2.965</v>
      </c>
      <c r="D268" s="12">
        <v>2.965</v>
      </c>
    </row>
    <row r="269" ht="30.0" customHeight="1">
      <c r="A269" s="12">
        <v>2.965</v>
      </c>
      <c r="D269" s="12">
        <v>2.965</v>
      </c>
    </row>
    <row r="270" ht="30.0" customHeight="1">
      <c r="A270" s="5">
        <v>2.997</v>
      </c>
      <c r="D270" s="5">
        <v>2.997</v>
      </c>
    </row>
    <row r="271" ht="30.0" customHeight="1">
      <c r="A271" s="5">
        <v>2.999</v>
      </c>
      <c r="D271" s="5">
        <v>2.999</v>
      </c>
    </row>
    <row r="272" ht="30.0" customHeight="1">
      <c r="A272" s="5">
        <v>3.015</v>
      </c>
      <c r="D272" s="5">
        <v>3.015</v>
      </c>
    </row>
    <row r="273" ht="30.0" customHeight="1">
      <c r="A273" s="12">
        <v>3.02</v>
      </c>
      <c r="D273" s="12">
        <v>3.02</v>
      </c>
    </row>
    <row r="274" ht="30.0" customHeight="1">
      <c r="A274" s="5">
        <v>3.031</v>
      </c>
      <c r="D274" s="5">
        <v>3.031</v>
      </c>
    </row>
    <row r="275" ht="30.0" customHeight="1">
      <c r="A275" s="5">
        <v>3.04</v>
      </c>
      <c r="D275" s="5">
        <v>3.04</v>
      </c>
    </row>
    <row r="276" ht="30.0" customHeight="1">
      <c r="A276" s="5">
        <v>3.057</v>
      </c>
      <c r="D276" s="5">
        <v>3.057</v>
      </c>
    </row>
    <row r="277" ht="30.0" customHeight="1">
      <c r="A277" s="12">
        <v>3.063</v>
      </c>
      <c r="D277" s="12">
        <v>3.063</v>
      </c>
    </row>
    <row r="278" ht="30.0" customHeight="1">
      <c r="A278" s="5">
        <v>3.073</v>
      </c>
      <c r="D278" s="5">
        <v>3.073</v>
      </c>
    </row>
    <row r="279" ht="30.0" customHeight="1">
      <c r="A279" s="5">
        <v>3.117</v>
      </c>
      <c r="D279" s="5">
        <v>3.117</v>
      </c>
    </row>
    <row r="280" ht="30.0" customHeight="1">
      <c r="A280" s="5">
        <v>3.128</v>
      </c>
      <c r="D280" s="5">
        <v>3.128</v>
      </c>
    </row>
    <row r="281" ht="30.0" customHeight="1">
      <c r="A281" s="5">
        <v>3.133</v>
      </c>
      <c r="D281" s="5">
        <v>3.133</v>
      </c>
    </row>
    <row r="282" ht="30.0" customHeight="1">
      <c r="A282" s="12">
        <v>3.177</v>
      </c>
      <c r="D282" s="12">
        <v>3.177</v>
      </c>
    </row>
    <row r="283" ht="30.0" customHeight="1">
      <c r="A283" s="12">
        <v>3.178</v>
      </c>
      <c r="D283" s="12">
        <v>3.178</v>
      </c>
    </row>
    <row r="284" ht="30.0" customHeight="1">
      <c r="A284" s="5">
        <v>3.205</v>
      </c>
      <c r="D284" s="5">
        <v>3.205</v>
      </c>
    </row>
    <row r="285" ht="30.0" customHeight="1">
      <c r="A285" s="5">
        <v>3.235</v>
      </c>
      <c r="D285" s="5">
        <v>3.235</v>
      </c>
    </row>
    <row r="286" ht="30.0" customHeight="1">
      <c r="A286" s="5">
        <v>3.237</v>
      </c>
      <c r="D286" s="5">
        <v>3.237</v>
      </c>
    </row>
    <row r="287" ht="30.0" customHeight="1">
      <c r="A287" s="5">
        <v>3.275</v>
      </c>
      <c r="D287" s="5">
        <v>3.275</v>
      </c>
    </row>
    <row r="288" ht="30.0" customHeight="1">
      <c r="A288" s="12">
        <v>3.321</v>
      </c>
      <c r="D288" s="12">
        <v>3.321</v>
      </c>
    </row>
    <row r="289" ht="30.0" customHeight="1">
      <c r="A289" s="5">
        <v>3.358</v>
      </c>
      <c r="D289" s="5">
        <v>3.358</v>
      </c>
    </row>
    <row r="290" ht="30.0" customHeight="1">
      <c r="A290" s="5">
        <v>3.369</v>
      </c>
      <c r="D290" s="5">
        <v>3.369</v>
      </c>
    </row>
    <row r="291" ht="30.0" customHeight="1">
      <c r="A291" s="12">
        <v>3.374</v>
      </c>
      <c r="D291" s="12">
        <v>3.374</v>
      </c>
    </row>
    <row r="292" ht="30.0" customHeight="1">
      <c r="A292" s="12">
        <v>3.377</v>
      </c>
      <c r="D292" s="12">
        <v>3.377</v>
      </c>
    </row>
    <row r="293" ht="30.0" customHeight="1">
      <c r="A293" s="5">
        <v>3.387</v>
      </c>
      <c r="D293" s="5">
        <v>3.387</v>
      </c>
    </row>
    <row r="294" ht="30.0" customHeight="1">
      <c r="A294" s="12">
        <v>3.396</v>
      </c>
      <c r="D294" s="12">
        <v>3.396</v>
      </c>
    </row>
    <row r="295" ht="30.0" customHeight="1">
      <c r="A295" s="12">
        <v>3.411</v>
      </c>
      <c r="D295" s="12">
        <v>3.411</v>
      </c>
    </row>
    <row r="296" ht="30.0" customHeight="1">
      <c r="A296" s="5">
        <v>3.427</v>
      </c>
      <c r="D296" s="5">
        <v>3.427</v>
      </c>
    </row>
    <row r="297" ht="30.0" customHeight="1">
      <c r="A297" s="5">
        <v>3.43</v>
      </c>
      <c r="D297" s="5">
        <v>3.43</v>
      </c>
    </row>
    <row r="298" ht="30.0" customHeight="1">
      <c r="A298" s="5">
        <v>3.447</v>
      </c>
      <c r="D298" s="5">
        <v>3.447</v>
      </c>
    </row>
    <row r="299" ht="30.0" customHeight="1">
      <c r="A299" s="5">
        <v>3.454</v>
      </c>
      <c r="D299" s="5">
        <v>3.454</v>
      </c>
    </row>
    <row r="300" ht="30.0" customHeight="1">
      <c r="A300" s="12">
        <v>3.477</v>
      </c>
      <c r="D300" s="12">
        <v>3.477</v>
      </c>
    </row>
    <row r="301" ht="30.0" customHeight="1">
      <c r="A301" s="5">
        <v>3.494</v>
      </c>
      <c r="D301" s="5">
        <v>3.494</v>
      </c>
    </row>
    <row r="302" ht="30.0" customHeight="1">
      <c r="A302" s="5">
        <v>3.5</v>
      </c>
      <c r="D302" s="5">
        <v>3.5</v>
      </c>
    </row>
    <row r="303" ht="30.0" customHeight="1">
      <c r="A303" s="5">
        <v>3.516</v>
      </c>
      <c r="D303" s="5">
        <v>3.516</v>
      </c>
    </row>
    <row r="304" ht="30.0" customHeight="1">
      <c r="A304" s="5">
        <v>3.572</v>
      </c>
      <c r="D304" s="5">
        <v>3.572</v>
      </c>
    </row>
    <row r="305" ht="30.0" customHeight="1">
      <c r="A305" s="5">
        <v>3.596</v>
      </c>
      <c r="D305" s="5">
        <v>3.596</v>
      </c>
    </row>
    <row r="306" ht="30.0" customHeight="1">
      <c r="A306" s="5">
        <v>3.623</v>
      </c>
      <c r="D306" s="5">
        <v>3.623</v>
      </c>
    </row>
    <row r="307" ht="30.0" customHeight="1">
      <c r="A307" s="5">
        <v>3.641</v>
      </c>
      <c r="D307" s="5">
        <v>3.641</v>
      </c>
    </row>
    <row r="308" ht="30.0" customHeight="1">
      <c r="A308" s="12">
        <v>3.677</v>
      </c>
      <c r="D308" s="12">
        <v>3.677</v>
      </c>
    </row>
    <row r="309" ht="30.0" customHeight="1">
      <c r="A309" s="5">
        <v>3.682</v>
      </c>
      <c r="D309" s="5">
        <v>3.682</v>
      </c>
    </row>
    <row r="310" ht="30.0" customHeight="1">
      <c r="A310" s="5">
        <v>3.682</v>
      </c>
      <c r="D310" s="5">
        <v>3.682</v>
      </c>
    </row>
    <row r="311" ht="30.0" customHeight="1">
      <c r="A311" s="5">
        <v>3.686</v>
      </c>
      <c r="D311" s="5">
        <v>3.686</v>
      </c>
    </row>
    <row r="312" ht="30.0" customHeight="1">
      <c r="A312" s="5">
        <v>3.687</v>
      </c>
      <c r="D312" s="5">
        <v>3.687</v>
      </c>
    </row>
    <row r="313" ht="30.0" customHeight="1">
      <c r="A313" s="12">
        <v>3.723</v>
      </c>
      <c r="D313" s="12">
        <v>3.723</v>
      </c>
    </row>
    <row r="314" ht="30.0" customHeight="1">
      <c r="A314" s="5">
        <v>3.723</v>
      </c>
      <c r="D314" s="5">
        <v>3.723</v>
      </c>
    </row>
    <row r="315" ht="30.0" customHeight="1">
      <c r="A315" s="12">
        <v>3.739</v>
      </c>
      <c r="D315" s="12">
        <v>3.739</v>
      </c>
    </row>
    <row r="316" ht="30.0" customHeight="1">
      <c r="A316" s="5">
        <v>3.747</v>
      </c>
      <c r="D316" s="5">
        <v>3.747</v>
      </c>
    </row>
    <row r="317" ht="30.0" customHeight="1">
      <c r="A317" s="5">
        <v>3.757</v>
      </c>
      <c r="D317" s="5">
        <v>3.757</v>
      </c>
    </row>
    <row r="318" ht="30.0" customHeight="1">
      <c r="A318" s="5">
        <v>3.768</v>
      </c>
      <c r="D318" s="5">
        <v>3.768</v>
      </c>
    </row>
    <row r="319" ht="30.0" customHeight="1">
      <c r="A319" s="5">
        <v>3.787</v>
      </c>
      <c r="D319" s="5">
        <v>3.787</v>
      </c>
    </row>
    <row r="320" ht="30.0" customHeight="1">
      <c r="A320" s="5">
        <v>3.799</v>
      </c>
      <c r="D320" s="5">
        <v>3.799</v>
      </c>
    </row>
    <row r="321" ht="30.0" customHeight="1">
      <c r="A321" s="5">
        <v>3.805</v>
      </c>
      <c r="D321" s="5">
        <v>3.805</v>
      </c>
    </row>
    <row r="322" ht="30.0" customHeight="1">
      <c r="A322" s="5">
        <v>3.811</v>
      </c>
      <c r="D322" s="5">
        <v>3.811</v>
      </c>
    </row>
    <row r="323" ht="30.0" customHeight="1">
      <c r="A323" s="12">
        <v>3.841</v>
      </c>
      <c r="D323" s="12">
        <v>3.841</v>
      </c>
    </row>
    <row r="324" ht="30.0" customHeight="1">
      <c r="A324" s="12">
        <v>3.846</v>
      </c>
      <c r="D324" s="12">
        <v>3.846</v>
      </c>
    </row>
    <row r="325" ht="30.0" customHeight="1">
      <c r="A325" s="5">
        <v>3.85</v>
      </c>
      <c r="D325" s="5">
        <v>3.85</v>
      </c>
    </row>
    <row r="326" ht="30.0" customHeight="1">
      <c r="A326" s="5">
        <v>3.851</v>
      </c>
      <c r="D326" s="5">
        <v>3.851</v>
      </c>
    </row>
    <row r="327" ht="30.0" customHeight="1">
      <c r="A327" s="12">
        <v>3.876</v>
      </c>
      <c r="D327" s="12">
        <v>3.876</v>
      </c>
    </row>
    <row r="328" ht="30.0" customHeight="1">
      <c r="A328" s="12">
        <v>3.899</v>
      </c>
      <c r="D328" s="12">
        <v>3.899</v>
      </c>
    </row>
    <row r="329" ht="30.0" customHeight="1">
      <c r="A329" s="5">
        <v>3.9</v>
      </c>
      <c r="D329" s="5">
        <v>3.9</v>
      </c>
    </row>
    <row r="330" ht="30.0" customHeight="1">
      <c r="A330" s="5">
        <v>3.913</v>
      </c>
      <c r="D330" s="5">
        <v>3.913</v>
      </c>
    </row>
    <row r="331" ht="30.0" customHeight="1">
      <c r="A331" s="5">
        <v>3.916</v>
      </c>
      <c r="D331" s="5">
        <v>3.916</v>
      </c>
    </row>
    <row r="332" ht="30.0" customHeight="1">
      <c r="A332" s="5">
        <v>3.917</v>
      </c>
      <c r="D332" s="5">
        <v>3.917</v>
      </c>
    </row>
    <row r="333" ht="30.0" customHeight="1">
      <c r="A333" s="5">
        <v>3.919</v>
      </c>
      <c r="D333" s="5">
        <v>3.919</v>
      </c>
    </row>
    <row r="334" ht="30.0" customHeight="1">
      <c r="A334" s="5">
        <v>3.935</v>
      </c>
      <c r="D334" s="5">
        <v>3.935</v>
      </c>
    </row>
    <row r="335" ht="30.0" customHeight="1">
      <c r="A335" s="5">
        <v>3.937</v>
      </c>
      <c r="D335" s="5">
        <v>3.937</v>
      </c>
    </row>
    <row r="336" ht="30.0" customHeight="1">
      <c r="A336" s="12">
        <v>3.96</v>
      </c>
      <c r="D336" s="12">
        <v>3.96</v>
      </c>
    </row>
    <row r="337" ht="30.0" customHeight="1">
      <c r="A337" s="5">
        <v>3.968</v>
      </c>
      <c r="D337" s="5">
        <v>3.968</v>
      </c>
    </row>
    <row r="338" ht="30.0" customHeight="1">
      <c r="A338" s="12">
        <v>3.97</v>
      </c>
      <c r="D338" s="12">
        <v>3.97</v>
      </c>
    </row>
    <row r="339" ht="30.0" customHeight="1">
      <c r="A339" s="5">
        <v>3.972</v>
      </c>
      <c r="D339" s="5">
        <v>3.972</v>
      </c>
    </row>
    <row r="340" ht="30.0" customHeight="1">
      <c r="A340" s="5">
        <v>3.977</v>
      </c>
      <c r="D340" s="5">
        <v>3.977</v>
      </c>
    </row>
    <row r="341" ht="30.0" customHeight="1">
      <c r="A341" s="5">
        <v>3.983</v>
      </c>
      <c r="D341" s="5">
        <v>3.983</v>
      </c>
    </row>
    <row r="342" ht="30.0" customHeight="1">
      <c r="A342" s="12">
        <v>3.99</v>
      </c>
      <c r="D342" s="12">
        <v>3.99</v>
      </c>
    </row>
    <row r="343" ht="30.0" customHeight="1">
      <c r="A343" s="5">
        <v>3.99</v>
      </c>
      <c r="D343" s="5">
        <v>3.99</v>
      </c>
    </row>
    <row r="344" ht="30.0" customHeight="1">
      <c r="A344" s="5">
        <v>4.008</v>
      </c>
      <c r="D344" s="5">
        <v>4.008</v>
      </c>
    </row>
    <row r="345" ht="30.0" customHeight="1">
      <c r="A345" s="5">
        <v>4.025</v>
      </c>
      <c r="D345" s="5">
        <v>4.025</v>
      </c>
    </row>
    <row r="346" ht="30.0" customHeight="1">
      <c r="A346" s="5">
        <v>4.049</v>
      </c>
      <c r="D346" s="5">
        <v>4.049</v>
      </c>
    </row>
    <row r="347" ht="30.0" customHeight="1">
      <c r="A347" s="5">
        <v>4.082</v>
      </c>
      <c r="D347" s="5">
        <v>4.082</v>
      </c>
    </row>
    <row r="348" ht="30.0" customHeight="1">
      <c r="A348" s="5">
        <v>4.101</v>
      </c>
      <c r="D348" s="5">
        <v>4.101</v>
      </c>
    </row>
    <row r="349" ht="30.0" customHeight="1">
      <c r="A349" s="12">
        <v>4.127</v>
      </c>
      <c r="D349" s="12">
        <v>4.127</v>
      </c>
    </row>
    <row r="350" ht="30.0" customHeight="1">
      <c r="A350" s="5">
        <v>4.132</v>
      </c>
      <c r="D350" s="5">
        <v>4.132</v>
      </c>
    </row>
    <row r="351" ht="30.0" customHeight="1">
      <c r="A351" s="12">
        <v>4.137</v>
      </c>
      <c r="D351" s="12">
        <v>4.137</v>
      </c>
    </row>
    <row r="352" ht="30.0" customHeight="1">
      <c r="A352" s="12">
        <v>4.147</v>
      </c>
      <c r="D352" s="12">
        <v>4.147</v>
      </c>
    </row>
    <row r="353" ht="30.0" customHeight="1">
      <c r="A353" s="5">
        <v>4.16</v>
      </c>
      <c r="D353" s="5">
        <v>4.16</v>
      </c>
    </row>
    <row r="354" ht="30.0" customHeight="1">
      <c r="A354" s="5">
        <v>4.168</v>
      </c>
      <c r="D354" s="5">
        <v>4.168</v>
      </c>
    </row>
    <row r="355" ht="30.0" customHeight="1">
      <c r="A355" s="5">
        <v>4.181</v>
      </c>
      <c r="D355" s="5">
        <v>4.181</v>
      </c>
    </row>
    <row r="356" ht="30.0" customHeight="1">
      <c r="A356" s="12">
        <v>4.189</v>
      </c>
      <c r="D356" s="12">
        <v>4.189</v>
      </c>
    </row>
    <row r="357" ht="30.0" customHeight="1">
      <c r="A357" s="5">
        <v>4.189</v>
      </c>
      <c r="D357" s="5">
        <v>4.189</v>
      </c>
    </row>
    <row r="358" ht="30.0" customHeight="1">
      <c r="A358" s="5">
        <v>4.211</v>
      </c>
      <c r="D358" s="5">
        <v>4.211</v>
      </c>
    </row>
    <row r="359" ht="30.0" customHeight="1">
      <c r="A359" s="5">
        <v>4.213</v>
      </c>
      <c r="D359" s="5">
        <v>4.213</v>
      </c>
    </row>
    <row r="360" ht="30.0" customHeight="1">
      <c r="A360" s="5">
        <v>4.23</v>
      </c>
      <c r="D360" s="5">
        <v>4.23</v>
      </c>
    </row>
    <row r="361" ht="30.0" customHeight="1">
      <c r="A361" s="5">
        <v>4.234</v>
      </c>
      <c r="D361" s="5">
        <v>4.234</v>
      </c>
    </row>
    <row r="362" ht="30.0" customHeight="1">
      <c r="A362" s="5">
        <v>4.275</v>
      </c>
      <c r="D362" s="5">
        <v>4.275</v>
      </c>
    </row>
    <row r="363" ht="30.0" customHeight="1">
      <c r="A363" s="5">
        <v>4.278</v>
      </c>
      <c r="D363" s="5">
        <v>4.278</v>
      </c>
    </row>
    <row r="364" ht="30.0" customHeight="1">
      <c r="A364" s="12">
        <v>4.308</v>
      </c>
      <c r="D364" s="12">
        <v>4.308</v>
      </c>
    </row>
    <row r="365" ht="30.0" customHeight="1">
      <c r="A365" s="5">
        <v>4.315</v>
      </c>
      <c r="D365" s="5">
        <v>4.315</v>
      </c>
    </row>
    <row r="366" ht="30.0" customHeight="1">
      <c r="A366" s="5">
        <v>4.33</v>
      </c>
      <c r="D366" s="5">
        <v>4.33</v>
      </c>
    </row>
    <row r="367" ht="30.0" customHeight="1">
      <c r="A367" s="12">
        <v>4.348</v>
      </c>
      <c r="D367" s="12">
        <v>4.348</v>
      </c>
    </row>
    <row r="368" ht="30.0" customHeight="1">
      <c r="A368" s="12">
        <v>4.353</v>
      </c>
      <c r="D368" s="12">
        <v>4.353</v>
      </c>
    </row>
    <row r="369" ht="30.0" customHeight="1">
      <c r="A369" s="5">
        <v>4.354</v>
      </c>
      <c r="D369" s="5">
        <v>4.354</v>
      </c>
    </row>
    <row r="370" ht="30.0" customHeight="1">
      <c r="A370" s="12">
        <v>4.366</v>
      </c>
      <c r="D370" s="12">
        <v>4.366</v>
      </c>
    </row>
    <row r="371" ht="30.0" customHeight="1">
      <c r="A371" s="12">
        <v>4.39</v>
      </c>
      <c r="D371" s="12">
        <v>4.39</v>
      </c>
    </row>
    <row r="372" ht="30.0" customHeight="1">
      <c r="A372" s="5">
        <v>4.396</v>
      </c>
      <c r="D372" s="5">
        <v>4.396</v>
      </c>
    </row>
    <row r="373" ht="30.0" customHeight="1">
      <c r="A373" s="5">
        <v>4.399</v>
      </c>
      <c r="D373" s="5">
        <v>4.399</v>
      </c>
    </row>
    <row r="374" ht="30.0" customHeight="1">
      <c r="A374" s="5">
        <v>4.426</v>
      </c>
      <c r="D374" s="5">
        <v>4.426</v>
      </c>
    </row>
    <row r="375" ht="30.0" customHeight="1">
      <c r="A375" s="12">
        <v>4.434</v>
      </c>
      <c r="D375" s="12">
        <v>4.434</v>
      </c>
    </row>
    <row r="376" ht="30.0" customHeight="1">
      <c r="A376" s="5">
        <v>4.442</v>
      </c>
      <c r="D376" s="5">
        <v>4.442</v>
      </c>
    </row>
    <row r="377" ht="30.0" customHeight="1">
      <c r="A377" s="12">
        <v>4.483</v>
      </c>
      <c r="D377" s="12">
        <v>4.483</v>
      </c>
    </row>
    <row r="378" ht="30.0" customHeight="1">
      <c r="A378" s="5">
        <v>4.519</v>
      </c>
      <c r="D378" s="5">
        <v>4.519</v>
      </c>
    </row>
    <row r="379" ht="30.0" customHeight="1">
      <c r="A379" s="5">
        <v>4.524</v>
      </c>
      <c r="D379" s="5">
        <v>4.524</v>
      </c>
    </row>
    <row r="380" ht="30.0" customHeight="1">
      <c r="A380" s="5">
        <v>4.527</v>
      </c>
      <c r="D380" s="5">
        <v>4.527</v>
      </c>
    </row>
    <row r="381" ht="30.0" customHeight="1">
      <c r="A381" s="5">
        <v>4.531</v>
      </c>
      <c r="D381" s="5">
        <v>4.531</v>
      </c>
    </row>
    <row r="382" ht="30.0" customHeight="1">
      <c r="A382" s="5">
        <v>4.563</v>
      </c>
      <c r="D382" s="5">
        <v>4.563</v>
      </c>
    </row>
    <row r="383" ht="30.0" customHeight="1">
      <c r="A383" s="5">
        <v>4.573</v>
      </c>
      <c r="D383" s="5">
        <v>4.573</v>
      </c>
    </row>
    <row r="384" ht="30.0" customHeight="1">
      <c r="A384" s="5">
        <v>4.575</v>
      </c>
      <c r="D384" s="5">
        <v>4.575</v>
      </c>
    </row>
    <row r="385" ht="30.0" customHeight="1">
      <c r="A385" s="5">
        <v>4.616</v>
      </c>
      <c r="D385" s="5">
        <v>4.616</v>
      </c>
    </row>
    <row r="386" ht="30.0" customHeight="1">
      <c r="A386" s="12">
        <v>4.635</v>
      </c>
      <c r="D386" s="12">
        <v>4.635</v>
      </c>
    </row>
    <row r="387" ht="30.0" customHeight="1">
      <c r="A387" s="5">
        <v>4.662</v>
      </c>
      <c r="D387" s="5">
        <v>4.662</v>
      </c>
    </row>
    <row r="388" ht="30.0" customHeight="1">
      <c r="A388" s="5">
        <v>4.667</v>
      </c>
      <c r="D388" s="5">
        <v>4.667</v>
      </c>
    </row>
    <row r="389" ht="30.0" customHeight="1">
      <c r="A389" s="12">
        <v>4.685</v>
      </c>
      <c r="D389" s="12">
        <v>4.685</v>
      </c>
    </row>
    <row r="390" ht="30.0" customHeight="1">
      <c r="A390" s="12">
        <v>4.724</v>
      </c>
      <c r="D390" s="12">
        <v>4.724</v>
      </c>
    </row>
    <row r="391" ht="30.0" customHeight="1">
      <c r="A391" s="5">
        <v>4.725</v>
      </c>
      <c r="D391" s="5">
        <v>4.725</v>
      </c>
    </row>
    <row r="392" ht="30.0" customHeight="1">
      <c r="A392" s="5">
        <v>4.791</v>
      </c>
      <c r="D392" s="5">
        <v>4.791</v>
      </c>
    </row>
    <row r="393" ht="30.0" customHeight="1">
      <c r="A393" s="12">
        <v>4.808</v>
      </c>
      <c r="D393" s="12">
        <v>4.808</v>
      </c>
    </row>
    <row r="394" ht="30.0" customHeight="1">
      <c r="A394" s="5">
        <v>4.81</v>
      </c>
      <c r="D394" s="5">
        <v>4.81</v>
      </c>
    </row>
    <row r="395" ht="30.0" customHeight="1">
      <c r="A395" s="5">
        <v>4.837</v>
      </c>
      <c r="D395" s="5">
        <v>4.837</v>
      </c>
    </row>
    <row r="396" ht="30.0" customHeight="1">
      <c r="A396" s="5">
        <v>4.844</v>
      </c>
      <c r="D396" s="5">
        <v>4.844</v>
      </c>
    </row>
    <row r="397" ht="30.0" customHeight="1">
      <c r="A397" s="5">
        <v>4.88</v>
      </c>
      <c r="D397" s="5">
        <v>4.88</v>
      </c>
    </row>
    <row r="398" ht="30.0" customHeight="1">
      <c r="A398" s="5">
        <v>4.888</v>
      </c>
      <c r="D398" s="5">
        <v>4.888</v>
      </c>
    </row>
    <row r="399" ht="30.0" customHeight="1">
      <c r="A399" s="5">
        <v>4.97</v>
      </c>
      <c r="D399" s="5">
        <v>4.97</v>
      </c>
    </row>
    <row r="400" ht="30.0" customHeight="1">
      <c r="A400" s="5">
        <v>4.971</v>
      </c>
      <c r="D400" s="5">
        <v>4.971</v>
      </c>
    </row>
    <row r="401" ht="30.0" customHeight="1">
      <c r="A401" s="12">
        <v>4.993</v>
      </c>
      <c r="D401" s="12">
        <v>4.993</v>
      </c>
    </row>
    <row r="402" ht="30.0" customHeight="1">
      <c r="A402" s="5">
        <v>5.002</v>
      </c>
      <c r="D402" s="5">
        <v>5.002</v>
      </c>
    </row>
    <row r="403" ht="30.0" customHeight="1">
      <c r="A403" s="5">
        <v>5.049</v>
      </c>
      <c r="D403" s="5">
        <v>5.049</v>
      </c>
    </row>
    <row r="404" ht="30.0" customHeight="1">
      <c r="A404" s="12">
        <v>5.078</v>
      </c>
      <c r="D404" s="12">
        <v>5.078</v>
      </c>
    </row>
    <row r="405" ht="30.0" customHeight="1">
      <c r="A405" s="5">
        <v>5.093</v>
      </c>
      <c r="D405" s="5">
        <v>5.093</v>
      </c>
    </row>
    <row r="406" ht="30.0" customHeight="1">
      <c r="A406" s="5">
        <v>5.104</v>
      </c>
      <c r="D406" s="5">
        <v>5.104</v>
      </c>
    </row>
    <row r="407" ht="30.0" customHeight="1">
      <c r="A407" s="5">
        <v>5.13</v>
      </c>
      <c r="D407" s="5">
        <v>5.13</v>
      </c>
    </row>
    <row r="408" ht="30.0" customHeight="1">
      <c r="A408" s="5">
        <v>5.182</v>
      </c>
      <c r="D408" s="5">
        <v>5.182</v>
      </c>
    </row>
    <row r="409" ht="30.0" customHeight="1">
      <c r="A409" s="12">
        <v>5.186</v>
      </c>
      <c r="D409" s="12">
        <v>5.186</v>
      </c>
    </row>
    <row r="410" ht="30.0" customHeight="1">
      <c r="A410" s="5">
        <v>5.2</v>
      </c>
      <c r="D410" s="5">
        <v>5.2</v>
      </c>
    </row>
    <row r="411" ht="30.0" customHeight="1">
      <c r="A411" s="12">
        <v>5.261</v>
      </c>
      <c r="D411" s="12">
        <v>5.261</v>
      </c>
    </row>
    <row r="412" ht="30.0" customHeight="1">
      <c r="A412" s="5">
        <v>5.283</v>
      </c>
      <c r="D412" s="5">
        <v>5.283</v>
      </c>
    </row>
    <row r="413" ht="30.0" customHeight="1">
      <c r="A413" s="12">
        <v>5.312</v>
      </c>
      <c r="D413" s="12">
        <v>5.312</v>
      </c>
    </row>
    <row r="414" ht="30.0" customHeight="1">
      <c r="A414" s="5">
        <v>5.331</v>
      </c>
      <c r="D414" s="5">
        <v>5.331</v>
      </c>
    </row>
    <row r="415" ht="30.0" customHeight="1">
      <c r="A415" s="5">
        <v>5.331</v>
      </c>
      <c r="D415" s="5">
        <v>5.331</v>
      </c>
    </row>
    <row r="416" ht="30.0" customHeight="1">
      <c r="A416" s="12">
        <v>5.361</v>
      </c>
      <c r="D416" s="12">
        <v>5.361</v>
      </c>
    </row>
    <row r="417" ht="30.0" customHeight="1">
      <c r="A417" s="5">
        <v>5.456</v>
      </c>
      <c r="D417" s="5">
        <v>5.456</v>
      </c>
    </row>
    <row r="418" ht="30.0" customHeight="1">
      <c r="A418" s="5">
        <v>5.469</v>
      </c>
      <c r="D418" s="5">
        <v>5.469</v>
      </c>
    </row>
    <row r="419" ht="30.0" customHeight="1">
      <c r="A419" s="5">
        <v>5.482</v>
      </c>
      <c r="D419" s="5">
        <v>5.482</v>
      </c>
    </row>
    <row r="420" ht="30.0" customHeight="1">
      <c r="A420" s="5">
        <v>5.492</v>
      </c>
      <c r="D420" s="5">
        <v>5.492</v>
      </c>
    </row>
    <row r="421" ht="30.0" customHeight="1">
      <c r="A421" s="5">
        <v>5.51</v>
      </c>
      <c r="D421" s="5">
        <v>5.51</v>
      </c>
    </row>
    <row r="422" ht="30.0" customHeight="1">
      <c r="A422" s="12">
        <v>5.536</v>
      </c>
      <c r="D422" s="12">
        <v>5.536</v>
      </c>
    </row>
    <row r="423" ht="30.0" customHeight="1">
      <c r="A423" s="5">
        <v>5.543</v>
      </c>
      <c r="D423" s="5">
        <v>5.543</v>
      </c>
    </row>
    <row r="424" ht="30.0" customHeight="1">
      <c r="A424" s="5">
        <v>5.549</v>
      </c>
      <c r="D424" s="5">
        <v>5.549</v>
      </c>
    </row>
    <row r="425" ht="30.0" customHeight="1">
      <c r="A425" s="5">
        <v>5.55</v>
      </c>
      <c r="D425" s="5">
        <v>5.55</v>
      </c>
    </row>
    <row r="426" ht="30.0" customHeight="1">
      <c r="A426" s="12">
        <v>5.59</v>
      </c>
      <c r="D426" s="12">
        <v>5.59</v>
      </c>
    </row>
    <row r="427" ht="30.0" customHeight="1">
      <c r="A427" s="5">
        <v>5.598</v>
      </c>
      <c r="D427" s="5">
        <v>5.598</v>
      </c>
    </row>
    <row r="428" ht="30.0" customHeight="1">
      <c r="A428" s="12">
        <v>5.615</v>
      </c>
      <c r="D428" s="12">
        <v>5.615</v>
      </c>
    </row>
    <row r="429" ht="30.0" customHeight="1">
      <c r="A429" s="5">
        <v>5.64</v>
      </c>
      <c r="D429" s="5">
        <v>5.64</v>
      </c>
    </row>
    <row r="430" ht="30.0" customHeight="1">
      <c r="A430" s="5">
        <v>5.641</v>
      </c>
      <c r="D430" s="5">
        <v>5.641</v>
      </c>
    </row>
    <row r="431" ht="30.0" customHeight="1">
      <c r="A431" s="12">
        <v>5.653</v>
      </c>
      <c r="D431" s="12">
        <v>5.653</v>
      </c>
    </row>
    <row r="432" ht="30.0" customHeight="1">
      <c r="A432" s="5">
        <v>5.73</v>
      </c>
      <c r="D432" s="5">
        <v>5.73</v>
      </c>
    </row>
    <row r="433" ht="30.0" customHeight="1">
      <c r="A433" s="5">
        <v>5.734</v>
      </c>
      <c r="D433" s="5">
        <v>5.734</v>
      </c>
    </row>
    <row r="434" ht="30.0" customHeight="1">
      <c r="A434" s="5">
        <v>5.757</v>
      </c>
      <c r="D434" s="5">
        <v>5.757</v>
      </c>
    </row>
    <row r="435" ht="30.0" customHeight="1">
      <c r="A435" s="5">
        <v>5.768</v>
      </c>
      <c r="D435" s="5">
        <v>5.768</v>
      </c>
    </row>
    <row r="436" ht="30.0" customHeight="1">
      <c r="A436" s="5">
        <v>5.777</v>
      </c>
      <c r="D436" s="5">
        <v>5.777</v>
      </c>
    </row>
    <row r="437" ht="30.0" customHeight="1">
      <c r="A437" s="5">
        <v>5.827</v>
      </c>
      <c r="D437" s="5">
        <v>5.827</v>
      </c>
    </row>
    <row r="438" ht="30.0" customHeight="1">
      <c r="A438" s="5">
        <v>5.936</v>
      </c>
      <c r="D438" s="5">
        <v>5.936</v>
      </c>
    </row>
    <row r="439" ht="30.0" customHeight="1">
      <c r="A439" s="12">
        <v>5.966</v>
      </c>
      <c r="D439" s="12">
        <v>5.966</v>
      </c>
    </row>
    <row r="440" ht="30.0" customHeight="1">
      <c r="A440" s="5">
        <v>5.97</v>
      </c>
      <c r="D440" s="5">
        <v>5.97</v>
      </c>
    </row>
    <row r="441" ht="30.0" customHeight="1">
      <c r="A441" s="12">
        <v>6.015</v>
      </c>
      <c r="D441" s="12">
        <v>6.015</v>
      </c>
    </row>
    <row r="442" ht="30.0" customHeight="1">
      <c r="A442" s="5">
        <v>6.043</v>
      </c>
      <c r="D442" s="5">
        <v>6.043</v>
      </c>
    </row>
    <row r="443" ht="30.0" customHeight="1">
      <c r="A443" s="12">
        <v>6.052</v>
      </c>
      <c r="D443" s="12">
        <v>6.052</v>
      </c>
    </row>
    <row r="444" ht="30.0" customHeight="1">
      <c r="A444" s="12">
        <v>6.056</v>
      </c>
      <c r="D444" s="12">
        <v>6.056</v>
      </c>
    </row>
    <row r="445" ht="30.0" customHeight="1">
      <c r="A445" s="12">
        <v>6.087</v>
      </c>
      <c r="D445" s="12">
        <v>6.087</v>
      </c>
    </row>
    <row r="446" ht="30.0" customHeight="1">
      <c r="A446" s="5">
        <v>6.131</v>
      </c>
      <c r="D446" s="5">
        <v>6.131</v>
      </c>
    </row>
    <row r="447" ht="30.0" customHeight="1">
      <c r="A447" s="5">
        <v>6.15</v>
      </c>
      <c r="D447" s="5">
        <v>6.15</v>
      </c>
    </row>
    <row r="448" ht="30.0" customHeight="1">
      <c r="A448" s="5">
        <v>6.164</v>
      </c>
      <c r="D448" s="5">
        <v>6.164</v>
      </c>
    </row>
    <row r="449" ht="30.0" customHeight="1">
      <c r="A449" s="5">
        <v>6.218</v>
      </c>
      <c r="D449" s="5">
        <v>6.218</v>
      </c>
    </row>
    <row r="450" ht="30.0" customHeight="1">
      <c r="A450" s="5">
        <v>6.239</v>
      </c>
      <c r="D450" s="5">
        <v>6.239</v>
      </c>
    </row>
    <row r="451" ht="30.0" customHeight="1">
      <c r="A451" s="5">
        <v>6.273</v>
      </c>
      <c r="D451" s="5">
        <v>6.273</v>
      </c>
    </row>
    <row r="452" ht="30.0" customHeight="1">
      <c r="A452" s="12">
        <v>6.305</v>
      </c>
      <c r="D452" s="12">
        <v>6.305</v>
      </c>
    </row>
    <row r="453" ht="30.0" customHeight="1">
      <c r="A453" s="12">
        <v>6.377</v>
      </c>
      <c r="D453" s="12">
        <v>6.377</v>
      </c>
    </row>
    <row r="454" ht="30.0" customHeight="1">
      <c r="A454" s="5">
        <v>6.405</v>
      </c>
      <c r="D454" s="5">
        <v>6.405</v>
      </c>
    </row>
    <row r="455" ht="30.0" customHeight="1">
      <c r="A455" s="12">
        <v>6.407</v>
      </c>
      <c r="D455" s="12">
        <v>6.407</v>
      </c>
    </row>
    <row r="456" ht="30.0" customHeight="1">
      <c r="A456" s="5">
        <v>6.431</v>
      </c>
      <c r="D456" s="5">
        <v>6.431</v>
      </c>
    </row>
    <row r="457" ht="30.0" customHeight="1">
      <c r="A457" s="5">
        <v>6.478</v>
      </c>
      <c r="D457" s="5">
        <v>6.478</v>
      </c>
    </row>
    <row r="458" ht="30.0" customHeight="1">
      <c r="A458" s="12">
        <v>6.57</v>
      </c>
      <c r="D458" s="12">
        <v>6.57</v>
      </c>
    </row>
    <row r="459" ht="30.0" customHeight="1">
      <c r="A459" s="5">
        <v>6.637</v>
      </c>
      <c r="D459" s="5">
        <v>6.637</v>
      </c>
    </row>
    <row r="460" ht="30.0" customHeight="1">
      <c r="A460" s="5">
        <v>6.665</v>
      </c>
      <c r="D460" s="5">
        <v>6.665</v>
      </c>
    </row>
    <row r="461" ht="30.0" customHeight="1">
      <c r="A461" s="5">
        <v>6.735</v>
      </c>
      <c r="D461" s="5">
        <v>6.735</v>
      </c>
    </row>
    <row r="462" ht="30.0" customHeight="1">
      <c r="A462" s="5">
        <v>6.781</v>
      </c>
      <c r="D462" s="5">
        <v>6.781</v>
      </c>
    </row>
    <row r="463" ht="30.0" customHeight="1">
      <c r="A463" s="5">
        <v>6.982</v>
      </c>
      <c r="D463" s="5">
        <v>6.982</v>
      </c>
    </row>
    <row r="464" ht="30.0" customHeight="1">
      <c r="A464" s="5">
        <v>7.06</v>
      </c>
      <c r="D464" s="5">
        <v>7.06</v>
      </c>
    </row>
    <row r="465" ht="30.0" customHeight="1">
      <c r="A465" s="5">
        <v>7.085</v>
      </c>
      <c r="D465" s="5">
        <v>7.085</v>
      </c>
    </row>
    <row r="466" ht="30.0" customHeight="1">
      <c r="A466" s="12">
        <v>7.086</v>
      </c>
      <c r="D466" s="12">
        <v>7.086</v>
      </c>
    </row>
    <row r="467" ht="30.0" customHeight="1">
      <c r="A467" s="5">
        <v>7.132</v>
      </c>
      <c r="D467" s="5">
        <v>7.132</v>
      </c>
    </row>
    <row r="468" ht="30.0" customHeight="1">
      <c r="A468" s="12">
        <v>7.18</v>
      </c>
      <c r="D468" s="12">
        <v>7.18</v>
      </c>
    </row>
    <row r="469" ht="30.0" customHeight="1">
      <c r="A469" s="5">
        <v>7.313</v>
      </c>
      <c r="D469" s="5">
        <v>7.313</v>
      </c>
    </row>
    <row r="470" ht="30.0" customHeight="1">
      <c r="A470" s="5">
        <v>7.371</v>
      </c>
      <c r="D470" s="5">
        <v>7.371</v>
      </c>
    </row>
    <row r="471" ht="30.0" customHeight="1">
      <c r="A471" s="5">
        <v>7.429</v>
      </c>
      <c r="D471" s="5">
        <v>7.429</v>
      </c>
    </row>
    <row r="472" ht="30.0" customHeight="1">
      <c r="A472" s="5">
        <v>7.479</v>
      </c>
      <c r="D472" s="5">
        <v>7.479</v>
      </c>
    </row>
    <row r="473" ht="30.0" customHeight="1">
      <c r="A473" s="5">
        <v>7.537</v>
      </c>
      <c r="D473" s="5">
        <v>7.537</v>
      </c>
    </row>
    <row r="474" ht="30.0" customHeight="1">
      <c r="A474" s="5">
        <v>7.551</v>
      </c>
      <c r="D474" s="5">
        <v>7.551</v>
      </c>
    </row>
    <row r="475" ht="30.0" customHeight="1">
      <c r="A475" s="5">
        <v>7.567</v>
      </c>
      <c r="D475" s="5">
        <v>7.567</v>
      </c>
    </row>
    <row r="476" ht="30.0" customHeight="1">
      <c r="A476" s="5">
        <v>7.569</v>
      </c>
      <c r="D476" s="5">
        <v>7.569</v>
      </c>
    </row>
    <row r="477" ht="30.0" customHeight="1">
      <c r="A477" s="12">
        <v>7.586</v>
      </c>
      <c r="D477" s="12">
        <v>7.586</v>
      </c>
    </row>
    <row r="478" ht="30.0" customHeight="1">
      <c r="A478" s="5">
        <v>7.67</v>
      </c>
      <c r="D478" s="5">
        <v>7.67</v>
      </c>
    </row>
    <row r="479" ht="30.0" customHeight="1">
      <c r="A479" s="12">
        <v>7.801</v>
      </c>
      <c r="D479" s="12">
        <v>7.801</v>
      </c>
    </row>
    <row r="480" ht="30.0" customHeight="1">
      <c r="A480" s="12">
        <v>7.88</v>
      </c>
      <c r="D480" s="12">
        <v>7.88</v>
      </c>
    </row>
    <row r="481" ht="30.0" customHeight="1">
      <c r="A481" s="5">
        <v>7.971</v>
      </c>
      <c r="D481" s="5">
        <v>7.971</v>
      </c>
    </row>
    <row r="482" ht="30.0" customHeight="1">
      <c r="A482" s="12">
        <v>8.036</v>
      </c>
      <c r="D482" s="12">
        <v>8.036</v>
      </c>
    </row>
    <row r="483" ht="30.0" customHeight="1">
      <c r="A483" s="5">
        <v>8.095</v>
      </c>
      <c r="D483" s="5">
        <v>8.095</v>
      </c>
    </row>
    <row r="484" ht="30.0" customHeight="1">
      <c r="A484" s="12">
        <v>8.184</v>
      </c>
      <c r="D484" s="12">
        <v>8.184</v>
      </c>
    </row>
    <row r="485" ht="30.0" customHeight="1">
      <c r="A485" s="5">
        <v>8.248</v>
      </c>
      <c r="D485" s="5">
        <v>8.248</v>
      </c>
    </row>
    <row r="486" ht="30.0" customHeight="1">
      <c r="A486" s="5">
        <v>8.266</v>
      </c>
      <c r="D486" s="5">
        <v>8.266</v>
      </c>
    </row>
    <row r="487" ht="30.0" customHeight="1">
      <c r="A487" s="12">
        <v>8.285</v>
      </c>
      <c r="D487" s="12">
        <v>8.285</v>
      </c>
    </row>
    <row r="488" ht="30.0" customHeight="1">
      <c r="A488" s="12">
        <v>8.377</v>
      </c>
      <c r="D488" s="12">
        <v>8.377</v>
      </c>
    </row>
    <row r="489" ht="30.0" customHeight="1">
      <c r="A489" s="5">
        <v>8.381</v>
      </c>
      <c r="D489" s="5">
        <v>8.381</v>
      </c>
    </row>
    <row r="490" ht="30.0" customHeight="1">
      <c r="A490" s="5">
        <v>8.382</v>
      </c>
      <c r="D490" s="5">
        <v>8.382</v>
      </c>
    </row>
    <row r="491" ht="30.0" customHeight="1">
      <c r="A491" s="12">
        <v>8.401</v>
      </c>
      <c r="D491" s="12">
        <v>8.401</v>
      </c>
    </row>
    <row r="492" ht="30.0" customHeight="1">
      <c r="A492" s="12">
        <v>8.559</v>
      </c>
      <c r="D492" s="12">
        <v>8.559</v>
      </c>
    </row>
    <row r="493" ht="30.0" customHeight="1">
      <c r="A493" s="5">
        <v>8.583</v>
      </c>
      <c r="D493" s="5">
        <v>8.583</v>
      </c>
    </row>
    <row r="494" ht="30.0" customHeight="1">
      <c r="A494" s="5">
        <v>8.836</v>
      </c>
      <c r="D494" s="5">
        <v>8.836</v>
      </c>
    </row>
    <row r="495" ht="30.0" customHeight="1">
      <c r="A495" s="5">
        <v>8.893</v>
      </c>
      <c r="D495" s="5">
        <v>8.893</v>
      </c>
    </row>
    <row r="496" ht="30.0" customHeight="1">
      <c r="A496" s="12">
        <v>8.942</v>
      </c>
      <c r="D496" s="12">
        <v>8.942</v>
      </c>
    </row>
    <row r="497" ht="30.0" customHeight="1">
      <c r="A497" s="5">
        <v>8.966</v>
      </c>
      <c r="D497" s="5">
        <v>8.966</v>
      </c>
    </row>
    <row r="498" ht="30.0" customHeight="1">
      <c r="A498" s="12">
        <v>9.042</v>
      </c>
      <c r="D498" s="12">
        <v>9.042</v>
      </c>
    </row>
    <row r="499" ht="30.0" customHeight="1">
      <c r="A499" s="5">
        <v>9.071</v>
      </c>
      <c r="D499" s="5">
        <v>9.071</v>
      </c>
    </row>
    <row r="500" ht="30.0" customHeight="1">
      <c r="A500" s="5">
        <v>9.083</v>
      </c>
      <c r="D500" s="5">
        <v>9.083</v>
      </c>
    </row>
    <row r="501" ht="30.0" customHeight="1">
      <c r="A501" s="12">
        <v>9.101</v>
      </c>
      <c r="D501" s="12">
        <v>9.101</v>
      </c>
    </row>
    <row r="502" ht="30.0" customHeight="1">
      <c r="A502" s="12">
        <v>9.14</v>
      </c>
      <c r="D502" s="12">
        <v>9.14</v>
      </c>
    </row>
    <row r="503" ht="30.0" customHeight="1">
      <c r="A503" s="12">
        <v>9.303</v>
      </c>
      <c r="D503" s="12">
        <v>9.303</v>
      </c>
    </row>
    <row r="504" ht="30.0" customHeight="1">
      <c r="A504" s="5">
        <v>9.328</v>
      </c>
      <c r="D504" s="5">
        <v>9.328</v>
      </c>
    </row>
    <row r="505" ht="30.0" customHeight="1">
      <c r="A505" s="5">
        <v>9.355</v>
      </c>
      <c r="D505" s="5">
        <v>9.355</v>
      </c>
    </row>
    <row r="506" ht="30.0" customHeight="1">
      <c r="A506" s="12">
        <v>9.397</v>
      </c>
      <c r="D506" s="12">
        <v>9.397</v>
      </c>
    </row>
    <row r="507" ht="30.0" customHeight="1">
      <c r="A507" s="5">
        <v>9.523</v>
      </c>
      <c r="D507" s="5">
        <v>9.523</v>
      </c>
    </row>
    <row r="508" ht="30.0" customHeight="1">
      <c r="A508" s="12">
        <v>9.744</v>
      </c>
      <c r="D508" s="12">
        <v>9.744</v>
      </c>
    </row>
    <row r="509" ht="30.0" customHeight="1">
      <c r="A509" s="5">
        <v>9.978</v>
      </c>
      <c r="D509" s="5">
        <v>9.978</v>
      </c>
    </row>
    <row r="510" ht="30.0" customHeight="1">
      <c r="A510" s="5">
        <v>10.094</v>
      </c>
      <c r="D510" s="5">
        <v>10.094</v>
      </c>
    </row>
    <row r="511" ht="30.0" customHeight="1">
      <c r="A511" s="5">
        <v>10.164</v>
      </c>
      <c r="D511" s="5">
        <v>10.164</v>
      </c>
    </row>
    <row r="512" ht="30.0" customHeight="1">
      <c r="A512" s="12">
        <v>10.196</v>
      </c>
      <c r="D512" s="12">
        <v>10.196</v>
      </c>
    </row>
    <row r="513" ht="30.0" customHeight="1">
      <c r="A513" s="5">
        <v>10.214</v>
      </c>
      <c r="D513" s="5">
        <v>10.214</v>
      </c>
    </row>
    <row r="514" ht="30.0" customHeight="1">
      <c r="A514" s="5">
        <v>10.221</v>
      </c>
      <c r="D514" s="5">
        <v>10.221</v>
      </c>
    </row>
    <row r="515" ht="30.0" customHeight="1">
      <c r="A515" s="12">
        <v>10.292</v>
      </c>
      <c r="D515" s="12">
        <v>10.292</v>
      </c>
    </row>
    <row r="516" ht="30.0" customHeight="1">
      <c r="A516" s="5">
        <v>10.323</v>
      </c>
      <c r="D516" s="5">
        <v>10.323</v>
      </c>
    </row>
    <row r="517" ht="30.0" customHeight="1">
      <c r="A517" s="5">
        <v>10.378</v>
      </c>
      <c r="D517" s="5">
        <v>10.378</v>
      </c>
    </row>
    <row r="518" ht="30.0" customHeight="1">
      <c r="A518" s="12">
        <v>10.452</v>
      </c>
      <c r="D518" s="12">
        <v>10.452</v>
      </c>
    </row>
    <row r="519" ht="30.0" customHeight="1">
      <c r="A519" s="12">
        <v>10.686</v>
      </c>
      <c r="D519" s="12">
        <v>10.686</v>
      </c>
    </row>
    <row r="520" ht="30.0" customHeight="1">
      <c r="A520" s="5">
        <v>10.719</v>
      </c>
      <c r="D520" s="5">
        <v>10.719</v>
      </c>
    </row>
    <row r="521" ht="30.0" customHeight="1">
      <c r="A521" s="5">
        <v>10.852</v>
      </c>
      <c r="D521" s="5">
        <v>10.852</v>
      </c>
    </row>
    <row r="522" ht="30.0" customHeight="1">
      <c r="A522" s="5">
        <v>10.869</v>
      </c>
      <c r="D522" s="5">
        <v>10.869</v>
      </c>
    </row>
    <row r="523" ht="30.0" customHeight="1">
      <c r="A523" s="5">
        <v>11.014</v>
      </c>
      <c r="D523" s="5">
        <v>11.014</v>
      </c>
    </row>
    <row r="524" ht="30.0" customHeight="1">
      <c r="A524" s="5">
        <v>11.103</v>
      </c>
      <c r="D524" s="5">
        <v>11.103</v>
      </c>
    </row>
    <row r="525" ht="30.0" customHeight="1">
      <c r="A525" s="12">
        <v>11.108</v>
      </c>
      <c r="D525" s="12">
        <v>11.108</v>
      </c>
    </row>
    <row r="526" ht="30.0" customHeight="1">
      <c r="A526" s="12">
        <v>11.171</v>
      </c>
      <c r="D526" s="12">
        <v>11.171</v>
      </c>
    </row>
    <row r="527" ht="30.0" customHeight="1">
      <c r="A527" s="5">
        <v>11.204</v>
      </c>
      <c r="D527" s="5">
        <v>11.204</v>
      </c>
    </row>
    <row r="528" ht="30.0" customHeight="1">
      <c r="A528" s="5">
        <v>11.257</v>
      </c>
      <c r="D528" s="5">
        <v>11.257</v>
      </c>
    </row>
    <row r="529" ht="30.0" customHeight="1">
      <c r="A529" s="5">
        <v>11.301</v>
      </c>
      <c r="D529" s="5">
        <v>11.301</v>
      </c>
    </row>
    <row r="530" ht="30.0" customHeight="1">
      <c r="A530" s="5">
        <v>11.302</v>
      </c>
      <c r="D530" s="5">
        <v>11.302</v>
      </c>
    </row>
    <row r="531" ht="30.0" customHeight="1">
      <c r="A531" s="5">
        <v>11.377</v>
      </c>
      <c r="D531" s="5">
        <v>11.377</v>
      </c>
    </row>
    <row r="532" ht="30.0" customHeight="1">
      <c r="A532" s="5">
        <v>11.426</v>
      </c>
      <c r="D532" s="5">
        <v>11.426</v>
      </c>
    </row>
    <row r="533" ht="30.0" customHeight="1">
      <c r="A533" s="5">
        <v>11.463</v>
      </c>
      <c r="D533" s="5">
        <v>11.463</v>
      </c>
    </row>
    <row r="534" ht="30.0" customHeight="1">
      <c r="A534" s="5">
        <v>11.498</v>
      </c>
      <c r="D534" s="5">
        <v>11.498</v>
      </c>
    </row>
    <row r="535" ht="30.0" customHeight="1">
      <c r="A535" s="12">
        <v>11.789</v>
      </c>
      <c r="D535" s="12">
        <v>11.789</v>
      </c>
    </row>
    <row r="536" ht="30.0" customHeight="1">
      <c r="A536" s="12">
        <v>11.875</v>
      </c>
      <c r="D536" s="12">
        <v>11.875</v>
      </c>
    </row>
    <row r="537" ht="30.0" customHeight="1">
      <c r="A537" s="5">
        <v>11.875</v>
      </c>
      <c r="D537" s="5">
        <v>11.875</v>
      </c>
    </row>
    <row r="538" ht="30.0" customHeight="1">
      <c r="A538" s="12">
        <v>11.979</v>
      </c>
      <c r="D538" s="12">
        <v>11.979</v>
      </c>
    </row>
    <row r="539" ht="30.0" customHeight="1">
      <c r="A539" s="5">
        <v>12.466</v>
      </c>
      <c r="D539" s="5">
        <v>12.466</v>
      </c>
    </row>
    <row r="540" ht="30.0" customHeight="1">
      <c r="A540" s="12">
        <v>12.473</v>
      </c>
      <c r="D540" s="12">
        <v>12.473</v>
      </c>
    </row>
    <row r="541" ht="30.0" customHeight="1">
      <c r="A541" s="5">
        <v>12.588</v>
      </c>
      <c r="D541" s="5">
        <v>12.588</v>
      </c>
    </row>
    <row r="542" ht="30.0" customHeight="1">
      <c r="A542" s="5">
        <v>12.742</v>
      </c>
      <c r="D542" s="5">
        <v>12.742</v>
      </c>
    </row>
    <row r="543" ht="30.0" customHeight="1">
      <c r="A543" s="12">
        <v>12.832</v>
      </c>
      <c r="D543" s="12">
        <v>12.832</v>
      </c>
    </row>
    <row r="544" ht="30.0" customHeight="1">
      <c r="A544" s="12">
        <v>13.154</v>
      </c>
      <c r="D544" s="12">
        <v>13.154</v>
      </c>
    </row>
    <row r="545" ht="30.0" customHeight="1">
      <c r="A545" s="5">
        <v>13.397</v>
      </c>
      <c r="D545" s="5">
        <v>13.397</v>
      </c>
    </row>
    <row r="546" ht="30.0" customHeight="1">
      <c r="A546" s="5">
        <v>13.525</v>
      </c>
      <c r="D546" s="5">
        <v>13.525</v>
      </c>
    </row>
    <row r="547" ht="30.0" customHeight="1">
      <c r="A547" s="12">
        <v>13.529</v>
      </c>
      <c r="D547" s="12">
        <v>13.529</v>
      </c>
    </row>
    <row r="548" ht="30.0" customHeight="1">
      <c r="A548" s="5">
        <v>13.681</v>
      </c>
      <c r="D548" s="5">
        <v>13.681</v>
      </c>
    </row>
    <row r="549" ht="30.0" customHeight="1">
      <c r="A549" s="5">
        <v>13.885</v>
      </c>
      <c r="D549" s="5">
        <v>13.885</v>
      </c>
    </row>
    <row r="550" ht="30.0" customHeight="1">
      <c r="A550" s="12">
        <v>13.953</v>
      </c>
      <c r="D550" s="12">
        <v>13.953</v>
      </c>
    </row>
    <row r="551" ht="30.0" customHeight="1">
      <c r="A551" s="5">
        <v>13.956</v>
      </c>
      <c r="D551" s="5">
        <v>13.956</v>
      </c>
    </row>
    <row r="552" ht="30.0" customHeight="1">
      <c r="A552" s="5">
        <v>13.987</v>
      </c>
      <c r="D552" s="5">
        <v>13.987</v>
      </c>
    </row>
    <row r="553" ht="30.0" customHeight="1">
      <c r="A553" s="12">
        <v>13.997</v>
      </c>
      <c r="D553" s="12">
        <v>13.997</v>
      </c>
    </row>
    <row r="554" ht="30.0" customHeight="1">
      <c r="A554" s="5">
        <v>14.033</v>
      </c>
      <c r="D554" s="5">
        <v>14.033</v>
      </c>
    </row>
    <row r="555" ht="30.0" customHeight="1">
      <c r="A555" s="5">
        <v>14.131</v>
      </c>
      <c r="D555" s="5">
        <v>14.131</v>
      </c>
    </row>
    <row r="556" ht="30.0" customHeight="1">
      <c r="A556" s="5">
        <v>14.134</v>
      </c>
      <c r="D556" s="5">
        <v>14.134</v>
      </c>
    </row>
    <row r="557" ht="30.0" customHeight="1">
      <c r="A557" s="12">
        <v>14.251</v>
      </c>
      <c r="D557" s="12">
        <v>14.251</v>
      </c>
    </row>
    <row r="558" ht="30.0" customHeight="1">
      <c r="A558" s="5">
        <v>14.333</v>
      </c>
      <c r="D558" s="5">
        <v>14.333</v>
      </c>
    </row>
    <row r="559" ht="30.0" customHeight="1">
      <c r="A559" s="5">
        <v>14.377</v>
      </c>
      <c r="D559" s="5">
        <v>14.377</v>
      </c>
    </row>
    <row r="560" ht="30.0" customHeight="1">
      <c r="A560" s="12">
        <v>14.457</v>
      </c>
      <c r="D560" s="12">
        <v>14.457</v>
      </c>
    </row>
    <row r="561" ht="30.0" customHeight="1">
      <c r="A561" s="5">
        <v>14.64</v>
      </c>
      <c r="D561" s="5">
        <v>14.64</v>
      </c>
    </row>
    <row r="562" ht="30.0" customHeight="1">
      <c r="A562" s="5">
        <v>14.741</v>
      </c>
      <c r="D562" s="5">
        <v>14.741</v>
      </c>
    </row>
    <row r="563" ht="30.0" customHeight="1">
      <c r="A563" s="12">
        <v>15.179</v>
      </c>
      <c r="D563" s="12">
        <v>15.179</v>
      </c>
    </row>
    <row r="564" ht="30.0" customHeight="1">
      <c r="A564" s="5">
        <v>15.626</v>
      </c>
      <c r="D564" s="5">
        <v>15.626</v>
      </c>
    </row>
    <row r="565" ht="30.0" customHeight="1">
      <c r="A565" s="5">
        <v>15.745</v>
      </c>
      <c r="D565" s="5">
        <v>15.745</v>
      </c>
    </row>
    <row r="566" ht="30.0" customHeight="1">
      <c r="A566" s="5">
        <v>15.953</v>
      </c>
      <c r="D566" s="5">
        <v>15.953</v>
      </c>
    </row>
    <row r="567" ht="30.0" customHeight="1">
      <c r="A567" s="12">
        <v>16.157</v>
      </c>
      <c r="D567" s="12">
        <v>16.157</v>
      </c>
    </row>
    <row r="568" ht="30.0" customHeight="1">
      <c r="A568" s="5">
        <v>16.253</v>
      </c>
      <c r="D568" s="5">
        <v>16.253</v>
      </c>
    </row>
    <row r="569" ht="30.0" customHeight="1">
      <c r="A569" s="5">
        <v>16.269</v>
      </c>
      <c r="D569" s="5">
        <v>16.269</v>
      </c>
    </row>
    <row r="570" ht="30.0" customHeight="1">
      <c r="A570" s="12">
        <v>16.314</v>
      </c>
      <c r="D570" s="12">
        <v>16.314</v>
      </c>
    </row>
    <row r="571" ht="30.0" customHeight="1">
      <c r="A571" s="5">
        <v>16.397</v>
      </c>
      <c r="D571" s="5">
        <v>16.397</v>
      </c>
    </row>
    <row r="572" ht="30.0" customHeight="1">
      <c r="A572" s="5">
        <v>16.653</v>
      </c>
      <c r="D572" s="5">
        <v>16.653</v>
      </c>
    </row>
    <row r="573" ht="30.0" customHeight="1">
      <c r="A573" s="5">
        <v>17.325</v>
      </c>
      <c r="D573" s="5">
        <v>17.325</v>
      </c>
    </row>
    <row r="574" ht="30.0" customHeight="1">
      <c r="A574" s="12">
        <v>17.384</v>
      </c>
      <c r="D574" s="12">
        <v>17.384</v>
      </c>
    </row>
    <row r="575" ht="30.0" customHeight="1">
      <c r="A575" s="5">
        <v>17.391</v>
      </c>
      <c r="D575" s="5">
        <v>17.391</v>
      </c>
    </row>
    <row r="576" ht="30.0" customHeight="1">
      <c r="A576" s="5">
        <v>17.463</v>
      </c>
      <c r="D576" s="5">
        <v>17.463</v>
      </c>
    </row>
    <row r="577" ht="30.0" customHeight="1">
      <c r="A577" s="5">
        <v>17.525</v>
      </c>
      <c r="D577" s="5">
        <v>17.525</v>
      </c>
    </row>
    <row r="578" ht="30.0" customHeight="1">
      <c r="A578" s="5">
        <v>17.854</v>
      </c>
      <c r="D578" s="5">
        <v>17.854</v>
      </c>
    </row>
    <row r="579" ht="30.0" customHeight="1">
      <c r="A579" s="5">
        <v>18.239</v>
      </c>
      <c r="D579" s="5">
        <v>18.239</v>
      </c>
    </row>
    <row r="580" ht="30.0" customHeight="1">
      <c r="A580" s="5">
        <v>18.377</v>
      </c>
      <c r="D580" s="5">
        <v>18.377</v>
      </c>
    </row>
    <row r="581" ht="30.0" customHeight="1">
      <c r="A581" s="5">
        <v>18.523</v>
      </c>
      <c r="D581" s="5">
        <v>18.523</v>
      </c>
    </row>
    <row r="582" ht="30.0" customHeight="1">
      <c r="A582" s="5">
        <v>18.698</v>
      </c>
      <c r="D582" s="5">
        <v>18.698</v>
      </c>
    </row>
    <row r="583" ht="30.0" customHeight="1">
      <c r="A583" s="5">
        <v>18.738</v>
      </c>
      <c r="D583" s="5">
        <v>18.738</v>
      </c>
    </row>
    <row r="584" ht="30.0" customHeight="1">
      <c r="A584" s="5">
        <v>18.929</v>
      </c>
      <c r="D584" s="5">
        <v>18.929</v>
      </c>
    </row>
    <row r="585" ht="30.0" customHeight="1">
      <c r="A585" s="12">
        <v>18.952</v>
      </c>
      <c r="D585" s="12">
        <v>18.952</v>
      </c>
    </row>
    <row r="586" ht="30.0" customHeight="1">
      <c r="A586" s="5">
        <v>18.995</v>
      </c>
      <c r="D586" s="5">
        <v>18.995</v>
      </c>
    </row>
    <row r="587" ht="30.0" customHeight="1">
      <c r="A587" s="5">
        <v>19.174</v>
      </c>
      <c r="D587" s="5">
        <v>19.174</v>
      </c>
    </row>
    <row r="588" ht="30.0" customHeight="1">
      <c r="A588" s="12">
        <v>19.352</v>
      </c>
      <c r="D588" s="12">
        <v>19.352</v>
      </c>
    </row>
    <row r="589" ht="30.0" customHeight="1">
      <c r="A589" s="5">
        <v>19.57</v>
      </c>
      <c r="D589" s="5">
        <v>19.57</v>
      </c>
    </row>
    <row r="590" ht="30.0" customHeight="1">
      <c r="A590" s="5">
        <v>19.695</v>
      </c>
      <c r="D590" s="5">
        <v>19.695</v>
      </c>
    </row>
    <row r="591" ht="30.0" customHeight="1">
      <c r="A591" s="5">
        <v>19.829</v>
      </c>
      <c r="D591" s="5">
        <v>19.829</v>
      </c>
    </row>
    <row r="592" ht="30.0" customHeight="1">
      <c r="A592" s="5">
        <v>20.402</v>
      </c>
      <c r="D592" s="5">
        <v>20.402</v>
      </c>
    </row>
    <row r="593" ht="30.0" customHeight="1">
      <c r="A593" s="5">
        <v>20.408</v>
      </c>
      <c r="D593" s="5">
        <v>20.408</v>
      </c>
    </row>
    <row r="594" ht="30.0" customHeight="1">
      <c r="A594" s="5">
        <v>21.209</v>
      </c>
      <c r="D594" s="5">
        <v>21.209</v>
      </c>
    </row>
    <row r="595" ht="30.0" customHeight="1">
      <c r="A595" s="12">
        <v>21.287</v>
      </c>
      <c r="D595" s="12">
        <v>21.287</v>
      </c>
    </row>
    <row r="596" ht="30.0" customHeight="1">
      <c r="A596" s="12">
        <v>22.286</v>
      </c>
      <c r="D596" s="12">
        <v>22.286</v>
      </c>
    </row>
    <row r="597" ht="30.0" customHeight="1">
      <c r="A597" s="5">
        <v>22.598</v>
      </c>
      <c r="D597" s="5">
        <v>22.598</v>
      </c>
    </row>
    <row r="598" ht="30.0" customHeight="1">
      <c r="A598" s="5">
        <v>22.669</v>
      </c>
      <c r="D598" s="5">
        <v>22.669</v>
      </c>
    </row>
    <row r="599" ht="30.0" customHeight="1">
      <c r="A599" s="5">
        <v>22.777</v>
      </c>
      <c r="D599" s="5">
        <v>22.777</v>
      </c>
    </row>
    <row r="600" ht="30.0" customHeight="1">
      <c r="A600" s="5">
        <v>22.919</v>
      </c>
      <c r="D600" s="5">
        <v>22.919</v>
      </c>
    </row>
    <row r="601" ht="30.0" customHeight="1">
      <c r="A601" s="5">
        <v>23.274</v>
      </c>
      <c r="D601" s="5">
        <v>23.274</v>
      </c>
    </row>
    <row r="602" ht="30.0" customHeight="1">
      <c r="A602" s="12">
        <v>23.758</v>
      </c>
      <c r="D602" s="12">
        <v>23.758</v>
      </c>
    </row>
    <row r="603" ht="30.0" customHeight="1">
      <c r="A603" s="5">
        <v>23.806</v>
      </c>
      <c r="D603" s="5">
        <v>23.806</v>
      </c>
    </row>
    <row r="604" ht="30.0" customHeight="1">
      <c r="A604" s="5">
        <v>24.439</v>
      </c>
      <c r="D604" s="5">
        <v>24.439</v>
      </c>
    </row>
    <row r="605" ht="30.0" customHeight="1">
      <c r="A605" s="5">
        <v>24.45</v>
      </c>
      <c r="D605" s="5">
        <v>24.45</v>
      </c>
    </row>
    <row r="606" ht="30.0" customHeight="1">
      <c r="A606" s="5">
        <v>24.575</v>
      </c>
      <c r="D606" s="5">
        <v>24.575</v>
      </c>
    </row>
    <row r="607" ht="30.0" customHeight="1">
      <c r="A607" s="5">
        <v>24.824</v>
      </c>
      <c r="D607" s="5">
        <v>24.824</v>
      </c>
    </row>
    <row r="608" ht="30.0" customHeight="1">
      <c r="A608" s="5">
        <v>24.966</v>
      </c>
      <c r="D608" s="5">
        <v>24.966</v>
      </c>
    </row>
    <row r="609" ht="30.0" customHeight="1">
      <c r="A609" s="12">
        <v>25.942</v>
      </c>
      <c r="D609" s="12">
        <v>25.942</v>
      </c>
    </row>
    <row r="610" ht="30.0" customHeight="1">
      <c r="A610" s="12">
        <v>26.254</v>
      </c>
      <c r="D610" s="12">
        <v>26.254</v>
      </c>
    </row>
    <row r="611" ht="30.0" customHeight="1">
      <c r="A611" s="5">
        <v>26.53</v>
      </c>
      <c r="D611" s="5">
        <v>26.53</v>
      </c>
    </row>
    <row r="612" ht="30.0" customHeight="1">
      <c r="A612" s="12">
        <v>26.723</v>
      </c>
      <c r="D612" s="12">
        <v>26.723</v>
      </c>
    </row>
    <row r="613" ht="30.0" customHeight="1">
      <c r="A613" s="12">
        <v>27.679</v>
      </c>
      <c r="D613" s="12">
        <v>27.679</v>
      </c>
    </row>
    <row r="614" ht="30.0" customHeight="1">
      <c r="A614" s="5">
        <v>28.104</v>
      </c>
      <c r="D614" s="5">
        <v>28.104</v>
      </c>
    </row>
    <row r="615" ht="30.0" customHeight="1">
      <c r="A615" s="5">
        <v>28.418</v>
      </c>
      <c r="D615" s="5">
        <v>28.418</v>
      </c>
    </row>
    <row r="616" ht="30.0" customHeight="1">
      <c r="A616" s="5">
        <v>30.232</v>
      </c>
      <c r="D616" s="5">
        <v>30.232</v>
      </c>
    </row>
    <row r="617" ht="30.0" customHeight="1">
      <c r="A617" s="5">
        <v>30.431</v>
      </c>
      <c r="D617" s="5">
        <v>30.431</v>
      </c>
    </row>
    <row r="618" ht="30.0" customHeight="1">
      <c r="A618" s="12">
        <v>30.516</v>
      </c>
      <c r="D618" s="12">
        <v>30.516</v>
      </c>
    </row>
    <row r="619" ht="30.0" customHeight="1">
      <c r="A619" s="5">
        <v>31.207</v>
      </c>
      <c r="D619" s="5">
        <v>31.207</v>
      </c>
    </row>
    <row r="620" ht="30.0" customHeight="1">
      <c r="A620" s="5">
        <v>31.305</v>
      </c>
      <c r="D620" s="5">
        <v>31.305</v>
      </c>
    </row>
    <row r="621" ht="30.0" customHeight="1">
      <c r="A621" s="5">
        <v>31.535</v>
      </c>
      <c r="D621" s="5">
        <v>31.535</v>
      </c>
    </row>
    <row r="622" ht="30.0" customHeight="1">
      <c r="A622" s="5">
        <v>31.601</v>
      </c>
      <c r="D622" s="5">
        <v>31.601</v>
      </c>
    </row>
    <row r="623" ht="30.0" customHeight="1">
      <c r="A623" s="5">
        <v>31.711</v>
      </c>
      <c r="D623" s="5">
        <v>31.711</v>
      </c>
    </row>
    <row r="624" ht="30.0" customHeight="1">
      <c r="A624" s="5">
        <v>31.805</v>
      </c>
      <c r="D624" s="5">
        <v>31.805</v>
      </c>
    </row>
    <row r="625" ht="30.0" customHeight="1">
      <c r="A625" s="12">
        <v>32.39</v>
      </c>
      <c r="D625" s="12">
        <v>32.39</v>
      </c>
    </row>
    <row r="626" ht="30.0" customHeight="1">
      <c r="A626" s="12">
        <v>32.638</v>
      </c>
      <c r="D626" s="12">
        <v>32.638</v>
      </c>
    </row>
    <row r="627" ht="30.0" customHeight="1">
      <c r="A627" s="5">
        <v>33.156</v>
      </c>
      <c r="D627" s="5">
        <v>33.156</v>
      </c>
    </row>
    <row r="628" ht="30.0" customHeight="1">
      <c r="A628" s="5">
        <v>33.995</v>
      </c>
      <c r="D628" s="5">
        <v>33.995</v>
      </c>
    </row>
    <row r="629" ht="30.0" customHeight="1">
      <c r="A629" s="12">
        <v>34.698</v>
      </c>
      <c r="D629" s="12">
        <v>34.698</v>
      </c>
    </row>
    <row r="630" ht="30.0" customHeight="1">
      <c r="A630" s="12">
        <v>35.461</v>
      </c>
      <c r="D630" s="12">
        <v>35.461</v>
      </c>
    </row>
    <row r="631" ht="30.0" customHeight="1">
      <c r="A631" s="5">
        <v>36.069</v>
      </c>
      <c r="D631" s="5">
        <v>36.069</v>
      </c>
    </row>
    <row r="632" ht="30.0" customHeight="1">
      <c r="A632" s="5">
        <v>36.423</v>
      </c>
      <c r="D632" s="5">
        <v>36.423</v>
      </c>
    </row>
    <row r="633" ht="30.0" customHeight="1">
      <c r="A633" s="5">
        <v>36.682</v>
      </c>
      <c r="D633" s="5">
        <v>36.682</v>
      </c>
    </row>
    <row r="634" ht="30.0" customHeight="1">
      <c r="A634" s="5">
        <v>37.528</v>
      </c>
      <c r="D634" s="5">
        <v>37.528</v>
      </c>
    </row>
    <row r="635" ht="30.0" customHeight="1">
      <c r="A635" s="5">
        <v>38.458</v>
      </c>
      <c r="D635" s="5">
        <v>38.458</v>
      </c>
    </row>
    <row r="636" ht="30.0" customHeight="1">
      <c r="A636" s="5">
        <v>38.723</v>
      </c>
      <c r="D636" s="5">
        <v>38.723</v>
      </c>
    </row>
    <row r="637" ht="30.0" customHeight="1">
      <c r="A637" s="5">
        <v>39.179</v>
      </c>
      <c r="D637" s="5">
        <v>39.179</v>
      </c>
    </row>
    <row r="638" ht="30.0" customHeight="1">
      <c r="A638" s="5">
        <v>41.436</v>
      </c>
      <c r="D638" s="5">
        <v>41.436</v>
      </c>
    </row>
    <row r="639" ht="30.0" customHeight="1">
      <c r="A639" s="12">
        <v>43.207</v>
      </c>
      <c r="D639" s="12">
        <v>43.207</v>
      </c>
    </row>
    <row r="640" ht="30.0" customHeight="1">
      <c r="A640" s="5">
        <v>43.215</v>
      </c>
      <c r="D640" s="5">
        <v>43.215</v>
      </c>
    </row>
    <row r="641" ht="30.0" customHeight="1">
      <c r="A641" s="5">
        <v>45.686</v>
      </c>
      <c r="D641" s="5">
        <v>45.686</v>
      </c>
    </row>
    <row r="642" ht="30.0" customHeight="1">
      <c r="A642" s="12">
        <v>47.819</v>
      </c>
      <c r="D642" s="12">
        <v>47.819</v>
      </c>
    </row>
    <row r="643" ht="30.0" customHeight="1">
      <c r="A643" s="5">
        <v>49.521</v>
      </c>
      <c r="D643" s="5">
        <v>49.521</v>
      </c>
    </row>
    <row r="644" ht="30.0" customHeight="1">
      <c r="A644" s="5">
        <v>49.799</v>
      </c>
      <c r="D644" s="5">
        <v>49.799</v>
      </c>
    </row>
    <row r="645" ht="30.0" customHeight="1">
      <c r="A645" s="5">
        <v>50.804</v>
      </c>
      <c r="D645" s="5">
        <v>50.804</v>
      </c>
    </row>
    <row r="646" ht="30.0" customHeight="1">
      <c r="A646" s="5">
        <v>54.91</v>
      </c>
      <c r="D646" s="5">
        <v>54.91</v>
      </c>
    </row>
    <row r="647" ht="30.0" customHeight="1">
      <c r="A647" s="5">
        <v>56.116</v>
      </c>
      <c r="D647" s="5">
        <v>56.116</v>
      </c>
    </row>
    <row r="648" ht="30.0" customHeight="1">
      <c r="A648" s="5">
        <v>57.833</v>
      </c>
      <c r="D648" s="5">
        <v>57.833</v>
      </c>
    </row>
    <row r="649" ht="30.0" customHeight="1">
      <c r="A649" s="12">
        <v>61.824</v>
      </c>
      <c r="D649" s="12">
        <v>61.824</v>
      </c>
    </row>
    <row r="650" ht="30.0" customHeight="1">
      <c r="A650" s="12">
        <v>64.324</v>
      </c>
      <c r="D650" s="12">
        <v>64.324</v>
      </c>
    </row>
    <row r="651" ht="30.0" customHeight="1">
      <c r="A651" s="12">
        <v>71.967</v>
      </c>
      <c r="D651" s="12">
        <v>71.967</v>
      </c>
    </row>
    <row r="652" ht="30.0" customHeight="1"/>
    <row r="653" ht="30.0" customHeight="1"/>
    <row r="654" ht="30.0" customHeight="1"/>
    <row r="655" ht="30.0" customHeight="1"/>
    <row r="656" ht="30.0" customHeight="1"/>
    <row r="657" ht="30.0" customHeight="1"/>
    <row r="658" ht="30.0" customHeight="1"/>
    <row r="659" ht="30.0" customHeight="1"/>
    <row r="660" ht="30.0" customHeight="1"/>
    <row r="661" ht="30.0" customHeight="1"/>
    <row r="662" ht="30.0" customHeight="1"/>
    <row r="663" ht="30.0" customHeight="1"/>
    <row r="664" ht="30.0" customHeight="1"/>
    <row r="665" ht="30.0" customHeight="1"/>
    <row r="666" ht="30.0" customHeight="1"/>
    <row r="667" ht="30.0" customHeight="1"/>
    <row r="668" ht="30.0" customHeight="1"/>
    <row r="669" ht="30.0" customHeight="1"/>
    <row r="670" ht="30.0" customHeight="1"/>
    <row r="671" ht="30.0" customHeight="1"/>
    <row r="672" ht="30.0" customHeight="1"/>
    <row r="673" ht="30.0" customHeight="1"/>
    <row r="674" ht="30.0" customHeight="1"/>
    <row r="675" ht="30.0" customHeight="1"/>
    <row r="676" ht="30.0" customHeight="1"/>
    <row r="677" ht="30.0" customHeight="1"/>
    <row r="678" ht="30.0" customHeight="1"/>
    <row r="679" ht="30.0" customHeight="1"/>
    <row r="680" ht="30.0" customHeight="1"/>
    <row r="681" ht="30.0" customHeight="1"/>
    <row r="682" ht="30.0" customHeight="1"/>
    <row r="683" ht="30.0" customHeight="1"/>
    <row r="684" ht="30.0" customHeight="1"/>
    <row r="685" ht="30.0" customHeight="1"/>
    <row r="686" ht="30.0" customHeight="1"/>
    <row r="687" ht="30.0" customHeight="1"/>
    <row r="688" ht="30.0" customHeight="1"/>
    <row r="689" ht="30.0" customHeight="1"/>
    <row r="690" ht="30.0" customHeight="1"/>
    <row r="691" ht="30.0" customHeight="1"/>
    <row r="692" ht="30.0" customHeight="1"/>
    <row r="693" ht="30.0" customHeight="1"/>
    <row r="694" ht="30.0" customHeight="1"/>
    <row r="695" ht="30.0" customHeight="1"/>
    <row r="696" ht="30.0" customHeight="1"/>
    <row r="697" ht="30.0" customHeight="1"/>
    <row r="698" ht="30.0" customHeight="1"/>
    <row r="699" ht="30.0" customHeight="1"/>
    <row r="700" ht="30.0" customHeight="1"/>
    <row r="701" ht="30.0" customHeight="1"/>
    <row r="702" ht="30.0" customHeight="1"/>
    <row r="703" ht="30.0" customHeight="1"/>
    <row r="704" ht="30.0" customHeight="1"/>
    <row r="705" ht="30.0" customHeight="1"/>
    <row r="706" ht="30.0" customHeight="1"/>
    <row r="707" ht="30.0" customHeight="1"/>
    <row r="708" ht="30.0" customHeight="1"/>
    <row r="709" ht="30.0" customHeight="1"/>
    <row r="710" ht="30.0" customHeight="1"/>
    <row r="711" ht="30.0" customHeight="1"/>
    <row r="712" ht="30.0" customHeight="1"/>
    <row r="713" ht="30.0" customHeight="1"/>
    <row r="714" ht="30.0" customHeight="1"/>
    <row r="715" ht="30.0" customHeight="1"/>
    <row r="716" ht="30.0" customHeight="1"/>
    <row r="717" ht="30.0" customHeight="1"/>
    <row r="718" ht="30.0" customHeight="1"/>
    <row r="719" ht="30.0" customHeight="1"/>
    <row r="720" ht="30.0" customHeight="1"/>
    <row r="721" ht="30.0" customHeight="1"/>
    <row r="722" ht="30.0" customHeight="1"/>
    <row r="723" ht="30.0" customHeight="1"/>
    <row r="724" ht="30.0" customHeight="1"/>
    <row r="725" ht="30.0" customHeight="1"/>
    <row r="726" ht="30.0" customHeight="1"/>
    <row r="727" ht="30.0" customHeight="1"/>
    <row r="728" ht="30.0" customHeight="1"/>
    <row r="729" ht="30.0" customHeight="1"/>
    <row r="730" ht="30.0" customHeight="1"/>
    <row r="731" ht="30.0" customHeight="1"/>
    <row r="732" ht="30.0" customHeight="1"/>
    <row r="733" ht="30.0" customHeight="1"/>
    <row r="734" ht="30.0" customHeight="1"/>
    <row r="735" ht="30.0" customHeight="1"/>
    <row r="736" ht="30.0" customHeight="1"/>
    <row r="737" ht="30.0" customHeight="1"/>
    <row r="738" ht="30.0" customHeight="1"/>
    <row r="739" ht="30.0" customHeight="1"/>
    <row r="740" ht="30.0" customHeight="1"/>
    <row r="741" ht="30.0" customHeight="1"/>
    <row r="742" ht="30.0" customHeight="1"/>
    <row r="743" ht="30.0" customHeight="1"/>
    <row r="744" ht="30.0" customHeight="1"/>
    <row r="745" ht="30.0" customHeight="1"/>
    <row r="746" ht="30.0" customHeight="1"/>
    <row r="747" ht="30.0" customHeight="1"/>
    <row r="748" ht="30.0" customHeight="1"/>
    <row r="749" ht="30.0" customHeight="1"/>
    <row r="750" ht="30.0" customHeight="1"/>
    <row r="751" ht="30.0" customHeight="1"/>
    <row r="752" ht="30.0" customHeight="1"/>
    <row r="753" ht="30.0" customHeight="1"/>
    <row r="754" ht="30.0" customHeight="1"/>
    <row r="755" ht="30.0" customHeight="1"/>
    <row r="756" ht="30.0" customHeight="1"/>
    <row r="757" ht="30.0" customHeight="1"/>
    <row r="758" ht="30.0" customHeight="1"/>
    <row r="759" ht="30.0" customHeight="1"/>
    <row r="760" ht="30.0" customHeight="1"/>
    <row r="761" ht="30.0" customHeight="1"/>
    <row r="762" ht="30.0" customHeight="1"/>
    <row r="763" ht="30.0" customHeight="1"/>
    <row r="764" ht="30.0" customHeight="1"/>
    <row r="765" ht="30.0" customHeight="1"/>
    <row r="766" ht="30.0" customHeight="1"/>
    <row r="767" ht="30.0" customHeight="1"/>
    <row r="768" ht="30.0" customHeight="1"/>
    <row r="769" ht="30.0" customHeight="1"/>
    <row r="770" ht="30.0" customHeight="1"/>
    <row r="771" ht="30.0" customHeight="1"/>
    <row r="772" ht="30.0" customHeight="1"/>
    <row r="773" ht="30.0" customHeight="1"/>
    <row r="774" ht="30.0" customHeight="1"/>
    <row r="775" ht="30.0" customHeight="1"/>
    <row r="776" ht="30.0" customHeight="1"/>
    <row r="777" ht="30.0" customHeight="1"/>
    <row r="778" ht="30.0" customHeight="1"/>
    <row r="779" ht="30.0" customHeight="1"/>
    <row r="780" ht="30.0" customHeight="1"/>
    <row r="781" ht="30.0" customHeight="1"/>
    <row r="782" ht="30.0" customHeight="1"/>
    <row r="783" ht="30.0" customHeight="1"/>
    <row r="784" ht="30.0" customHeight="1"/>
    <row r="785" ht="30.0" customHeight="1"/>
    <row r="786" ht="30.0" customHeight="1"/>
    <row r="787" ht="30.0" customHeight="1"/>
    <row r="788" ht="30.0" customHeight="1"/>
    <row r="789" ht="30.0" customHeight="1"/>
    <row r="790" ht="30.0" customHeight="1"/>
    <row r="791" ht="30.0" customHeight="1"/>
    <row r="792" ht="30.0" customHeight="1"/>
    <row r="793" ht="30.0" customHeight="1"/>
    <row r="794" ht="30.0" customHeight="1"/>
    <row r="795" ht="30.0" customHeight="1"/>
    <row r="796" ht="30.0" customHeight="1"/>
    <row r="797" ht="30.0" customHeight="1"/>
    <row r="798" ht="30.0" customHeight="1"/>
    <row r="799" ht="30.0" customHeight="1"/>
    <row r="800" ht="30.0" customHeight="1"/>
    <row r="801" ht="30.0" customHeight="1"/>
    <row r="802" ht="30.0" customHeight="1"/>
    <row r="803" ht="30.0" customHeight="1"/>
    <row r="804" ht="30.0" customHeight="1"/>
    <row r="805" ht="30.0" customHeight="1"/>
    <row r="806" ht="30.0" customHeight="1"/>
    <row r="807" ht="30.0" customHeight="1"/>
    <row r="808" ht="30.0" customHeight="1"/>
    <row r="809" ht="30.0" customHeight="1"/>
    <row r="810" ht="30.0" customHeight="1"/>
    <row r="811" ht="30.0" customHeight="1"/>
    <row r="812" ht="30.0" customHeight="1"/>
    <row r="813" ht="30.0" customHeight="1"/>
    <row r="814" ht="30.0" customHeight="1"/>
    <row r="815" ht="30.0" customHeight="1"/>
    <row r="816" ht="30.0" customHeight="1"/>
    <row r="817" ht="30.0" customHeight="1"/>
    <row r="818" ht="30.0" customHeight="1"/>
    <row r="819" ht="30.0" customHeight="1"/>
    <row r="820" ht="30.0" customHeight="1"/>
    <row r="821" ht="30.0" customHeight="1"/>
    <row r="822" ht="30.0" customHeight="1"/>
    <row r="823" ht="30.0" customHeight="1"/>
    <row r="824" ht="30.0" customHeight="1"/>
    <row r="825" ht="30.0" customHeight="1"/>
    <row r="826" ht="30.0" customHeight="1"/>
    <row r="827" ht="30.0" customHeight="1"/>
    <row r="828" ht="30.0" customHeight="1"/>
    <row r="829" ht="30.0" customHeight="1"/>
    <row r="830" ht="30.0" customHeight="1"/>
    <row r="831" ht="30.0" customHeight="1"/>
    <row r="832" ht="30.0" customHeight="1"/>
    <row r="833" ht="30.0" customHeight="1"/>
    <row r="834" ht="30.0" customHeight="1"/>
    <row r="835" ht="30.0" customHeight="1"/>
    <row r="836" ht="30.0" customHeight="1"/>
    <row r="837" ht="30.0" customHeight="1"/>
    <row r="838" ht="30.0" customHeight="1"/>
    <row r="839" ht="30.0" customHeight="1"/>
    <row r="840" ht="30.0" customHeight="1"/>
    <row r="841" ht="30.0" customHeight="1"/>
    <row r="842" ht="30.0" customHeight="1"/>
    <row r="843" ht="30.0" customHeight="1"/>
    <row r="844" ht="30.0" customHeight="1"/>
    <row r="845" ht="30.0" customHeight="1"/>
    <row r="846" ht="30.0" customHeight="1"/>
    <row r="847" ht="30.0" customHeight="1"/>
    <row r="848" ht="30.0" customHeight="1"/>
    <row r="849" ht="30.0" customHeight="1"/>
    <row r="850" ht="30.0" customHeight="1"/>
    <row r="851" ht="30.0" customHeight="1"/>
    <row r="852" ht="30.0" customHeight="1"/>
    <row r="853" ht="30.0" customHeight="1"/>
    <row r="854" ht="30.0" customHeight="1"/>
    <row r="855" ht="30.0" customHeight="1"/>
    <row r="856" ht="30.0" customHeight="1"/>
    <row r="857" ht="30.0" customHeight="1"/>
    <row r="858" ht="30.0" customHeight="1"/>
    <row r="859" ht="30.0" customHeight="1"/>
    <row r="860" ht="30.0" customHeight="1"/>
    <row r="861" ht="30.0" customHeight="1"/>
    <row r="862" ht="30.0" customHeight="1"/>
    <row r="863" ht="30.0" customHeight="1"/>
    <row r="864" ht="30.0" customHeight="1"/>
    <row r="865" ht="30.0" customHeight="1"/>
    <row r="866" ht="30.0" customHeight="1"/>
    <row r="867" ht="30.0" customHeight="1"/>
    <row r="868" ht="30.0" customHeight="1"/>
    <row r="869" ht="30.0" customHeight="1"/>
    <row r="870" ht="30.0" customHeight="1"/>
    <row r="871" ht="30.0" customHeight="1"/>
    <row r="872" ht="30.0" customHeight="1"/>
    <row r="873" ht="30.0" customHeight="1"/>
    <row r="874" ht="30.0" customHeight="1"/>
    <row r="875" ht="30.0" customHeight="1"/>
    <row r="876" ht="30.0" customHeight="1"/>
    <row r="877" ht="30.0" customHeight="1"/>
    <row r="878" ht="30.0" customHeight="1"/>
    <row r="879" ht="30.0" customHeight="1"/>
    <row r="880" ht="30.0" customHeight="1"/>
    <row r="881" ht="30.0" customHeight="1"/>
    <row r="882" ht="30.0" customHeight="1"/>
    <row r="883" ht="30.0" customHeight="1"/>
    <row r="884" ht="30.0" customHeight="1"/>
    <row r="885" ht="30.0" customHeight="1"/>
    <row r="886" ht="30.0" customHeight="1"/>
    <row r="887" ht="30.0" customHeight="1"/>
    <row r="888" ht="30.0" customHeight="1"/>
    <row r="889" ht="30.0" customHeight="1"/>
    <row r="890" ht="30.0" customHeight="1"/>
    <row r="891" ht="30.0" customHeight="1"/>
    <row r="892" ht="30.0" customHeight="1"/>
    <row r="893" ht="30.0" customHeight="1"/>
    <row r="894" ht="30.0" customHeight="1"/>
    <row r="895" ht="30.0" customHeight="1"/>
    <row r="896" ht="30.0" customHeight="1"/>
    <row r="897" ht="30.0" customHeight="1"/>
    <row r="898" ht="30.0" customHeight="1"/>
    <row r="899" ht="30.0" customHeight="1"/>
    <row r="900" ht="30.0" customHeight="1"/>
    <row r="901" ht="30.0" customHeight="1"/>
    <row r="902" ht="30.0" customHeight="1"/>
    <row r="903" ht="30.0" customHeight="1"/>
    <row r="904" ht="30.0" customHeight="1"/>
    <row r="905" ht="30.0" customHeight="1"/>
    <row r="906" ht="30.0" customHeight="1"/>
    <row r="907" ht="30.0" customHeight="1"/>
    <row r="908" ht="30.0" customHeight="1"/>
    <row r="909" ht="30.0" customHeight="1"/>
    <row r="910" ht="30.0" customHeight="1"/>
    <row r="911" ht="30.0" customHeight="1"/>
    <row r="912" ht="30.0" customHeight="1"/>
    <row r="913" ht="30.0" customHeight="1"/>
    <row r="914" ht="30.0" customHeight="1"/>
    <row r="915" ht="30.0" customHeight="1"/>
    <row r="916" ht="30.0" customHeight="1"/>
    <row r="917" ht="30.0" customHeight="1"/>
    <row r="918" ht="30.0" customHeight="1"/>
    <row r="919" ht="30.0" customHeight="1"/>
    <row r="920" ht="30.0" customHeight="1"/>
    <row r="921" ht="30.0" customHeight="1"/>
    <row r="922" ht="30.0" customHeight="1"/>
    <row r="923" ht="30.0" customHeight="1"/>
    <row r="924" ht="30.0" customHeight="1"/>
    <row r="925" ht="30.0" customHeight="1"/>
    <row r="926" ht="30.0" customHeight="1"/>
    <row r="927" ht="30.0" customHeight="1"/>
    <row r="928" ht="30.0" customHeight="1"/>
    <row r="929" ht="30.0" customHeight="1"/>
    <row r="930" ht="30.0" customHeight="1"/>
    <row r="931" ht="30.0" customHeight="1"/>
    <row r="932" ht="30.0" customHeight="1"/>
    <row r="933" ht="30.0" customHeight="1"/>
    <row r="934" ht="30.0" customHeight="1"/>
    <row r="935" ht="30.0" customHeight="1"/>
    <row r="936" ht="30.0" customHeight="1"/>
    <row r="937" ht="30.0" customHeight="1"/>
    <row r="938" ht="30.0" customHeight="1"/>
    <row r="939" ht="30.0" customHeight="1"/>
    <row r="940" ht="30.0" customHeight="1"/>
    <row r="941" ht="30.0" customHeight="1"/>
    <row r="942" ht="30.0" customHeight="1"/>
    <row r="943" ht="30.0" customHeight="1"/>
    <row r="944" ht="30.0" customHeight="1"/>
    <row r="945" ht="30.0" customHeight="1"/>
    <row r="946" ht="30.0" customHeight="1"/>
    <row r="947" ht="30.0" customHeight="1"/>
    <row r="948" ht="30.0" customHeight="1"/>
    <row r="949" ht="30.0" customHeight="1"/>
    <row r="950" ht="30.0" customHeight="1"/>
    <row r="951" ht="30.0" customHeight="1"/>
    <row r="952" ht="30.0" customHeight="1"/>
    <row r="953" ht="30.0" customHeight="1"/>
    <row r="954" ht="30.0" customHeight="1"/>
    <row r="955" ht="30.0" customHeight="1"/>
    <row r="956" ht="30.0" customHeight="1"/>
    <row r="957" ht="30.0" customHeight="1"/>
    <row r="958" ht="30.0" customHeight="1"/>
    <row r="959" ht="30.0" customHeight="1"/>
    <row r="960" ht="30.0" customHeight="1"/>
    <row r="961" ht="30.0" customHeight="1"/>
    <row r="962" ht="30.0" customHeight="1"/>
    <row r="963" ht="30.0" customHeight="1"/>
    <row r="964" ht="30.0" customHeight="1"/>
    <row r="965" ht="30.0" customHeight="1"/>
    <row r="966" ht="30.0" customHeight="1"/>
    <row r="967" ht="30.0" customHeight="1"/>
    <row r="968" ht="30.0" customHeight="1"/>
    <row r="969" ht="30.0" customHeight="1"/>
    <row r="970" ht="30.0" customHeight="1"/>
    <row r="971" ht="30.0" customHeight="1"/>
    <row r="972" ht="30.0" customHeight="1"/>
    <row r="973" ht="30.0" customHeight="1"/>
    <row r="974" ht="30.0" customHeight="1"/>
    <row r="975" ht="30.0" customHeight="1"/>
    <row r="976" ht="30.0" customHeight="1"/>
    <row r="977" ht="30.0" customHeight="1"/>
    <row r="978" ht="30.0" customHeight="1"/>
    <row r="979" ht="30.0" customHeight="1"/>
    <row r="980" ht="30.0" customHeight="1"/>
    <row r="981" ht="30.0" customHeight="1"/>
    <row r="982" ht="30.0" customHeight="1"/>
    <row r="983" ht="30.0" customHeight="1"/>
    <row r="984" ht="30.0" customHeight="1"/>
    <row r="985" ht="30.0" customHeight="1"/>
    <row r="986" ht="30.0" customHeight="1"/>
    <row r="987" ht="30.0" customHeight="1"/>
    <row r="988" ht="30.0" customHeight="1"/>
    <row r="989" ht="30.0" customHeight="1"/>
    <row r="990" ht="30.0" customHeight="1"/>
    <row r="991" ht="30.0" customHeight="1"/>
    <row r="992" ht="30.0" customHeight="1"/>
    <row r="993" ht="30.0" customHeight="1"/>
    <row r="994" ht="30.0" customHeight="1"/>
    <row r="995" ht="30.0" customHeight="1"/>
    <row r="996" ht="30.0" customHeight="1"/>
    <row r="997" ht="30.0" customHeight="1"/>
    <row r="998" ht="30.0" customHeight="1"/>
    <row r="999" ht="30.0" customHeight="1"/>
    <row r="1000" ht="30.0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2019-05-09T17:53:31Z</dcterms:created>
</cp:coreProperties>
</file>