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destrians &amp; Bicycles" sheetId="1" r:id="rId4"/>
    <sheet state="visible" name="Signals" sheetId="2" r:id="rId5"/>
    <sheet state="visible" name="Data" sheetId="3" r:id="rId6"/>
    <sheet state="visible" name="Histogram" sheetId="4" r:id="rId7"/>
    <sheet state="visible" name="QQ plot" sheetId="5" r:id="rId8"/>
    <sheet state="visible" name="Sheet1" sheetId="6" r:id="rId9"/>
  </sheets>
  <definedNames/>
  <calcPr/>
  <pivotCaches>
    <pivotCache cacheId="0" r:id="rId10"/>
    <pivotCache cacheId="1" r:id="rId11"/>
  </pivotCaches>
  <extLst>
    <ext uri="GoogleSheetsCustomDataVersion1">
      <go:sheetsCustomData xmlns:go="http://customooxmlschemas.google.com/" r:id="rId12" roundtripDataSignature="AMtx7mgLhSgdYrMUqLhibW5Cz00605ezIQ=="/>
    </ext>
  </extLst>
</workbook>
</file>

<file path=xl/sharedStrings.xml><?xml version="1.0" encoding="utf-8"?>
<sst xmlns="http://schemas.openxmlformats.org/spreadsheetml/2006/main" count="182" uniqueCount="91">
  <si>
    <t>F11 - GREEN</t>
  </si>
  <si>
    <t>F11 - RED</t>
  </si>
  <si>
    <t>K21 - GREEN</t>
  </si>
  <si>
    <t>K21 - RED</t>
  </si>
  <si>
    <t>F11 -- Bicycles</t>
  </si>
  <si>
    <t>F11 -- Pedestrian</t>
  </si>
  <si>
    <t>F12 - Pedestrian</t>
  </si>
  <si>
    <t>F12 - Bicycle</t>
  </si>
  <si>
    <t>Lap 1</t>
  </si>
  <si>
    <t>Lap 2</t>
  </si>
  <si>
    <t>Lap 3</t>
  </si>
  <si>
    <t>Lap 4</t>
  </si>
  <si>
    <t>Lap 5</t>
  </si>
  <si>
    <t>from column c</t>
  </si>
  <si>
    <t>xmin</t>
  </si>
  <si>
    <t>xmax</t>
  </si>
  <si>
    <t>count</t>
  </si>
  <si>
    <t>rawdata</t>
  </si>
  <si>
    <t>table</t>
  </si>
  <si>
    <t>PIVOT TABLE</t>
  </si>
  <si>
    <t>Sum of count</t>
  </si>
  <si>
    <t>t</t>
  </si>
  <si>
    <t>0.22 Total</t>
  </si>
  <si>
    <t>4.869 Total</t>
  </si>
  <si>
    <t>Sum of xmax</t>
  </si>
  <si>
    <t>9.518 Total</t>
  </si>
  <si>
    <t>14.167 Total</t>
  </si>
  <si>
    <t>18.816 Total</t>
  </si>
  <si>
    <t>n</t>
  </si>
  <si>
    <t>23.465 Total</t>
  </si>
  <si>
    <t>28.114 Total</t>
  </si>
  <si>
    <t>0.8334 Total</t>
  </si>
  <si>
    <t>32.763 Total</t>
  </si>
  <si>
    <t>1.4468 Total</t>
  </si>
  <si>
    <t>37.412 Total</t>
  </si>
  <si>
    <t>42.061 Total</t>
  </si>
  <si>
    <t>46.71 Total</t>
  </si>
  <si>
    <t>2.0602 Total</t>
  </si>
  <si>
    <t>51.359 Total</t>
  </si>
  <si>
    <t>56.008 Total</t>
  </si>
  <si>
    <t>2.6736 Total</t>
  </si>
  <si>
    <t>60.657 Total</t>
  </si>
  <si>
    <t>3.287 Total</t>
  </si>
  <si>
    <t>65.306 Total</t>
  </si>
  <si>
    <t>69.955 Total</t>
  </si>
  <si>
    <t>3.9004 Total</t>
  </si>
  <si>
    <t>4.5138 Total</t>
  </si>
  <si>
    <t>5.1272 Total</t>
  </si>
  <si>
    <t>74.604 Total</t>
  </si>
  <si>
    <t>5.7406 Total</t>
  </si>
  <si>
    <t>6.354 Total</t>
  </si>
  <si>
    <t>6.9674 Total</t>
  </si>
  <si>
    <t>79.253 Total</t>
  </si>
  <si>
    <t>83.902 Total</t>
  </si>
  <si>
    <t>7.5808 Total</t>
  </si>
  <si>
    <t>88.551 Total</t>
  </si>
  <si>
    <t>93.2 Total</t>
  </si>
  <si>
    <t>8.1942 Total</t>
  </si>
  <si>
    <t>Grand Total</t>
  </si>
  <si>
    <t>8.8076 Total</t>
  </si>
  <si>
    <t>9.421 Total</t>
  </si>
  <si>
    <t>10.0344 Total</t>
  </si>
  <si>
    <t>10.6478 Total</t>
  </si>
  <si>
    <t>11.2612 Total</t>
  </si>
  <si>
    <t>11.8746 Total</t>
  </si>
  <si>
    <t>12.488 Total</t>
  </si>
  <si>
    <t>13.1014 Total</t>
  </si>
  <si>
    <t>13.7148 Total</t>
  </si>
  <si>
    <t>14.3282 Total</t>
  </si>
  <si>
    <t>14.9416 Total</t>
  </si>
  <si>
    <t>15.555 Total</t>
  </si>
  <si>
    <t xml:space="preserve">mean </t>
  </si>
  <si>
    <t>j</t>
  </si>
  <si>
    <t>(j-0.5)/total</t>
  </si>
  <si>
    <t>log raw data</t>
  </si>
  <si>
    <t>F^(-1)</t>
  </si>
  <si>
    <t>F^(-1) normal inv</t>
  </si>
  <si>
    <t>F^(-1) lognormal</t>
  </si>
  <si>
    <t>Expected</t>
  </si>
  <si>
    <t>observed</t>
  </si>
  <si>
    <t>expected(Norm1)</t>
  </si>
  <si>
    <t>expected(norm)</t>
  </si>
  <si>
    <t>std</t>
  </si>
  <si>
    <t>expected(lognorm)</t>
  </si>
  <si>
    <t>(E-O)^2/E</t>
  </si>
  <si>
    <t>total</t>
  </si>
  <si>
    <t>mean</t>
  </si>
  <si>
    <t>df</t>
  </si>
  <si>
    <t>chi</t>
  </si>
  <si>
    <t>avg</t>
  </si>
  <si>
    <t>chi0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</si>
</sst>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:ss.000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Data!$Q$7</c:f>
            </c:strRef>
          </c:tx>
          <c:spPr>
            <a:solidFill>
              <a:schemeClr val="accent1"/>
            </a:solidFill>
          </c:spPr>
          <c:val>
            <c:numRef>
              <c:f>Data!$Q$8:$Q$50</c:f>
            </c:numRef>
          </c:val>
        </c:ser>
        <c:ser>
          <c:idx val="1"/>
          <c:order val="1"/>
          <c:tx>
            <c:strRef>
              <c:f>Data!$R$7</c:f>
            </c:strRef>
          </c:tx>
          <c:spPr>
            <a:solidFill>
              <a:schemeClr val="accent2"/>
            </a:solidFill>
          </c:spPr>
          <c:val>
            <c:numRef>
              <c:f>Data!$R$8:$R$50</c:f>
            </c:numRef>
          </c:val>
        </c:ser>
        <c:axId val="1253419273"/>
        <c:axId val="1974335274"/>
      </c:barChart>
      <c:catAx>
        <c:axId val="1253419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4335274"/>
      </c:catAx>
      <c:valAx>
        <c:axId val="1974335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5341927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Histogram!$K$2</c:f>
            </c:strRef>
          </c:tx>
          <c:spPr>
            <a:solidFill>
              <a:schemeClr val="accent1"/>
            </a:solidFill>
          </c:spPr>
          <c:val>
            <c:numRef>
              <c:f>Histogram!$K$3:$K$55</c:f>
            </c:numRef>
          </c:val>
        </c:ser>
        <c:axId val="2056465405"/>
        <c:axId val="162458677"/>
      </c:barChart>
      <c:catAx>
        <c:axId val="2056465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458677"/>
      </c:catAx>
      <c:valAx>
        <c:axId val="162458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5646540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'QQ plot'!$G$1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'QQ plot'!$A$2:$A$545</c:f>
            </c:numRef>
          </c:xVal>
          <c:yVal>
            <c:numRef>
              <c:f>'QQ plot'!$G$2:$G$545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281183"/>
        <c:axId val="1419758800"/>
      </c:scatterChart>
      <c:valAx>
        <c:axId val="1170281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9758800"/>
      </c:valAx>
      <c:valAx>
        <c:axId val="1419758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028118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'QQ plot'!$E$1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'QQ plot'!$A$2:$A$545</c:f>
            </c:numRef>
          </c:xVal>
          <c:yVal>
            <c:numRef>
              <c:f>'QQ plot'!$E$2:$E$1000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11062"/>
        <c:axId val="430713736"/>
      </c:scatterChart>
      <c:valAx>
        <c:axId val="11642110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713736"/>
      </c:valAx>
      <c:valAx>
        <c:axId val="430713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4211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4</xdr:row>
      <xdr:rowOff>57150</xdr:rowOff>
    </xdr:from>
    <xdr:ext cx="4819650" cy="2876550"/>
    <xdr:graphicFrame>
      <xdr:nvGraphicFramePr>
        <xdr:cNvPr id="855362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238125</xdr:colOff>
      <xdr:row>4</xdr:row>
      <xdr:rowOff>123825</xdr:rowOff>
    </xdr:from>
    <xdr:ext cx="4838700" cy="2886075"/>
    <xdr:graphicFrame>
      <xdr:nvGraphicFramePr>
        <xdr:cNvPr id="200545897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504825</xdr:colOff>
      <xdr:row>0</xdr:row>
      <xdr:rowOff>466725</xdr:rowOff>
    </xdr:from>
    <xdr:ext cx="4343400" cy="2495550"/>
    <xdr:graphicFrame>
      <xdr:nvGraphicFramePr>
        <xdr:cNvPr id="23810520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114300</xdr:colOff>
      <xdr:row>15</xdr:row>
      <xdr:rowOff>152400</xdr:rowOff>
    </xdr:from>
    <xdr:ext cx="5067300" cy="3133725"/>
    <xdr:graphicFrame>
      <xdr:nvGraphicFramePr>
        <xdr:cNvPr id="95245188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J1:L22" sheet="Data"/>
  </cacheSource>
  <cacheFields>
    <cacheField name="xmin" numFmtId="0">
      <sharedItems containsSemiMixedTypes="0" containsString="0" containsNumber="1">
        <n v="0.22"/>
        <n v="4.869"/>
        <n v="9.518"/>
        <n v="14.167000000000002"/>
        <n v="18.816000000000003"/>
        <n v="23.465000000000003"/>
        <n v="28.114000000000004"/>
        <n v="32.763000000000005"/>
        <n v="37.412000000000006"/>
        <n v="42.06100000000001"/>
        <n v="46.71000000000001"/>
        <n v="51.35900000000001"/>
        <n v="56.00800000000001"/>
        <n v="60.65700000000001"/>
        <n v="65.30600000000001"/>
        <n v="69.95500000000001"/>
        <n v="74.60400000000001"/>
        <n v="79.25300000000001"/>
        <n v="83.90200000000002"/>
        <n v="88.55100000000002"/>
        <n v="93.20000000000002"/>
      </sharedItems>
    </cacheField>
    <cacheField name="xmax" numFmtId="0">
      <sharedItems containsSemiMixedTypes="0" containsString="0" containsNumber="1">
        <n v="4.869"/>
        <n v="9.518"/>
        <n v="14.167000000000002"/>
        <n v="18.816000000000003"/>
        <n v="23.465000000000003"/>
        <n v="28.114000000000004"/>
        <n v="32.763000000000005"/>
        <n v="37.412000000000006"/>
        <n v="42.06100000000001"/>
        <n v="46.71000000000001"/>
        <n v="51.35900000000001"/>
        <n v="56.00800000000001"/>
        <n v="60.65700000000001"/>
        <n v="65.30600000000001"/>
        <n v="69.95500000000001"/>
        <n v="74.60400000000001"/>
        <n v="79.25300000000001"/>
        <n v="83.90200000000002"/>
        <n v="88.55100000000002"/>
        <n v="93.20000000000002"/>
        <n v="97.84900000000002"/>
      </sharedItems>
    </cacheField>
    <cacheField name="count" numFmtId="0">
      <sharedItems containsSemiMixedTypes="0" containsString="0" containsNumber="1" containsInteger="1">
        <n v="345.0"/>
        <n v="130.0"/>
        <n v="65.0"/>
        <n v="17.0"/>
        <n v="25.0"/>
        <n v="19.0"/>
        <n v="11.0"/>
        <n v="10.0"/>
        <n v="4.0"/>
        <n v="3.0"/>
        <n v="2.0"/>
        <n v="0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2:F28" sheet="Histogram"/>
  </cacheSource>
  <cacheFields>
    <cacheField name="xmin" numFmtId="0">
      <sharedItems containsSemiMixedTypes="0" containsString="0" containsNumber="1">
        <n v="0.22"/>
        <n v="0.8333999999999999"/>
        <n v="1.4467999999999999"/>
        <n v="2.0602"/>
        <n v="2.6736"/>
        <n v="3.287"/>
        <n v="3.9004"/>
        <n v="4.5138"/>
        <n v="5.1272"/>
        <n v="5.740600000000001"/>
        <n v="6.354000000000001"/>
        <n v="6.967400000000001"/>
        <n v="7.580800000000002"/>
        <n v="8.194200000000002"/>
        <n v="8.807600000000003"/>
        <n v="9.421000000000003"/>
        <n v="10.034400000000003"/>
        <n v="10.647800000000004"/>
        <n v="11.261200000000004"/>
        <n v="11.874600000000004"/>
        <n v="12.488000000000005"/>
        <n v="13.101400000000005"/>
        <n v="13.714800000000006"/>
        <n v="14.328200000000006"/>
        <n v="14.941600000000006"/>
        <n v="15.555000000000007"/>
      </sharedItems>
    </cacheField>
    <cacheField name="xmax" numFmtId="0">
      <sharedItems containsSemiMixedTypes="0" containsString="0" containsNumber="1">
        <n v="0.8333999999999999"/>
        <n v="1.4467999999999999"/>
        <n v="2.0602"/>
        <n v="2.6736"/>
        <n v="3.287"/>
        <n v="3.9004"/>
        <n v="4.5138"/>
        <n v="5.1272"/>
        <n v="5.740600000000001"/>
        <n v="6.354000000000001"/>
        <n v="6.967400000000001"/>
        <n v="7.580800000000002"/>
        <n v="8.194200000000002"/>
        <n v="8.807600000000003"/>
        <n v="9.421000000000003"/>
        <n v="10.034400000000003"/>
        <n v="10.647800000000004"/>
        <n v="11.261200000000004"/>
        <n v="11.874600000000004"/>
        <n v="12.488000000000005"/>
        <n v="13.101400000000005"/>
        <n v="13.714800000000006"/>
        <n v="14.328200000000006"/>
        <n v="14.941600000000006"/>
        <n v="15.555000000000007"/>
        <n v="16.168400000000005"/>
      </sharedItems>
    </cacheField>
    <cacheField name="count" numFmtId="0">
      <sharedItems containsSemiMixedTypes="0" containsString="0" containsNumber="1" containsInteger="1">
        <n v="23.0"/>
        <n v="57.0"/>
        <n v="60.0"/>
        <n v="59.0"/>
        <n v="44.0"/>
        <n v="26.0"/>
        <n v="33.0"/>
        <n v="20.0"/>
        <n v="15.0"/>
        <n v="22.0"/>
        <n v="13.0"/>
        <n v="11.0"/>
        <n v="10.0"/>
        <n v="16.0"/>
        <n v="7.0"/>
        <n v="6.0"/>
        <n v="2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ata" cacheId="0" dataCaption="" compact="0" compactData="0">
  <location ref="M2:O45" firstHeaderRow="0" firstDataRow="2" firstDataCol="0"/>
  <pivotFields>
    <pivotField name="xmi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xmax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  <field x="1"/>
  </rowFields>
  <dataFields>
    <dataField name="Sum of count" fld="2" baseField="0"/>
  </dataFields>
</pivotTableDefinition>
</file>

<file path=xl/pivotTables/pivotTable2.xml><?xml version="1.0" encoding="utf-8"?>
<pivotTableDefinition xmlns="http://schemas.openxmlformats.org/spreadsheetml/2006/main" name="Data 2" cacheId="0" dataCaption="" compact="0" compactData="0">
  <location ref="P7:S50" firstHeaderRow="0" firstDataRow="3" firstDataCol="0"/>
  <pivotFields>
    <pivotField name="xmi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xmax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  <field x="1"/>
  </rowFields>
  <colFields>
    <field x="-2"/>
  </colFields>
  <dataFields>
    <dataField name="Sum of xmax" fld="1" baseField="0"/>
    <dataField name="Sum of count" fld="2" baseField="0"/>
  </dataFields>
</pivotTableDefinition>
</file>

<file path=xl/pivotTables/pivotTable3.xml><?xml version="1.0" encoding="utf-8"?>
<pivotTableDefinition xmlns="http://schemas.openxmlformats.org/spreadsheetml/2006/main" name="Histogram" cacheId="1" dataCaption="" compact="0" compactData="0">
  <location ref="G2:I55" firstHeaderRow="0" firstDataRow="2" firstDataCol="0"/>
  <pivotFields>
    <pivotField name="xmi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xmax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  <field x="1"/>
  </rowFields>
  <dataFields>
    <dataField name="Sum of count" fld="2" baseField="0"/>
  </dataFields>
</pivotTableDefinition>
</file>

<file path=xl/pivotTables/pivotTable4.xml><?xml version="1.0" encoding="utf-8"?>
<pivotTableDefinition xmlns="http://schemas.openxmlformats.org/spreadsheetml/2006/main" name="Histogram 2" cacheId="1" dataCaption="" compact="0" compactData="0">
  <location ref="J2:L55" firstHeaderRow="0" firstDataRow="2" firstDataCol="0"/>
  <pivotFields>
    <pivotField name="xmin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xmax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0"/>
    <field x="1"/>
  </rowFields>
  <dataFields>
    <dataField name="Sum of 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0"/>
    <col customWidth="1" min="3" max="4" width="13.63"/>
    <col customWidth="1" min="5" max="5" width="11.25"/>
    <col customWidth="1" min="6" max="26" width="7.63"/>
  </cols>
  <sheetData>
    <row r="1" ht="30.0" customHeight="1">
      <c r="A1" s="1"/>
      <c r="B1" s="1" t="s">
        <v>4</v>
      </c>
      <c r="C1" s="1" t="s">
        <v>5</v>
      </c>
      <c r="D1" s="1" t="s">
        <v>6</v>
      </c>
      <c r="E1" s="1" t="s">
        <v>7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0.0" customHeight="1">
      <c r="A2" s="1" t="s">
        <v>8</v>
      </c>
      <c r="B2" s="3">
        <v>0.006998321759259259</v>
      </c>
      <c r="C2" s="3">
        <v>1.9475694444444442E-4</v>
      </c>
      <c r="D2" s="3">
        <v>0.003932743055555556</v>
      </c>
      <c r="E2" s="3">
        <v>0.004202662037037037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30.0" customHeight="1">
      <c r="A3" s="1" t="s">
        <v>9</v>
      </c>
      <c r="B3" s="3">
        <v>0.0056196064814814815</v>
      </c>
      <c r="C3" s="3">
        <v>3.8922453703703705E-4</v>
      </c>
      <c r="D3" s="3">
        <v>0.0012704745370370372</v>
      </c>
      <c r="E3" s="3">
        <v>0.0047720486111111115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30.0" customHeight="1">
      <c r="A4" s="1" t="s">
        <v>10</v>
      </c>
      <c r="B4" s="3">
        <v>0.0018193518518518517</v>
      </c>
      <c r="C4" s="3">
        <v>0.005001909722222223</v>
      </c>
      <c r="D4" s="3">
        <v>0.0022915162037037036</v>
      </c>
      <c r="E4" s="3">
        <v>0.006907418981481481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0" customHeight="1">
      <c r="A5" s="1" t="s">
        <v>11</v>
      </c>
      <c r="B5" s="3">
        <v>2.61574074074074E-5</v>
      </c>
      <c r="C5" s="3">
        <v>0.005771990740740741</v>
      </c>
      <c r="D5" s="3">
        <v>8.070023148148148E-4</v>
      </c>
      <c r="E5" s="3">
        <v>0.0089671875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0.0" customHeight="1">
      <c r="A6" s="1" t="s">
        <v>12</v>
      </c>
      <c r="B6" s="3">
        <v>6.81423611111111E-4</v>
      </c>
      <c r="C6" s="3">
        <v>0.004444155092592592</v>
      </c>
      <c r="D6" s="3">
        <v>4.027777777777778E-5</v>
      </c>
      <c r="E6" s="3">
        <v>0.009863645833333334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30.0" customHeight="1">
      <c r="A7" s="1"/>
      <c r="B7" s="1"/>
      <c r="C7" s="3">
        <v>0.0010265046296296296</v>
      </c>
      <c r="D7" s="3">
        <v>0.004720138888888889</v>
      </c>
      <c r="E7" s="3">
        <v>0.015329074074074073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.0" customHeight="1">
      <c r="A8" s="1"/>
      <c r="B8" s="1"/>
      <c r="C8" s="3">
        <v>0.001126111111111111</v>
      </c>
      <c r="D8" s="3">
        <v>0.0011023726851851852</v>
      </c>
      <c r="E8" s="3">
        <v>0.01591185185185185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0.0" customHeight="1">
      <c r="A9" s="1"/>
      <c r="B9" s="1"/>
      <c r="C9" s="1"/>
      <c r="D9" s="3">
        <v>0.0012118171296296297</v>
      </c>
      <c r="E9" s="3">
        <v>0.016754872685185187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1"/>
      <c r="C10" s="1"/>
      <c r="D10" s="3">
        <v>1.3484953703703703E-4</v>
      </c>
      <c r="E10" s="3">
        <v>0.020087280092592592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0.0" customHeight="1">
      <c r="A11" s="1"/>
      <c r="B11" s="1"/>
      <c r="C11" s="1"/>
      <c r="D11" s="3">
        <v>0.006287291666666666</v>
      </c>
      <c r="E11" s="3">
        <v>0.020607962962962963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0.0" customHeight="1">
      <c r="A12" s="1"/>
      <c r="B12" s="1"/>
      <c r="C12" s="1"/>
      <c r="D12" s="3">
        <v>0.0015690972222222224</v>
      </c>
      <c r="E12" s="3">
        <v>9.120717592592593E-4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0.0" customHeight="1">
      <c r="A13" s="1"/>
      <c r="B13" s="1"/>
      <c r="C13" s="1"/>
      <c r="D13" s="1"/>
      <c r="E13" s="3">
        <v>7.366550925925927E-4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0" customHeight="1">
      <c r="A14" s="1"/>
      <c r="B14" s="1"/>
      <c r="C14" s="1"/>
      <c r="D14" s="1"/>
      <c r="E14" s="3">
        <v>0.0010546180555555556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0.0" customHeight="1">
      <c r="A15" s="1"/>
      <c r="B15" s="1"/>
      <c r="C15" s="1"/>
      <c r="D15" s="1"/>
      <c r="E15" s="3">
        <v>5.784027777777777E-4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0.0" customHeight="1">
      <c r="A16" s="1"/>
      <c r="B16" s="1"/>
      <c r="C16" s="1"/>
      <c r="D16" s="1"/>
      <c r="E16" s="3">
        <v>0.001047071759259259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0.0" customHeight="1">
      <c r="A17" s="1"/>
      <c r="B17" s="1"/>
      <c r="C17" s="1"/>
      <c r="D17" s="1"/>
      <c r="E17" s="3">
        <v>5.649305555555556E-4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0.0" customHeight="1">
      <c r="A18" s="1"/>
      <c r="B18" s="1"/>
      <c r="C18" s="1"/>
      <c r="D18" s="1"/>
      <c r="E18" s="3">
        <v>6.538773148148147E-4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0.0" customHeight="1">
      <c r="A19" s="1"/>
      <c r="B19" s="1"/>
      <c r="C19" s="1"/>
      <c r="D19" s="1"/>
      <c r="E19" s="3">
        <v>1.8564814814814816E-5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0.0" customHeight="1">
      <c r="A20" s="1"/>
      <c r="B20" s="1"/>
      <c r="C20" s="1"/>
      <c r="D20" s="1"/>
      <c r="E20" s="3">
        <v>0.001441261574074074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0.0" customHeight="1">
      <c r="A21" s="1"/>
      <c r="B21" s="1"/>
      <c r="C21" s="1"/>
      <c r="D21" s="1"/>
      <c r="E21" s="3">
        <v>1.9409722222222223E-5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30.0" customHeight="1">
      <c r="A22" s="1"/>
      <c r="B22" s="1"/>
      <c r="C22" s="1"/>
      <c r="D22" s="1"/>
      <c r="E22" s="3">
        <v>0.003443402777777778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30.0" customHeight="1">
      <c r="A23" s="1"/>
      <c r="B23" s="1"/>
      <c r="C23" s="1"/>
      <c r="D23" s="1"/>
      <c r="E23" s="3">
        <v>3.3560185185185185E-4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30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30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30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30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0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0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0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0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30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30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30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30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30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30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30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30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30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30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30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0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30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30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30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30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0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30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30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30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30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30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30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30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30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30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30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30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30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30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30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30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30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30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30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30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30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30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30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30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30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30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30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30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30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30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30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30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30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30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30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30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30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30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30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30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30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30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30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30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30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30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30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30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30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30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30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30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30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30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30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30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30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30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30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30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30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30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30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30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30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30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30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30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30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30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30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30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30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30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30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30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30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30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30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30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30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30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30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30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30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30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30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30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30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30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30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30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30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30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30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30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30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30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30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30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30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30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30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30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30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30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30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30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30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30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30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30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30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30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30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30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30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30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30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30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30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30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30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30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30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30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30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30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30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30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30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30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30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30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30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30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30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30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30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30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30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30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30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30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30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30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30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30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30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30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30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30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30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30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30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30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30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30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30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30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30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30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30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30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30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30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30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30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30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30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30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30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30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30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30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30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30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30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30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30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30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30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30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30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30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30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30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30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30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30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30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30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30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30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30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30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30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30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30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30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30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30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30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30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30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30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30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30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30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30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30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30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30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30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30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30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30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30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30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30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30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30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30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30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30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30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30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30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30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30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30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30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30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30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30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30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30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30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30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30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30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30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30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30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30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30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30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30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30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30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30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30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30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30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30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30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30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30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30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30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30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30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30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30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30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30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30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30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30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30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30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30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30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30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30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30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30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30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30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30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30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30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30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30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30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30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30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30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30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30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30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30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30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30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30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30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30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30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30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30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30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30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30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30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30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30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30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30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30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30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30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30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30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30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30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30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30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30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30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30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30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30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30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30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30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30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30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30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30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30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30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30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30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30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30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30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30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30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30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30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30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30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30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30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30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30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30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30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30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30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30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30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30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30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30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30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30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30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30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30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30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30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30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30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30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30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30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30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30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30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30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30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30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30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30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30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30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30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30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30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30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30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30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30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30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30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30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30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30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30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30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30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30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30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30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30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30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30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30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30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30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30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30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30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30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30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30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30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30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30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30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30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30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30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30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30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30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30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30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30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30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30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30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30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30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30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30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30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30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30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30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30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30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30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30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30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30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30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30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30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30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30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30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30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30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30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30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30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30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30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30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30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30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30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30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30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30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30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30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30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30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30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30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30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30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30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30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30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30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30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30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30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30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30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30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30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30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30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30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30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30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30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30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30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30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30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30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30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30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30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30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30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30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30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30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30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30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30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30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30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30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30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30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30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30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30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30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30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30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30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30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30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30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30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30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30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30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30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30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30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30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30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30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30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30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30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30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30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30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30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30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30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30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30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30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30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30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30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30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30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30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30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30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30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30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30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30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30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30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30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30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30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30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30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30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30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30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30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30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30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30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30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30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30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30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30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30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30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30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30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30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30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30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30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30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30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30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30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30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30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30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30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30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30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30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30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30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30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30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30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30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30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30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30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30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30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30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30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30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30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30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30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30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30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30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30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30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30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30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30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30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30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30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30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30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30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30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30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30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30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30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30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30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30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30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30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30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30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30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30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30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30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30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30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30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30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30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30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30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30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30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30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30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30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30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30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30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30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30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30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30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30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30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30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30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30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30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30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30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30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30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30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30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30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30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30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30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30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30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30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30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30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30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30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30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30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30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30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30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30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30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30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30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30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30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30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30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30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30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30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30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30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30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30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30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30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30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30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30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30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30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30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30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30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30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30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30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30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30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30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30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30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30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30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30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30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30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30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30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30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30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30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30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30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30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30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30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30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30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30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30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30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30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30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30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30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30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30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30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30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30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30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30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30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30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30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30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30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30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30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30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30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30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30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30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30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30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30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30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30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30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30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30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30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30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30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30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30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30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30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30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30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30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30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30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30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30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30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30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30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30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30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30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30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30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30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30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30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30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30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30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30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30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30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30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30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30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30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30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30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30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30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30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30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30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30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30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30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30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30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30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30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30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30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30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30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30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30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30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30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30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30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30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30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30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30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30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30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30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30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30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30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30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30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30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30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30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30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30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30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30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30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30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30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30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30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30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30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30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30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30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30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30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30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30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30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30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30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30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30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30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30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30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30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30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30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30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30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30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30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30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30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30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30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30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30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30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30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30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30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30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30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30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30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30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30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30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30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30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30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30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30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30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30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30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30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30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30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30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30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30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30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30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30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30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30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30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30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30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30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30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30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30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30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30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30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30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30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30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30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30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30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30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30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30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30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30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30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30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30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30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30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30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30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30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30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30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30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30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30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30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30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30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30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30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30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30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30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30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30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30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" width="10.25"/>
    <col customWidth="1" min="4" max="4" width="7.75"/>
    <col customWidth="1" min="5" max="5" width="10.0"/>
    <col customWidth="1" min="6" max="6" width="8.5"/>
    <col customWidth="1" min="7" max="26" width="8.0"/>
  </cols>
  <sheetData>
    <row r="1" ht="30.0" customHeight="1"/>
    <row r="2" ht="30.0" customHeight="1">
      <c r="C2" s="2" t="s">
        <v>0</v>
      </c>
      <c r="D2" s="2" t="s">
        <v>1</v>
      </c>
      <c r="E2" s="2" t="s">
        <v>2</v>
      </c>
      <c r="F2" s="2" t="s">
        <v>3</v>
      </c>
    </row>
    <row r="3" ht="30.0" customHeight="1"/>
    <row r="4" ht="30.0" customHeight="1"/>
    <row r="5" ht="30.0" customHeight="1"/>
    <row r="6" ht="30.0" customHeight="1"/>
    <row r="7" ht="30.0" customHeight="1"/>
    <row r="8" ht="30.0" customHeight="1"/>
    <row r="9" ht="30.0" customHeight="1"/>
    <row r="10" ht="30.0" customHeight="1"/>
    <row r="11" ht="30.0" customHeight="1"/>
    <row r="12" ht="30.0" customHeight="1"/>
    <row r="13" ht="30.0" customHeight="1"/>
    <row r="14" ht="30.0" customHeight="1"/>
    <row r="15" ht="30.0" customHeight="1"/>
    <row r="16" ht="30.0" customHeight="1"/>
    <row r="17" ht="30.0" customHeight="1"/>
    <row r="18" ht="30.0" customHeight="1"/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2" width="7.63"/>
    <col customWidth="1" min="13" max="13" width="11.5"/>
    <col customWidth="1" min="14" max="15" width="11.0"/>
    <col customWidth="1" min="16" max="16" width="11.5"/>
    <col customWidth="1" min="17" max="17" width="10.75"/>
    <col customWidth="1" min="18" max="18" width="11.0"/>
    <col customWidth="1" min="19" max="29" width="7.63"/>
  </cols>
  <sheetData>
    <row r="1">
      <c r="A1" s="4">
        <v>0.516</v>
      </c>
      <c r="C1" s="4">
        <v>0.22</v>
      </c>
      <c r="E1" s="4">
        <v>0.22</v>
      </c>
      <c r="H1" s="5" t="s">
        <v>13</v>
      </c>
      <c r="J1" s="2" t="s">
        <v>14</v>
      </c>
      <c r="K1" s="2" t="s">
        <v>15</v>
      </c>
      <c r="L1" s="2" t="s">
        <v>16</v>
      </c>
    </row>
    <row r="2">
      <c r="A2" s="4">
        <v>46.812</v>
      </c>
      <c r="C2" s="4">
        <v>0.387</v>
      </c>
      <c r="E2" s="4">
        <v>0.387</v>
      </c>
      <c r="H2" s="2" t="s">
        <v>14</v>
      </c>
      <c r="I2" s="2">
        <f>C1</f>
        <v>0.22</v>
      </c>
      <c r="J2" s="2">
        <f>I2</f>
        <v>0.22</v>
      </c>
      <c r="K2" s="2">
        <f t="shared" ref="K2:K22" si="1">J2+$I$4</f>
        <v>4.869</v>
      </c>
      <c r="L2" s="2">
        <f t="shared" ref="L2:L22" si="2">SUMPRODUCT((C:C&gt;=J2)*(C:C&lt;K2))</f>
        <v>345</v>
      </c>
    </row>
    <row r="3">
      <c r="A3" s="4">
        <v>9.626</v>
      </c>
      <c r="C3" s="4">
        <v>0.475</v>
      </c>
      <c r="E3" s="4">
        <v>0.475</v>
      </c>
      <c r="F3" s="4">
        <v>0.22</v>
      </c>
      <c r="H3" s="2" t="s">
        <v>15</v>
      </c>
      <c r="I3" s="2">
        <f>C640</f>
        <v>93.2</v>
      </c>
      <c r="J3" s="2">
        <f t="shared" ref="J3:J22" si="3">K2</f>
        <v>4.869</v>
      </c>
      <c r="K3" s="2">
        <f t="shared" si="1"/>
        <v>9.518</v>
      </c>
      <c r="L3" s="2">
        <f t="shared" si="2"/>
        <v>130</v>
      </c>
    </row>
    <row r="4">
      <c r="A4" s="4">
        <v>10.045</v>
      </c>
      <c r="C4" s="4">
        <v>0.513</v>
      </c>
      <c r="E4" s="4">
        <v>0.513</v>
      </c>
      <c r="F4" s="4">
        <v>0.387</v>
      </c>
      <c r="H4" s="2" t="s">
        <v>21</v>
      </c>
      <c r="I4" s="2">
        <f>(I3-I2)/20</f>
        <v>4.649</v>
      </c>
      <c r="J4" s="2">
        <f t="shared" si="3"/>
        <v>9.518</v>
      </c>
      <c r="K4" s="2">
        <f t="shared" si="1"/>
        <v>14.167</v>
      </c>
      <c r="L4" s="2">
        <f t="shared" si="2"/>
        <v>65</v>
      </c>
    </row>
    <row r="5">
      <c r="A5" s="4">
        <v>3.68</v>
      </c>
      <c r="C5" s="4">
        <v>0.516</v>
      </c>
      <c r="E5" s="4">
        <v>0.516</v>
      </c>
      <c r="F5" s="4">
        <v>0.475</v>
      </c>
      <c r="J5" s="2">
        <f t="shared" si="3"/>
        <v>14.167</v>
      </c>
      <c r="K5" s="2">
        <f t="shared" si="1"/>
        <v>18.816</v>
      </c>
      <c r="L5" s="2">
        <f t="shared" si="2"/>
        <v>17</v>
      </c>
    </row>
    <row r="6">
      <c r="A6" s="4">
        <v>0.573</v>
      </c>
      <c r="C6" s="4">
        <v>0.534</v>
      </c>
      <c r="E6" s="4">
        <v>0.534</v>
      </c>
      <c r="F6" s="4">
        <v>0.513</v>
      </c>
      <c r="J6" s="2">
        <f t="shared" si="3"/>
        <v>18.816</v>
      </c>
      <c r="K6" s="2">
        <f t="shared" si="1"/>
        <v>23.465</v>
      </c>
      <c r="L6" s="2">
        <f t="shared" si="2"/>
        <v>25</v>
      </c>
    </row>
    <row r="7">
      <c r="A7" s="4">
        <v>20.42</v>
      </c>
      <c r="C7" s="4">
        <v>0.573</v>
      </c>
      <c r="E7" s="4">
        <v>0.573</v>
      </c>
      <c r="F7" s="4">
        <v>0.516</v>
      </c>
      <c r="J7" s="2">
        <f t="shared" si="3"/>
        <v>23.465</v>
      </c>
      <c r="K7" s="2">
        <f t="shared" si="1"/>
        <v>28.114</v>
      </c>
      <c r="L7" s="2">
        <f t="shared" si="2"/>
        <v>19</v>
      </c>
    </row>
    <row r="8">
      <c r="A8" s="4">
        <v>64.172</v>
      </c>
      <c r="C8" s="4">
        <v>0.59</v>
      </c>
      <c r="E8" s="4">
        <v>0.59</v>
      </c>
      <c r="F8" s="4">
        <v>0.534</v>
      </c>
      <c r="J8" s="2">
        <f t="shared" si="3"/>
        <v>28.114</v>
      </c>
      <c r="K8" s="2">
        <f t="shared" si="1"/>
        <v>32.763</v>
      </c>
      <c r="L8" s="2">
        <f t="shared" si="2"/>
        <v>11</v>
      </c>
    </row>
    <row r="9">
      <c r="A9" s="4">
        <v>5.139</v>
      </c>
      <c r="C9" s="4">
        <v>0.625</v>
      </c>
      <c r="E9" s="4">
        <v>0.625</v>
      </c>
      <c r="F9" s="4">
        <v>0.573</v>
      </c>
      <c r="J9" s="2">
        <f t="shared" si="3"/>
        <v>32.763</v>
      </c>
      <c r="K9" s="2">
        <f t="shared" si="1"/>
        <v>37.412</v>
      </c>
      <c r="L9" s="2">
        <f t="shared" si="2"/>
        <v>10</v>
      </c>
    </row>
    <row r="10">
      <c r="A10" s="4">
        <v>58.1</v>
      </c>
      <c r="C10" s="4">
        <v>0.627</v>
      </c>
      <c r="E10" s="4">
        <v>0.627</v>
      </c>
      <c r="F10" s="4">
        <v>0.59</v>
      </c>
      <c r="J10" s="2">
        <f t="shared" si="3"/>
        <v>37.412</v>
      </c>
      <c r="K10" s="2">
        <f t="shared" si="1"/>
        <v>42.061</v>
      </c>
      <c r="L10" s="2">
        <f t="shared" si="2"/>
        <v>4</v>
      </c>
    </row>
    <row r="11">
      <c r="A11" s="4">
        <v>2.426</v>
      </c>
      <c r="C11" s="4">
        <v>0.642</v>
      </c>
      <c r="E11" s="4">
        <v>0.642</v>
      </c>
      <c r="F11" s="4">
        <v>0.627</v>
      </c>
      <c r="J11" s="2">
        <f t="shared" si="3"/>
        <v>42.061</v>
      </c>
      <c r="K11" s="2">
        <f t="shared" si="1"/>
        <v>46.71</v>
      </c>
      <c r="L11" s="2">
        <f t="shared" si="2"/>
        <v>3</v>
      </c>
    </row>
    <row r="12">
      <c r="A12" s="4">
        <v>11.341</v>
      </c>
      <c r="C12" s="4">
        <v>0.66</v>
      </c>
      <c r="E12" s="4">
        <v>0.66</v>
      </c>
      <c r="F12" s="4">
        <v>0.642</v>
      </c>
      <c r="J12" s="2">
        <f t="shared" si="3"/>
        <v>46.71</v>
      </c>
      <c r="K12" s="2">
        <f t="shared" si="1"/>
        <v>51.359</v>
      </c>
      <c r="L12" s="2">
        <f t="shared" si="2"/>
        <v>2</v>
      </c>
    </row>
    <row r="13">
      <c r="A13" s="4">
        <v>3.766</v>
      </c>
      <c r="C13" s="4">
        <v>0.66</v>
      </c>
      <c r="E13" s="4">
        <v>0.66</v>
      </c>
      <c r="F13" s="4">
        <v>0.66</v>
      </c>
      <c r="J13" s="2">
        <f t="shared" si="3"/>
        <v>51.359</v>
      </c>
      <c r="K13" s="2">
        <f t="shared" si="1"/>
        <v>56.008</v>
      </c>
      <c r="L13" s="2">
        <f t="shared" si="2"/>
        <v>0</v>
      </c>
    </row>
    <row r="14">
      <c r="A14" s="4">
        <v>4.179</v>
      </c>
      <c r="C14" s="4">
        <v>0.695</v>
      </c>
      <c r="E14" s="4">
        <v>0.695</v>
      </c>
      <c r="F14" s="4">
        <v>0.695</v>
      </c>
      <c r="J14" s="2">
        <f t="shared" si="3"/>
        <v>56.008</v>
      </c>
      <c r="K14" s="2">
        <f t="shared" si="1"/>
        <v>60.657</v>
      </c>
      <c r="L14" s="2">
        <f t="shared" si="2"/>
        <v>3</v>
      </c>
    </row>
    <row r="15">
      <c r="A15" s="4">
        <v>8.167</v>
      </c>
      <c r="C15" s="4">
        <v>0.714</v>
      </c>
      <c r="E15" s="4">
        <v>0.714</v>
      </c>
      <c r="F15" s="4">
        <v>0.714</v>
      </c>
      <c r="J15" s="2">
        <f t="shared" si="3"/>
        <v>60.657</v>
      </c>
      <c r="K15" s="2">
        <f t="shared" si="1"/>
        <v>65.306</v>
      </c>
      <c r="L15" s="2">
        <f t="shared" si="2"/>
        <v>4</v>
      </c>
    </row>
    <row r="16">
      <c r="A16" s="4">
        <v>1.753</v>
      </c>
      <c r="C16" s="4">
        <v>0.736</v>
      </c>
      <c r="E16" s="4">
        <v>0.736</v>
      </c>
      <c r="F16" s="4">
        <v>0.736</v>
      </c>
      <c r="J16" s="2">
        <f t="shared" si="3"/>
        <v>65.306</v>
      </c>
      <c r="K16" s="2">
        <f t="shared" si="1"/>
        <v>69.955</v>
      </c>
      <c r="L16" s="2">
        <f t="shared" si="2"/>
        <v>0</v>
      </c>
    </row>
    <row r="17">
      <c r="A17" s="4">
        <v>1.872</v>
      </c>
      <c r="C17" s="4">
        <v>0.756</v>
      </c>
      <c r="E17" s="4">
        <v>0.756</v>
      </c>
      <c r="F17" s="4">
        <v>0.756</v>
      </c>
      <c r="J17" s="2">
        <f t="shared" si="3"/>
        <v>69.955</v>
      </c>
      <c r="K17" s="2">
        <f t="shared" si="1"/>
        <v>74.604</v>
      </c>
      <c r="L17" s="2">
        <f t="shared" si="2"/>
        <v>1</v>
      </c>
    </row>
    <row r="18">
      <c r="A18" s="4">
        <v>1.601</v>
      </c>
      <c r="C18" s="4">
        <v>0.784</v>
      </c>
      <c r="E18" s="4">
        <v>0.784</v>
      </c>
      <c r="F18" s="4">
        <v>0.784</v>
      </c>
      <c r="J18" s="2">
        <f t="shared" si="3"/>
        <v>74.604</v>
      </c>
      <c r="K18" s="2">
        <f t="shared" si="1"/>
        <v>79.253</v>
      </c>
      <c r="L18" s="2">
        <f t="shared" si="2"/>
        <v>0</v>
      </c>
    </row>
    <row r="19">
      <c r="A19" s="4">
        <v>1.27</v>
      </c>
      <c r="C19" s="4">
        <v>0.784</v>
      </c>
      <c r="E19" s="4">
        <v>0.784</v>
      </c>
      <c r="F19" s="4">
        <v>0.784</v>
      </c>
      <c r="J19" s="2">
        <f t="shared" si="3"/>
        <v>79.253</v>
      </c>
      <c r="K19" s="2">
        <f t="shared" si="1"/>
        <v>83.902</v>
      </c>
      <c r="L19" s="2">
        <f t="shared" si="2"/>
        <v>0</v>
      </c>
    </row>
    <row r="20">
      <c r="A20" s="4">
        <v>2.953</v>
      </c>
      <c r="C20" s="4">
        <v>0.793</v>
      </c>
      <c r="E20" s="4">
        <v>0.793</v>
      </c>
      <c r="F20" s="4">
        <v>0.793</v>
      </c>
      <c r="J20" s="2">
        <f t="shared" si="3"/>
        <v>83.902</v>
      </c>
      <c r="K20" s="2">
        <f t="shared" si="1"/>
        <v>88.551</v>
      </c>
      <c r="L20" s="2">
        <f t="shared" si="2"/>
        <v>0</v>
      </c>
    </row>
    <row r="21" ht="15.75" customHeight="1">
      <c r="A21" s="4">
        <v>4.403</v>
      </c>
      <c r="C21" s="4">
        <v>0.798</v>
      </c>
      <c r="E21" s="4">
        <v>0.798</v>
      </c>
      <c r="F21" s="4">
        <v>0.798</v>
      </c>
      <c r="J21" s="2">
        <f t="shared" si="3"/>
        <v>88.551</v>
      </c>
      <c r="K21" s="2">
        <f t="shared" si="1"/>
        <v>93.2</v>
      </c>
      <c r="L21" s="2">
        <f t="shared" si="2"/>
        <v>0</v>
      </c>
    </row>
    <row r="22" ht="15.75" customHeight="1">
      <c r="A22" s="4">
        <v>4.45</v>
      </c>
      <c r="C22" s="4">
        <v>0.806</v>
      </c>
      <c r="E22" s="4">
        <v>0.806</v>
      </c>
      <c r="F22" s="4">
        <v>0.806</v>
      </c>
      <c r="J22" s="2">
        <f t="shared" si="3"/>
        <v>93.2</v>
      </c>
      <c r="K22" s="2">
        <f t="shared" si="1"/>
        <v>97.849</v>
      </c>
      <c r="L22" s="2">
        <f t="shared" si="2"/>
        <v>1</v>
      </c>
    </row>
    <row r="23" ht="15.75" customHeight="1">
      <c r="A23" s="4">
        <v>1.373</v>
      </c>
      <c r="C23" s="4">
        <v>0.82</v>
      </c>
      <c r="E23" s="4">
        <v>0.82</v>
      </c>
      <c r="F23" s="4">
        <v>0.82</v>
      </c>
    </row>
    <row r="24" ht="15.75" customHeight="1">
      <c r="A24" s="4">
        <v>1.451</v>
      </c>
      <c r="C24" s="4">
        <v>0.853</v>
      </c>
      <c r="E24" s="4">
        <v>0.853</v>
      </c>
      <c r="F24" s="4">
        <v>0.853</v>
      </c>
    </row>
    <row r="25" ht="15.75" customHeight="1">
      <c r="A25" s="4">
        <v>9.672</v>
      </c>
      <c r="C25" s="4">
        <v>0.858</v>
      </c>
      <c r="E25" s="4">
        <v>0.858</v>
      </c>
      <c r="F25" s="4">
        <v>0.858</v>
      </c>
    </row>
    <row r="26" ht="15.75" customHeight="1">
      <c r="A26" s="4">
        <v>4.661</v>
      </c>
      <c r="C26" s="4">
        <v>0.875</v>
      </c>
      <c r="E26" s="4">
        <v>0.875</v>
      </c>
      <c r="F26" s="4">
        <v>0.875</v>
      </c>
    </row>
    <row r="27" ht="15.75" customHeight="1">
      <c r="A27" s="4">
        <v>4.896</v>
      </c>
      <c r="C27" s="4">
        <v>0.907</v>
      </c>
      <c r="E27" s="4">
        <v>0.907</v>
      </c>
      <c r="F27" s="4">
        <v>0.907</v>
      </c>
    </row>
    <row r="28" ht="15.75" customHeight="1">
      <c r="A28" s="4">
        <v>2.621</v>
      </c>
      <c r="C28" s="4">
        <v>0.944</v>
      </c>
      <c r="E28" s="4">
        <v>0.944</v>
      </c>
      <c r="F28" s="4">
        <v>0.944</v>
      </c>
    </row>
    <row r="29" ht="15.75" customHeight="1">
      <c r="A29" s="4">
        <v>0.853</v>
      </c>
      <c r="C29" s="4">
        <v>0.946</v>
      </c>
      <c r="E29" s="4">
        <v>0.946</v>
      </c>
      <c r="F29" s="4">
        <v>0.946</v>
      </c>
    </row>
    <row r="30" ht="15.75" customHeight="1">
      <c r="A30" s="4">
        <v>6.208</v>
      </c>
      <c r="C30" s="4">
        <v>0.948</v>
      </c>
      <c r="E30" s="4">
        <v>0.948</v>
      </c>
      <c r="F30" s="4">
        <v>0.948</v>
      </c>
    </row>
    <row r="31" ht="15.75" customHeight="1">
      <c r="A31" s="4">
        <v>6.717</v>
      </c>
      <c r="C31" s="4">
        <v>0.956</v>
      </c>
      <c r="E31" s="4">
        <v>0.956</v>
      </c>
      <c r="F31" s="4">
        <v>0.956</v>
      </c>
    </row>
    <row r="32" ht="15.75" customHeight="1">
      <c r="A32" s="4">
        <v>9.7</v>
      </c>
      <c r="C32" s="4">
        <v>0.957</v>
      </c>
      <c r="E32" s="4">
        <v>0.957</v>
      </c>
      <c r="F32" s="4">
        <v>0.957</v>
      </c>
    </row>
    <row r="33" ht="15.75" customHeight="1">
      <c r="A33" s="4">
        <v>17.95</v>
      </c>
      <c r="C33" s="4">
        <v>0.965</v>
      </c>
      <c r="E33" s="4">
        <v>0.965</v>
      </c>
      <c r="F33" s="4">
        <v>0.965</v>
      </c>
    </row>
    <row r="34" ht="15.75" customHeight="1">
      <c r="A34" s="4">
        <v>26.528</v>
      </c>
      <c r="C34" s="4">
        <v>0.967</v>
      </c>
      <c r="E34" s="4">
        <v>0.967</v>
      </c>
      <c r="F34" s="4">
        <v>0.967</v>
      </c>
    </row>
    <row r="35" ht="15.75" customHeight="1">
      <c r="A35" s="4">
        <v>5.997</v>
      </c>
      <c r="C35" s="4">
        <v>0.979</v>
      </c>
      <c r="E35" s="4">
        <v>0.979</v>
      </c>
      <c r="F35" s="4">
        <v>0.979</v>
      </c>
    </row>
    <row r="36" ht="15.75" customHeight="1">
      <c r="A36" s="4">
        <v>6.576</v>
      </c>
      <c r="C36" s="4">
        <v>0.979</v>
      </c>
      <c r="E36" s="4">
        <v>0.979</v>
      </c>
      <c r="F36" s="4">
        <v>0.979</v>
      </c>
    </row>
    <row r="37" ht="15.75" customHeight="1">
      <c r="A37" s="4">
        <v>7.224</v>
      </c>
      <c r="C37" s="4">
        <v>0.979</v>
      </c>
      <c r="E37" s="4">
        <v>0.982</v>
      </c>
      <c r="F37" s="4">
        <v>0.979</v>
      </c>
    </row>
    <row r="38" ht="15.75" customHeight="1">
      <c r="A38" s="4">
        <v>1.054</v>
      </c>
      <c r="C38" s="4">
        <v>0.982</v>
      </c>
      <c r="E38" s="4">
        <v>0.983</v>
      </c>
      <c r="F38" s="4">
        <v>0.982</v>
      </c>
    </row>
    <row r="39" ht="15.75" customHeight="1">
      <c r="A39" s="4">
        <v>0.948</v>
      </c>
      <c r="C39" s="4">
        <v>0.983</v>
      </c>
      <c r="E39" s="4">
        <v>0.994</v>
      </c>
      <c r="F39" s="4">
        <v>0.983</v>
      </c>
    </row>
    <row r="40" ht="15.75" customHeight="1">
      <c r="A40" s="4">
        <v>0.784</v>
      </c>
      <c r="C40" s="4">
        <v>0.994</v>
      </c>
      <c r="E40" s="4">
        <v>1.026</v>
      </c>
      <c r="F40" s="4">
        <v>0.994</v>
      </c>
    </row>
    <row r="41" ht="15.75" customHeight="1">
      <c r="A41" s="4">
        <v>0.82</v>
      </c>
      <c r="C41" s="4">
        <v>1.026</v>
      </c>
      <c r="E41" s="4">
        <v>1.028</v>
      </c>
      <c r="F41" s="4">
        <v>1.026</v>
      </c>
    </row>
    <row r="42" ht="15.75" customHeight="1">
      <c r="A42" s="4">
        <v>12.166</v>
      </c>
      <c r="C42" s="4">
        <v>1.028</v>
      </c>
      <c r="E42" s="4">
        <v>1.04</v>
      </c>
      <c r="F42" s="4">
        <v>1.028</v>
      </c>
    </row>
    <row r="43" ht="15.75" customHeight="1">
      <c r="A43" s="4">
        <v>0.59</v>
      </c>
      <c r="C43" s="4">
        <v>1.04</v>
      </c>
      <c r="E43" s="4">
        <v>1.054</v>
      </c>
      <c r="F43" s="4">
        <v>1.04</v>
      </c>
    </row>
    <row r="44" ht="15.75" customHeight="1">
      <c r="A44" s="4">
        <v>1.728</v>
      </c>
      <c r="C44" s="4">
        <v>1.054</v>
      </c>
      <c r="E44" s="4">
        <v>1.089</v>
      </c>
      <c r="F44" s="4">
        <v>1.054</v>
      </c>
    </row>
    <row r="45" ht="15.75" customHeight="1">
      <c r="A45" s="4">
        <v>1.925</v>
      </c>
      <c r="C45" s="4">
        <v>1.089</v>
      </c>
      <c r="E45" s="4">
        <v>1.106</v>
      </c>
      <c r="F45" s="4">
        <v>1.089</v>
      </c>
    </row>
    <row r="46" ht="15.75" customHeight="1">
      <c r="A46" s="4">
        <v>18.928</v>
      </c>
      <c r="C46" s="4">
        <v>1.106</v>
      </c>
      <c r="E46" s="4">
        <v>1.123</v>
      </c>
      <c r="F46" s="4">
        <v>1.106</v>
      </c>
    </row>
    <row r="47" ht="15.75" customHeight="1">
      <c r="A47" s="4">
        <v>19.325</v>
      </c>
      <c r="C47" s="4">
        <v>1.123</v>
      </c>
      <c r="E47" s="4">
        <v>1.143</v>
      </c>
      <c r="F47" s="4">
        <v>1.123</v>
      </c>
    </row>
    <row r="48" ht="15.75" customHeight="1">
      <c r="A48" s="4">
        <v>2.377</v>
      </c>
      <c r="C48" s="4">
        <v>1.143</v>
      </c>
      <c r="E48" s="4">
        <v>1.161</v>
      </c>
      <c r="F48" s="4">
        <v>1.143</v>
      </c>
    </row>
    <row r="49" ht="15.75" customHeight="1">
      <c r="A49" s="4">
        <v>25.048</v>
      </c>
      <c r="C49" s="4">
        <v>1.161</v>
      </c>
      <c r="E49" s="4">
        <v>1.162</v>
      </c>
      <c r="F49" s="4">
        <v>1.161</v>
      </c>
    </row>
    <row r="50" ht="15.75" customHeight="1">
      <c r="A50" s="4">
        <v>0.66</v>
      </c>
      <c r="C50" s="4">
        <v>1.162</v>
      </c>
      <c r="E50" s="4">
        <v>1.167</v>
      </c>
      <c r="F50" s="4">
        <v>1.162</v>
      </c>
    </row>
    <row r="51" ht="15.75" customHeight="1">
      <c r="A51" s="4">
        <v>0.714</v>
      </c>
      <c r="C51" s="4">
        <v>1.163</v>
      </c>
      <c r="E51" s="4">
        <v>1.169</v>
      </c>
      <c r="F51" s="4">
        <v>1.163</v>
      </c>
    </row>
    <row r="52" ht="15.75" customHeight="1">
      <c r="A52" s="4">
        <v>0.784</v>
      </c>
      <c r="C52" s="4">
        <v>1.167</v>
      </c>
      <c r="E52" s="4">
        <v>1.174</v>
      </c>
      <c r="F52" s="4">
        <v>1.167</v>
      </c>
    </row>
    <row r="53" ht="15.75" customHeight="1">
      <c r="A53" s="4">
        <v>7.854</v>
      </c>
      <c r="C53" s="4">
        <v>1.169</v>
      </c>
      <c r="E53" s="4">
        <v>1.19</v>
      </c>
      <c r="F53" s="4">
        <v>1.169</v>
      </c>
    </row>
    <row r="54" ht="15.75" customHeight="1">
      <c r="A54" s="4">
        <v>62.116</v>
      </c>
      <c r="C54" s="4">
        <v>1.174</v>
      </c>
      <c r="E54" s="4">
        <v>1.193</v>
      </c>
      <c r="F54" s="4">
        <v>1.174</v>
      </c>
    </row>
    <row r="55" ht="15.75" customHeight="1">
      <c r="A55" s="4">
        <v>4.445</v>
      </c>
      <c r="C55" s="4">
        <v>1.186</v>
      </c>
      <c r="E55" s="4">
        <v>1.2</v>
      </c>
      <c r="F55" s="4">
        <v>1.186</v>
      </c>
    </row>
    <row r="56" ht="15.75" customHeight="1">
      <c r="A56" s="4">
        <v>2.606</v>
      </c>
      <c r="C56" s="4">
        <v>1.19</v>
      </c>
      <c r="E56" s="4">
        <v>1.203</v>
      </c>
      <c r="F56" s="4">
        <v>1.19</v>
      </c>
    </row>
    <row r="57" ht="15.75" customHeight="1">
      <c r="A57" s="4">
        <v>35.852</v>
      </c>
      <c r="C57" s="4">
        <v>1.193</v>
      </c>
      <c r="E57" s="4">
        <v>1.211</v>
      </c>
      <c r="F57" s="4">
        <v>1.193</v>
      </c>
    </row>
    <row r="58" ht="15.75" customHeight="1">
      <c r="A58" s="4">
        <v>25.387</v>
      </c>
      <c r="C58" s="4">
        <v>1.2</v>
      </c>
      <c r="E58" s="4">
        <v>1.222</v>
      </c>
      <c r="F58" s="4">
        <v>1.2</v>
      </c>
    </row>
    <row r="59" ht="15.75" customHeight="1">
      <c r="A59" s="4">
        <v>9.11</v>
      </c>
      <c r="C59" s="4">
        <v>1.203</v>
      </c>
      <c r="E59" s="4">
        <v>1.233</v>
      </c>
      <c r="F59" s="4">
        <v>1.203</v>
      </c>
    </row>
    <row r="60" ht="15.75" customHeight="1">
      <c r="A60" s="4">
        <v>10.746</v>
      </c>
      <c r="C60" s="4">
        <v>1.211</v>
      </c>
      <c r="E60" s="4">
        <v>1.239</v>
      </c>
      <c r="F60" s="4">
        <v>1.211</v>
      </c>
    </row>
    <row r="61" ht="15.75" customHeight="1">
      <c r="A61" s="4">
        <v>5.069</v>
      </c>
      <c r="C61" s="4">
        <v>1.222</v>
      </c>
      <c r="E61" s="4">
        <v>1.261</v>
      </c>
      <c r="F61" s="4">
        <v>1.222</v>
      </c>
    </row>
    <row r="62" ht="15.75" customHeight="1">
      <c r="A62" s="4">
        <v>4.796</v>
      </c>
      <c r="C62" s="4">
        <v>1.233</v>
      </c>
      <c r="E62" s="4">
        <v>1.27</v>
      </c>
      <c r="F62" s="4">
        <v>1.233</v>
      </c>
    </row>
    <row r="63" ht="15.75" customHeight="1">
      <c r="A63" s="4">
        <v>2.487</v>
      </c>
      <c r="C63" s="4">
        <v>1.239</v>
      </c>
      <c r="E63" s="4">
        <v>1.285</v>
      </c>
      <c r="F63" s="4">
        <v>1.239</v>
      </c>
    </row>
    <row r="64" ht="15.75" customHeight="1">
      <c r="A64" s="4">
        <v>1.648</v>
      </c>
      <c r="C64" s="4">
        <v>1.252</v>
      </c>
      <c r="E64" s="4">
        <v>1.297</v>
      </c>
      <c r="F64" s="4">
        <v>1.252</v>
      </c>
    </row>
    <row r="65" ht="15.75" customHeight="1">
      <c r="A65" s="4">
        <v>1.871</v>
      </c>
      <c r="C65" s="4">
        <v>1.261</v>
      </c>
      <c r="E65" s="4">
        <v>1.299</v>
      </c>
      <c r="F65" s="4">
        <v>1.261</v>
      </c>
    </row>
    <row r="66" ht="15.75" customHeight="1">
      <c r="A66" s="4">
        <v>4.247</v>
      </c>
      <c r="C66" s="4">
        <v>1.27</v>
      </c>
      <c r="E66" s="4">
        <v>1.301</v>
      </c>
      <c r="F66" s="4">
        <v>1.27</v>
      </c>
    </row>
    <row r="67" ht="15.75" customHeight="1">
      <c r="A67" s="4">
        <v>2.018</v>
      </c>
      <c r="C67" s="4">
        <v>1.285</v>
      </c>
      <c r="E67" s="4">
        <v>1.303</v>
      </c>
      <c r="F67" s="4">
        <v>1.285</v>
      </c>
    </row>
    <row r="68" ht="15.75" customHeight="1">
      <c r="A68" s="4">
        <v>5.204</v>
      </c>
      <c r="C68" s="4">
        <v>1.297</v>
      </c>
      <c r="E68" s="4">
        <v>1.304</v>
      </c>
      <c r="F68" s="4">
        <v>1.297</v>
      </c>
    </row>
    <row r="69" ht="15.75" customHeight="1">
      <c r="A69" s="4">
        <v>2.239</v>
      </c>
      <c r="C69" s="4">
        <v>1.299</v>
      </c>
      <c r="E69" s="4">
        <v>1.315</v>
      </c>
      <c r="F69" s="4">
        <v>1.299</v>
      </c>
    </row>
    <row r="70" ht="15.75" customHeight="1">
      <c r="A70" s="4">
        <v>1.935</v>
      </c>
      <c r="C70" s="4">
        <v>1.301</v>
      </c>
      <c r="E70" s="4">
        <v>1.373</v>
      </c>
      <c r="F70" s="4">
        <v>1.301</v>
      </c>
    </row>
    <row r="71" ht="15.75" customHeight="1">
      <c r="A71" s="4">
        <v>10.704</v>
      </c>
      <c r="C71" s="4">
        <v>1.303</v>
      </c>
      <c r="E71" s="4">
        <v>1.385</v>
      </c>
      <c r="F71" s="4">
        <v>1.303</v>
      </c>
    </row>
    <row r="72" ht="15.75" customHeight="1">
      <c r="A72" s="4">
        <v>4.373</v>
      </c>
      <c r="C72" s="4">
        <v>1.304</v>
      </c>
      <c r="E72" s="4">
        <v>1.393</v>
      </c>
      <c r="F72" s="4">
        <v>1.304</v>
      </c>
    </row>
    <row r="73" ht="15.75" customHeight="1">
      <c r="A73" s="4">
        <v>7.437</v>
      </c>
      <c r="C73" s="4">
        <v>1.315</v>
      </c>
      <c r="E73" s="4">
        <v>1.406</v>
      </c>
      <c r="F73" s="4">
        <v>1.315</v>
      </c>
    </row>
    <row r="74" ht="15.75" customHeight="1">
      <c r="A74" s="4">
        <v>1.813</v>
      </c>
      <c r="C74" s="4">
        <v>1.343</v>
      </c>
      <c r="E74" s="4">
        <v>1.451</v>
      </c>
      <c r="F74" s="4">
        <v>1.343</v>
      </c>
    </row>
    <row r="75" ht="15.75" customHeight="1">
      <c r="A75" s="4">
        <v>5.512</v>
      </c>
      <c r="C75" s="4">
        <v>1.366</v>
      </c>
      <c r="E75" s="4">
        <v>1.46</v>
      </c>
      <c r="F75" s="4">
        <v>1.366</v>
      </c>
    </row>
    <row r="76" ht="15.75" customHeight="1">
      <c r="A76" s="4">
        <v>1.233</v>
      </c>
      <c r="C76" s="4">
        <v>1.373</v>
      </c>
      <c r="E76" s="4">
        <v>1.463</v>
      </c>
      <c r="F76" s="4">
        <v>1.373</v>
      </c>
    </row>
    <row r="77" ht="15.75" customHeight="1">
      <c r="A77" s="4">
        <v>0.875</v>
      </c>
      <c r="C77" s="4">
        <v>1.385</v>
      </c>
      <c r="E77" s="4">
        <v>1.463</v>
      </c>
      <c r="F77" s="4">
        <v>1.385</v>
      </c>
    </row>
    <row r="78" ht="15.75" customHeight="1">
      <c r="A78" s="4">
        <v>22.735</v>
      </c>
      <c r="C78" s="4">
        <v>1.393</v>
      </c>
      <c r="E78" s="4">
        <v>1.51</v>
      </c>
      <c r="F78" s="4">
        <v>1.393</v>
      </c>
    </row>
    <row r="79" ht="15.75" customHeight="1">
      <c r="A79" s="4">
        <v>1.143</v>
      </c>
      <c r="C79" s="4">
        <v>1.406</v>
      </c>
      <c r="E79" s="4">
        <v>1.519</v>
      </c>
      <c r="F79" s="4">
        <v>1.406</v>
      </c>
    </row>
    <row r="80" ht="15.75" customHeight="1">
      <c r="A80" s="4">
        <v>9.729</v>
      </c>
      <c r="C80" s="4">
        <v>1.446</v>
      </c>
      <c r="E80" s="4">
        <v>1.524</v>
      </c>
      <c r="F80" s="4">
        <v>1.446</v>
      </c>
    </row>
    <row r="81" ht="15.75" customHeight="1">
      <c r="A81" s="4">
        <v>23.028</v>
      </c>
      <c r="C81" s="4">
        <v>1.451</v>
      </c>
      <c r="E81" s="4">
        <v>1.531</v>
      </c>
      <c r="F81" s="4">
        <v>1.451</v>
      </c>
    </row>
    <row r="82" ht="15.75" customHeight="1">
      <c r="A82" s="4">
        <v>1.622</v>
      </c>
      <c r="C82" s="4">
        <v>1.46</v>
      </c>
      <c r="E82" s="4">
        <v>1.545</v>
      </c>
      <c r="F82" s="4">
        <v>1.46</v>
      </c>
    </row>
    <row r="83" ht="15.75" customHeight="1">
      <c r="A83" s="4">
        <v>1.524</v>
      </c>
      <c r="C83" s="4">
        <v>1.463</v>
      </c>
      <c r="E83" s="4">
        <v>1.563</v>
      </c>
      <c r="F83" s="4">
        <v>1.463</v>
      </c>
    </row>
    <row r="84" ht="15.75" customHeight="1">
      <c r="A84" s="4">
        <v>7.121</v>
      </c>
      <c r="C84" s="4">
        <v>1.463</v>
      </c>
      <c r="E84" s="4">
        <v>1.571</v>
      </c>
      <c r="F84" s="4">
        <v>1.463</v>
      </c>
    </row>
    <row r="85" ht="15.75" customHeight="1">
      <c r="A85" s="4">
        <v>6.021</v>
      </c>
      <c r="C85" s="4">
        <v>1.481</v>
      </c>
      <c r="E85" s="4">
        <v>1.575</v>
      </c>
      <c r="F85" s="4">
        <v>1.481</v>
      </c>
    </row>
    <row r="86" ht="15.75" customHeight="1">
      <c r="A86" s="4">
        <v>0.965</v>
      </c>
      <c r="C86" s="4">
        <v>1.51</v>
      </c>
      <c r="E86" s="4">
        <v>1.586</v>
      </c>
      <c r="F86" s="4">
        <v>1.51</v>
      </c>
    </row>
    <row r="87" ht="15.75" customHeight="1">
      <c r="A87" s="4">
        <v>11.373</v>
      </c>
      <c r="C87" s="4">
        <v>1.519</v>
      </c>
      <c r="E87" s="4">
        <v>1.601</v>
      </c>
      <c r="F87" s="4">
        <v>1.519</v>
      </c>
    </row>
    <row r="88" ht="15.75" customHeight="1">
      <c r="A88" s="4">
        <v>0.387</v>
      </c>
      <c r="C88" s="4">
        <v>1.524</v>
      </c>
      <c r="E88" s="4">
        <v>1.608</v>
      </c>
      <c r="F88" s="4">
        <v>1.524</v>
      </c>
    </row>
    <row r="89" ht="15.75" customHeight="1">
      <c r="A89" s="4">
        <v>1.575</v>
      </c>
      <c r="C89" s="4">
        <v>1.531</v>
      </c>
      <c r="E89" s="4">
        <v>1.622</v>
      </c>
      <c r="F89" s="4">
        <v>1.531</v>
      </c>
    </row>
    <row r="90" ht="15.75" customHeight="1">
      <c r="A90" s="4">
        <v>2.152</v>
      </c>
      <c r="C90" s="4">
        <v>1.541</v>
      </c>
      <c r="E90" s="4">
        <v>1.623</v>
      </c>
      <c r="F90" s="4">
        <v>1.541</v>
      </c>
    </row>
    <row r="91" ht="15.75" customHeight="1">
      <c r="A91" s="4">
        <v>3.56</v>
      </c>
      <c r="C91" s="4">
        <v>1.545</v>
      </c>
      <c r="E91" s="4">
        <v>1.645</v>
      </c>
      <c r="F91" s="4">
        <v>1.545</v>
      </c>
    </row>
    <row r="92" ht="15.75" customHeight="1">
      <c r="A92" s="4">
        <v>3.314</v>
      </c>
      <c r="C92" s="4">
        <v>1.551</v>
      </c>
      <c r="E92" s="4">
        <v>1.648</v>
      </c>
      <c r="F92" s="4">
        <v>1.551</v>
      </c>
    </row>
    <row r="93" ht="15.75" customHeight="1">
      <c r="A93" s="4">
        <v>5.445</v>
      </c>
      <c r="C93" s="4">
        <v>1.563</v>
      </c>
      <c r="E93" s="4">
        <v>1.69</v>
      </c>
      <c r="F93" s="4">
        <v>1.563</v>
      </c>
    </row>
    <row r="94" ht="15.75" customHeight="1">
      <c r="A94" s="4">
        <v>3.115</v>
      </c>
      <c r="C94" s="4">
        <v>1.571</v>
      </c>
      <c r="E94" s="4">
        <v>1.703</v>
      </c>
      <c r="F94" s="4">
        <v>1.571</v>
      </c>
    </row>
    <row r="95" ht="15.75" customHeight="1">
      <c r="A95" s="4">
        <v>0.475</v>
      </c>
      <c r="C95" s="4">
        <v>1.575</v>
      </c>
      <c r="E95" s="4">
        <v>1.703</v>
      </c>
      <c r="F95" s="4">
        <v>1.575</v>
      </c>
    </row>
    <row r="96" ht="15.75" customHeight="1">
      <c r="A96" s="4">
        <v>1.026</v>
      </c>
      <c r="C96" s="4">
        <v>1.586</v>
      </c>
      <c r="E96" s="4">
        <v>1.713</v>
      </c>
      <c r="F96" s="4">
        <v>1.586</v>
      </c>
    </row>
    <row r="97" ht="15.75" customHeight="1">
      <c r="A97" s="4">
        <v>6.358</v>
      </c>
      <c r="C97" s="4">
        <v>1.601</v>
      </c>
      <c r="E97" s="4">
        <v>1.728</v>
      </c>
      <c r="F97" s="4">
        <v>1.601</v>
      </c>
    </row>
    <row r="98" ht="15.75" customHeight="1">
      <c r="A98" s="4">
        <v>3.196</v>
      </c>
      <c r="C98" s="4">
        <v>1.608</v>
      </c>
      <c r="E98" s="4">
        <v>1.753</v>
      </c>
      <c r="F98" s="4">
        <v>1.608</v>
      </c>
    </row>
    <row r="99" ht="15.75" customHeight="1">
      <c r="A99" s="4">
        <v>0.627</v>
      </c>
      <c r="C99" s="4">
        <v>1.622</v>
      </c>
      <c r="E99" s="4">
        <v>1.767</v>
      </c>
      <c r="F99" s="4">
        <v>1.622</v>
      </c>
    </row>
    <row r="100" ht="15.75" customHeight="1">
      <c r="A100" s="4">
        <v>9.849</v>
      </c>
      <c r="C100" s="4">
        <v>1.623</v>
      </c>
      <c r="E100" s="4">
        <v>1.789</v>
      </c>
      <c r="F100" s="4">
        <v>1.623</v>
      </c>
    </row>
    <row r="101" ht="15.75" customHeight="1">
      <c r="A101" s="4">
        <v>3.47</v>
      </c>
      <c r="C101" s="4">
        <v>1.645</v>
      </c>
      <c r="E101" s="4">
        <v>1.802</v>
      </c>
      <c r="F101" s="4">
        <v>1.645</v>
      </c>
    </row>
    <row r="102" ht="15.75" customHeight="1">
      <c r="A102" s="4">
        <v>1.028</v>
      </c>
      <c r="C102" s="4">
        <v>1.648</v>
      </c>
      <c r="E102" s="4">
        <v>1.813</v>
      </c>
      <c r="F102" s="4">
        <v>1.648</v>
      </c>
    </row>
    <row r="103" ht="15.75" customHeight="1">
      <c r="A103" s="4">
        <v>0.858</v>
      </c>
      <c r="C103" s="4">
        <v>1.69</v>
      </c>
      <c r="E103" s="4">
        <v>1.858</v>
      </c>
      <c r="F103" s="4">
        <v>1.69</v>
      </c>
    </row>
    <row r="104" ht="15.75" customHeight="1">
      <c r="A104" s="4">
        <v>4.995</v>
      </c>
      <c r="C104" s="4">
        <v>1.703</v>
      </c>
      <c r="E104" s="4">
        <v>1.871</v>
      </c>
      <c r="F104" s="4">
        <v>1.703</v>
      </c>
    </row>
    <row r="105" ht="15.75" customHeight="1">
      <c r="A105" s="4">
        <v>4.393</v>
      </c>
      <c r="C105" s="4">
        <v>1.703</v>
      </c>
      <c r="E105" s="4">
        <v>1.872</v>
      </c>
      <c r="F105" s="4">
        <v>1.703</v>
      </c>
    </row>
    <row r="106" ht="15.75" customHeight="1">
      <c r="A106" s="4">
        <v>6.449</v>
      </c>
      <c r="C106" s="4">
        <v>1.713</v>
      </c>
      <c r="E106" s="4">
        <v>1.88</v>
      </c>
      <c r="F106" s="4">
        <v>1.713</v>
      </c>
    </row>
    <row r="107" ht="15.75" customHeight="1">
      <c r="A107" s="4">
        <v>11.114</v>
      </c>
      <c r="C107" s="4">
        <v>1.728</v>
      </c>
      <c r="E107" s="4">
        <v>1.899</v>
      </c>
      <c r="F107" s="4">
        <v>1.728</v>
      </c>
    </row>
    <row r="108" ht="15.75" customHeight="1">
      <c r="A108" s="4">
        <v>34.173</v>
      </c>
      <c r="C108" s="4">
        <v>1.753</v>
      </c>
      <c r="E108" s="4">
        <v>1.905</v>
      </c>
      <c r="F108" s="4">
        <v>1.753</v>
      </c>
    </row>
    <row r="109" ht="15.75" customHeight="1">
      <c r="A109" s="4">
        <v>2.244</v>
      </c>
      <c r="C109" s="4">
        <v>1.767</v>
      </c>
      <c r="E109" s="4">
        <v>1.909</v>
      </c>
      <c r="F109" s="4">
        <v>1.767</v>
      </c>
    </row>
    <row r="110" ht="15.75" customHeight="1">
      <c r="A110" s="4">
        <v>1.571</v>
      </c>
      <c r="C110" s="4">
        <v>1.789</v>
      </c>
      <c r="E110" s="4">
        <v>1.921</v>
      </c>
      <c r="F110" s="4">
        <v>1.789</v>
      </c>
    </row>
    <row r="111" ht="15.75" customHeight="1">
      <c r="A111" s="4">
        <v>17.273</v>
      </c>
      <c r="C111" s="4">
        <v>1.802</v>
      </c>
      <c r="E111" s="4">
        <v>1.925</v>
      </c>
      <c r="F111" s="4">
        <v>1.802</v>
      </c>
    </row>
    <row r="112" ht="15.75" customHeight="1">
      <c r="A112" s="4">
        <v>2.103</v>
      </c>
      <c r="C112" s="4">
        <v>1.813</v>
      </c>
      <c r="E112" s="4">
        <v>1.934</v>
      </c>
      <c r="F112" s="4">
        <v>1.813</v>
      </c>
    </row>
    <row r="113" ht="15.75" customHeight="1">
      <c r="A113" s="4">
        <v>0.513</v>
      </c>
      <c r="C113" s="4">
        <v>1.829</v>
      </c>
      <c r="E113" s="4">
        <v>1.935</v>
      </c>
      <c r="F113" s="4">
        <v>1.829</v>
      </c>
    </row>
    <row r="114" ht="15.75" customHeight="1">
      <c r="A114" s="4">
        <v>0.625</v>
      </c>
      <c r="C114" s="4">
        <v>1.852</v>
      </c>
      <c r="E114" s="4">
        <v>1.935</v>
      </c>
      <c r="F114" s="4">
        <v>1.852</v>
      </c>
    </row>
    <row r="115" ht="15.75" customHeight="1">
      <c r="A115" s="4">
        <v>20.15</v>
      </c>
      <c r="C115" s="4">
        <v>1.858</v>
      </c>
      <c r="E115" s="4">
        <v>1.939</v>
      </c>
      <c r="F115" s="4">
        <v>1.858</v>
      </c>
    </row>
    <row r="116" ht="15.75" customHeight="1">
      <c r="A116" s="4">
        <v>7.587</v>
      </c>
      <c r="C116" s="4">
        <v>1.871</v>
      </c>
      <c r="E116" s="4">
        <v>1.943</v>
      </c>
      <c r="F116" s="4">
        <v>1.871</v>
      </c>
    </row>
    <row r="117" ht="15.75" customHeight="1">
      <c r="A117" s="4">
        <v>47.077</v>
      </c>
      <c r="C117" s="4">
        <v>1.872</v>
      </c>
      <c r="E117" s="4">
        <v>1.965</v>
      </c>
      <c r="F117" s="4">
        <v>1.872</v>
      </c>
    </row>
    <row r="118" ht="15.75" customHeight="1">
      <c r="A118" s="4">
        <v>3.862</v>
      </c>
      <c r="C118" s="4">
        <v>1.88</v>
      </c>
      <c r="E118" s="4">
        <v>2.006</v>
      </c>
      <c r="F118" s="4">
        <v>1.88</v>
      </c>
    </row>
    <row r="119" ht="15.75" customHeight="1">
      <c r="A119" s="4">
        <v>29.734</v>
      </c>
      <c r="C119" s="4">
        <v>1.899</v>
      </c>
      <c r="E119" s="4">
        <v>2.007</v>
      </c>
      <c r="F119" s="4">
        <v>1.899</v>
      </c>
    </row>
    <row r="120" ht="15.75" customHeight="1">
      <c r="A120" s="4">
        <v>7.571</v>
      </c>
      <c r="C120" s="4">
        <v>1.905</v>
      </c>
      <c r="E120" s="4">
        <v>2.018</v>
      </c>
      <c r="F120" s="4">
        <v>1.905</v>
      </c>
    </row>
    <row r="121" ht="15.75" customHeight="1">
      <c r="A121" s="4">
        <v>11.547</v>
      </c>
      <c r="C121" s="4">
        <v>1.909</v>
      </c>
      <c r="E121" s="4">
        <v>2.035</v>
      </c>
      <c r="F121" s="4">
        <v>1.909</v>
      </c>
    </row>
    <row r="122" ht="15.75" customHeight="1">
      <c r="A122" s="4">
        <v>9.943</v>
      </c>
      <c r="C122" s="4">
        <v>1.916</v>
      </c>
      <c r="E122" s="4">
        <v>2.094</v>
      </c>
      <c r="F122" s="4">
        <v>1.916</v>
      </c>
    </row>
    <row r="123" ht="15.75" customHeight="1">
      <c r="A123" s="4">
        <v>3.181</v>
      </c>
      <c r="C123" s="4">
        <v>1.921</v>
      </c>
      <c r="E123" s="4">
        <v>2.102</v>
      </c>
      <c r="F123" s="4">
        <v>1.921</v>
      </c>
    </row>
    <row r="124" ht="15.75" customHeight="1">
      <c r="A124" s="4">
        <v>4.875</v>
      </c>
      <c r="C124" s="4">
        <v>1.925</v>
      </c>
      <c r="E124" s="4">
        <v>2.102</v>
      </c>
      <c r="F124" s="4">
        <v>1.925</v>
      </c>
    </row>
    <row r="125" ht="15.75" customHeight="1">
      <c r="A125" s="4">
        <v>2.406</v>
      </c>
      <c r="C125" s="4">
        <v>1.934</v>
      </c>
      <c r="E125" s="4">
        <v>2.103</v>
      </c>
      <c r="F125" s="4">
        <v>1.934</v>
      </c>
    </row>
    <row r="126" ht="15.75" customHeight="1">
      <c r="A126" s="4">
        <v>9.189</v>
      </c>
      <c r="C126" s="4">
        <v>1.935</v>
      </c>
      <c r="E126" s="4">
        <v>2.121</v>
      </c>
      <c r="F126" s="4">
        <v>1.935</v>
      </c>
    </row>
    <row r="127" ht="15.75" customHeight="1">
      <c r="A127" s="4">
        <v>58.481</v>
      </c>
      <c r="C127" s="4">
        <v>1.935</v>
      </c>
      <c r="E127" s="4">
        <v>2.144</v>
      </c>
      <c r="F127" s="4">
        <v>1.935</v>
      </c>
    </row>
    <row r="128" ht="15.75" customHeight="1">
      <c r="A128" s="4">
        <v>2.998</v>
      </c>
      <c r="C128" s="4">
        <v>1.937</v>
      </c>
      <c r="E128" s="4">
        <v>2.152</v>
      </c>
      <c r="F128" s="4">
        <v>1.937</v>
      </c>
    </row>
    <row r="129" ht="15.75" customHeight="1">
      <c r="A129" s="4">
        <v>2.271</v>
      </c>
      <c r="C129" s="4">
        <v>1.939</v>
      </c>
      <c r="E129" s="4">
        <v>2.186</v>
      </c>
      <c r="F129" s="4">
        <v>1.939</v>
      </c>
    </row>
    <row r="130" ht="15.75" customHeight="1">
      <c r="A130" s="4">
        <v>3.352</v>
      </c>
      <c r="C130" s="4">
        <v>1.943</v>
      </c>
      <c r="E130" s="4">
        <v>2.197</v>
      </c>
      <c r="F130" s="4">
        <v>1.943</v>
      </c>
    </row>
    <row r="131" ht="15.75" customHeight="1">
      <c r="A131" s="4">
        <v>8.879</v>
      </c>
      <c r="C131" s="4">
        <v>1.948</v>
      </c>
      <c r="E131" s="4">
        <v>2.226</v>
      </c>
      <c r="F131" s="4">
        <v>1.948</v>
      </c>
    </row>
    <row r="132" ht="15.75" customHeight="1">
      <c r="A132" s="4">
        <v>3.479</v>
      </c>
      <c r="C132" s="4">
        <v>1.965</v>
      </c>
      <c r="E132" s="4">
        <v>2.239</v>
      </c>
      <c r="F132" s="4">
        <v>1.965</v>
      </c>
    </row>
    <row r="133" ht="15.75" customHeight="1">
      <c r="A133" s="4">
        <v>93.2</v>
      </c>
      <c r="C133" s="4">
        <v>1.989</v>
      </c>
      <c r="E133" s="4">
        <v>2.244</v>
      </c>
      <c r="F133" s="4">
        <v>1.989</v>
      </c>
    </row>
    <row r="134" ht="15.75" customHeight="1">
      <c r="A134" s="4">
        <v>2.728</v>
      </c>
      <c r="C134" s="4">
        <v>2.002</v>
      </c>
      <c r="E134" s="4">
        <v>2.271</v>
      </c>
      <c r="F134" s="4">
        <v>2.002</v>
      </c>
    </row>
    <row r="135" ht="15.75" customHeight="1">
      <c r="A135" s="4">
        <v>20.88</v>
      </c>
      <c r="C135" s="4">
        <v>2.006</v>
      </c>
      <c r="E135" s="4">
        <v>2.279</v>
      </c>
      <c r="F135" s="4">
        <v>2.006</v>
      </c>
    </row>
    <row r="136" ht="15.75" customHeight="1">
      <c r="A136" s="4">
        <v>4.424</v>
      </c>
      <c r="C136" s="4">
        <v>2.007</v>
      </c>
      <c r="E136" s="4">
        <v>2.29</v>
      </c>
      <c r="F136" s="4">
        <v>2.007</v>
      </c>
    </row>
    <row r="137" ht="15.75" customHeight="1">
      <c r="A137" s="4">
        <v>1.211</v>
      </c>
      <c r="C137" s="4">
        <v>2.018</v>
      </c>
      <c r="E137" s="4">
        <v>2.344</v>
      </c>
      <c r="F137" s="4">
        <v>2.018</v>
      </c>
    </row>
    <row r="138" ht="15.75" customHeight="1">
      <c r="A138" s="4">
        <v>4.63</v>
      </c>
      <c r="C138" s="4">
        <v>2.026</v>
      </c>
      <c r="E138" s="4">
        <v>2.354</v>
      </c>
      <c r="F138" s="4">
        <v>2.026</v>
      </c>
    </row>
    <row r="139" ht="15.75" customHeight="1">
      <c r="A139" s="4">
        <v>13.623</v>
      </c>
      <c r="C139" s="4">
        <v>2.035</v>
      </c>
      <c r="E139" s="4">
        <v>2.368</v>
      </c>
      <c r="F139" s="4">
        <v>2.035</v>
      </c>
    </row>
    <row r="140" ht="15.75" customHeight="1">
      <c r="A140" s="4">
        <v>9.429</v>
      </c>
      <c r="C140" s="4">
        <v>2.052</v>
      </c>
      <c r="E140" s="4">
        <v>2.377</v>
      </c>
      <c r="F140" s="4">
        <v>2.052</v>
      </c>
    </row>
    <row r="141" ht="15.75" customHeight="1">
      <c r="A141" s="4">
        <v>12.401</v>
      </c>
      <c r="C141" s="4">
        <v>2.081</v>
      </c>
      <c r="E141" s="4">
        <v>2.406</v>
      </c>
      <c r="F141" s="4">
        <v>2.081</v>
      </c>
    </row>
    <row r="142" ht="15.75" customHeight="1">
      <c r="A142" s="4">
        <v>1.089</v>
      </c>
      <c r="C142" s="4">
        <v>2.094</v>
      </c>
      <c r="E142" s="4">
        <v>2.416</v>
      </c>
      <c r="F142" s="4">
        <v>2.094</v>
      </c>
    </row>
    <row r="143" ht="15.75" customHeight="1">
      <c r="A143" s="4">
        <v>2.74</v>
      </c>
      <c r="C143" s="4">
        <v>2.102</v>
      </c>
      <c r="E143" s="4">
        <v>2.42</v>
      </c>
      <c r="F143" s="4">
        <v>2.102</v>
      </c>
    </row>
    <row r="144" ht="15.75" customHeight="1">
      <c r="A144" s="4">
        <v>2.354</v>
      </c>
      <c r="C144" s="4">
        <v>2.102</v>
      </c>
      <c r="E144" s="4">
        <v>2.426</v>
      </c>
      <c r="F144" s="4">
        <v>2.102</v>
      </c>
    </row>
    <row r="145" ht="15.75" customHeight="1">
      <c r="A145" s="4">
        <v>7.209</v>
      </c>
      <c r="C145" s="4">
        <v>2.103</v>
      </c>
      <c r="E145" s="4">
        <v>2.452</v>
      </c>
      <c r="F145" s="4">
        <v>2.103</v>
      </c>
    </row>
    <row r="146" ht="15.75" customHeight="1">
      <c r="A146" s="4">
        <v>12.931</v>
      </c>
      <c r="C146" s="4">
        <v>2.121</v>
      </c>
      <c r="E146" s="4">
        <v>2.468</v>
      </c>
      <c r="F146" s="4">
        <v>2.121</v>
      </c>
    </row>
    <row r="147" ht="15.75" customHeight="1">
      <c r="A147" s="4">
        <v>3.308</v>
      </c>
      <c r="C147" s="4">
        <v>2.136</v>
      </c>
      <c r="E147" s="4">
        <v>2.481</v>
      </c>
      <c r="F147" s="4">
        <v>2.136</v>
      </c>
    </row>
    <row r="148" ht="15.75" customHeight="1">
      <c r="A148" s="4">
        <v>12.449</v>
      </c>
      <c r="C148" s="4">
        <v>2.144</v>
      </c>
      <c r="E148" s="4">
        <v>2.487</v>
      </c>
      <c r="F148" s="4">
        <v>2.144</v>
      </c>
    </row>
    <row r="149" ht="15.75" customHeight="1">
      <c r="A149" s="4">
        <v>3.01</v>
      </c>
      <c r="C149" s="4">
        <v>2.152</v>
      </c>
      <c r="E149" s="4">
        <v>2.5</v>
      </c>
      <c r="F149" s="4">
        <v>2.152</v>
      </c>
    </row>
    <row r="150" ht="15.75" customHeight="1">
      <c r="A150" s="4">
        <v>20.837</v>
      </c>
      <c r="C150" s="4">
        <v>2.186</v>
      </c>
      <c r="E150" s="4">
        <v>2.506</v>
      </c>
      <c r="F150" s="4">
        <v>2.186</v>
      </c>
    </row>
    <row r="151" ht="15.75" customHeight="1">
      <c r="A151" s="4">
        <v>8.615</v>
      </c>
      <c r="C151" s="4">
        <v>2.197</v>
      </c>
      <c r="E151" s="4">
        <v>2.528</v>
      </c>
      <c r="F151" s="4">
        <v>2.197</v>
      </c>
    </row>
    <row r="152" ht="15.75" customHeight="1">
      <c r="A152" s="4">
        <v>4.931</v>
      </c>
      <c r="C152" s="4">
        <v>2.215</v>
      </c>
      <c r="E152" s="4">
        <v>2.552</v>
      </c>
      <c r="F152" s="4">
        <v>2.215</v>
      </c>
    </row>
    <row r="153" ht="15.75" customHeight="1">
      <c r="A153" s="4">
        <v>2.226</v>
      </c>
      <c r="C153" s="4">
        <v>2.226</v>
      </c>
      <c r="E153" s="4">
        <v>2.558</v>
      </c>
      <c r="F153" s="4">
        <v>2.226</v>
      </c>
    </row>
    <row r="154" ht="15.75" customHeight="1">
      <c r="A154" s="4">
        <v>2.888</v>
      </c>
      <c r="C154" s="4">
        <v>2.239</v>
      </c>
      <c r="E154" s="4">
        <v>2.56</v>
      </c>
      <c r="F154" s="4">
        <v>2.239</v>
      </c>
    </row>
    <row r="155" ht="15.75" customHeight="1">
      <c r="A155" s="4">
        <v>0.642</v>
      </c>
      <c r="C155" s="4">
        <v>2.244</v>
      </c>
      <c r="E155" s="4">
        <v>2.582</v>
      </c>
      <c r="F155" s="4">
        <v>2.244</v>
      </c>
    </row>
    <row r="156" ht="15.75" customHeight="1">
      <c r="A156" s="4">
        <v>1.69</v>
      </c>
      <c r="C156" s="4">
        <v>2.271</v>
      </c>
      <c r="E156" s="4">
        <v>2.594</v>
      </c>
      <c r="F156" s="4">
        <v>2.271</v>
      </c>
    </row>
    <row r="157" ht="15.75" customHeight="1">
      <c r="A157" s="4">
        <v>18.462</v>
      </c>
      <c r="C157" s="4">
        <v>2.279</v>
      </c>
      <c r="E157" s="4">
        <v>2.599</v>
      </c>
      <c r="F157" s="4">
        <v>2.279</v>
      </c>
    </row>
    <row r="158" ht="15.75" customHeight="1">
      <c r="A158" s="4">
        <v>36.801</v>
      </c>
      <c r="C158" s="4">
        <v>2.29</v>
      </c>
      <c r="E158" s="4">
        <v>2.601</v>
      </c>
      <c r="F158" s="4">
        <v>2.29</v>
      </c>
    </row>
    <row r="159" ht="15.75" customHeight="1">
      <c r="A159" s="4">
        <v>19.833</v>
      </c>
      <c r="C159" s="4">
        <v>2.293</v>
      </c>
      <c r="E159" s="4">
        <v>2.606</v>
      </c>
      <c r="F159" s="4">
        <v>2.293</v>
      </c>
    </row>
    <row r="160" ht="15.75" customHeight="1">
      <c r="A160" s="4">
        <v>10.174</v>
      </c>
      <c r="C160" s="4">
        <v>2.333</v>
      </c>
      <c r="E160" s="4">
        <v>2.621</v>
      </c>
      <c r="F160" s="4">
        <v>2.333</v>
      </c>
    </row>
    <row r="161" ht="15.75" customHeight="1">
      <c r="A161" s="4">
        <v>9.055</v>
      </c>
      <c r="C161" s="4">
        <v>2.344</v>
      </c>
      <c r="E161" s="4">
        <v>2.639</v>
      </c>
      <c r="F161" s="4">
        <v>2.344</v>
      </c>
    </row>
    <row r="162" ht="15.75" customHeight="1">
      <c r="A162" s="4">
        <v>2.594</v>
      </c>
      <c r="C162" s="4">
        <v>2.354</v>
      </c>
      <c r="E162" s="4">
        <v>2.655</v>
      </c>
      <c r="F162" s="4">
        <v>2.354</v>
      </c>
    </row>
    <row r="163" ht="15.75" customHeight="1">
      <c r="A163" s="4">
        <v>3.393</v>
      </c>
      <c r="C163" s="4">
        <v>2.356</v>
      </c>
      <c r="E163" s="4">
        <v>2.66</v>
      </c>
      <c r="F163" s="4">
        <v>2.356</v>
      </c>
    </row>
    <row r="164" ht="15.75" customHeight="1">
      <c r="A164" s="4">
        <v>2.094</v>
      </c>
      <c r="C164" s="4">
        <v>2.368</v>
      </c>
      <c r="E164" s="4">
        <v>2.668</v>
      </c>
      <c r="F164" s="4">
        <v>2.368</v>
      </c>
    </row>
    <row r="165" ht="15.75" customHeight="1">
      <c r="A165" s="4">
        <v>2.5</v>
      </c>
      <c r="C165" s="4">
        <v>2.368</v>
      </c>
      <c r="E165" s="4">
        <v>2.728</v>
      </c>
      <c r="F165" s="4">
        <v>2.368</v>
      </c>
    </row>
    <row r="166" ht="15.75" customHeight="1">
      <c r="A166" s="4">
        <v>2.668</v>
      </c>
      <c r="C166" s="4">
        <v>2.377</v>
      </c>
      <c r="E166" s="4">
        <v>2.73</v>
      </c>
      <c r="F166" s="4">
        <v>2.377</v>
      </c>
    </row>
    <row r="167" ht="15.75" customHeight="1">
      <c r="A167" s="4">
        <v>2.582</v>
      </c>
      <c r="C167" s="4">
        <v>2.381</v>
      </c>
      <c r="E167" s="4">
        <v>2.734</v>
      </c>
      <c r="F167" s="4">
        <v>2.381</v>
      </c>
    </row>
    <row r="168" ht="15.75" customHeight="1">
      <c r="A168" s="4">
        <v>1.393</v>
      </c>
      <c r="C168" s="4">
        <v>2.406</v>
      </c>
      <c r="E168" s="4">
        <v>2.739</v>
      </c>
      <c r="F168" s="4">
        <v>2.406</v>
      </c>
    </row>
    <row r="169" ht="15.75" customHeight="1">
      <c r="A169" s="4">
        <v>3.027</v>
      </c>
      <c r="C169" s="4">
        <v>2.416</v>
      </c>
      <c r="E169" s="4">
        <v>2.74</v>
      </c>
      <c r="F169" s="4">
        <v>2.416</v>
      </c>
    </row>
    <row r="170" ht="15.75" customHeight="1">
      <c r="A170" s="4">
        <v>4.693</v>
      </c>
      <c r="C170" s="4">
        <v>2.42</v>
      </c>
      <c r="E170" s="4">
        <v>2.742</v>
      </c>
      <c r="F170" s="4">
        <v>2.42</v>
      </c>
    </row>
    <row r="171" ht="15.75" customHeight="1">
      <c r="A171" s="4">
        <v>4.357</v>
      </c>
      <c r="C171" s="4">
        <v>2.426</v>
      </c>
      <c r="E171" s="4">
        <v>2.749</v>
      </c>
      <c r="F171" s="4">
        <v>2.426</v>
      </c>
    </row>
    <row r="172" ht="15.75" customHeight="1">
      <c r="A172" s="4">
        <v>3.475</v>
      </c>
      <c r="C172" s="4">
        <v>2.446</v>
      </c>
      <c r="E172" s="4">
        <v>2.776</v>
      </c>
      <c r="F172" s="4">
        <v>2.446</v>
      </c>
    </row>
    <row r="173" ht="15.75" customHeight="1">
      <c r="A173" s="4">
        <v>1.935</v>
      </c>
      <c r="C173" s="4">
        <v>2.452</v>
      </c>
      <c r="E173" s="4">
        <v>2.809</v>
      </c>
      <c r="F173" s="4">
        <v>2.452</v>
      </c>
    </row>
    <row r="174" ht="15.75" customHeight="1">
      <c r="A174" s="4">
        <v>6.404</v>
      </c>
      <c r="C174" s="4">
        <v>2.468</v>
      </c>
      <c r="E174" s="4">
        <v>2.812</v>
      </c>
      <c r="F174" s="4">
        <v>2.468</v>
      </c>
    </row>
    <row r="175" ht="15.75" customHeight="1">
      <c r="A175" s="4">
        <v>0.66</v>
      </c>
      <c r="C175" s="4">
        <v>2.473</v>
      </c>
      <c r="E175" s="4">
        <v>2.844</v>
      </c>
      <c r="F175" s="4">
        <v>2.473</v>
      </c>
    </row>
    <row r="176" ht="15.75" customHeight="1">
      <c r="A176" s="4">
        <v>40.133</v>
      </c>
      <c r="C176" s="4">
        <v>2.481</v>
      </c>
      <c r="E176" s="4">
        <v>2.888</v>
      </c>
      <c r="F176" s="4">
        <v>2.481</v>
      </c>
    </row>
    <row r="177" ht="15.75" customHeight="1">
      <c r="A177" s="4">
        <v>12.964</v>
      </c>
      <c r="C177" s="4">
        <v>2.487</v>
      </c>
      <c r="E177" s="4">
        <v>2.952</v>
      </c>
      <c r="F177" s="4">
        <v>2.487</v>
      </c>
    </row>
    <row r="178" ht="15.75" customHeight="1">
      <c r="A178" s="4">
        <v>31.986</v>
      </c>
      <c r="C178" s="4">
        <v>2.5</v>
      </c>
      <c r="E178" s="4">
        <v>2.953</v>
      </c>
      <c r="F178" s="4">
        <v>2.5</v>
      </c>
    </row>
    <row r="179" ht="15.75" customHeight="1">
      <c r="A179" s="4">
        <v>11.98</v>
      </c>
      <c r="C179" s="4">
        <v>2.506</v>
      </c>
      <c r="E179" s="4">
        <v>2.971</v>
      </c>
      <c r="F179" s="4">
        <v>2.506</v>
      </c>
    </row>
    <row r="180" ht="15.75" customHeight="1">
      <c r="A180" s="4">
        <v>3.603</v>
      </c>
      <c r="C180" s="4">
        <v>2.508</v>
      </c>
      <c r="E180" s="4">
        <v>2.998</v>
      </c>
      <c r="F180" s="4">
        <v>2.508</v>
      </c>
    </row>
    <row r="181" ht="15.75" customHeight="1">
      <c r="A181" s="4">
        <v>1.297</v>
      </c>
      <c r="C181" s="4">
        <v>2.517</v>
      </c>
      <c r="E181" s="4">
        <v>3.01</v>
      </c>
      <c r="F181" s="4">
        <v>2.517</v>
      </c>
    </row>
    <row r="182" ht="15.75" customHeight="1">
      <c r="A182" s="4">
        <v>2.558</v>
      </c>
      <c r="C182" s="4">
        <v>2.528</v>
      </c>
      <c r="E182" s="4">
        <v>3.027</v>
      </c>
      <c r="F182" s="4">
        <v>2.528</v>
      </c>
    </row>
    <row r="183" ht="15.75" customHeight="1">
      <c r="A183" s="4">
        <v>1.899</v>
      </c>
      <c r="C183" s="4">
        <v>2.538</v>
      </c>
      <c r="E183" s="4">
        <v>3.031</v>
      </c>
      <c r="F183" s="4">
        <v>2.538</v>
      </c>
    </row>
    <row r="184" ht="15.75" customHeight="1">
      <c r="A184" s="4">
        <v>2.971</v>
      </c>
      <c r="C184" s="4">
        <v>2.552</v>
      </c>
      <c r="E184" s="4">
        <v>3.045</v>
      </c>
      <c r="F184" s="4">
        <v>2.552</v>
      </c>
    </row>
    <row r="185" ht="15.75" customHeight="1">
      <c r="A185" s="4">
        <v>5.487</v>
      </c>
      <c r="C185" s="4">
        <v>2.558</v>
      </c>
      <c r="E185" s="4">
        <v>3.045</v>
      </c>
      <c r="F185" s="4">
        <v>2.558</v>
      </c>
    </row>
    <row r="186" ht="15.75" customHeight="1">
      <c r="A186" s="4">
        <v>2.452</v>
      </c>
      <c r="C186" s="4">
        <v>2.56</v>
      </c>
      <c r="E186" s="4">
        <v>3.055</v>
      </c>
      <c r="F186" s="4">
        <v>2.56</v>
      </c>
    </row>
    <row r="187" ht="15.75" customHeight="1">
      <c r="A187" s="4">
        <v>24.193</v>
      </c>
      <c r="C187" s="4">
        <v>2.582</v>
      </c>
      <c r="E187" s="4">
        <v>3.069</v>
      </c>
      <c r="F187" s="4">
        <v>2.582</v>
      </c>
    </row>
    <row r="188" ht="15.75" customHeight="1">
      <c r="A188" s="4">
        <v>1.965</v>
      </c>
      <c r="C188" s="4">
        <v>2.59</v>
      </c>
      <c r="E188" s="4">
        <v>3.074</v>
      </c>
      <c r="F188" s="4">
        <v>2.59</v>
      </c>
    </row>
    <row r="189" ht="15.75" customHeight="1">
      <c r="A189" s="4">
        <v>3.19</v>
      </c>
      <c r="C189" s="4">
        <v>2.594</v>
      </c>
      <c r="E189" s="4">
        <v>3.083</v>
      </c>
      <c r="F189" s="4">
        <v>2.594</v>
      </c>
    </row>
    <row r="190" ht="15.75" customHeight="1">
      <c r="A190" s="4">
        <v>4.723</v>
      </c>
      <c r="C190" s="4">
        <v>2.599</v>
      </c>
      <c r="E190" s="4">
        <v>3.101</v>
      </c>
      <c r="F190" s="4">
        <v>2.599</v>
      </c>
    </row>
    <row r="191" ht="15.75" customHeight="1">
      <c r="A191" s="4">
        <v>1.934</v>
      </c>
      <c r="C191" s="4">
        <v>2.601</v>
      </c>
      <c r="E191" s="4">
        <v>3.106</v>
      </c>
      <c r="F191" s="4">
        <v>2.601</v>
      </c>
    </row>
    <row r="192" ht="15.75" customHeight="1">
      <c r="A192" s="4">
        <v>1.161</v>
      </c>
      <c r="C192" s="4">
        <v>2.606</v>
      </c>
      <c r="E192" s="4">
        <v>3.11</v>
      </c>
      <c r="F192" s="4">
        <v>2.606</v>
      </c>
    </row>
    <row r="193" ht="15.75" customHeight="1">
      <c r="A193" s="4">
        <v>3.197</v>
      </c>
      <c r="C193" s="4">
        <v>2.621</v>
      </c>
      <c r="E193" s="4">
        <v>3.115</v>
      </c>
      <c r="F193" s="4">
        <v>2.621</v>
      </c>
    </row>
    <row r="194" ht="15.75" customHeight="1">
      <c r="A194" s="4">
        <v>20.559</v>
      </c>
      <c r="C194" s="4">
        <v>2.629</v>
      </c>
      <c r="E194" s="4">
        <v>3.125</v>
      </c>
      <c r="F194" s="4">
        <v>2.629</v>
      </c>
    </row>
    <row r="195" ht="15.75" customHeight="1">
      <c r="A195" s="4">
        <v>5.877</v>
      </c>
      <c r="C195" s="4">
        <v>2.633</v>
      </c>
      <c r="E195" s="4">
        <v>3.129</v>
      </c>
      <c r="F195" s="4">
        <v>2.633</v>
      </c>
    </row>
    <row r="196" ht="15.75" customHeight="1">
      <c r="A196" s="4">
        <v>2.749</v>
      </c>
      <c r="C196" s="4">
        <v>2.639</v>
      </c>
      <c r="E196" s="4">
        <v>3.148</v>
      </c>
      <c r="F196" s="4">
        <v>2.639</v>
      </c>
    </row>
    <row r="197" ht="15.75" customHeight="1">
      <c r="A197" s="4">
        <v>2.344</v>
      </c>
      <c r="C197" s="4">
        <v>2.655</v>
      </c>
      <c r="E197" s="4">
        <v>3.165</v>
      </c>
      <c r="F197" s="4">
        <v>2.655</v>
      </c>
    </row>
    <row r="198" ht="15.75" customHeight="1">
      <c r="A198" s="4">
        <v>25.111</v>
      </c>
      <c r="C198" s="4">
        <v>2.66</v>
      </c>
      <c r="E198" s="4">
        <v>3.173</v>
      </c>
      <c r="F198" s="4">
        <v>2.66</v>
      </c>
    </row>
    <row r="199" ht="15.75" customHeight="1">
      <c r="A199" s="4">
        <v>1.909</v>
      </c>
      <c r="C199" s="4">
        <v>2.668</v>
      </c>
      <c r="E199" s="4">
        <v>3.181</v>
      </c>
      <c r="F199" s="4">
        <v>2.668</v>
      </c>
    </row>
    <row r="200" ht="15.75" customHeight="1">
      <c r="A200" s="4">
        <v>2.73</v>
      </c>
      <c r="C200" s="4">
        <v>2.713</v>
      </c>
      <c r="E200" s="4">
        <v>3.186</v>
      </c>
      <c r="F200" s="4">
        <v>2.713</v>
      </c>
    </row>
    <row r="201" ht="15.75" customHeight="1">
      <c r="A201" s="4">
        <v>3.463</v>
      </c>
      <c r="C201" s="4">
        <v>2.726</v>
      </c>
      <c r="E201" s="4">
        <v>3.19</v>
      </c>
      <c r="F201" s="4">
        <v>2.726</v>
      </c>
    </row>
    <row r="202" ht="15.75" customHeight="1">
      <c r="A202" s="4">
        <v>2.734</v>
      </c>
      <c r="C202" s="4">
        <v>2.728</v>
      </c>
      <c r="E202" s="4">
        <v>3.191</v>
      </c>
      <c r="F202" s="4">
        <v>2.728</v>
      </c>
    </row>
    <row r="203" ht="15.75" customHeight="1">
      <c r="A203" s="4">
        <v>10.247</v>
      </c>
      <c r="C203" s="4">
        <v>2.729</v>
      </c>
      <c r="E203" s="4">
        <v>3.196</v>
      </c>
      <c r="F203" s="4">
        <v>2.729</v>
      </c>
    </row>
    <row r="204" ht="15.75" customHeight="1">
      <c r="A204" s="4">
        <v>9.446</v>
      </c>
      <c r="C204" s="4">
        <v>2.73</v>
      </c>
      <c r="E204" s="4">
        <v>3.197</v>
      </c>
      <c r="F204" s="4">
        <v>2.73</v>
      </c>
    </row>
    <row r="205" ht="15.75" customHeight="1">
      <c r="A205" s="4">
        <v>1.703</v>
      </c>
      <c r="C205" s="4">
        <v>2.734</v>
      </c>
      <c r="E205" s="4">
        <v>3.212</v>
      </c>
      <c r="F205" s="4">
        <v>2.734</v>
      </c>
    </row>
    <row r="206" ht="15.75" customHeight="1">
      <c r="A206" s="4">
        <v>11.951</v>
      </c>
      <c r="C206" s="4">
        <v>2.735</v>
      </c>
      <c r="E206" s="4">
        <v>3.276</v>
      </c>
      <c r="F206" s="4">
        <v>2.735</v>
      </c>
    </row>
    <row r="207" ht="15.75" customHeight="1">
      <c r="A207" s="4">
        <v>3.173</v>
      </c>
      <c r="C207" s="4">
        <v>2.739</v>
      </c>
      <c r="E207" s="4">
        <v>3.281</v>
      </c>
      <c r="F207" s="4">
        <v>2.739</v>
      </c>
    </row>
    <row r="208" ht="15.75" customHeight="1">
      <c r="A208" s="4">
        <v>11.867</v>
      </c>
      <c r="C208" s="4">
        <v>2.74</v>
      </c>
      <c r="E208" s="4">
        <v>3.304</v>
      </c>
      <c r="F208" s="4">
        <v>2.74</v>
      </c>
    </row>
    <row r="209" ht="15.75" customHeight="1">
      <c r="A209" s="4">
        <v>6.942</v>
      </c>
      <c r="C209" s="4">
        <v>2.741</v>
      </c>
      <c r="E209" s="4">
        <v>3.308</v>
      </c>
      <c r="F209" s="4">
        <v>2.741</v>
      </c>
    </row>
    <row r="210" ht="15.75" customHeight="1">
      <c r="A210" s="4">
        <v>17.988</v>
      </c>
      <c r="C210" s="4">
        <v>2.742</v>
      </c>
      <c r="E210" s="4">
        <v>3.314</v>
      </c>
      <c r="F210" s="4">
        <v>2.742</v>
      </c>
    </row>
    <row r="211" ht="15.75" customHeight="1">
      <c r="A211" s="4">
        <v>0.907</v>
      </c>
      <c r="C211" s="4">
        <v>2.749</v>
      </c>
      <c r="E211" s="4">
        <v>3.325</v>
      </c>
      <c r="F211" s="4">
        <v>2.749</v>
      </c>
    </row>
    <row r="212" ht="15.75" customHeight="1">
      <c r="A212" s="4">
        <v>38.207</v>
      </c>
      <c r="C212" s="4">
        <v>2.769</v>
      </c>
      <c r="E212" s="4">
        <v>3.344</v>
      </c>
      <c r="F212" s="4">
        <v>2.769</v>
      </c>
    </row>
    <row r="213" ht="15.75" customHeight="1">
      <c r="A213" s="4">
        <v>0.22</v>
      </c>
      <c r="C213" s="4">
        <v>2.775</v>
      </c>
      <c r="E213" s="4">
        <v>3.35</v>
      </c>
      <c r="F213" s="4">
        <v>2.775</v>
      </c>
    </row>
    <row r="214" ht="15.75" customHeight="1">
      <c r="A214" s="4">
        <v>0.979</v>
      </c>
      <c r="C214" s="4">
        <v>2.776</v>
      </c>
      <c r="E214" s="4">
        <v>3.352</v>
      </c>
      <c r="F214" s="4">
        <v>2.776</v>
      </c>
    </row>
    <row r="215" ht="15.75" customHeight="1">
      <c r="A215" s="4">
        <v>0.944</v>
      </c>
      <c r="C215" s="4">
        <v>2.809</v>
      </c>
      <c r="E215" s="4">
        <v>3.393</v>
      </c>
      <c r="F215" s="4">
        <v>2.809</v>
      </c>
    </row>
    <row r="216" ht="15.75" customHeight="1">
      <c r="A216" s="4">
        <v>1.169</v>
      </c>
      <c r="C216" s="4">
        <v>2.812</v>
      </c>
      <c r="E216" s="4">
        <v>3.399</v>
      </c>
      <c r="F216" s="4">
        <v>2.812</v>
      </c>
    </row>
    <row r="217" ht="15.75" customHeight="1">
      <c r="A217" s="4">
        <v>1.406</v>
      </c>
      <c r="C217" s="4">
        <v>2.844</v>
      </c>
      <c r="E217" s="4">
        <v>3.438</v>
      </c>
      <c r="F217" s="4">
        <v>2.844</v>
      </c>
    </row>
    <row r="218" ht="15.75" customHeight="1">
      <c r="A218" s="4">
        <v>5.738</v>
      </c>
      <c r="C218" s="4">
        <v>2.848</v>
      </c>
      <c r="E218" s="4">
        <v>3.459</v>
      </c>
      <c r="F218" s="4">
        <v>2.848</v>
      </c>
    </row>
    <row r="219" ht="15.75" customHeight="1">
      <c r="A219" s="4">
        <v>1.46</v>
      </c>
      <c r="C219" s="4">
        <v>2.87</v>
      </c>
      <c r="E219" s="4">
        <v>3.463</v>
      </c>
      <c r="F219" s="4">
        <v>2.87</v>
      </c>
    </row>
    <row r="220" ht="15.75" customHeight="1">
      <c r="A220" s="4">
        <v>19.626</v>
      </c>
      <c r="C220" s="4">
        <v>2.87</v>
      </c>
      <c r="E220" s="4">
        <v>3.47</v>
      </c>
      <c r="F220" s="4">
        <v>2.87</v>
      </c>
    </row>
    <row r="221" ht="15.75" customHeight="1">
      <c r="A221" s="4">
        <v>0.982</v>
      </c>
      <c r="C221" s="4">
        <v>2.888</v>
      </c>
      <c r="E221" s="4">
        <v>3.475</v>
      </c>
      <c r="F221" s="4">
        <v>2.888</v>
      </c>
    </row>
    <row r="222" ht="15.75" customHeight="1">
      <c r="A222" s="4">
        <v>0.994</v>
      </c>
      <c r="C222" s="4">
        <v>2.952</v>
      </c>
      <c r="E222" s="4">
        <v>3.479</v>
      </c>
      <c r="F222" s="4">
        <v>2.952</v>
      </c>
    </row>
    <row r="223" ht="15.75" customHeight="1">
      <c r="A223" s="4">
        <v>4.846</v>
      </c>
      <c r="C223" s="4">
        <v>2.953</v>
      </c>
      <c r="E223" s="4">
        <v>3.483</v>
      </c>
      <c r="F223" s="4">
        <v>2.953</v>
      </c>
    </row>
    <row r="224" ht="15.75" customHeight="1">
      <c r="A224" s="4">
        <v>0.979</v>
      </c>
      <c r="C224" s="4">
        <v>2.963</v>
      </c>
      <c r="E224" s="4">
        <v>3.498</v>
      </c>
      <c r="F224" s="4">
        <v>2.963</v>
      </c>
    </row>
    <row r="225" ht="15.75" customHeight="1">
      <c r="A225" s="4">
        <v>4.041</v>
      </c>
      <c r="C225" s="4">
        <v>2.971</v>
      </c>
      <c r="E225" s="4">
        <v>3.552</v>
      </c>
      <c r="F225" s="4">
        <v>2.971</v>
      </c>
    </row>
    <row r="226" ht="15.75" customHeight="1">
      <c r="A226" s="4">
        <v>4.701</v>
      </c>
      <c r="C226" s="4">
        <v>2.998</v>
      </c>
      <c r="E226" s="4">
        <v>3.56</v>
      </c>
      <c r="F226" s="4">
        <v>2.998</v>
      </c>
    </row>
    <row r="227" ht="15.75" customHeight="1">
      <c r="A227" s="4">
        <v>23.253</v>
      </c>
      <c r="C227" s="4">
        <v>3.01</v>
      </c>
      <c r="E227" s="4">
        <v>3.571</v>
      </c>
      <c r="F227" s="4">
        <v>3.01</v>
      </c>
    </row>
    <row r="228" ht="15.75" customHeight="1">
      <c r="A228" s="4">
        <v>22.409</v>
      </c>
      <c r="C228" s="4">
        <v>3.027</v>
      </c>
      <c r="E228" s="4">
        <v>3.584</v>
      </c>
      <c r="F228" s="4">
        <v>3.027</v>
      </c>
    </row>
    <row r="229" ht="15.75" customHeight="1">
      <c r="A229" s="4">
        <v>5.831</v>
      </c>
      <c r="C229" s="4">
        <v>3.031</v>
      </c>
      <c r="E229" s="4">
        <v>3.584</v>
      </c>
      <c r="F229" s="4">
        <v>3.031</v>
      </c>
    </row>
    <row r="230" ht="15.75" customHeight="1">
      <c r="A230" s="4">
        <v>30.25</v>
      </c>
      <c r="C230" s="4">
        <v>3.045</v>
      </c>
      <c r="E230" s="4">
        <v>3.603</v>
      </c>
      <c r="F230" s="4">
        <v>3.045</v>
      </c>
    </row>
    <row r="231" ht="15.75" customHeight="1">
      <c r="A231" s="4">
        <v>0.957</v>
      </c>
      <c r="C231" s="4">
        <v>3.045</v>
      </c>
      <c r="E231" s="4">
        <v>3.623</v>
      </c>
      <c r="F231" s="4">
        <v>3.045</v>
      </c>
    </row>
    <row r="232" ht="15.75" customHeight="1">
      <c r="A232" s="4">
        <v>0.946</v>
      </c>
      <c r="C232" s="4">
        <v>3.055</v>
      </c>
      <c r="E232" s="4">
        <v>3.624</v>
      </c>
      <c r="F232" s="4">
        <v>3.055</v>
      </c>
    </row>
    <row r="233" ht="15.75" customHeight="1">
      <c r="A233" s="4">
        <v>0.983</v>
      </c>
      <c r="C233" s="4">
        <v>3.069</v>
      </c>
      <c r="E233" s="4">
        <v>3.68</v>
      </c>
      <c r="F233" s="4">
        <v>3.069</v>
      </c>
    </row>
    <row r="234" ht="15.75" customHeight="1">
      <c r="A234" s="4">
        <v>1.203</v>
      </c>
      <c r="C234" s="4">
        <v>3.074</v>
      </c>
      <c r="E234" s="4">
        <v>3.682</v>
      </c>
      <c r="F234" s="4">
        <v>3.074</v>
      </c>
    </row>
    <row r="235" ht="15.75" customHeight="1">
      <c r="A235" s="4">
        <v>1.304</v>
      </c>
      <c r="C235" s="4">
        <v>3.083</v>
      </c>
      <c r="E235" s="4">
        <v>3.748</v>
      </c>
      <c r="F235" s="4">
        <v>3.083</v>
      </c>
    </row>
    <row r="236" ht="15.75" customHeight="1">
      <c r="A236" s="4">
        <v>1.123</v>
      </c>
      <c r="C236" s="4">
        <v>3.101</v>
      </c>
      <c r="E236" s="4">
        <v>3.764</v>
      </c>
      <c r="F236" s="4">
        <v>3.101</v>
      </c>
    </row>
    <row r="237" ht="15.75" customHeight="1">
      <c r="A237" s="4">
        <v>1.239</v>
      </c>
      <c r="C237" s="4">
        <v>3.106</v>
      </c>
      <c r="E237" s="4">
        <v>3.766</v>
      </c>
      <c r="F237" s="4">
        <v>3.106</v>
      </c>
    </row>
    <row r="238" ht="15.75" customHeight="1">
      <c r="A238" s="4">
        <v>1.162</v>
      </c>
      <c r="C238" s="4">
        <v>3.109</v>
      </c>
      <c r="E238" s="4">
        <v>3.838</v>
      </c>
      <c r="F238" s="4">
        <v>3.109</v>
      </c>
    </row>
    <row r="239" ht="15.75" customHeight="1">
      <c r="A239" s="4">
        <v>1.222</v>
      </c>
      <c r="C239" s="4">
        <v>3.11</v>
      </c>
      <c r="E239" s="4">
        <v>3.839</v>
      </c>
      <c r="F239" s="4">
        <v>3.11</v>
      </c>
    </row>
    <row r="240" ht="15.75" customHeight="1">
      <c r="A240" s="4">
        <v>1.167</v>
      </c>
      <c r="C240" s="4">
        <v>3.115</v>
      </c>
      <c r="E240" s="4">
        <v>3.862</v>
      </c>
      <c r="F240" s="4">
        <v>3.115</v>
      </c>
    </row>
    <row r="241" ht="15.75" customHeight="1">
      <c r="A241" s="4">
        <v>1.2</v>
      </c>
      <c r="C241" s="4">
        <v>3.125</v>
      </c>
      <c r="E241" s="4">
        <v>3.887</v>
      </c>
      <c r="F241" s="4">
        <v>3.125</v>
      </c>
    </row>
    <row r="242" ht="15.75" customHeight="1">
      <c r="A242" s="4">
        <v>1.586</v>
      </c>
      <c r="C242" s="4">
        <v>3.129</v>
      </c>
      <c r="E242" s="4">
        <v>3.9</v>
      </c>
      <c r="F242" s="4">
        <v>3.129</v>
      </c>
    </row>
    <row r="243" ht="15.75" customHeight="1">
      <c r="A243" s="4">
        <v>7.784</v>
      </c>
      <c r="C243" s="4">
        <v>3.148</v>
      </c>
      <c r="E243" s="4">
        <v>4.041</v>
      </c>
      <c r="F243" s="4">
        <v>3.148</v>
      </c>
    </row>
    <row r="244" ht="15.75" customHeight="1">
      <c r="A244" s="4">
        <v>1.174</v>
      </c>
      <c r="C244" s="4">
        <v>3.165</v>
      </c>
      <c r="E244" s="4">
        <v>4.097</v>
      </c>
      <c r="F244" s="4">
        <v>3.165</v>
      </c>
    </row>
    <row r="245" ht="15.75" customHeight="1">
      <c r="A245" s="4">
        <v>1.301</v>
      </c>
      <c r="C245" s="4">
        <v>3.173</v>
      </c>
      <c r="E245" s="4">
        <v>4.179</v>
      </c>
      <c r="F245" s="4">
        <v>3.173</v>
      </c>
    </row>
    <row r="246" ht="15.75" customHeight="1">
      <c r="A246" s="4">
        <v>3.764</v>
      </c>
      <c r="C246" s="4">
        <v>3.181</v>
      </c>
      <c r="E246" s="4">
        <v>4.247</v>
      </c>
      <c r="F246" s="4">
        <v>3.181</v>
      </c>
    </row>
    <row r="247" ht="15.75" customHeight="1">
      <c r="A247" s="4">
        <v>0.695</v>
      </c>
      <c r="C247" s="4">
        <v>3.186</v>
      </c>
      <c r="E247" s="4">
        <v>4.263</v>
      </c>
      <c r="F247" s="4">
        <v>3.186</v>
      </c>
    </row>
    <row r="248" ht="15.75" customHeight="1">
      <c r="A248" s="4">
        <v>5.52</v>
      </c>
      <c r="C248" s="4">
        <v>3.19</v>
      </c>
      <c r="E248" s="4">
        <v>4.357</v>
      </c>
      <c r="F248" s="4">
        <v>3.19</v>
      </c>
    </row>
    <row r="249" ht="15.75" customHeight="1">
      <c r="A249" s="4">
        <v>6.794</v>
      </c>
      <c r="C249" s="4">
        <v>3.19</v>
      </c>
      <c r="E249" s="4">
        <v>4.367</v>
      </c>
      <c r="F249" s="4">
        <v>3.19</v>
      </c>
    </row>
    <row r="250" ht="15.75" customHeight="1">
      <c r="A250" s="4">
        <v>18.367</v>
      </c>
      <c r="C250" s="4">
        <v>3.191</v>
      </c>
      <c r="E250" s="4">
        <v>4.373</v>
      </c>
      <c r="F250" s="4">
        <v>3.191</v>
      </c>
    </row>
    <row r="251" ht="15.75" customHeight="1">
      <c r="A251" s="4">
        <v>9.191</v>
      </c>
      <c r="C251" s="4">
        <v>3.196</v>
      </c>
      <c r="E251" s="4">
        <v>4.393</v>
      </c>
      <c r="F251" s="4">
        <v>3.196</v>
      </c>
    </row>
    <row r="252" ht="15.75" customHeight="1">
      <c r="A252" s="4">
        <v>3.623</v>
      </c>
      <c r="C252" s="4">
        <v>3.197</v>
      </c>
      <c r="E252" s="4">
        <v>4.403</v>
      </c>
      <c r="F252" s="4">
        <v>3.197</v>
      </c>
    </row>
    <row r="253" ht="15.75" customHeight="1">
      <c r="A253" s="4">
        <v>24.556</v>
      </c>
      <c r="C253" s="4">
        <v>3.212</v>
      </c>
      <c r="E253" s="4">
        <v>4.424</v>
      </c>
      <c r="F253" s="4">
        <v>3.212</v>
      </c>
    </row>
    <row r="254" ht="15.75" customHeight="1">
      <c r="A254" s="4">
        <v>0.736</v>
      </c>
      <c r="C254" s="4">
        <v>3.251</v>
      </c>
      <c r="E254" s="4">
        <v>4.426</v>
      </c>
      <c r="F254" s="4">
        <v>3.251</v>
      </c>
    </row>
    <row r="255" ht="15.75" customHeight="1">
      <c r="A255" s="4">
        <v>0.956</v>
      </c>
      <c r="C255" s="4">
        <v>3.276</v>
      </c>
      <c r="E255" s="4">
        <v>4.427</v>
      </c>
      <c r="F255" s="4">
        <v>3.276</v>
      </c>
    </row>
    <row r="256" ht="15.75" customHeight="1">
      <c r="A256" s="4">
        <v>3.074</v>
      </c>
      <c r="C256" s="4">
        <v>3.281</v>
      </c>
      <c r="E256" s="4">
        <v>4.445</v>
      </c>
      <c r="F256" s="4">
        <v>3.281</v>
      </c>
    </row>
    <row r="257" ht="15.75" customHeight="1">
      <c r="A257" s="4">
        <v>5.035</v>
      </c>
      <c r="C257" s="4">
        <v>3.304</v>
      </c>
      <c r="E257" s="4">
        <v>4.45</v>
      </c>
      <c r="F257" s="4">
        <v>3.304</v>
      </c>
    </row>
    <row r="258" ht="15.75" customHeight="1">
      <c r="A258" s="4">
        <v>1.299</v>
      </c>
      <c r="C258" s="4">
        <v>3.308</v>
      </c>
      <c r="E258" s="4">
        <v>4.462</v>
      </c>
      <c r="F258" s="4">
        <v>3.308</v>
      </c>
    </row>
    <row r="259" ht="15.75" customHeight="1">
      <c r="A259" s="4">
        <v>3.186</v>
      </c>
      <c r="C259" s="4">
        <v>3.314</v>
      </c>
      <c r="E259" s="4">
        <v>4.526</v>
      </c>
      <c r="F259" s="4">
        <v>3.314</v>
      </c>
    </row>
    <row r="260" ht="15.75" customHeight="1">
      <c r="A260" s="4">
        <v>2.29</v>
      </c>
      <c r="C260" s="4">
        <v>3.325</v>
      </c>
      <c r="E260" s="4">
        <v>4.565</v>
      </c>
      <c r="F260" s="4">
        <v>3.325</v>
      </c>
    </row>
    <row r="261" ht="15.75" customHeight="1">
      <c r="A261" s="4">
        <v>2.742</v>
      </c>
      <c r="C261" s="4">
        <v>3.344</v>
      </c>
      <c r="E261" s="4">
        <v>4.568</v>
      </c>
      <c r="F261" s="4">
        <v>3.344</v>
      </c>
    </row>
    <row r="262" ht="15.75" customHeight="1">
      <c r="A262" s="4">
        <v>1.802</v>
      </c>
      <c r="C262" s="4">
        <v>3.35</v>
      </c>
      <c r="E262" s="4">
        <v>4.63</v>
      </c>
      <c r="F262" s="4">
        <v>3.35</v>
      </c>
    </row>
    <row r="263" ht="15.75" customHeight="1">
      <c r="A263" s="4">
        <v>17.286</v>
      </c>
      <c r="C263" s="4">
        <v>3.352</v>
      </c>
      <c r="E263" s="4">
        <v>4.661</v>
      </c>
      <c r="F263" s="4">
        <v>3.352</v>
      </c>
    </row>
    <row r="264" ht="15.75" customHeight="1">
      <c r="A264" s="4">
        <v>1.767</v>
      </c>
      <c r="C264" s="4">
        <v>3.359</v>
      </c>
      <c r="E264" s="4">
        <v>4.663</v>
      </c>
      <c r="F264" s="4">
        <v>3.359</v>
      </c>
    </row>
    <row r="265" ht="15.75" customHeight="1">
      <c r="A265" s="4">
        <v>5.788</v>
      </c>
      <c r="C265" s="4">
        <v>3.367</v>
      </c>
      <c r="E265" s="4">
        <v>4.689</v>
      </c>
      <c r="F265" s="4">
        <v>3.367</v>
      </c>
    </row>
    <row r="266" ht="15.75" customHeight="1">
      <c r="A266" s="4">
        <v>3.839</v>
      </c>
      <c r="C266" s="4">
        <v>3.393</v>
      </c>
      <c r="E266" s="4">
        <v>4.693</v>
      </c>
      <c r="F266" s="4">
        <v>3.393</v>
      </c>
    </row>
    <row r="267" ht="15.75" customHeight="1">
      <c r="A267" s="4">
        <v>10.381</v>
      </c>
      <c r="C267" s="4">
        <v>3.399</v>
      </c>
      <c r="E267" s="4">
        <v>4.701</v>
      </c>
      <c r="F267" s="4">
        <v>3.399</v>
      </c>
    </row>
    <row r="268" ht="15.75" customHeight="1">
      <c r="A268" s="4">
        <v>44.264</v>
      </c>
      <c r="C268" s="4">
        <v>3.418</v>
      </c>
      <c r="E268" s="4">
        <v>4.723</v>
      </c>
      <c r="F268" s="4">
        <v>3.418</v>
      </c>
    </row>
    <row r="269" ht="15.75" customHeight="1">
      <c r="A269" s="4">
        <v>6.838</v>
      </c>
      <c r="C269" s="4">
        <v>3.438</v>
      </c>
      <c r="E269" s="4">
        <v>4.796</v>
      </c>
      <c r="F269" s="4">
        <v>3.438</v>
      </c>
    </row>
    <row r="270" ht="15.75" customHeight="1">
      <c r="A270" s="4">
        <v>3.325</v>
      </c>
      <c r="C270" s="4">
        <v>3.459</v>
      </c>
      <c r="E270" s="4">
        <v>4.814</v>
      </c>
      <c r="F270" s="4">
        <v>3.459</v>
      </c>
    </row>
    <row r="271" ht="15.75" customHeight="1">
      <c r="A271" s="4">
        <v>2.66</v>
      </c>
      <c r="C271" s="4">
        <v>3.463</v>
      </c>
      <c r="E271" s="4">
        <v>4.819</v>
      </c>
      <c r="F271" s="4">
        <v>3.463</v>
      </c>
    </row>
    <row r="272" ht="15.75" customHeight="1">
      <c r="A272" s="4">
        <v>8.642</v>
      </c>
      <c r="C272" s="4">
        <v>3.47</v>
      </c>
      <c r="E272" s="4">
        <v>4.844</v>
      </c>
      <c r="F272" s="4">
        <v>3.47</v>
      </c>
    </row>
    <row r="273" ht="15.75" customHeight="1">
      <c r="A273" s="4">
        <v>11.208</v>
      </c>
      <c r="C273" s="4">
        <v>3.475</v>
      </c>
      <c r="E273" s="4">
        <v>4.846</v>
      </c>
      <c r="F273" s="4">
        <v>3.475</v>
      </c>
    </row>
    <row r="274" ht="15.75" customHeight="1">
      <c r="A274" s="4">
        <v>62.577</v>
      </c>
      <c r="C274" s="4">
        <v>3.479</v>
      </c>
      <c r="E274" s="4">
        <v>4.848</v>
      </c>
      <c r="F274" s="4">
        <v>3.479</v>
      </c>
    </row>
    <row r="275" ht="15.75" customHeight="1">
      <c r="A275" s="4">
        <v>1.385</v>
      </c>
      <c r="C275" s="4">
        <v>3.483</v>
      </c>
      <c r="E275" s="4">
        <v>4.875</v>
      </c>
      <c r="F275" s="4">
        <v>3.483</v>
      </c>
    </row>
    <row r="276" ht="15.75" customHeight="1">
      <c r="A276" s="4">
        <v>1.315</v>
      </c>
      <c r="C276" s="4">
        <v>3.498</v>
      </c>
      <c r="E276" s="4">
        <v>4.876</v>
      </c>
      <c r="F276" s="4">
        <v>3.498</v>
      </c>
    </row>
    <row r="277" ht="15.75" customHeight="1">
      <c r="A277" s="4">
        <v>6.108</v>
      </c>
      <c r="C277" s="4">
        <v>3.552</v>
      </c>
      <c r="E277" s="4">
        <v>4.896</v>
      </c>
      <c r="F277" s="4">
        <v>3.552</v>
      </c>
    </row>
    <row r="278" ht="15.75" customHeight="1">
      <c r="A278" s="4">
        <v>2.186</v>
      </c>
      <c r="C278" s="4">
        <v>3.56</v>
      </c>
      <c r="E278" s="4">
        <v>4.924</v>
      </c>
      <c r="F278" s="4">
        <v>3.56</v>
      </c>
    </row>
    <row r="279" ht="15.75" customHeight="1">
      <c r="A279" s="4">
        <v>3.129</v>
      </c>
      <c r="C279" s="4">
        <v>3.571</v>
      </c>
      <c r="E279" s="4">
        <v>4.931</v>
      </c>
      <c r="F279" s="4">
        <v>3.571</v>
      </c>
    </row>
    <row r="280" ht="15.75" customHeight="1">
      <c r="A280" s="4">
        <v>10.75</v>
      </c>
      <c r="C280" s="4">
        <v>3.58</v>
      </c>
      <c r="E280" s="4">
        <v>4.995</v>
      </c>
      <c r="F280" s="4">
        <v>3.58</v>
      </c>
    </row>
    <row r="281" ht="15.75" customHeight="1">
      <c r="A281" s="4">
        <v>19.034</v>
      </c>
      <c r="C281" s="4">
        <v>3.584</v>
      </c>
      <c r="E281" s="4">
        <v>5.035</v>
      </c>
      <c r="F281" s="4">
        <v>3.584</v>
      </c>
    </row>
    <row r="282" ht="15.75" customHeight="1">
      <c r="A282" s="4">
        <v>19.608</v>
      </c>
      <c r="C282" s="4">
        <v>3.584</v>
      </c>
      <c r="E282" s="4">
        <v>5.069</v>
      </c>
      <c r="F282" s="4">
        <v>3.584</v>
      </c>
    </row>
    <row r="283" ht="15.75" customHeight="1">
      <c r="A283" s="4">
        <v>4.565</v>
      </c>
      <c r="C283" s="4">
        <v>3.603</v>
      </c>
      <c r="E283" s="4">
        <v>5.139</v>
      </c>
      <c r="F283" s="4">
        <v>3.603</v>
      </c>
    </row>
    <row r="284" ht="15.75" customHeight="1">
      <c r="A284" s="4">
        <v>2.035</v>
      </c>
      <c r="C284" s="4">
        <v>3.623</v>
      </c>
      <c r="E284" s="4">
        <v>5.18</v>
      </c>
      <c r="F284" s="4">
        <v>3.623</v>
      </c>
    </row>
    <row r="285" ht="15.75" customHeight="1">
      <c r="A285" s="4">
        <v>1.921</v>
      </c>
      <c r="C285" s="4">
        <v>3.624</v>
      </c>
      <c r="E285" s="4">
        <v>5.204</v>
      </c>
      <c r="F285" s="4">
        <v>3.624</v>
      </c>
    </row>
    <row r="286" ht="15.75" customHeight="1">
      <c r="A286" s="4">
        <v>2.144</v>
      </c>
      <c r="C286" s="4">
        <v>3.637</v>
      </c>
      <c r="E286" s="4">
        <v>5.212</v>
      </c>
      <c r="F286" s="4">
        <v>3.637</v>
      </c>
    </row>
    <row r="287" ht="15.75" customHeight="1">
      <c r="A287" s="4">
        <v>2.639</v>
      </c>
      <c r="C287" s="4">
        <v>3.676</v>
      </c>
      <c r="E287" s="4">
        <v>5.218</v>
      </c>
      <c r="F287" s="4">
        <v>3.676</v>
      </c>
    </row>
    <row r="288" ht="15.75" customHeight="1">
      <c r="A288" s="4">
        <v>7.507</v>
      </c>
      <c r="C288" s="4">
        <v>3.68</v>
      </c>
      <c r="E288" s="4">
        <v>5.297</v>
      </c>
      <c r="F288" s="4">
        <v>3.68</v>
      </c>
    </row>
    <row r="289" ht="15.75" customHeight="1">
      <c r="A289" s="4">
        <v>0.793</v>
      </c>
      <c r="C289" s="4">
        <v>3.682</v>
      </c>
      <c r="E289" s="4">
        <v>5.348</v>
      </c>
      <c r="F289" s="4">
        <v>3.682</v>
      </c>
    </row>
    <row r="290" ht="15.75" customHeight="1">
      <c r="A290" s="4">
        <v>38.239</v>
      </c>
      <c r="C290" s="4">
        <v>3.748</v>
      </c>
      <c r="E290" s="4">
        <v>5.442</v>
      </c>
      <c r="F290" s="4">
        <v>3.748</v>
      </c>
    </row>
    <row r="291" ht="15.75" customHeight="1">
      <c r="A291" s="4">
        <v>2.007</v>
      </c>
      <c r="C291" s="4">
        <v>3.764</v>
      </c>
      <c r="E291" s="4">
        <v>5.445</v>
      </c>
      <c r="F291" s="4">
        <v>3.764</v>
      </c>
    </row>
    <row r="292" ht="15.75" customHeight="1">
      <c r="A292" s="4">
        <v>5.297</v>
      </c>
      <c r="C292" s="4">
        <v>3.766</v>
      </c>
      <c r="E292" s="4">
        <v>5.484</v>
      </c>
      <c r="F292" s="4">
        <v>3.766</v>
      </c>
    </row>
    <row r="293" ht="15.75" customHeight="1">
      <c r="A293" s="4">
        <v>3.9</v>
      </c>
      <c r="C293" s="4">
        <v>3.8</v>
      </c>
      <c r="E293" s="4">
        <v>5.487</v>
      </c>
      <c r="F293" s="4">
        <v>3.8</v>
      </c>
    </row>
    <row r="294" ht="15.75" customHeight="1">
      <c r="A294" s="4">
        <v>16.266</v>
      </c>
      <c r="C294" s="4">
        <v>3.838</v>
      </c>
      <c r="E294" s="4">
        <v>5.512</v>
      </c>
      <c r="F294" s="4">
        <v>3.838</v>
      </c>
    </row>
    <row r="295" ht="15.75" customHeight="1">
      <c r="A295" s="4">
        <v>4.814</v>
      </c>
      <c r="C295" s="4">
        <v>3.839</v>
      </c>
      <c r="E295" s="4">
        <v>5.52</v>
      </c>
      <c r="F295" s="4">
        <v>3.839</v>
      </c>
    </row>
    <row r="296" ht="15.75" customHeight="1">
      <c r="A296" s="4">
        <v>4.427</v>
      </c>
      <c r="C296" s="4">
        <v>3.848</v>
      </c>
      <c r="E296" s="4">
        <v>5.546</v>
      </c>
      <c r="F296" s="4">
        <v>3.848</v>
      </c>
    </row>
    <row r="297" ht="15.75" customHeight="1">
      <c r="A297" s="4">
        <v>4.568</v>
      </c>
      <c r="C297" s="4">
        <v>3.862</v>
      </c>
      <c r="E297" s="4">
        <v>5.63</v>
      </c>
      <c r="F297" s="4">
        <v>3.862</v>
      </c>
    </row>
    <row r="298" ht="15.75" customHeight="1">
      <c r="A298" s="4">
        <v>0.806</v>
      </c>
      <c r="C298" s="4">
        <v>3.876</v>
      </c>
      <c r="E298" s="4">
        <v>5.667</v>
      </c>
      <c r="F298" s="4">
        <v>3.876</v>
      </c>
    </row>
    <row r="299" ht="15.75" customHeight="1">
      <c r="A299" s="4">
        <v>1.463</v>
      </c>
      <c r="C299" s="4">
        <v>3.887</v>
      </c>
      <c r="E299" s="4">
        <v>5.738</v>
      </c>
      <c r="F299" s="4">
        <v>3.887</v>
      </c>
    </row>
    <row r="300" ht="15.75" customHeight="1">
      <c r="A300" s="4">
        <v>1.608</v>
      </c>
      <c r="C300" s="4">
        <v>3.9</v>
      </c>
      <c r="E300" s="4">
        <v>5.771</v>
      </c>
      <c r="F300" s="4">
        <v>3.9</v>
      </c>
    </row>
    <row r="301" ht="15.75" customHeight="1">
      <c r="A301" s="4">
        <v>1.303</v>
      </c>
      <c r="C301" s="4">
        <v>3.908</v>
      </c>
      <c r="E301" s="4">
        <v>5.782</v>
      </c>
      <c r="F301" s="4">
        <v>3.908</v>
      </c>
    </row>
    <row r="302" ht="15.75" customHeight="1">
      <c r="A302" s="4">
        <v>3.459</v>
      </c>
      <c r="C302" s="4">
        <v>3.952</v>
      </c>
      <c r="E302" s="4">
        <v>5.788</v>
      </c>
      <c r="F302" s="4">
        <v>3.952</v>
      </c>
    </row>
    <row r="303" ht="15.75" customHeight="1">
      <c r="A303" s="4">
        <v>2.844</v>
      </c>
      <c r="C303" s="4">
        <v>3.982</v>
      </c>
      <c r="E303" s="4">
        <v>5.831</v>
      </c>
      <c r="F303" s="4">
        <v>3.982</v>
      </c>
    </row>
    <row r="304" ht="15.75" customHeight="1">
      <c r="A304" s="4">
        <v>1.939</v>
      </c>
      <c r="C304" s="4">
        <v>3.985</v>
      </c>
      <c r="E304" s="4">
        <v>5.877</v>
      </c>
      <c r="F304" s="4">
        <v>3.985</v>
      </c>
    </row>
    <row r="305" ht="15.75" customHeight="1">
      <c r="A305" s="4">
        <v>7.353</v>
      </c>
      <c r="C305" s="4">
        <v>4.041</v>
      </c>
      <c r="E305" s="4">
        <v>5.899</v>
      </c>
      <c r="F305" s="4">
        <v>4.041</v>
      </c>
    </row>
    <row r="306" ht="15.75" customHeight="1">
      <c r="A306" s="4">
        <v>1.943</v>
      </c>
      <c r="C306" s="4">
        <v>4.097</v>
      </c>
      <c r="E306" s="4">
        <v>5.992</v>
      </c>
      <c r="F306" s="4">
        <v>4.097</v>
      </c>
    </row>
    <row r="307" ht="15.75" customHeight="1">
      <c r="A307" s="4">
        <v>7.694</v>
      </c>
      <c r="C307" s="4">
        <v>4.114</v>
      </c>
      <c r="E307" s="4">
        <v>5.997</v>
      </c>
      <c r="F307" s="4">
        <v>4.114</v>
      </c>
    </row>
    <row r="308" ht="15.75" customHeight="1">
      <c r="A308" s="4">
        <v>6.534</v>
      </c>
      <c r="C308" s="4">
        <v>4.179</v>
      </c>
      <c r="E308" s="4">
        <v>6.021</v>
      </c>
      <c r="F308" s="4">
        <v>4.179</v>
      </c>
    </row>
    <row r="309" ht="15.75" customHeight="1">
      <c r="A309" s="4">
        <v>0.967</v>
      </c>
      <c r="C309" s="4">
        <v>4.247</v>
      </c>
      <c r="E309" s="4">
        <v>6.108</v>
      </c>
      <c r="F309" s="4">
        <v>4.209</v>
      </c>
    </row>
    <row r="310" ht="15.75" customHeight="1">
      <c r="A310" s="4">
        <v>8.645</v>
      </c>
      <c r="C310" s="4">
        <v>4.252</v>
      </c>
      <c r="E310" s="4">
        <v>6.208</v>
      </c>
      <c r="F310" s="4">
        <v>4.226</v>
      </c>
    </row>
    <row r="311" ht="15.75" customHeight="1">
      <c r="A311" s="4">
        <v>0.798</v>
      </c>
      <c r="C311" s="4">
        <v>4.26</v>
      </c>
      <c r="E311" s="4">
        <v>6.337</v>
      </c>
      <c r="F311" s="4">
        <v>4.247</v>
      </c>
    </row>
    <row r="312" ht="15.75" customHeight="1">
      <c r="A312" s="4">
        <v>0.756</v>
      </c>
      <c r="C312" s="4">
        <v>4.263</v>
      </c>
      <c r="E312" s="4">
        <v>6.358</v>
      </c>
      <c r="F312" s="4">
        <v>4.252</v>
      </c>
    </row>
    <row r="313" ht="15.75" customHeight="1">
      <c r="A313" s="4">
        <v>36.954</v>
      </c>
      <c r="C313" s="4">
        <v>4.355</v>
      </c>
      <c r="E313" s="4">
        <v>6.371</v>
      </c>
      <c r="F313" s="4">
        <v>4.26</v>
      </c>
    </row>
    <row r="314" ht="15.75" customHeight="1">
      <c r="A314" s="4">
        <v>32.288</v>
      </c>
      <c r="C314" s="4">
        <v>4.357</v>
      </c>
      <c r="E314" s="4">
        <v>6.404</v>
      </c>
      <c r="F314" s="4">
        <v>4.263</v>
      </c>
    </row>
    <row r="315" ht="15.75" customHeight="1">
      <c r="A315" s="4">
        <v>10.51</v>
      </c>
      <c r="C315" s="4">
        <v>4.366</v>
      </c>
      <c r="E315" s="4">
        <v>6.437</v>
      </c>
      <c r="F315" s="4">
        <v>4.355</v>
      </c>
    </row>
    <row r="316" ht="15.75" customHeight="1">
      <c r="A316" s="4">
        <v>10.456</v>
      </c>
      <c r="C316" s="4">
        <v>4.367</v>
      </c>
      <c r="E316" s="4">
        <v>6.449</v>
      </c>
      <c r="F316" s="4">
        <v>4.357</v>
      </c>
    </row>
    <row r="317" ht="15.75" customHeight="1">
      <c r="A317" s="4">
        <v>10.445</v>
      </c>
      <c r="C317" s="4">
        <v>4.369</v>
      </c>
      <c r="E317" s="4">
        <v>6.52</v>
      </c>
      <c r="F317" s="4">
        <v>4.366</v>
      </c>
    </row>
    <row r="318" ht="15.75" customHeight="1">
      <c r="A318" s="4">
        <v>6.371</v>
      </c>
      <c r="C318" s="4">
        <v>4.373</v>
      </c>
      <c r="E318" s="4">
        <v>6.524</v>
      </c>
      <c r="F318" s="4">
        <v>4.367</v>
      </c>
    </row>
    <row r="319" ht="15.75" customHeight="1">
      <c r="A319" s="4">
        <v>5.782</v>
      </c>
      <c r="C319" s="4">
        <v>4.393</v>
      </c>
      <c r="E319" s="4">
        <v>6.534</v>
      </c>
      <c r="F319" s="4">
        <v>4.369</v>
      </c>
    </row>
    <row r="320" ht="15.75" customHeight="1">
      <c r="A320" s="4">
        <v>1.789</v>
      </c>
      <c r="C320" s="4">
        <v>4.403</v>
      </c>
      <c r="E320" s="4">
        <v>6.576</v>
      </c>
      <c r="F320" s="4">
        <v>4.373</v>
      </c>
    </row>
    <row r="321" ht="15.75" customHeight="1">
      <c r="A321" s="4">
        <v>3.148</v>
      </c>
      <c r="C321" s="4">
        <v>4.424</v>
      </c>
      <c r="E321" s="4">
        <v>6.592</v>
      </c>
      <c r="F321" s="4">
        <v>4.393</v>
      </c>
    </row>
    <row r="322" ht="15.75" customHeight="1">
      <c r="A322" s="4">
        <v>24.507</v>
      </c>
      <c r="C322" s="4">
        <v>4.426</v>
      </c>
      <c r="E322" s="4">
        <v>6.684</v>
      </c>
      <c r="F322" s="4">
        <v>4.403</v>
      </c>
    </row>
    <row r="323" ht="15.75" customHeight="1">
      <c r="A323" s="4">
        <v>9.04</v>
      </c>
      <c r="C323" s="4">
        <v>4.427</v>
      </c>
      <c r="E323" s="4">
        <v>6.717</v>
      </c>
      <c r="F323" s="4">
        <v>4.424</v>
      </c>
    </row>
    <row r="324" ht="15.75" customHeight="1">
      <c r="A324" s="4">
        <v>6.524</v>
      </c>
      <c r="C324" s="4">
        <v>4.445</v>
      </c>
      <c r="E324" s="4">
        <v>6.794</v>
      </c>
      <c r="F324" s="4">
        <v>4.426</v>
      </c>
    </row>
    <row r="325" ht="15.75" customHeight="1">
      <c r="A325" s="4">
        <v>4.924</v>
      </c>
      <c r="C325" s="4">
        <v>4.45</v>
      </c>
      <c r="E325" s="4">
        <v>6.829</v>
      </c>
      <c r="F325" s="4">
        <v>4.427</v>
      </c>
    </row>
    <row r="326" ht="15.75" customHeight="1">
      <c r="A326" s="4">
        <v>10.824</v>
      </c>
      <c r="C326" s="4">
        <v>4.462</v>
      </c>
      <c r="E326" s="4">
        <v>6.838</v>
      </c>
      <c r="F326" s="4">
        <v>4.445</v>
      </c>
    </row>
    <row r="327" ht="15.75" customHeight="1">
      <c r="A327" s="4">
        <v>33.386</v>
      </c>
      <c r="C327" s="4">
        <v>4.524</v>
      </c>
      <c r="E327" s="4">
        <v>6.942</v>
      </c>
      <c r="F327" s="4">
        <v>4.45</v>
      </c>
    </row>
    <row r="328" ht="15.75" customHeight="1">
      <c r="A328" s="4">
        <v>19.074</v>
      </c>
      <c r="C328" s="4">
        <v>4.526</v>
      </c>
      <c r="E328" s="4">
        <v>6.944</v>
      </c>
      <c r="F328" s="4">
        <v>4.462</v>
      </c>
    </row>
    <row r="329" ht="15.75" customHeight="1">
      <c r="A329" s="4">
        <v>3.483</v>
      </c>
      <c r="C329" s="4">
        <v>4.565</v>
      </c>
      <c r="E329" s="4">
        <v>7.121</v>
      </c>
      <c r="F329" s="4">
        <v>4.524</v>
      </c>
    </row>
    <row r="330" ht="15.75" customHeight="1">
      <c r="A330" s="4">
        <v>3.11</v>
      </c>
      <c r="C330" s="4">
        <v>4.568</v>
      </c>
      <c r="E330" s="4">
        <v>7.134</v>
      </c>
      <c r="F330" s="4">
        <v>4.526</v>
      </c>
    </row>
    <row r="331" ht="15.75" customHeight="1">
      <c r="A331" s="4">
        <v>7.895</v>
      </c>
      <c r="C331" s="4">
        <v>4.63</v>
      </c>
      <c r="E331" s="4">
        <v>7.155</v>
      </c>
      <c r="F331" s="4">
        <v>4.565</v>
      </c>
    </row>
    <row r="332" ht="15.75" customHeight="1">
      <c r="A332" s="4">
        <v>5.442</v>
      </c>
      <c r="C332" s="4">
        <v>4.661</v>
      </c>
      <c r="E332" s="4">
        <v>7.209</v>
      </c>
      <c r="F332" s="4">
        <v>4.568</v>
      </c>
    </row>
    <row r="333" ht="15.75" customHeight="1">
      <c r="A333" s="4">
        <v>8.289</v>
      </c>
      <c r="C333" s="4">
        <v>4.663</v>
      </c>
      <c r="E333" s="4">
        <v>7.224</v>
      </c>
      <c r="F333" s="4">
        <v>4.63</v>
      </c>
    </row>
    <row r="334" ht="15.75" customHeight="1">
      <c r="A334" s="4">
        <v>2.197</v>
      </c>
      <c r="C334" s="4">
        <v>4.689</v>
      </c>
      <c r="E334" s="4">
        <v>7.33</v>
      </c>
      <c r="F334" s="4">
        <v>4.661</v>
      </c>
    </row>
    <row r="335" ht="15.75" customHeight="1">
      <c r="A335" s="4">
        <v>3.748</v>
      </c>
      <c r="C335" s="4">
        <v>4.693</v>
      </c>
      <c r="E335" s="4">
        <v>7.353</v>
      </c>
      <c r="F335" s="4">
        <v>4.663</v>
      </c>
    </row>
    <row r="336" ht="15.75" customHeight="1">
      <c r="A336" s="4">
        <v>2.552</v>
      </c>
      <c r="C336" s="4">
        <v>4.696</v>
      </c>
      <c r="E336" s="4">
        <v>7.437</v>
      </c>
      <c r="F336" s="4">
        <v>4.689</v>
      </c>
    </row>
    <row r="337" ht="15.75" customHeight="1">
      <c r="A337" s="4">
        <v>3.498</v>
      </c>
      <c r="C337" s="4">
        <v>4.701</v>
      </c>
      <c r="E337" s="4">
        <v>7.507</v>
      </c>
      <c r="F337" s="4">
        <v>4.693</v>
      </c>
    </row>
    <row r="338" ht="15.75" customHeight="1">
      <c r="A338" s="4">
        <v>29.709</v>
      </c>
      <c r="C338" s="4">
        <v>4.723</v>
      </c>
      <c r="E338" s="4">
        <v>7.571</v>
      </c>
      <c r="F338" s="4">
        <v>4.696</v>
      </c>
    </row>
    <row r="339" ht="15.75" customHeight="1">
      <c r="A339" s="4">
        <v>36.594</v>
      </c>
      <c r="C339" s="4">
        <v>4.749</v>
      </c>
      <c r="E339" s="4">
        <v>7.587</v>
      </c>
      <c r="F339" s="4">
        <v>4.701</v>
      </c>
    </row>
    <row r="340" ht="15.75" customHeight="1">
      <c r="A340" s="4">
        <v>8.693</v>
      </c>
      <c r="C340" s="4">
        <v>4.796</v>
      </c>
      <c r="E340" s="4">
        <v>7.621</v>
      </c>
      <c r="F340" s="4">
        <v>4.723</v>
      </c>
    </row>
    <row r="341" ht="15.75" customHeight="1">
      <c r="A341" s="4">
        <v>2.102</v>
      </c>
      <c r="C341" s="4">
        <v>4.814</v>
      </c>
      <c r="E341" s="4">
        <v>7.694</v>
      </c>
      <c r="F341" s="4">
        <v>4.749</v>
      </c>
    </row>
    <row r="342" ht="15.75" customHeight="1">
      <c r="A342" s="4">
        <v>1.261</v>
      </c>
      <c r="C342" s="4">
        <v>4.819</v>
      </c>
      <c r="E342" s="4">
        <v>7.764</v>
      </c>
      <c r="F342" s="4">
        <v>4.796</v>
      </c>
    </row>
    <row r="343" ht="15.75" customHeight="1">
      <c r="A343" s="4">
        <v>11.264</v>
      </c>
      <c r="C343" s="4">
        <v>4.844</v>
      </c>
      <c r="E343" s="4">
        <v>7.784</v>
      </c>
      <c r="F343" s="4">
        <v>4.814</v>
      </c>
    </row>
    <row r="344" ht="15.75" customHeight="1">
      <c r="A344" s="4">
        <v>2.812</v>
      </c>
      <c r="C344" s="4">
        <v>4.846</v>
      </c>
      <c r="E344" s="4">
        <v>7.854</v>
      </c>
      <c r="F344" s="4">
        <v>4.819</v>
      </c>
    </row>
    <row r="345" ht="15.75" customHeight="1">
      <c r="A345" s="4">
        <v>3.101</v>
      </c>
      <c r="C345" s="4">
        <v>4.848</v>
      </c>
      <c r="E345" s="4">
        <v>7.895</v>
      </c>
      <c r="F345" s="4">
        <v>4.844</v>
      </c>
    </row>
    <row r="346" ht="15.75" customHeight="1">
      <c r="A346" s="4">
        <v>24.115</v>
      </c>
      <c r="C346" s="4">
        <v>4.875</v>
      </c>
      <c r="E346" s="4">
        <v>8.167</v>
      </c>
      <c r="F346" s="4">
        <v>4.846</v>
      </c>
    </row>
    <row r="347" ht="15.75" customHeight="1">
      <c r="A347" s="4">
        <v>1.531</v>
      </c>
      <c r="C347" s="4">
        <v>4.876</v>
      </c>
      <c r="E347" s="4">
        <v>8.289</v>
      </c>
      <c r="F347" s="4">
        <v>4.848</v>
      </c>
    </row>
    <row r="348" ht="15.75" customHeight="1">
      <c r="A348" s="4">
        <v>1.106</v>
      </c>
      <c r="C348" s="4">
        <v>4.896</v>
      </c>
      <c r="E348" s="4">
        <v>8.349</v>
      </c>
      <c r="F348" s="4">
        <v>4.875</v>
      </c>
    </row>
    <row r="349" ht="15.75" customHeight="1">
      <c r="A349" s="4">
        <v>1.545</v>
      </c>
      <c r="C349" s="4">
        <v>4.905</v>
      </c>
      <c r="E349" s="4">
        <v>8.58</v>
      </c>
      <c r="F349" s="4">
        <v>4.876</v>
      </c>
    </row>
    <row r="350" ht="15.75" customHeight="1">
      <c r="A350" s="4">
        <v>8.945</v>
      </c>
      <c r="C350" s="4">
        <v>4.907</v>
      </c>
      <c r="E350" s="4">
        <v>8.615</v>
      </c>
      <c r="F350" s="4">
        <v>4.896</v>
      </c>
    </row>
    <row r="351" ht="15.75" customHeight="1">
      <c r="A351" s="4">
        <v>44.74</v>
      </c>
      <c r="C351" s="4">
        <v>4.924</v>
      </c>
      <c r="E351" s="4">
        <v>8.627</v>
      </c>
      <c r="F351" s="4">
        <v>4.905</v>
      </c>
    </row>
    <row r="352" ht="15.75" customHeight="1">
      <c r="A352" s="4">
        <v>4.097</v>
      </c>
      <c r="C352" s="4">
        <v>4.931</v>
      </c>
      <c r="E352" s="4">
        <v>8.642</v>
      </c>
      <c r="F352" s="4">
        <v>4.907</v>
      </c>
    </row>
    <row r="353" ht="15.75" customHeight="1">
      <c r="A353" s="4">
        <v>3.125</v>
      </c>
      <c r="C353" s="4">
        <v>4.958</v>
      </c>
      <c r="E353" s="4">
        <v>8.645</v>
      </c>
      <c r="F353" s="4">
        <v>4.924</v>
      </c>
    </row>
    <row r="354" ht="15.75" customHeight="1">
      <c r="A354" s="4">
        <v>21.372</v>
      </c>
      <c r="C354" s="4">
        <v>4.977</v>
      </c>
      <c r="E354" s="4">
        <v>8.693</v>
      </c>
      <c r="F354" s="4">
        <v>4.931</v>
      </c>
    </row>
    <row r="355" ht="15.75" customHeight="1">
      <c r="A355" s="4">
        <v>8.58</v>
      </c>
      <c r="C355" s="4">
        <v>4.995</v>
      </c>
      <c r="E355" s="4">
        <v>8.879</v>
      </c>
      <c r="F355" s="4">
        <v>4.958</v>
      </c>
    </row>
    <row r="356" ht="15.75" customHeight="1">
      <c r="A356" s="4">
        <v>1.713</v>
      </c>
      <c r="C356" s="4">
        <v>5.035</v>
      </c>
      <c r="E356" s="4">
        <v>8.893</v>
      </c>
      <c r="F356" s="4">
        <v>4.977</v>
      </c>
    </row>
    <row r="357" ht="15.75" customHeight="1">
      <c r="A357" s="4">
        <v>1.19</v>
      </c>
      <c r="C357" s="4">
        <v>5.053</v>
      </c>
      <c r="E357" s="4">
        <v>8.903</v>
      </c>
      <c r="F357" s="4">
        <v>4.995</v>
      </c>
    </row>
    <row r="358" ht="15.75" customHeight="1">
      <c r="A358" s="4">
        <v>1.04</v>
      </c>
      <c r="C358" s="4">
        <v>5.069</v>
      </c>
      <c r="E358" s="4">
        <v>8.921</v>
      </c>
      <c r="F358" s="4">
        <v>5.035</v>
      </c>
    </row>
    <row r="359" ht="15.75" customHeight="1">
      <c r="A359" s="4">
        <v>5.771</v>
      </c>
      <c r="C359" s="4">
        <v>5.082</v>
      </c>
      <c r="E359" s="4">
        <v>8.945</v>
      </c>
      <c r="F359" s="4">
        <v>5.053</v>
      </c>
    </row>
    <row r="360" ht="15.75" customHeight="1">
      <c r="A360" s="4">
        <v>3.304</v>
      </c>
      <c r="C360" s="4">
        <v>5.139</v>
      </c>
      <c r="E360" s="4">
        <v>9.016</v>
      </c>
      <c r="F360" s="4">
        <v>5.069</v>
      </c>
    </row>
    <row r="361" ht="15.75" customHeight="1">
      <c r="A361" s="4">
        <v>12.551</v>
      </c>
      <c r="C361" s="4">
        <v>5.18</v>
      </c>
      <c r="E361" s="4">
        <v>9.04</v>
      </c>
      <c r="F361" s="4">
        <v>5.082</v>
      </c>
    </row>
    <row r="362" ht="15.75" customHeight="1">
      <c r="A362" s="4">
        <v>3.552</v>
      </c>
      <c r="C362" s="4">
        <v>5.202</v>
      </c>
      <c r="E362" s="4">
        <v>9.055</v>
      </c>
      <c r="F362" s="4">
        <v>5.139</v>
      </c>
    </row>
    <row r="363" ht="15.75" customHeight="1">
      <c r="A363" s="4">
        <v>4.263</v>
      </c>
      <c r="C363" s="4">
        <v>5.204</v>
      </c>
      <c r="E363" s="4">
        <v>9.11</v>
      </c>
      <c r="F363" s="4">
        <v>5.18</v>
      </c>
    </row>
    <row r="364" ht="15.75" customHeight="1">
      <c r="A364" s="4">
        <v>1.858</v>
      </c>
      <c r="C364" s="4">
        <v>5.212</v>
      </c>
      <c r="E364" s="4">
        <v>9.189</v>
      </c>
      <c r="F364" s="4">
        <v>5.202</v>
      </c>
    </row>
    <row r="365" ht="15.75" customHeight="1">
      <c r="A365" s="4">
        <v>5.348</v>
      </c>
      <c r="C365" s="4">
        <v>5.218</v>
      </c>
      <c r="E365" s="4">
        <v>9.191</v>
      </c>
      <c r="F365" s="4">
        <v>5.204</v>
      </c>
    </row>
    <row r="366" ht="15.75" customHeight="1">
      <c r="A366" s="4">
        <v>4.462</v>
      </c>
      <c r="C366" s="4">
        <v>5.242</v>
      </c>
      <c r="E366" s="4">
        <v>9.239</v>
      </c>
      <c r="F366" s="4">
        <v>5.212</v>
      </c>
    </row>
    <row r="367" ht="15.75" customHeight="1">
      <c r="A367" s="4">
        <v>5.212</v>
      </c>
      <c r="C367" s="4">
        <v>5.297</v>
      </c>
      <c r="E367" s="4">
        <v>9.268</v>
      </c>
      <c r="F367" s="4">
        <v>5.218</v>
      </c>
    </row>
    <row r="368" ht="15.75" customHeight="1">
      <c r="A368" s="4">
        <v>3.083</v>
      </c>
      <c r="C368" s="4">
        <v>5.348</v>
      </c>
      <c r="E368" s="4">
        <v>9.283</v>
      </c>
      <c r="F368" s="4">
        <v>5.242</v>
      </c>
    </row>
    <row r="369" ht="15.75" customHeight="1">
      <c r="A369" s="4">
        <v>2.809</v>
      </c>
      <c r="C369" s="4">
        <v>5.442</v>
      </c>
      <c r="E369" s="4">
        <v>9.293</v>
      </c>
      <c r="F369" s="4">
        <v>5.297</v>
      </c>
    </row>
    <row r="370" ht="15.75" customHeight="1">
      <c r="A370" s="4">
        <v>2.368</v>
      </c>
      <c r="C370" s="4">
        <v>5.445</v>
      </c>
      <c r="E370" s="4">
        <v>9.373</v>
      </c>
      <c r="F370" s="4">
        <v>5.348</v>
      </c>
    </row>
    <row r="371" ht="15.75" customHeight="1">
      <c r="A371" s="4">
        <v>5.484</v>
      </c>
      <c r="C371" s="4">
        <v>5.484</v>
      </c>
      <c r="E371" s="4">
        <v>9.398</v>
      </c>
      <c r="F371" s="4">
        <v>5.442</v>
      </c>
    </row>
    <row r="372" ht="15.75" customHeight="1">
      <c r="A372" s="4">
        <v>4.876</v>
      </c>
      <c r="C372" s="4">
        <v>5.487</v>
      </c>
      <c r="E372" s="4">
        <v>9.429</v>
      </c>
      <c r="F372" s="4">
        <v>5.445</v>
      </c>
    </row>
    <row r="373" ht="15.75" customHeight="1">
      <c r="A373" s="4">
        <v>4.844</v>
      </c>
      <c r="C373" s="4">
        <v>5.512</v>
      </c>
      <c r="E373" s="4">
        <v>9.446</v>
      </c>
      <c r="F373" s="4">
        <v>5.484</v>
      </c>
    </row>
    <row r="374" ht="15.75" customHeight="1">
      <c r="A374" s="4">
        <v>3.106</v>
      </c>
      <c r="C374" s="4">
        <v>5.52</v>
      </c>
      <c r="E374" s="4">
        <v>9.626</v>
      </c>
      <c r="F374" s="4">
        <v>5.487</v>
      </c>
    </row>
    <row r="375" ht="15.75" customHeight="1">
      <c r="A375" s="4">
        <v>3.045</v>
      </c>
      <c r="C375" s="4">
        <v>5.546</v>
      </c>
      <c r="E375" s="4">
        <v>9.672</v>
      </c>
      <c r="F375" s="4">
        <v>5.512</v>
      </c>
    </row>
    <row r="376" ht="15.75" customHeight="1">
      <c r="A376" s="4">
        <v>11.825</v>
      </c>
      <c r="C376" s="4">
        <v>5.63</v>
      </c>
      <c r="E376" s="4">
        <v>9.7</v>
      </c>
      <c r="F376" s="4">
        <v>5.52</v>
      </c>
    </row>
    <row r="377" ht="15.75" customHeight="1">
      <c r="A377" s="4">
        <v>27.085</v>
      </c>
      <c r="C377" s="4">
        <v>5.648</v>
      </c>
      <c r="E377" s="4">
        <v>9.729</v>
      </c>
      <c r="F377" s="4">
        <v>5.546</v>
      </c>
    </row>
    <row r="378" ht="15.75" customHeight="1">
      <c r="A378" s="4">
        <v>0.534</v>
      </c>
      <c r="C378" s="4">
        <v>5.667</v>
      </c>
      <c r="E378" s="4">
        <v>9.849</v>
      </c>
      <c r="F378" s="4">
        <v>5.63</v>
      </c>
    </row>
    <row r="379" ht="15.75" customHeight="1">
      <c r="A379" s="4">
        <v>18.386</v>
      </c>
      <c r="C379" s="4">
        <v>5.738</v>
      </c>
      <c r="E379" s="4">
        <v>9.943</v>
      </c>
      <c r="F379" s="4">
        <v>5.648</v>
      </c>
    </row>
    <row r="380" ht="15.75" customHeight="1">
      <c r="A380" s="4">
        <v>2.416</v>
      </c>
      <c r="C380" s="4">
        <v>5.771</v>
      </c>
      <c r="E380" s="4">
        <v>10.045</v>
      </c>
      <c r="F380" s="4">
        <v>5.667</v>
      </c>
    </row>
    <row r="381" ht="15.75" customHeight="1">
      <c r="A381" s="4">
        <v>1.88</v>
      </c>
      <c r="C381" s="4">
        <v>5.782</v>
      </c>
      <c r="E381" s="4">
        <v>10.08</v>
      </c>
      <c r="F381" s="4">
        <v>5.734</v>
      </c>
    </row>
    <row r="382" ht="15.75" customHeight="1">
      <c r="A382" s="4">
        <v>27.368</v>
      </c>
      <c r="C382" s="4">
        <v>5.788</v>
      </c>
      <c r="E382" s="4">
        <v>10.174</v>
      </c>
      <c r="F382" s="4">
        <v>5.738</v>
      </c>
    </row>
    <row r="383" ht="15.75" customHeight="1">
      <c r="A383" s="4">
        <v>24.882</v>
      </c>
      <c r="C383" s="4">
        <v>5.831</v>
      </c>
      <c r="E383" s="4">
        <v>10.247</v>
      </c>
      <c r="F383" s="4">
        <v>5.771</v>
      </c>
    </row>
    <row r="384" ht="15.75" customHeight="1">
      <c r="A384" s="4">
        <v>43.761</v>
      </c>
      <c r="C384" s="4">
        <v>5.833</v>
      </c>
      <c r="E384" s="4">
        <v>10.282</v>
      </c>
      <c r="F384" s="4">
        <v>5.773</v>
      </c>
    </row>
    <row r="385" ht="15.75" customHeight="1">
      <c r="A385" s="4">
        <v>2.655</v>
      </c>
      <c r="C385" s="4">
        <v>5.852</v>
      </c>
      <c r="E385" s="4">
        <v>10.303</v>
      </c>
      <c r="F385" s="4">
        <v>5.782</v>
      </c>
    </row>
    <row r="386" ht="15.75" customHeight="1">
      <c r="A386" s="4">
        <v>1.563</v>
      </c>
      <c r="C386" s="4">
        <v>5.877</v>
      </c>
      <c r="E386" s="4">
        <v>10.381</v>
      </c>
      <c r="F386" s="4">
        <v>5.788</v>
      </c>
    </row>
    <row r="387" ht="15.75" customHeight="1">
      <c r="A387" s="4">
        <v>32.485</v>
      </c>
      <c r="C387" s="4">
        <v>5.899</v>
      </c>
      <c r="E387" s="4">
        <v>10.445</v>
      </c>
      <c r="F387" s="4">
        <v>5.791</v>
      </c>
    </row>
    <row r="388" ht="15.75" customHeight="1">
      <c r="A388" s="4">
        <v>1.463</v>
      </c>
      <c r="C388" s="4">
        <v>5.907</v>
      </c>
      <c r="E388" s="4">
        <v>10.456</v>
      </c>
      <c r="F388" s="4">
        <v>5.831</v>
      </c>
    </row>
    <row r="389" ht="15.75" customHeight="1">
      <c r="A389" s="4">
        <v>1.193</v>
      </c>
      <c r="C389" s="4">
        <v>5.992</v>
      </c>
      <c r="E389" s="4">
        <v>10.51</v>
      </c>
      <c r="F389" s="4">
        <v>5.833</v>
      </c>
    </row>
    <row r="390" ht="15.75" customHeight="1">
      <c r="A390" s="4">
        <v>5.63</v>
      </c>
      <c r="C390" s="4">
        <v>5.997</v>
      </c>
      <c r="E390" s="4">
        <v>10.566</v>
      </c>
      <c r="F390" s="4">
        <v>5.852</v>
      </c>
    </row>
    <row r="391" ht="15.75" customHeight="1">
      <c r="A391" s="4">
        <v>3.624</v>
      </c>
      <c r="C391" s="4">
        <v>6.021</v>
      </c>
      <c r="E391" s="4">
        <v>10.593</v>
      </c>
      <c r="F391" s="4">
        <v>5.877</v>
      </c>
    </row>
    <row r="392" ht="15.75" customHeight="1">
      <c r="A392" s="4">
        <v>4.526</v>
      </c>
      <c r="C392" s="4">
        <v>6.108</v>
      </c>
      <c r="E392" s="4">
        <v>10.704</v>
      </c>
      <c r="F392" s="4">
        <v>5.899</v>
      </c>
    </row>
    <row r="393" ht="15.75" customHeight="1">
      <c r="A393" s="4">
        <v>5.218</v>
      </c>
      <c r="C393" s="4">
        <v>6.208</v>
      </c>
      <c r="E393" s="4">
        <v>10.746</v>
      </c>
      <c r="F393" s="4">
        <v>5.907</v>
      </c>
    </row>
    <row r="394" ht="15.75" customHeight="1">
      <c r="A394" s="4">
        <v>7.134</v>
      </c>
      <c r="C394" s="4">
        <v>6.337</v>
      </c>
      <c r="E394" s="4">
        <v>10.75</v>
      </c>
      <c r="F394" s="4">
        <v>5.942</v>
      </c>
    </row>
    <row r="395" ht="15.75" customHeight="1">
      <c r="A395" s="4">
        <v>1.285</v>
      </c>
      <c r="C395" s="4">
        <v>6.358</v>
      </c>
      <c r="E395" s="4">
        <v>10.824</v>
      </c>
      <c r="F395" s="4">
        <v>5.992</v>
      </c>
    </row>
    <row r="396" ht="15.75" customHeight="1">
      <c r="A396" s="4">
        <v>7.621</v>
      </c>
      <c r="C396" s="4">
        <v>6.371</v>
      </c>
      <c r="E396" s="4">
        <v>11.114</v>
      </c>
      <c r="F396" s="4">
        <v>5.997</v>
      </c>
    </row>
    <row r="397" ht="15.75" customHeight="1">
      <c r="A397" s="4">
        <v>8.893</v>
      </c>
      <c r="C397" s="4">
        <v>6.404</v>
      </c>
      <c r="E397" s="4">
        <v>11.208</v>
      </c>
      <c r="F397" s="4">
        <v>6.021</v>
      </c>
    </row>
    <row r="398" ht="15.75" customHeight="1">
      <c r="A398" s="4">
        <v>7.33</v>
      </c>
      <c r="C398" s="4">
        <v>6.437</v>
      </c>
      <c r="E398" s="4">
        <v>11.264</v>
      </c>
      <c r="F398" s="4">
        <v>6.108</v>
      </c>
    </row>
    <row r="399" ht="15.75" customHeight="1">
      <c r="A399" s="4">
        <v>25.694</v>
      </c>
      <c r="C399" s="4">
        <v>6.449</v>
      </c>
      <c r="E399" s="4">
        <v>11.313</v>
      </c>
      <c r="F399" s="4">
        <v>6.127</v>
      </c>
    </row>
    <row r="400" ht="15.75" customHeight="1">
      <c r="A400" s="4">
        <v>22.4</v>
      </c>
      <c r="C400" s="4">
        <v>6.457</v>
      </c>
      <c r="E400" s="4">
        <v>11.341</v>
      </c>
      <c r="F400" s="4">
        <v>6.208</v>
      </c>
    </row>
    <row r="401" ht="15.75" customHeight="1">
      <c r="A401" s="4">
        <v>3.281</v>
      </c>
      <c r="C401" s="4">
        <v>6.52</v>
      </c>
      <c r="E401" s="4">
        <v>11.37</v>
      </c>
      <c r="F401" s="4">
        <v>6.337</v>
      </c>
    </row>
    <row r="402" ht="15.75" customHeight="1">
      <c r="A402" s="4">
        <v>3.031</v>
      </c>
      <c r="C402" s="4">
        <v>6.524</v>
      </c>
      <c r="E402" s="4">
        <v>11.373</v>
      </c>
      <c r="F402" s="4">
        <v>6.358</v>
      </c>
    </row>
    <row r="403" ht="15.75" customHeight="1">
      <c r="A403" s="4">
        <v>7.764</v>
      </c>
      <c r="C403" s="4">
        <v>6.534</v>
      </c>
      <c r="E403" s="4">
        <v>11.547</v>
      </c>
      <c r="F403" s="4">
        <v>6.371</v>
      </c>
    </row>
    <row r="404" ht="15.75" customHeight="1">
      <c r="A404" s="4">
        <v>3.838</v>
      </c>
      <c r="C404" s="4">
        <v>6.576</v>
      </c>
      <c r="E404" s="4">
        <v>11.631</v>
      </c>
      <c r="F404" s="4">
        <v>6.404</v>
      </c>
    </row>
    <row r="405" ht="15.75" customHeight="1">
      <c r="A405" s="4">
        <v>11.631</v>
      </c>
      <c r="C405" s="4">
        <v>6.592</v>
      </c>
      <c r="E405" s="4">
        <v>11.825</v>
      </c>
      <c r="F405" s="4">
        <v>6.437</v>
      </c>
    </row>
    <row r="406" ht="15.75" customHeight="1">
      <c r="A406" s="4">
        <v>13.713</v>
      </c>
      <c r="C406" s="4">
        <v>6.684</v>
      </c>
      <c r="E406" s="4">
        <v>11.867</v>
      </c>
      <c r="F406" s="4">
        <v>6.449</v>
      </c>
    </row>
    <row r="407" ht="15.75" customHeight="1">
      <c r="A407" s="4">
        <v>4.689</v>
      </c>
      <c r="C407" s="4">
        <v>6.715</v>
      </c>
      <c r="E407" s="4">
        <v>11.951</v>
      </c>
      <c r="F407" s="4">
        <v>6.457</v>
      </c>
    </row>
    <row r="408" ht="15.75" customHeight="1">
      <c r="A408" s="4">
        <v>40.636</v>
      </c>
      <c r="C408" s="4">
        <v>6.717</v>
      </c>
      <c r="E408" s="4">
        <v>11.98</v>
      </c>
      <c r="F408" s="4">
        <v>6.52</v>
      </c>
    </row>
    <row r="409" ht="15.75" customHeight="1">
      <c r="A409" s="4">
        <v>1.623</v>
      </c>
      <c r="C409" s="4">
        <v>6.794</v>
      </c>
      <c r="E409" s="4">
        <v>12.166</v>
      </c>
      <c r="F409" s="4">
        <v>6.524</v>
      </c>
    </row>
    <row r="410" ht="15.75" customHeight="1">
      <c r="A410" s="4">
        <v>3.344</v>
      </c>
      <c r="C410" s="4">
        <v>6.829</v>
      </c>
      <c r="E410" s="4">
        <v>12.401</v>
      </c>
      <c r="F410" s="4">
        <v>6.534</v>
      </c>
    </row>
    <row r="411" ht="15.75" customHeight="1">
      <c r="A411" s="4">
        <v>9.268</v>
      </c>
      <c r="C411" s="4">
        <v>6.838</v>
      </c>
      <c r="E411" s="4">
        <v>12.449</v>
      </c>
      <c r="F411" s="4">
        <v>6.576</v>
      </c>
    </row>
    <row r="412" ht="15.75" customHeight="1">
      <c r="A412" s="4">
        <v>2.56</v>
      </c>
      <c r="C412" s="4">
        <v>6.852</v>
      </c>
      <c r="E412" s="4">
        <v>12.551</v>
      </c>
      <c r="F412" s="4">
        <v>6.592</v>
      </c>
    </row>
    <row r="413" ht="15.75" customHeight="1">
      <c r="A413" s="4">
        <v>2.42</v>
      </c>
      <c r="C413" s="4">
        <v>6.858</v>
      </c>
      <c r="E413" s="4">
        <v>12.675</v>
      </c>
      <c r="F413" s="4">
        <v>6.684</v>
      </c>
    </row>
    <row r="414" ht="15.75" customHeight="1">
      <c r="A414" s="4">
        <v>3.069</v>
      </c>
      <c r="C414" s="4">
        <v>6.908</v>
      </c>
      <c r="E414" s="4">
        <v>12.931</v>
      </c>
      <c r="F414" s="4">
        <v>6.715</v>
      </c>
    </row>
    <row r="415" ht="15.75" customHeight="1">
      <c r="A415" s="4">
        <v>31.315</v>
      </c>
      <c r="C415" s="4">
        <v>6.942</v>
      </c>
      <c r="E415" s="4">
        <v>12.949</v>
      </c>
      <c r="F415" s="4">
        <v>6.717</v>
      </c>
    </row>
    <row r="416" ht="15.75" customHeight="1">
      <c r="A416" s="4">
        <v>9.283</v>
      </c>
      <c r="C416" s="4">
        <v>6.944</v>
      </c>
      <c r="E416" s="4">
        <v>12.964</v>
      </c>
      <c r="F416" s="4">
        <v>6.794</v>
      </c>
    </row>
    <row r="417" ht="15.75" customHeight="1">
      <c r="A417" s="4">
        <v>33.947</v>
      </c>
      <c r="C417" s="4">
        <v>7.121</v>
      </c>
      <c r="E417" s="4">
        <v>13.183</v>
      </c>
      <c r="F417" s="4">
        <v>6.829</v>
      </c>
    </row>
    <row r="418" ht="15.75" customHeight="1">
      <c r="A418" s="4">
        <v>4.367</v>
      </c>
      <c r="C418" s="4">
        <v>7.134</v>
      </c>
      <c r="E418" s="4">
        <v>13.195</v>
      </c>
      <c r="F418" s="4">
        <v>6.838</v>
      </c>
    </row>
    <row r="419" ht="15.75" customHeight="1">
      <c r="A419" s="4">
        <v>3.399</v>
      </c>
      <c r="C419" s="4">
        <v>7.155</v>
      </c>
      <c r="E419" s="4">
        <v>13.338</v>
      </c>
      <c r="F419" s="4">
        <v>6.852</v>
      </c>
    </row>
    <row r="420" ht="15.75" customHeight="1">
      <c r="A420" s="4">
        <v>13.846</v>
      </c>
      <c r="C420" s="4">
        <v>7.209</v>
      </c>
      <c r="E420" s="4">
        <v>13.623</v>
      </c>
      <c r="F420" s="4">
        <v>6.858</v>
      </c>
    </row>
    <row r="421" ht="15.75" customHeight="1">
      <c r="A421" s="4">
        <v>6.944</v>
      </c>
      <c r="C421" s="4">
        <v>7.224</v>
      </c>
      <c r="E421" s="4">
        <v>13.713</v>
      </c>
      <c r="F421" s="4">
        <v>6.863</v>
      </c>
    </row>
    <row r="422" ht="15.75" customHeight="1">
      <c r="A422" s="4">
        <v>7.155</v>
      </c>
      <c r="C422" s="4">
        <v>7.246</v>
      </c>
      <c r="E422" s="4">
        <v>13.846</v>
      </c>
      <c r="F422" s="4">
        <v>6.908</v>
      </c>
    </row>
    <row r="423" ht="15.75" customHeight="1">
      <c r="A423" s="4">
        <v>6.437</v>
      </c>
      <c r="C423" s="4">
        <v>7.256</v>
      </c>
      <c r="E423" s="4">
        <v>15.328</v>
      </c>
      <c r="F423" s="4">
        <v>6.942</v>
      </c>
    </row>
    <row r="424" ht="15.75" customHeight="1">
      <c r="A424" s="4">
        <v>10.303</v>
      </c>
      <c r="C424" s="4">
        <v>7.287</v>
      </c>
      <c r="E424" s="4">
        <v>16.266</v>
      </c>
      <c r="F424" s="4">
        <v>6.944</v>
      </c>
    </row>
    <row r="425" ht="15.75" customHeight="1">
      <c r="A425" s="4">
        <v>6.829</v>
      </c>
      <c r="C425" s="4">
        <v>7.33</v>
      </c>
      <c r="E425" s="4">
        <v>16.995</v>
      </c>
      <c r="F425" s="4">
        <v>7.121</v>
      </c>
    </row>
    <row r="426" ht="15.75" customHeight="1">
      <c r="A426" s="4">
        <v>10.282</v>
      </c>
      <c r="C426" s="4">
        <v>7.353</v>
      </c>
      <c r="E426" s="4">
        <v>17.273</v>
      </c>
      <c r="F426" s="4">
        <v>7.134</v>
      </c>
    </row>
    <row r="427" ht="15.75" customHeight="1">
      <c r="A427" s="4">
        <v>9.293</v>
      </c>
      <c r="C427" s="4">
        <v>7.437</v>
      </c>
      <c r="E427" s="4">
        <v>17.286</v>
      </c>
      <c r="F427" s="4">
        <v>7.155</v>
      </c>
    </row>
    <row r="428" ht="15.75" customHeight="1">
      <c r="A428" s="4">
        <v>3.682</v>
      </c>
      <c r="C428" s="4">
        <v>7.507</v>
      </c>
      <c r="E428" s="4">
        <v>17.776</v>
      </c>
      <c r="F428" s="4">
        <v>7.209</v>
      </c>
    </row>
    <row r="429" ht="15.75" customHeight="1">
      <c r="A429" s="4">
        <v>6.592</v>
      </c>
      <c r="C429" s="4">
        <v>7.571</v>
      </c>
      <c r="E429" s="4">
        <v>17.95</v>
      </c>
      <c r="F429" s="4">
        <v>7.224</v>
      </c>
    </row>
    <row r="430" ht="15.75" customHeight="1">
      <c r="A430" s="4">
        <v>12.675</v>
      </c>
      <c r="C430" s="4">
        <v>7.587</v>
      </c>
      <c r="E430" s="4">
        <v>17.988</v>
      </c>
      <c r="F430" s="4">
        <v>7.246</v>
      </c>
    </row>
    <row r="431" ht="15.75" customHeight="1">
      <c r="A431" s="4">
        <v>16.995</v>
      </c>
      <c r="C431" s="4">
        <v>7.602</v>
      </c>
      <c r="E431" s="4">
        <v>18.367</v>
      </c>
      <c r="F431" s="4">
        <v>7.256</v>
      </c>
    </row>
    <row r="432" ht="15.75" customHeight="1">
      <c r="A432" s="4">
        <v>10.566</v>
      </c>
      <c r="C432" s="4">
        <v>7.621</v>
      </c>
      <c r="E432" s="4">
        <v>18.386</v>
      </c>
      <c r="F432" s="4">
        <v>7.287</v>
      </c>
    </row>
    <row r="433" ht="15.75" customHeight="1">
      <c r="A433" s="4">
        <v>9.016</v>
      </c>
      <c r="C433" s="4">
        <v>7.694</v>
      </c>
      <c r="E433" s="4">
        <v>18.456</v>
      </c>
      <c r="F433" s="4">
        <v>7.33</v>
      </c>
    </row>
    <row r="434" ht="15.75" customHeight="1">
      <c r="A434" s="4">
        <v>35.442</v>
      </c>
      <c r="C434" s="4">
        <v>7.764</v>
      </c>
      <c r="E434" s="4">
        <v>18.462</v>
      </c>
      <c r="F434" s="4">
        <v>7.353</v>
      </c>
    </row>
    <row r="435" ht="15.75" customHeight="1">
      <c r="A435" s="4">
        <v>8.349</v>
      </c>
      <c r="C435" s="4">
        <v>7.784</v>
      </c>
      <c r="E435" s="4">
        <v>18.928</v>
      </c>
      <c r="F435" s="4">
        <v>7.437</v>
      </c>
    </row>
    <row r="436" ht="15.75" customHeight="1">
      <c r="A436" s="4">
        <v>4.426</v>
      </c>
      <c r="C436" s="4">
        <v>7.854</v>
      </c>
      <c r="E436" s="4">
        <v>19.034</v>
      </c>
      <c r="F436" s="4">
        <v>7.507</v>
      </c>
    </row>
    <row r="437" ht="15.75" customHeight="1">
      <c r="A437" s="4">
        <v>11.313</v>
      </c>
      <c r="C437" s="4">
        <v>7.895</v>
      </c>
      <c r="E437" s="4">
        <v>19.074</v>
      </c>
      <c r="F437" s="4">
        <v>7.571</v>
      </c>
    </row>
    <row r="438" ht="15.75" customHeight="1">
      <c r="A438" s="4">
        <v>3.191</v>
      </c>
      <c r="C438" s="4">
        <v>8.005</v>
      </c>
      <c r="E438" s="4">
        <v>19.205</v>
      </c>
      <c r="F438" s="4">
        <v>7.587</v>
      </c>
    </row>
    <row r="439" ht="15.75" customHeight="1">
      <c r="A439" s="4">
        <v>2.601</v>
      </c>
      <c r="C439" s="4">
        <v>8.043</v>
      </c>
      <c r="E439" s="4">
        <v>19.325</v>
      </c>
      <c r="F439" s="4">
        <v>7.602</v>
      </c>
    </row>
    <row r="440" ht="15.75" customHeight="1">
      <c r="A440" s="4">
        <v>18.456</v>
      </c>
      <c r="C440" s="4">
        <v>8.096</v>
      </c>
      <c r="E440" s="4">
        <v>19.608</v>
      </c>
      <c r="F440" s="4">
        <v>7.621</v>
      </c>
    </row>
    <row r="441" ht="15.75" customHeight="1">
      <c r="A441" s="4">
        <v>6.52</v>
      </c>
      <c r="C441" s="4">
        <v>8.11</v>
      </c>
      <c r="E441" s="4">
        <v>19.626</v>
      </c>
      <c r="F441" s="4">
        <v>7.694</v>
      </c>
    </row>
    <row r="442" ht="15.75" customHeight="1">
      <c r="A442" s="4">
        <v>1.703</v>
      </c>
      <c r="C442" s="4">
        <v>8.167</v>
      </c>
      <c r="E442" s="4">
        <v>19.833</v>
      </c>
      <c r="F442" s="4">
        <v>7.764</v>
      </c>
    </row>
    <row r="443" ht="15.75" customHeight="1">
      <c r="A443" s="4">
        <v>2.481</v>
      </c>
      <c r="C443" s="4">
        <v>8.289</v>
      </c>
      <c r="E443" s="4">
        <v>20.085</v>
      </c>
      <c r="F443" s="4">
        <v>7.784</v>
      </c>
    </row>
    <row r="444" ht="15.75" customHeight="1">
      <c r="A444" s="4">
        <v>4.663</v>
      </c>
      <c r="C444" s="4">
        <v>8.302</v>
      </c>
      <c r="E444" s="4">
        <v>20.15</v>
      </c>
      <c r="F444" s="4">
        <v>7.854</v>
      </c>
    </row>
    <row r="445" ht="15.75" customHeight="1">
      <c r="A445" s="4">
        <v>2.952</v>
      </c>
      <c r="C445" s="4">
        <v>8.349</v>
      </c>
      <c r="E445" s="4">
        <v>20.42</v>
      </c>
      <c r="F445" s="4">
        <v>7.895</v>
      </c>
    </row>
    <row r="446" ht="15.75" customHeight="1">
      <c r="A446" s="4">
        <v>5.546</v>
      </c>
      <c r="C446" s="4">
        <v>8.358</v>
      </c>
      <c r="E446" s="4">
        <v>20.559</v>
      </c>
      <c r="F446" s="4">
        <v>8.005</v>
      </c>
    </row>
    <row r="447" ht="15.75" customHeight="1">
      <c r="A447" s="4">
        <v>2.776</v>
      </c>
      <c r="C447" s="4">
        <v>8.58</v>
      </c>
      <c r="E447" s="4">
        <v>20.837</v>
      </c>
      <c r="F447" s="4">
        <v>8.043</v>
      </c>
    </row>
    <row r="448" ht="15.75" customHeight="1">
      <c r="A448" s="4">
        <v>9.398</v>
      </c>
      <c r="C448" s="4">
        <v>8.615</v>
      </c>
      <c r="E448" s="4">
        <v>20.88</v>
      </c>
      <c r="F448" s="4">
        <v>8.096</v>
      </c>
    </row>
    <row r="449" ht="15.75" customHeight="1">
      <c r="A449" s="4">
        <v>1.905</v>
      </c>
      <c r="C449" s="4">
        <v>8.627</v>
      </c>
      <c r="E449" s="4">
        <v>21.372</v>
      </c>
      <c r="F449" s="4">
        <v>8.11</v>
      </c>
    </row>
    <row r="450" ht="15.75" customHeight="1">
      <c r="A450" s="4">
        <v>4.819</v>
      </c>
      <c r="C450" s="4">
        <v>8.642</v>
      </c>
      <c r="E450" s="4">
        <v>21.576</v>
      </c>
      <c r="F450" s="4">
        <v>8.167</v>
      </c>
    </row>
    <row r="451" ht="15.75" customHeight="1">
      <c r="A451" s="4">
        <v>5.18</v>
      </c>
      <c r="C451" s="4">
        <v>8.645</v>
      </c>
      <c r="E451" s="4">
        <v>21.756</v>
      </c>
      <c r="F451" s="4">
        <v>8.289</v>
      </c>
    </row>
    <row r="452" ht="15.75" customHeight="1">
      <c r="A452" s="4">
        <v>3.584</v>
      </c>
      <c r="C452" s="4">
        <v>8.645</v>
      </c>
      <c r="E452" s="4">
        <v>22.4</v>
      </c>
      <c r="F452" s="4">
        <v>8.302</v>
      </c>
    </row>
    <row r="453" ht="15.75" customHeight="1">
      <c r="A453" s="4">
        <v>5.992</v>
      </c>
      <c r="C453" s="4">
        <v>8.693</v>
      </c>
      <c r="E453" s="4">
        <v>22.409</v>
      </c>
      <c r="F453" s="4">
        <v>8.349</v>
      </c>
    </row>
    <row r="454" ht="15.75" customHeight="1">
      <c r="A454" s="4">
        <v>5.667</v>
      </c>
      <c r="C454" s="4">
        <v>8.83</v>
      </c>
      <c r="E454" s="4">
        <v>22.735</v>
      </c>
      <c r="F454" s="4">
        <v>8.358</v>
      </c>
    </row>
    <row r="455" ht="15.75" customHeight="1">
      <c r="A455" s="4">
        <v>3.165</v>
      </c>
      <c r="C455" s="4">
        <v>8.879</v>
      </c>
      <c r="E455" s="4">
        <v>23.028</v>
      </c>
      <c r="F455" s="4">
        <v>8.429</v>
      </c>
    </row>
    <row r="456" ht="15.75" customHeight="1">
      <c r="A456" s="4">
        <v>2.506</v>
      </c>
      <c r="C456" s="4">
        <v>8.893</v>
      </c>
      <c r="E456" s="4">
        <v>23.253</v>
      </c>
      <c r="F456" s="4">
        <v>8.58</v>
      </c>
    </row>
    <row r="457" ht="15.75" customHeight="1">
      <c r="A457" s="4">
        <v>2.102</v>
      </c>
      <c r="C457" s="4">
        <v>8.903</v>
      </c>
      <c r="E457" s="4">
        <v>23.49</v>
      </c>
      <c r="F457" s="4">
        <v>8.615</v>
      </c>
    </row>
    <row r="458" ht="15.75" customHeight="1">
      <c r="A458" s="4">
        <v>19.205</v>
      </c>
      <c r="C458" s="4">
        <v>8.921</v>
      </c>
      <c r="E458" s="4">
        <v>24.115</v>
      </c>
      <c r="F458" s="4">
        <v>8.642</v>
      </c>
    </row>
    <row r="459" ht="15.75" customHeight="1">
      <c r="A459" s="4">
        <v>8.627</v>
      </c>
      <c r="C459" s="4">
        <v>8.945</v>
      </c>
      <c r="E459" s="4">
        <v>24.193</v>
      </c>
      <c r="F459" s="4">
        <v>8.645</v>
      </c>
    </row>
    <row r="460" ht="15.75" customHeight="1">
      <c r="A460" s="4">
        <v>12.949</v>
      </c>
      <c r="C460" s="4">
        <v>9.008</v>
      </c>
      <c r="E460" s="4">
        <v>24.507</v>
      </c>
      <c r="F460" s="4">
        <v>8.693</v>
      </c>
    </row>
    <row r="461" ht="15.75" customHeight="1">
      <c r="A461" s="4">
        <v>23.49</v>
      </c>
      <c r="C461" s="4">
        <v>9.016</v>
      </c>
      <c r="E461" s="4">
        <v>24.556</v>
      </c>
      <c r="F461" s="4">
        <v>8.83</v>
      </c>
    </row>
    <row r="462" ht="15.75" customHeight="1">
      <c r="A462" s="4">
        <v>20.085</v>
      </c>
      <c r="C462" s="4">
        <v>9.04</v>
      </c>
      <c r="E462" s="4">
        <v>24.882</v>
      </c>
      <c r="F462" s="4">
        <v>8.893</v>
      </c>
    </row>
    <row r="463" ht="15.75" customHeight="1">
      <c r="A463" s="4">
        <v>11.37</v>
      </c>
      <c r="C463" s="4">
        <v>9.055</v>
      </c>
      <c r="E463" s="4">
        <v>25.048</v>
      </c>
      <c r="F463" s="4">
        <v>8.903</v>
      </c>
    </row>
    <row r="464" ht="15.75" customHeight="1">
      <c r="A464" s="4">
        <v>8.921</v>
      </c>
      <c r="C464" s="4">
        <v>9.11</v>
      </c>
      <c r="E464" s="4">
        <v>25.111</v>
      </c>
      <c r="F464" s="4">
        <v>8.945</v>
      </c>
    </row>
    <row r="465" ht="15.75" customHeight="1">
      <c r="A465" s="4">
        <v>9.373</v>
      </c>
      <c r="C465" s="4">
        <v>9.189</v>
      </c>
      <c r="E465" s="4">
        <v>25.387</v>
      </c>
      <c r="F465" s="4">
        <v>9.008</v>
      </c>
    </row>
    <row r="466" ht="15.75" customHeight="1">
      <c r="A466" s="4">
        <v>3.887</v>
      </c>
      <c r="C466" s="4">
        <v>9.191</v>
      </c>
      <c r="E466" s="4">
        <v>25.572</v>
      </c>
      <c r="F466" s="4">
        <v>9.016</v>
      </c>
    </row>
    <row r="467" ht="15.75" customHeight="1">
      <c r="A467" s="4">
        <v>13.338</v>
      </c>
      <c r="C467" s="4">
        <v>9.239</v>
      </c>
      <c r="E467" s="4">
        <v>25.694</v>
      </c>
      <c r="F467" s="4">
        <v>9.055</v>
      </c>
    </row>
    <row r="468" ht="15.75" customHeight="1">
      <c r="A468" s="4">
        <v>3.438</v>
      </c>
      <c r="C468" s="4">
        <v>9.268</v>
      </c>
      <c r="E468" s="4">
        <v>26.528</v>
      </c>
      <c r="F468" s="4">
        <v>9.189</v>
      </c>
    </row>
    <row r="469" ht="15.75" customHeight="1">
      <c r="A469" s="4">
        <v>10.08</v>
      </c>
      <c r="C469" s="4">
        <v>9.283</v>
      </c>
      <c r="E469" s="4">
        <v>27.085</v>
      </c>
      <c r="F469" s="4">
        <v>9.239</v>
      </c>
    </row>
    <row r="470" ht="15.75" customHeight="1">
      <c r="A470" s="4">
        <v>8.903</v>
      </c>
      <c r="C470" s="4">
        <v>9.293</v>
      </c>
      <c r="E470" s="4">
        <v>27.368</v>
      </c>
      <c r="F470" s="4">
        <v>9.293</v>
      </c>
    </row>
    <row r="471" ht="15.75" customHeight="1">
      <c r="A471" s="4">
        <v>17.776</v>
      </c>
      <c r="C471" s="4">
        <v>9.373</v>
      </c>
      <c r="E471" s="4">
        <v>29.709</v>
      </c>
      <c r="F471" s="4">
        <v>9.373</v>
      </c>
    </row>
    <row r="472" ht="15.75" customHeight="1">
      <c r="A472" s="4">
        <v>9.239</v>
      </c>
      <c r="C472" s="4">
        <v>9.373</v>
      </c>
      <c r="E472" s="4">
        <v>29.734</v>
      </c>
      <c r="F472" s="4">
        <v>9.398</v>
      </c>
    </row>
    <row r="473" ht="15.75" customHeight="1">
      <c r="A473" s="4">
        <v>6.684</v>
      </c>
      <c r="C473" s="4">
        <v>9.398</v>
      </c>
      <c r="E473" s="4">
        <v>30.25</v>
      </c>
      <c r="F473" s="4">
        <v>9.429</v>
      </c>
    </row>
    <row r="474" ht="15.75" customHeight="1">
      <c r="A474" s="4">
        <v>10.593</v>
      </c>
      <c r="C474" s="4">
        <v>9.429</v>
      </c>
      <c r="E474" s="4">
        <v>31.315</v>
      </c>
      <c r="F474" s="4">
        <v>9.446</v>
      </c>
    </row>
    <row r="475" ht="15.75" customHeight="1">
      <c r="A475" s="4">
        <v>21.756</v>
      </c>
      <c r="C475" s="4">
        <v>9.446</v>
      </c>
      <c r="E475" s="4">
        <v>31.986</v>
      </c>
      <c r="F475" s="4">
        <v>9.627</v>
      </c>
    </row>
    <row r="476" ht="15.75" customHeight="1">
      <c r="A476" s="4">
        <v>3.584</v>
      </c>
      <c r="C476" s="4">
        <v>9.626</v>
      </c>
      <c r="E476" s="4">
        <v>32.288</v>
      </c>
      <c r="F476" s="4">
        <v>9.7</v>
      </c>
    </row>
    <row r="477" ht="15.75" customHeight="1">
      <c r="A477" s="4">
        <v>3.276</v>
      </c>
      <c r="C477" s="4">
        <v>9.627</v>
      </c>
      <c r="E477" s="4">
        <v>32.485</v>
      </c>
      <c r="F477" s="4">
        <v>9.729</v>
      </c>
    </row>
    <row r="478" ht="15.75" customHeight="1">
      <c r="A478" s="4">
        <v>3.055</v>
      </c>
      <c r="C478" s="4">
        <v>9.672</v>
      </c>
      <c r="E478" s="4">
        <v>33.386</v>
      </c>
      <c r="F478" s="4">
        <v>9.943</v>
      </c>
    </row>
    <row r="479" ht="15.75" customHeight="1">
      <c r="A479" s="4">
        <v>15.328</v>
      </c>
      <c r="C479" s="4">
        <v>9.7</v>
      </c>
      <c r="E479" s="4">
        <v>33.947</v>
      </c>
      <c r="F479" s="4">
        <v>10.045</v>
      </c>
    </row>
    <row r="480" ht="15.75" customHeight="1">
      <c r="A480" s="4">
        <v>6.337</v>
      </c>
      <c r="C480" s="4">
        <v>9.711</v>
      </c>
      <c r="E480" s="4">
        <v>34.173</v>
      </c>
      <c r="F480" s="4">
        <v>10.087</v>
      </c>
    </row>
    <row r="481" ht="15.75" customHeight="1">
      <c r="A481" s="4">
        <v>21.576</v>
      </c>
      <c r="C481" s="4">
        <v>9.729</v>
      </c>
      <c r="E481" s="4">
        <v>35.442</v>
      </c>
      <c r="F481" s="4">
        <v>10.174</v>
      </c>
    </row>
    <row r="482" ht="15.75" customHeight="1">
      <c r="A482" s="4">
        <v>3.35</v>
      </c>
      <c r="C482" s="4">
        <v>9.849</v>
      </c>
      <c r="E482" s="4">
        <v>35.852</v>
      </c>
      <c r="F482" s="4">
        <v>10.282</v>
      </c>
    </row>
    <row r="483" ht="15.75" customHeight="1">
      <c r="A483" s="4">
        <v>2.528</v>
      </c>
      <c r="C483" s="4">
        <v>9.943</v>
      </c>
      <c r="E483" s="4">
        <v>36.594</v>
      </c>
      <c r="F483" s="4">
        <v>10.303</v>
      </c>
    </row>
    <row r="484" ht="15.75" customHeight="1">
      <c r="A484" s="4">
        <v>25.572</v>
      </c>
      <c r="C484" s="4">
        <v>10.045</v>
      </c>
      <c r="E484" s="4">
        <v>36.801</v>
      </c>
      <c r="F484" s="4">
        <v>10.381</v>
      </c>
    </row>
    <row r="485" ht="15.75" customHeight="1">
      <c r="A485" s="4">
        <v>5.899</v>
      </c>
      <c r="C485" s="4">
        <v>10.08</v>
      </c>
      <c r="E485" s="4">
        <v>36.954</v>
      </c>
      <c r="F485" s="4">
        <v>10.445</v>
      </c>
    </row>
    <row r="486" ht="15.75" customHeight="1">
      <c r="A486" s="4">
        <v>4.848</v>
      </c>
      <c r="C486" s="4">
        <v>10.087</v>
      </c>
      <c r="E486" s="4">
        <v>38.207</v>
      </c>
      <c r="F486" s="4">
        <v>10.451</v>
      </c>
    </row>
    <row r="487" ht="15.75" customHeight="1">
      <c r="A487" s="4">
        <v>3.571</v>
      </c>
      <c r="C487" s="4">
        <v>10.174</v>
      </c>
      <c r="E487" s="4">
        <v>38.239</v>
      </c>
      <c r="F487" s="4">
        <v>10.51</v>
      </c>
    </row>
    <row r="488" ht="15.75" customHeight="1">
      <c r="A488" s="4">
        <v>2.468</v>
      </c>
      <c r="C488" s="4">
        <v>10.247</v>
      </c>
      <c r="E488" s="4">
        <v>40.133</v>
      </c>
      <c r="F488" s="4">
        <v>10.566</v>
      </c>
    </row>
    <row r="489" ht="15.75" customHeight="1">
      <c r="A489" s="4">
        <v>1.519</v>
      </c>
      <c r="C489" s="4">
        <v>10.282</v>
      </c>
      <c r="E489" s="4">
        <v>40.636</v>
      </c>
      <c r="F489" s="4">
        <v>10.593</v>
      </c>
    </row>
    <row r="490" ht="15.75" customHeight="1">
      <c r="A490" s="4">
        <v>2.121</v>
      </c>
      <c r="C490" s="4">
        <v>10.303</v>
      </c>
      <c r="E490" s="4">
        <v>43.761</v>
      </c>
      <c r="F490" s="4">
        <v>10.724</v>
      </c>
    </row>
    <row r="491" ht="15.75" customHeight="1">
      <c r="A491" s="4">
        <v>2.279</v>
      </c>
      <c r="C491" s="4">
        <v>10.381</v>
      </c>
      <c r="E491" s="4">
        <v>44.264</v>
      </c>
      <c r="F491" s="4">
        <v>10.75</v>
      </c>
    </row>
    <row r="492" ht="15.75" customHeight="1">
      <c r="A492" s="4">
        <v>3.212</v>
      </c>
      <c r="C492" s="4">
        <v>10.391</v>
      </c>
      <c r="E492" s="4">
        <v>44.74</v>
      </c>
      <c r="F492" s="4">
        <v>10.824</v>
      </c>
    </row>
    <row r="493" ht="15.75" customHeight="1">
      <c r="A493" s="4">
        <v>2.006</v>
      </c>
      <c r="C493" s="4">
        <v>10.445</v>
      </c>
      <c r="E493" s="4">
        <v>46.812</v>
      </c>
      <c r="F493" s="4">
        <v>11.114</v>
      </c>
    </row>
    <row r="494" ht="15.75" customHeight="1">
      <c r="A494" s="4">
        <v>2.599</v>
      </c>
      <c r="C494" s="4">
        <v>10.451</v>
      </c>
      <c r="E494" s="4">
        <v>47.077</v>
      </c>
      <c r="F494" s="4">
        <v>11.208</v>
      </c>
    </row>
    <row r="495" ht="15.75" customHeight="1">
      <c r="A495" s="4">
        <v>1.645</v>
      </c>
      <c r="C495" s="4">
        <v>10.456</v>
      </c>
      <c r="E495" s="4">
        <v>58.1</v>
      </c>
      <c r="F495" s="4">
        <v>11.296</v>
      </c>
    </row>
    <row r="496" ht="15.75" customHeight="1">
      <c r="A496" s="4">
        <v>1.51</v>
      </c>
      <c r="C496" s="4">
        <v>10.51</v>
      </c>
      <c r="E496" s="4">
        <v>58.481</v>
      </c>
      <c r="F496" s="4">
        <v>11.547</v>
      </c>
    </row>
    <row r="497" ht="15.75" customHeight="1">
      <c r="A497" s="4">
        <v>3.045</v>
      </c>
      <c r="C497" s="4">
        <v>10.553</v>
      </c>
      <c r="E497" s="4">
        <v>62.116</v>
      </c>
      <c r="F497" s="4">
        <v>11.867</v>
      </c>
    </row>
    <row r="498" ht="15.75" customHeight="1">
      <c r="A498" s="4">
        <v>13.195</v>
      </c>
      <c r="C498" s="4">
        <v>10.566</v>
      </c>
      <c r="E498" s="4">
        <v>62.577</v>
      </c>
      <c r="F498" s="4">
        <v>11.98</v>
      </c>
    </row>
    <row r="499" ht="15.75" customHeight="1">
      <c r="A499" s="4">
        <v>13.183</v>
      </c>
      <c r="C499" s="4">
        <v>10.593</v>
      </c>
      <c r="E499" s="4">
        <v>64.172</v>
      </c>
      <c r="F499" s="4">
        <v>12.166</v>
      </c>
    </row>
    <row r="500" ht="15.75" customHeight="1">
      <c r="A500" s="4">
        <v>2.739</v>
      </c>
      <c r="C500" s="4">
        <v>10.704</v>
      </c>
      <c r="E500" s="4">
        <v>93.2</v>
      </c>
      <c r="F500" s="4">
        <v>12.211</v>
      </c>
    </row>
    <row r="501" ht="15.75" customHeight="1">
      <c r="A501" s="4">
        <v>2.052</v>
      </c>
      <c r="C501" s="4">
        <v>10.724</v>
      </c>
      <c r="F501" s="4">
        <v>12.235</v>
      </c>
    </row>
    <row r="502" ht="15.75" customHeight="1">
      <c r="A502" s="4">
        <v>3.637</v>
      </c>
      <c r="C502" s="4">
        <v>10.746</v>
      </c>
      <c r="F502" s="4">
        <v>12.401</v>
      </c>
    </row>
    <row r="503" ht="15.75" customHeight="1">
      <c r="A503" s="4">
        <v>2.963</v>
      </c>
      <c r="C503" s="4">
        <v>10.75</v>
      </c>
      <c r="F503" s="4">
        <v>12.551</v>
      </c>
    </row>
    <row r="504" ht="15.75" customHeight="1">
      <c r="A504" s="4">
        <v>2.713</v>
      </c>
      <c r="C504" s="4">
        <v>10.824</v>
      </c>
      <c r="F504" s="4">
        <v>12.675</v>
      </c>
    </row>
    <row r="505" ht="15.75" customHeight="1">
      <c r="A505" s="4">
        <v>2.026</v>
      </c>
      <c r="C505" s="4">
        <v>11.114</v>
      </c>
      <c r="F505" s="4">
        <v>12.931</v>
      </c>
    </row>
    <row r="506" ht="15.75" customHeight="1">
      <c r="A506" s="4">
        <v>2.87</v>
      </c>
      <c r="C506" s="4">
        <v>11.208</v>
      </c>
      <c r="F506" s="4">
        <v>12.949</v>
      </c>
    </row>
    <row r="507" ht="15.75" customHeight="1">
      <c r="A507" s="4">
        <v>6.858</v>
      </c>
      <c r="C507" s="4">
        <v>11.264</v>
      </c>
      <c r="F507" s="4">
        <v>12.998</v>
      </c>
    </row>
    <row r="508" ht="15.75" customHeight="1">
      <c r="A508" s="4">
        <v>9.373</v>
      </c>
      <c r="C508" s="4">
        <v>11.296</v>
      </c>
      <c r="F508" s="4">
        <v>13.338</v>
      </c>
    </row>
    <row r="509" ht="15.75" customHeight="1">
      <c r="A509" s="4">
        <v>3.58</v>
      </c>
      <c r="C509" s="4">
        <v>11.313</v>
      </c>
      <c r="F509" s="4">
        <v>13.623</v>
      </c>
    </row>
    <row r="510" ht="15.75" customHeight="1">
      <c r="A510" s="4">
        <v>3.952</v>
      </c>
      <c r="C510" s="4">
        <v>11.341</v>
      </c>
      <c r="F510" s="4">
        <v>13.713</v>
      </c>
    </row>
    <row r="511" ht="15.75" customHeight="1">
      <c r="A511" s="4">
        <v>29.473</v>
      </c>
      <c r="C511" s="4">
        <v>11.37</v>
      </c>
      <c r="F511" s="4">
        <v>13.846</v>
      </c>
    </row>
    <row r="512" ht="15.75" customHeight="1">
      <c r="A512" s="4">
        <v>1.186</v>
      </c>
      <c r="C512" s="4">
        <v>11.373</v>
      </c>
      <c r="F512" s="4">
        <v>13.958</v>
      </c>
    </row>
    <row r="513" ht="15.75" customHeight="1">
      <c r="A513" s="4">
        <v>1.252</v>
      </c>
      <c r="C513" s="4">
        <v>11.547</v>
      </c>
      <c r="F513" s="4">
        <v>14.41</v>
      </c>
    </row>
    <row r="514" ht="15.75" customHeight="1">
      <c r="A514" s="4">
        <v>0.979</v>
      </c>
      <c r="C514" s="4">
        <v>11.631</v>
      </c>
    </row>
    <row r="515" ht="15.75" customHeight="1">
      <c r="A515" s="4">
        <v>15.555</v>
      </c>
      <c r="C515" s="4">
        <v>11.825</v>
      </c>
    </row>
    <row r="516" ht="15.75" customHeight="1">
      <c r="A516" s="4">
        <v>2.368</v>
      </c>
      <c r="C516" s="4">
        <v>11.867</v>
      </c>
    </row>
    <row r="517" ht="15.75" customHeight="1">
      <c r="A517" s="4">
        <v>5.082</v>
      </c>
      <c r="C517" s="4">
        <v>11.951</v>
      </c>
    </row>
    <row r="518" ht="15.75" customHeight="1">
      <c r="A518" s="4">
        <v>2.769</v>
      </c>
      <c r="C518" s="4">
        <v>11.98</v>
      </c>
    </row>
    <row r="519" ht="15.75" customHeight="1">
      <c r="A519" s="4">
        <v>2.735</v>
      </c>
      <c r="C519" s="4">
        <v>12.107</v>
      </c>
    </row>
    <row r="520" ht="15.75" customHeight="1">
      <c r="A520" s="4">
        <v>2.517</v>
      </c>
      <c r="C520" s="4">
        <v>12.166</v>
      </c>
    </row>
    <row r="521" ht="15.75" customHeight="1">
      <c r="A521" s="4">
        <v>1.829</v>
      </c>
      <c r="C521" s="4">
        <v>12.18</v>
      </c>
    </row>
    <row r="522" ht="15.75" customHeight="1">
      <c r="A522" s="4">
        <v>2.629</v>
      </c>
      <c r="C522" s="4">
        <v>12.192</v>
      </c>
    </row>
    <row r="523" ht="15.75" customHeight="1">
      <c r="A523" s="4">
        <v>2.741</v>
      </c>
      <c r="C523" s="4">
        <v>12.211</v>
      </c>
    </row>
    <row r="524" ht="15.75" customHeight="1">
      <c r="A524" s="4">
        <v>4.905</v>
      </c>
      <c r="C524" s="4">
        <v>12.235</v>
      </c>
    </row>
    <row r="525" ht="15.75" customHeight="1">
      <c r="A525" s="4">
        <v>2.293</v>
      </c>
      <c r="C525" s="4">
        <v>12.401</v>
      </c>
    </row>
    <row r="526" ht="15.75" customHeight="1">
      <c r="A526" s="4">
        <v>27.494</v>
      </c>
      <c r="C526" s="4">
        <v>12.449</v>
      </c>
    </row>
    <row r="527" ht="15.75" customHeight="1">
      <c r="A527" s="4">
        <v>6.852</v>
      </c>
      <c r="C527" s="4">
        <v>12.551</v>
      </c>
    </row>
    <row r="528" ht="15.75" customHeight="1">
      <c r="A528" s="4">
        <v>12.18</v>
      </c>
      <c r="C528" s="4">
        <v>12.675</v>
      </c>
    </row>
    <row r="529" ht="15.75" customHeight="1">
      <c r="A529" s="4">
        <v>9.627</v>
      </c>
      <c r="C529" s="4">
        <v>12.931</v>
      </c>
    </row>
    <row r="530" ht="15.75" customHeight="1">
      <c r="A530" s="4">
        <v>2.081</v>
      </c>
      <c r="C530" s="4">
        <v>12.949</v>
      </c>
    </row>
    <row r="531" ht="15.75" customHeight="1">
      <c r="A531" s="4">
        <v>5.907</v>
      </c>
      <c r="C531" s="4">
        <v>12.964</v>
      </c>
    </row>
    <row r="532" ht="15.75" customHeight="1">
      <c r="A532" s="4">
        <v>3.367</v>
      </c>
      <c r="C532" s="4">
        <v>12.998</v>
      </c>
    </row>
    <row r="533" ht="15.75" customHeight="1">
      <c r="A533" s="4">
        <v>30.458</v>
      </c>
      <c r="C533" s="4">
        <v>13.183</v>
      </c>
    </row>
    <row r="534" ht="15.75" customHeight="1">
      <c r="A534" s="4">
        <v>5.648</v>
      </c>
      <c r="C534" s="4">
        <v>13.195</v>
      </c>
    </row>
    <row r="535" ht="15.75" customHeight="1">
      <c r="A535" s="4">
        <v>1.446</v>
      </c>
      <c r="C535" s="4">
        <v>13.251</v>
      </c>
    </row>
    <row r="536" ht="15.75" customHeight="1">
      <c r="A536" s="4">
        <v>2.381</v>
      </c>
      <c r="C536" s="4">
        <v>13.338</v>
      </c>
    </row>
    <row r="537" ht="15.75" customHeight="1">
      <c r="A537" s="4">
        <v>2.356</v>
      </c>
      <c r="C537" s="4">
        <v>13.623</v>
      </c>
    </row>
    <row r="538" ht="15.75" customHeight="1">
      <c r="A538" s="4">
        <v>2.333</v>
      </c>
      <c r="C538" s="4">
        <v>13.713</v>
      </c>
    </row>
    <row r="539" ht="15.75" customHeight="1">
      <c r="A539" s="4">
        <v>2.136</v>
      </c>
      <c r="C539" s="4">
        <v>13.846</v>
      </c>
    </row>
    <row r="540" ht="15.75" customHeight="1">
      <c r="A540" s="4">
        <v>3.109</v>
      </c>
      <c r="C540" s="4">
        <v>13.958</v>
      </c>
    </row>
    <row r="541" ht="15.75" customHeight="1">
      <c r="A541" s="4">
        <v>2.87</v>
      </c>
      <c r="C541" s="4">
        <v>14.41</v>
      </c>
    </row>
    <row r="542" ht="15.75" customHeight="1">
      <c r="A542" s="4">
        <v>3.359</v>
      </c>
      <c r="C542" s="4">
        <v>15.05</v>
      </c>
    </row>
    <row r="543" ht="15.75" customHeight="1">
      <c r="A543" s="4">
        <v>5.242</v>
      </c>
      <c r="C543" s="4">
        <v>15.328</v>
      </c>
    </row>
    <row r="544" ht="15.75" customHeight="1">
      <c r="A544" s="4">
        <v>19.365</v>
      </c>
      <c r="C544" s="4">
        <v>15.555</v>
      </c>
    </row>
    <row r="545" ht="15.75" customHeight="1">
      <c r="A545" s="4">
        <v>4.366</v>
      </c>
      <c r="C545" s="4">
        <v>16.266</v>
      </c>
    </row>
    <row r="546" ht="15.75" customHeight="1">
      <c r="A546" s="4">
        <v>26.45</v>
      </c>
      <c r="C546" s="4">
        <v>16.995</v>
      </c>
    </row>
    <row r="547" ht="15.75" customHeight="1">
      <c r="A547" s="4">
        <v>8.096</v>
      </c>
      <c r="C547" s="4">
        <v>17.273</v>
      </c>
    </row>
    <row r="548" ht="15.75" customHeight="1">
      <c r="A548" s="4">
        <v>3.418</v>
      </c>
      <c r="C548" s="4">
        <v>17.286</v>
      </c>
    </row>
    <row r="549" ht="15.75" customHeight="1">
      <c r="A549" s="4">
        <v>4.958</v>
      </c>
      <c r="C549" s="4">
        <v>17.776</v>
      </c>
    </row>
    <row r="550" ht="15.75" customHeight="1">
      <c r="A550" s="4">
        <v>4.355</v>
      </c>
      <c r="C550" s="4">
        <v>17.948</v>
      </c>
    </row>
    <row r="551" ht="15.75" customHeight="1">
      <c r="A551" s="4">
        <v>8.358</v>
      </c>
      <c r="C551" s="4">
        <v>17.95</v>
      </c>
    </row>
    <row r="552" ht="15.75" customHeight="1">
      <c r="A552" s="4">
        <v>3.982</v>
      </c>
      <c r="C552" s="4">
        <v>17.988</v>
      </c>
    </row>
    <row r="553" ht="15.75" customHeight="1">
      <c r="A553" s="4">
        <v>29.779</v>
      </c>
      <c r="C553" s="4">
        <v>18.367</v>
      </c>
    </row>
    <row r="554" ht="15.75" customHeight="1">
      <c r="A554" s="4">
        <v>35.851</v>
      </c>
      <c r="C554" s="4">
        <v>18.386</v>
      </c>
    </row>
    <row r="555" ht="15.75" customHeight="1">
      <c r="A555" s="4">
        <v>26.364</v>
      </c>
      <c r="C555" s="4">
        <v>18.456</v>
      </c>
    </row>
    <row r="556" ht="15.75" customHeight="1">
      <c r="A556" s="4">
        <v>9.008</v>
      </c>
      <c r="C556" s="4">
        <v>18.462</v>
      </c>
    </row>
    <row r="557" ht="15.75" customHeight="1">
      <c r="A557" s="4">
        <v>8.005</v>
      </c>
      <c r="C557" s="4">
        <v>18.484</v>
      </c>
    </row>
    <row r="558" ht="15.75" customHeight="1">
      <c r="A558" s="4">
        <v>4.696</v>
      </c>
      <c r="C558" s="4">
        <v>18.928</v>
      </c>
    </row>
    <row r="559" ht="15.75" customHeight="1">
      <c r="A559" s="4">
        <v>5.852</v>
      </c>
      <c r="C559" s="4">
        <v>19.034</v>
      </c>
    </row>
    <row r="560" ht="15.75" customHeight="1">
      <c r="A560" s="4">
        <v>4.252</v>
      </c>
      <c r="C560" s="4">
        <v>19.074</v>
      </c>
    </row>
    <row r="561" ht="15.75" customHeight="1">
      <c r="A561" s="4">
        <v>4.977</v>
      </c>
      <c r="C561" s="4">
        <v>19.205</v>
      </c>
    </row>
    <row r="562" ht="15.75" customHeight="1">
      <c r="A562" s="4">
        <v>2.775</v>
      </c>
      <c r="C562" s="4">
        <v>19.325</v>
      </c>
    </row>
    <row r="563" ht="15.75" customHeight="1">
      <c r="A563" s="4">
        <v>2.848</v>
      </c>
      <c r="C563" s="4">
        <v>19.365</v>
      </c>
    </row>
    <row r="564" ht="15.75" customHeight="1">
      <c r="A564" s="4">
        <v>27.507</v>
      </c>
      <c r="C564" s="4">
        <v>19.608</v>
      </c>
    </row>
    <row r="565" ht="15.75" customHeight="1">
      <c r="A565" s="4">
        <v>3.676</v>
      </c>
      <c r="C565" s="4">
        <v>19.626</v>
      </c>
    </row>
    <row r="566" ht="15.75" customHeight="1">
      <c r="A566" s="4">
        <v>10.553</v>
      </c>
      <c r="C566" s="4">
        <v>19.833</v>
      </c>
    </row>
    <row r="567" ht="15.75" customHeight="1">
      <c r="A567" s="4">
        <v>3.985</v>
      </c>
      <c r="C567" s="4">
        <v>20.085</v>
      </c>
    </row>
    <row r="568" ht="15.75" customHeight="1">
      <c r="A568" s="4">
        <v>64.673</v>
      </c>
      <c r="C568" s="4">
        <v>20.15</v>
      </c>
    </row>
    <row r="569" ht="15.75" customHeight="1">
      <c r="A569" s="4">
        <v>6.457</v>
      </c>
      <c r="C569" s="4">
        <v>20.42</v>
      </c>
    </row>
    <row r="570" ht="15.75" customHeight="1">
      <c r="A570" s="4">
        <v>7.256</v>
      </c>
      <c r="C570" s="4">
        <v>20.559</v>
      </c>
    </row>
    <row r="571" ht="15.75" customHeight="1">
      <c r="A571" s="4">
        <v>1.163</v>
      </c>
      <c r="C571" s="4">
        <v>20.837</v>
      </c>
    </row>
    <row r="572" ht="15.75" customHeight="1">
      <c r="A572" s="4">
        <v>1.989</v>
      </c>
      <c r="C572" s="4">
        <v>20.88</v>
      </c>
    </row>
    <row r="573" ht="15.75" customHeight="1">
      <c r="A573" s="4">
        <v>1.551</v>
      </c>
      <c r="C573" s="4">
        <v>20.953</v>
      </c>
    </row>
    <row r="574" ht="15.75" customHeight="1">
      <c r="A574" s="4">
        <v>10.087</v>
      </c>
      <c r="C574" s="4">
        <v>21.372</v>
      </c>
    </row>
    <row r="575" ht="15.75" customHeight="1">
      <c r="A575" s="4">
        <v>15.05</v>
      </c>
      <c r="C575" s="4">
        <v>21.576</v>
      </c>
    </row>
    <row r="576" ht="15.75" customHeight="1">
      <c r="A576" s="4">
        <v>4.524</v>
      </c>
      <c r="C576" s="4">
        <v>21.756</v>
      </c>
    </row>
    <row r="577" ht="15.75" customHeight="1">
      <c r="A577" s="4">
        <v>20.953</v>
      </c>
      <c r="C577" s="4">
        <v>22.236</v>
      </c>
    </row>
    <row r="578" ht="15.75" customHeight="1">
      <c r="A578" s="4">
        <v>13.958</v>
      </c>
      <c r="C578" s="4">
        <v>22.4</v>
      </c>
    </row>
    <row r="579" ht="15.75" customHeight="1">
      <c r="A579" s="4">
        <v>10.451</v>
      </c>
      <c r="C579" s="4">
        <v>22.409</v>
      </c>
    </row>
    <row r="580" ht="15.75" customHeight="1">
      <c r="A580" s="4">
        <v>35.635</v>
      </c>
      <c r="C580" s="4">
        <v>22.735</v>
      </c>
    </row>
    <row r="581" ht="15.75" customHeight="1">
      <c r="A581" s="4">
        <v>13.251</v>
      </c>
      <c r="C581" s="4">
        <v>23.028</v>
      </c>
    </row>
    <row r="582" ht="15.75" customHeight="1">
      <c r="A582" s="4">
        <v>4.749</v>
      </c>
      <c r="C582" s="4">
        <v>23.253</v>
      </c>
    </row>
    <row r="583" ht="15.75" customHeight="1">
      <c r="A583" s="4">
        <v>9.711</v>
      </c>
      <c r="C583" s="4">
        <v>23.49</v>
      </c>
    </row>
    <row r="584" ht="15.75" customHeight="1">
      <c r="A584" s="4">
        <v>2.538</v>
      </c>
      <c r="C584" s="4">
        <v>24.115</v>
      </c>
    </row>
    <row r="585" ht="15.75" customHeight="1">
      <c r="A585" s="4">
        <v>8.11</v>
      </c>
      <c r="C585" s="4">
        <v>24.193</v>
      </c>
    </row>
    <row r="586" ht="15.75" customHeight="1">
      <c r="A586" s="4">
        <v>11.296</v>
      </c>
      <c r="C586" s="4">
        <v>24.456</v>
      </c>
    </row>
    <row r="587" ht="15.75" customHeight="1">
      <c r="A587" s="4">
        <v>3.8</v>
      </c>
      <c r="C587" s="4">
        <v>24.507</v>
      </c>
    </row>
    <row r="588" ht="15.75" customHeight="1">
      <c r="A588" s="4">
        <v>1.937</v>
      </c>
      <c r="C588" s="4">
        <v>24.556</v>
      </c>
    </row>
    <row r="589" ht="15.75" customHeight="1">
      <c r="A589" s="4">
        <v>2.473</v>
      </c>
      <c r="C589" s="4">
        <v>24.882</v>
      </c>
    </row>
    <row r="590" ht="15.75" customHeight="1">
      <c r="A590" s="4">
        <v>4.369</v>
      </c>
      <c r="C590" s="4">
        <v>25.048</v>
      </c>
    </row>
    <row r="591" ht="15.75" customHeight="1">
      <c r="A591" s="4">
        <v>2.633</v>
      </c>
      <c r="C591" s="4">
        <v>25.111</v>
      </c>
    </row>
    <row r="592" ht="15.75" customHeight="1">
      <c r="A592" s="4">
        <v>5.833</v>
      </c>
      <c r="C592" s="4">
        <v>25.387</v>
      </c>
    </row>
    <row r="593" ht="15.75" customHeight="1">
      <c r="A593" s="4">
        <v>1.916</v>
      </c>
      <c r="C593" s="4">
        <v>25.572</v>
      </c>
    </row>
    <row r="594" ht="15.75" customHeight="1">
      <c r="A594" s="4">
        <v>1.852</v>
      </c>
      <c r="C594" s="4">
        <v>25.694</v>
      </c>
    </row>
    <row r="595" ht="15.75" customHeight="1">
      <c r="A595" s="4">
        <v>1.481</v>
      </c>
      <c r="C595" s="4">
        <v>26.364</v>
      </c>
    </row>
    <row r="596" ht="15.75" customHeight="1">
      <c r="A596" s="4">
        <v>5.202</v>
      </c>
      <c r="C596" s="4">
        <v>26.45</v>
      </c>
    </row>
    <row r="597" ht="15.75" customHeight="1">
      <c r="A597" s="4">
        <v>1.948</v>
      </c>
      <c r="C597" s="4">
        <v>26.528</v>
      </c>
    </row>
    <row r="598" ht="15.75" customHeight="1">
      <c r="A598" s="4">
        <v>1.541</v>
      </c>
      <c r="C598" s="4">
        <v>27.085</v>
      </c>
    </row>
    <row r="599" ht="15.75" customHeight="1">
      <c r="A599" s="4">
        <v>6.715</v>
      </c>
      <c r="C599" s="4">
        <v>27.368</v>
      </c>
    </row>
    <row r="600" ht="15.75" customHeight="1">
      <c r="A600" s="4">
        <v>2.59</v>
      </c>
      <c r="C600" s="4">
        <v>27.494</v>
      </c>
    </row>
    <row r="601" ht="15.75" customHeight="1">
      <c r="A601" s="4">
        <v>2.729</v>
      </c>
      <c r="C601" s="4">
        <v>27.507</v>
      </c>
    </row>
    <row r="602" ht="15.75" customHeight="1">
      <c r="A602" s="4">
        <v>4.907</v>
      </c>
      <c r="C602" s="4">
        <v>29.473</v>
      </c>
    </row>
    <row r="603" ht="15.75" customHeight="1">
      <c r="A603" s="4">
        <v>3.908</v>
      </c>
      <c r="C603" s="4">
        <v>29.709</v>
      </c>
    </row>
    <row r="604" ht="15.75" customHeight="1">
      <c r="A604" s="4">
        <v>56.648</v>
      </c>
      <c r="C604" s="4">
        <v>29.734</v>
      </c>
    </row>
    <row r="605" ht="15.75" customHeight="1">
      <c r="A605" s="4">
        <v>3.876</v>
      </c>
      <c r="C605" s="4">
        <v>29.779</v>
      </c>
    </row>
    <row r="606" ht="15.75" customHeight="1">
      <c r="A606" s="4">
        <v>2.508</v>
      </c>
      <c r="C606" s="4">
        <v>30.25</v>
      </c>
    </row>
    <row r="607" ht="15.75" customHeight="1">
      <c r="A607" s="4">
        <v>3.848</v>
      </c>
      <c r="C607" s="4">
        <v>30.343</v>
      </c>
    </row>
    <row r="608" ht="15.75" customHeight="1">
      <c r="A608" s="4">
        <v>4.114</v>
      </c>
      <c r="C608" s="4">
        <v>30.458</v>
      </c>
    </row>
    <row r="609" ht="15.75" customHeight="1">
      <c r="A609" s="4">
        <v>12.192</v>
      </c>
      <c r="C609" s="4">
        <v>31.315</v>
      </c>
    </row>
    <row r="610" ht="15.75" customHeight="1">
      <c r="A610" s="4">
        <v>2.215</v>
      </c>
      <c r="C610" s="4">
        <v>31.986</v>
      </c>
    </row>
    <row r="611" ht="15.75" customHeight="1">
      <c r="A611" s="4">
        <v>24.456</v>
      </c>
      <c r="C611" s="4">
        <v>32.288</v>
      </c>
    </row>
    <row r="612" ht="15.75" customHeight="1">
      <c r="A612" s="4">
        <v>18.484</v>
      </c>
      <c r="C612" s="4">
        <v>32.485</v>
      </c>
    </row>
    <row r="613" ht="15.75" customHeight="1">
      <c r="A613" s="4">
        <v>5.053</v>
      </c>
      <c r="C613" s="4">
        <v>33.386</v>
      </c>
    </row>
    <row r="614" ht="15.75" customHeight="1">
      <c r="A614" s="4">
        <v>73.681</v>
      </c>
      <c r="C614" s="4">
        <v>33.947</v>
      </c>
    </row>
    <row r="615" ht="15.75" customHeight="1">
      <c r="A615" s="4">
        <v>3.19</v>
      </c>
      <c r="C615" s="4">
        <v>34.173</v>
      </c>
    </row>
    <row r="616" ht="15.75" customHeight="1">
      <c r="A616" s="4">
        <v>1.343</v>
      </c>
      <c r="C616" s="4">
        <v>35.442</v>
      </c>
    </row>
    <row r="617" ht="15.75" customHeight="1">
      <c r="A617" s="4">
        <v>8.645</v>
      </c>
      <c r="C617" s="4">
        <v>35.635</v>
      </c>
    </row>
    <row r="618" ht="15.75" customHeight="1">
      <c r="A618" s="4">
        <v>1.366</v>
      </c>
      <c r="C618" s="4">
        <v>35.851</v>
      </c>
    </row>
    <row r="619" ht="15.75" customHeight="1">
      <c r="A619" s="4">
        <v>8.043</v>
      </c>
      <c r="C619" s="4">
        <v>35.852</v>
      </c>
    </row>
    <row r="620" ht="15.75" customHeight="1">
      <c r="A620" s="4">
        <v>30.343</v>
      </c>
      <c r="C620" s="4">
        <v>36.594</v>
      </c>
    </row>
    <row r="621" ht="15.75" customHeight="1">
      <c r="A621" s="4">
        <v>12.211</v>
      </c>
      <c r="C621" s="4">
        <v>36.801</v>
      </c>
    </row>
    <row r="622" ht="15.75" customHeight="1">
      <c r="A622" s="4">
        <v>14.41</v>
      </c>
      <c r="C622" s="4">
        <v>36.954</v>
      </c>
    </row>
    <row r="623" ht="15.75" customHeight="1">
      <c r="A623" s="4">
        <v>22.236</v>
      </c>
      <c r="C623" s="4">
        <v>38.207</v>
      </c>
    </row>
    <row r="624" ht="15.75" customHeight="1">
      <c r="A624" s="4">
        <v>12.107</v>
      </c>
      <c r="C624" s="4">
        <v>38.239</v>
      </c>
    </row>
    <row r="625" ht="15.75" customHeight="1">
      <c r="A625" s="4">
        <v>12.235</v>
      </c>
      <c r="C625" s="4">
        <v>40.133</v>
      </c>
    </row>
    <row r="626" ht="15.75" customHeight="1">
      <c r="A626" s="4">
        <v>4.26</v>
      </c>
      <c r="C626" s="4">
        <v>40.636</v>
      </c>
    </row>
    <row r="627" ht="15.75" customHeight="1">
      <c r="A627" s="4">
        <v>3.251</v>
      </c>
      <c r="C627" s="4">
        <v>43.761</v>
      </c>
    </row>
    <row r="628" ht="15.75" customHeight="1">
      <c r="A628" s="4">
        <v>2.446</v>
      </c>
      <c r="C628" s="4">
        <v>44.264</v>
      </c>
    </row>
    <row r="629" ht="15.75" customHeight="1">
      <c r="A629" s="4">
        <v>17.948</v>
      </c>
      <c r="C629" s="4">
        <v>44.74</v>
      </c>
    </row>
    <row r="630" ht="15.75" customHeight="1">
      <c r="A630" s="4">
        <v>2.002</v>
      </c>
      <c r="C630" s="4">
        <v>46.812</v>
      </c>
    </row>
    <row r="631" ht="15.75" customHeight="1">
      <c r="A631" s="4">
        <v>12.998</v>
      </c>
      <c r="C631" s="4">
        <v>47.077</v>
      </c>
    </row>
    <row r="632" ht="15.75" customHeight="1">
      <c r="A632" s="4">
        <v>8.83</v>
      </c>
      <c r="C632" s="4">
        <v>56.648</v>
      </c>
    </row>
    <row r="633" ht="15.75" customHeight="1">
      <c r="A633" s="4">
        <v>2.726</v>
      </c>
      <c r="C633" s="4">
        <v>58.1</v>
      </c>
    </row>
    <row r="634" ht="15.75" customHeight="1">
      <c r="A634" s="4">
        <v>7.602</v>
      </c>
      <c r="C634" s="4">
        <v>58.481</v>
      </c>
    </row>
    <row r="635" ht="15.75" customHeight="1">
      <c r="A635" s="4">
        <v>10.724</v>
      </c>
      <c r="C635" s="4">
        <v>62.116</v>
      </c>
    </row>
    <row r="636" ht="15.75" customHeight="1">
      <c r="A636" s="4">
        <v>7.287</v>
      </c>
      <c r="C636" s="4">
        <v>62.577</v>
      </c>
    </row>
    <row r="637" ht="15.75" customHeight="1">
      <c r="A637" s="4">
        <v>10.391</v>
      </c>
      <c r="C637" s="4">
        <v>64.172</v>
      </c>
    </row>
    <row r="638" ht="15.75" customHeight="1">
      <c r="A638" s="4">
        <v>6.908</v>
      </c>
      <c r="C638" s="4">
        <v>64.673</v>
      </c>
    </row>
    <row r="639" ht="15.75" customHeight="1">
      <c r="A639" s="4">
        <v>7.246</v>
      </c>
      <c r="C639" s="4">
        <v>73.681</v>
      </c>
    </row>
    <row r="640" ht="15.75" customHeight="1">
      <c r="A640" s="4">
        <v>8.302</v>
      </c>
      <c r="C640" s="4">
        <v>93.2</v>
      </c>
    </row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11.5"/>
    <col customWidth="1" min="8" max="8" width="11.0"/>
    <col customWidth="1" min="9" max="9" width="7.63"/>
    <col customWidth="1" min="10" max="10" width="11.5"/>
    <col customWidth="1" min="11" max="11" width="11.0"/>
    <col customWidth="1" min="12" max="26" width="7.63"/>
  </cols>
  <sheetData>
    <row r="1">
      <c r="A1" s="2" t="s">
        <v>17</v>
      </c>
      <c r="B1" s="2" t="s">
        <v>14</v>
      </c>
      <c r="C1" s="2">
        <f>A2</f>
        <v>0.22</v>
      </c>
      <c r="D1" s="2" t="s">
        <v>18</v>
      </c>
      <c r="G1" s="5" t="s">
        <v>19</v>
      </c>
    </row>
    <row r="2">
      <c r="A2" s="4">
        <v>0.22</v>
      </c>
      <c r="B2" s="2" t="s">
        <v>15</v>
      </c>
      <c r="C2" s="2">
        <f>A545</f>
        <v>15.555</v>
      </c>
      <c r="D2" s="2" t="s">
        <v>14</v>
      </c>
      <c r="E2" s="2" t="s">
        <v>15</v>
      </c>
      <c r="F2" s="2" t="s">
        <v>16</v>
      </c>
    </row>
    <row r="3">
      <c r="A3" s="4">
        <v>0.387</v>
      </c>
      <c r="B3" s="2" t="s">
        <v>28</v>
      </c>
      <c r="C3" s="2">
        <v>25.0</v>
      </c>
      <c r="D3" s="2">
        <f>C1</f>
        <v>0.22</v>
      </c>
      <c r="E3" s="2">
        <f t="shared" ref="E3:E28" si="1">D3+$C$4</f>
        <v>0.8334</v>
      </c>
      <c r="F3" s="2">
        <f t="shared" ref="F3:F28" si="2">SUMPRODUCT((A:A&gt;=D3)*(A:A&lt;E3))</f>
        <v>23</v>
      </c>
    </row>
    <row r="4">
      <c r="A4" s="4">
        <v>0.475</v>
      </c>
      <c r="B4" s="2" t="s">
        <v>21</v>
      </c>
      <c r="C4" s="2">
        <f>(C2-C1)/C3</f>
        <v>0.6134</v>
      </c>
      <c r="D4" s="2">
        <f t="shared" ref="D4:D28" si="3">E3</f>
        <v>0.8334</v>
      </c>
      <c r="E4" s="2">
        <f t="shared" si="1"/>
        <v>1.4468</v>
      </c>
      <c r="F4" s="2">
        <f t="shared" si="2"/>
        <v>57</v>
      </c>
    </row>
    <row r="5">
      <c r="A5" s="4">
        <v>0.513</v>
      </c>
      <c r="D5" s="2">
        <f t="shared" si="3"/>
        <v>1.4468</v>
      </c>
      <c r="E5" s="2">
        <f t="shared" si="1"/>
        <v>2.0602</v>
      </c>
      <c r="F5" s="2">
        <f t="shared" si="2"/>
        <v>60</v>
      </c>
    </row>
    <row r="6">
      <c r="A6" s="4">
        <v>0.516</v>
      </c>
      <c r="D6" s="2">
        <f t="shared" si="3"/>
        <v>2.0602</v>
      </c>
      <c r="E6" s="2">
        <f t="shared" si="1"/>
        <v>2.6736</v>
      </c>
      <c r="F6" s="2">
        <f t="shared" si="2"/>
        <v>59</v>
      </c>
    </row>
    <row r="7">
      <c r="A7" s="4">
        <v>0.534</v>
      </c>
      <c r="D7" s="2">
        <f t="shared" si="3"/>
        <v>2.6736</v>
      </c>
      <c r="E7" s="2">
        <f t="shared" si="1"/>
        <v>3.287</v>
      </c>
      <c r="F7" s="2">
        <f t="shared" si="2"/>
        <v>57</v>
      </c>
    </row>
    <row r="8">
      <c r="A8" s="4">
        <v>0.573</v>
      </c>
      <c r="D8" s="2">
        <f t="shared" si="3"/>
        <v>3.287</v>
      </c>
      <c r="E8" s="2">
        <f t="shared" si="1"/>
        <v>3.9004</v>
      </c>
      <c r="F8" s="2">
        <f t="shared" si="2"/>
        <v>44</v>
      </c>
    </row>
    <row r="9">
      <c r="A9" s="4">
        <v>0.59</v>
      </c>
      <c r="D9" s="2">
        <f t="shared" si="3"/>
        <v>3.9004</v>
      </c>
      <c r="E9" s="2">
        <f t="shared" si="1"/>
        <v>4.5138</v>
      </c>
      <c r="F9" s="2">
        <f t="shared" si="2"/>
        <v>26</v>
      </c>
    </row>
    <row r="10">
      <c r="A10" s="4">
        <v>0.625</v>
      </c>
      <c r="D10" s="2">
        <f t="shared" si="3"/>
        <v>4.5138</v>
      </c>
      <c r="E10" s="2">
        <f t="shared" si="1"/>
        <v>5.1272</v>
      </c>
      <c r="F10" s="2">
        <f t="shared" si="2"/>
        <v>33</v>
      </c>
    </row>
    <row r="11">
      <c r="A11" s="4">
        <v>0.627</v>
      </c>
      <c r="D11" s="2">
        <f t="shared" si="3"/>
        <v>5.1272</v>
      </c>
      <c r="E11" s="2">
        <f t="shared" si="1"/>
        <v>5.7406</v>
      </c>
      <c r="F11" s="2">
        <f t="shared" si="2"/>
        <v>20</v>
      </c>
    </row>
    <row r="12">
      <c r="A12" s="4">
        <v>0.642</v>
      </c>
      <c r="D12" s="2">
        <f t="shared" si="3"/>
        <v>5.7406</v>
      </c>
      <c r="E12" s="2">
        <f t="shared" si="1"/>
        <v>6.354</v>
      </c>
      <c r="F12" s="2">
        <f t="shared" si="2"/>
        <v>15</v>
      </c>
    </row>
    <row r="13">
      <c r="A13" s="4">
        <v>0.66</v>
      </c>
      <c r="D13" s="2">
        <f t="shared" si="3"/>
        <v>6.354</v>
      </c>
      <c r="E13" s="2">
        <f t="shared" si="1"/>
        <v>6.9674</v>
      </c>
      <c r="F13" s="2">
        <f t="shared" si="2"/>
        <v>22</v>
      </c>
    </row>
    <row r="14">
      <c r="A14" s="4">
        <v>0.66</v>
      </c>
      <c r="D14" s="2">
        <f t="shared" si="3"/>
        <v>6.9674</v>
      </c>
      <c r="E14" s="2">
        <f t="shared" si="1"/>
        <v>7.5808</v>
      </c>
      <c r="F14" s="2">
        <f t="shared" si="2"/>
        <v>13</v>
      </c>
    </row>
    <row r="15">
      <c r="A15" s="4">
        <v>0.695</v>
      </c>
      <c r="D15" s="2">
        <f t="shared" si="3"/>
        <v>7.5808</v>
      </c>
      <c r="E15" s="2">
        <f t="shared" si="1"/>
        <v>8.1942</v>
      </c>
      <c r="F15" s="2">
        <f t="shared" si="2"/>
        <v>13</v>
      </c>
    </row>
    <row r="16">
      <c r="A16" s="4">
        <v>0.714</v>
      </c>
      <c r="D16" s="2">
        <f t="shared" si="3"/>
        <v>8.1942</v>
      </c>
      <c r="E16" s="2">
        <f t="shared" si="1"/>
        <v>8.8076</v>
      </c>
      <c r="F16" s="2">
        <f t="shared" si="2"/>
        <v>11</v>
      </c>
    </row>
    <row r="17">
      <c r="A17" s="4">
        <v>0.736</v>
      </c>
      <c r="D17" s="2">
        <f t="shared" si="3"/>
        <v>8.8076</v>
      </c>
      <c r="E17" s="2">
        <f t="shared" si="1"/>
        <v>9.421</v>
      </c>
      <c r="F17" s="2">
        <f t="shared" si="2"/>
        <v>20</v>
      </c>
    </row>
    <row r="18">
      <c r="A18" s="4">
        <v>0.756</v>
      </c>
      <c r="D18" s="2">
        <f t="shared" si="3"/>
        <v>9.421</v>
      </c>
      <c r="E18" s="2">
        <f t="shared" si="1"/>
        <v>10.0344</v>
      </c>
      <c r="F18" s="2">
        <f t="shared" si="2"/>
        <v>10</v>
      </c>
    </row>
    <row r="19">
      <c r="A19" s="4">
        <v>0.784</v>
      </c>
      <c r="D19" s="2">
        <f t="shared" si="3"/>
        <v>10.0344</v>
      </c>
      <c r="E19" s="2">
        <f t="shared" si="1"/>
        <v>10.6478</v>
      </c>
      <c r="F19" s="2">
        <f t="shared" si="2"/>
        <v>16</v>
      </c>
    </row>
    <row r="20">
      <c r="A20" s="4">
        <v>0.784</v>
      </c>
      <c r="D20" s="2">
        <f t="shared" si="3"/>
        <v>10.6478</v>
      </c>
      <c r="E20" s="2">
        <f t="shared" si="1"/>
        <v>11.2612</v>
      </c>
      <c r="F20" s="2">
        <f t="shared" si="2"/>
        <v>7</v>
      </c>
    </row>
    <row r="21" ht="15.75" customHeight="1">
      <c r="A21" s="4">
        <v>0.793</v>
      </c>
      <c r="D21" s="2">
        <f t="shared" si="3"/>
        <v>11.2612</v>
      </c>
      <c r="E21" s="2">
        <f t="shared" si="1"/>
        <v>11.8746</v>
      </c>
      <c r="F21" s="2">
        <f t="shared" si="2"/>
        <v>10</v>
      </c>
    </row>
    <row r="22" ht="15.75" customHeight="1">
      <c r="A22" s="4">
        <v>0.798</v>
      </c>
      <c r="D22" s="2">
        <f t="shared" si="3"/>
        <v>11.8746</v>
      </c>
      <c r="E22" s="2">
        <f t="shared" si="1"/>
        <v>12.488</v>
      </c>
      <c r="F22" s="2">
        <f t="shared" si="2"/>
        <v>10</v>
      </c>
    </row>
    <row r="23" ht="15.75" customHeight="1">
      <c r="A23" s="4">
        <v>0.806</v>
      </c>
      <c r="D23" s="2">
        <f t="shared" si="3"/>
        <v>12.488</v>
      </c>
      <c r="E23" s="2">
        <f t="shared" si="1"/>
        <v>13.1014</v>
      </c>
      <c r="F23" s="2">
        <f t="shared" si="2"/>
        <v>6</v>
      </c>
    </row>
    <row r="24" ht="15.75" customHeight="1">
      <c r="A24" s="4">
        <v>0.82</v>
      </c>
      <c r="D24" s="2">
        <f t="shared" si="3"/>
        <v>13.1014</v>
      </c>
      <c r="E24" s="2">
        <f t="shared" si="1"/>
        <v>13.7148</v>
      </c>
      <c r="F24" s="2">
        <f t="shared" si="2"/>
        <v>6</v>
      </c>
    </row>
    <row r="25" ht="15.75" customHeight="1">
      <c r="A25" s="4">
        <v>0.853</v>
      </c>
      <c r="D25" s="2">
        <f t="shared" si="3"/>
        <v>13.7148</v>
      </c>
      <c r="E25" s="2">
        <f t="shared" si="1"/>
        <v>14.3282</v>
      </c>
      <c r="F25" s="2">
        <f t="shared" si="2"/>
        <v>2</v>
      </c>
    </row>
    <row r="26" ht="15.75" customHeight="1">
      <c r="A26" s="4">
        <v>0.858</v>
      </c>
      <c r="D26" s="2">
        <f t="shared" si="3"/>
        <v>14.3282</v>
      </c>
      <c r="E26" s="2">
        <f t="shared" si="1"/>
        <v>14.9416</v>
      </c>
      <c r="F26" s="2">
        <f t="shared" si="2"/>
        <v>1</v>
      </c>
    </row>
    <row r="27" ht="15.75" customHeight="1">
      <c r="A27" s="4">
        <v>0.875</v>
      </c>
      <c r="D27" s="2">
        <f t="shared" si="3"/>
        <v>14.9416</v>
      </c>
      <c r="E27" s="2">
        <f t="shared" si="1"/>
        <v>15.555</v>
      </c>
      <c r="F27" s="2">
        <f t="shared" si="2"/>
        <v>2</v>
      </c>
    </row>
    <row r="28" ht="15.75" customHeight="1">
      <c r="A28" s="4">
        <v>0.907</v>
      </c>
      <c r="D28" s="2">
        <f t="shared" si="3"/>
        <v>15.555</v>
      </c>
      <c r="E28" s="2">
        <f t="shared" si="1"/>
        <v>16.1684</v>
      </c>
      <c r="F28" s="2">
        <f t="shared" si="2"/>
        <v>1</v>
      </c>
    </row>
    <row r="29" ht="15.75" customHeight="1">
      <c r="A29" s="4">
        <v>0.944</v>
      </c>
      <c r="F29" s="2">
        <f>SUM(F3:F28)</f>
        <v>544</v>
      </c>
    </row>
    <row r="30" ht="15.75" customHeight="1">
      <c r="A30" s="4">
        <v>0.946</v>
      </c>
    </row>
    <row r="31" ht="15.75" customHeight="1">
      <c r="A31" s="4">
        <v>0.948</v>
      </c>
    </row>
    <row r="32" ht="15.75" customHeight="1">
      <c r="A32" s="4">
        <v>0.956</v>
      </c>
    </row>
    <row r="33" ht="15.75" customHeight="1">
      <c r="A33" s="4">
        <v>0.957</v>
      </c>
    </row>
    <row r="34" ht="15.75" customHeight="1">
      <c r="A34" s="4">
        <v>0.965</v>
      </c>
    </row>
    <row r="35" ht="15.75" customHeight="1">
      <c r="A35" s="4">
        <v>0.967</v>
      </c>
    </row>
    <row r="36" ht="15.75" customHeight="1">
      <c r="A36" s="4">
        <v>0.979</v>
      </c>
    </row>
    <row r="37" ht="15.75" customHeight="1">
      <c r="A37" s="4">
        <v>0.979</v>
      </c>
    </row>
    <row r="38" ht="15.75" customHeight="1">
      <c r="A38" s="4">
        <v>0.979</v>
      </c>
    </row>
    <row r="39" ht="15.75" customHeight="1">
      <c r="A39" s="4">
        <v>0.982</v>
      </c>
    </row>
    <row r="40" ht="15.75" customHeight="1">
      <c r="A40" s="4">
        <v>0.983</v>
      </c>
    </row>
    <row r="41" ht="15.75" customHeight="1">
      <c r="A41" s="4">
        <v>0.994</v>
      </c>
    </row>
    <row r="42" ht="15.75" customHeight="1">
      <c r="A42" s="4">
        <v>1.026</v>
      </c>
    </row>
    <row r="43" ht="15.75" customHeight="1">
      <c r="A43" s="4">
        <v>1.028</v>
      </c>
    </row>
    <row r="44" ht="15.75" customHeight="1">
      <c r="A44" s="4">
        <v>1.04</v>
      </c>
    </row>
    <row r="45" ht="15.75" customHeight="1">
      <c r="A45" s="4">
        <v>1.054</v>
      </c>
    </row>
    <row r="46" ht="15.75" customHeight="1">
      <c r="A46" s="4">
        <v>1.089</v>
      </c>
    </row>
    <row r="47" ht="15.75" customHeight="1">
      <c r="A47" s="4">
        <v>1.106</v>
      </c>
    </row>
    <row r="48" ht="15.75" customHeight="1">
      <c r="A48" s="4">
        <v>1.123</v>
      </c>
    </row>
    <row r="49" ht="15.75" customHeight="1">
      <c r="A49" s="4">
        <v>1.143</v>
      </c>
    </row>
    <row r="50" ht="15.75" customHeight="1">
      <c r="A50" s="4">
        <v>1.161</v>
      </c>
    </row>
    <row r="51" ht="15.75" customHeight="1">
      <c r="A51" s="4">
        <v>1.162</v>
      </c>
    </row>
    <row r="52" ht="15.75" customHeight="1">
      <c r="A52" s="4">
        <v>1.163</v>
      </c>
    </row>
    <row r="53" ht="15.75" customHeight="1">
      <c r="A53" s="4">
        <v>1.167</v>
      </c>
    </row>
    <row r="54" ht="15.75" customHeight="1">
      <c r="A54" s="4">
        <v>1.169</v>
      </c>
    </row>
    <row r="55" ht="15.75" customHeight="1">
      <c r="A55" s="4">
        <v>1.174</v>
      </c>
    </row>
    <row r="56" ht="15.75" customHeight="1">
      <c r="A56" s="4">
        <v>1.186</v>
      </c>
    </row>
    <row r="57" ht="15.75" customHeight="1">
      <c r="A57" s="4">
        <v>1.19</v>
      </c>
    </row>
    <row r="58" ht="15.75" customHeight="1">
      <c r="A58" s="4">
        <v>1.193</v>
      </c>
    </row>
    <row r="59" ht="15.75" customHeight="1">
      <c r="A59" s="4">
        <v>1.2</v>
      </c>
    </row>
    <row r="60" ht="15.75" customHeight="1">
      <c r="A60" s="4">
        <v>1.203</v>
      </c>
    </row>
    <row r="61" ht="15.75" customHeight="1">
      <c r="A61" s="4">
        <v>1.211</v>
      </c>
    </row>
    <row r="62" ht="15.75" customHeight="1">
      <c r="A62" s="4">
        <v>1.222</v>
      </c>
    </row>
    <row r="63" ht="15.75" customHeight="1">
      <c r="A63" s="4">
        <v>1.233</v>
      </c>
    </row>
    <row r="64" ht="15.75" customHeight="1">
      <c r="A64" s="4">
        <v>1.239</v>
      </c>
    </row>
    <row r="65" ht="15.75" customHeight="1">
      <c r="A65" s="4">
        <v>1.252</v>
      </c>
    </row>
    <row r="66" ht="15.75" customHeight="1">
      <c r="A66" s="4">
        <v>1.261</v>
      </c>
    </row>
    <row r="67" ht="15.75" customHeight="1">
      <c r="A67" s="4">
        <v>1.27</v>
      </c>
    </row>
    <row r="68" ht="15.75" customHeight="1">
      <c r="A68" s="4">
        <v>1.285</v>
      </c>
    </row>
    <row r="69" ht="15.75" customHeight="1">
      <c r="A69" s="4">
        <v>1.297</v>
      </c>
    </row>
    <row r="70" ht="15.75" customHeight="1">
      <c r="A70" s="4">
        <v>1.299</v>
      </c>
    </row>
    <row r="71" ht="15.75" customHeight="1">
      <c r="A71" s="4">
        <v>1.301</v>
      </c>
    </row>
    <row r="72" ht="15.75" customHeight="1">
      <c r="A72" s="4">
        <v>1.303</v>
      </c>
    </row>
    <row r="73" ht="15.75" customHeight="1">
      <c r="A73" s="4">
        <v>1.304</v>
      </c>
    </row>
    <row r="74" ht="15.75" customHeight="1">
      <c r="A74" s="4">
        <v>1.315</v>
      </c>
    </row>
    <row r="75" ht="15.75" customHeight="1">
      <c r="A75" s="4">
        <v>1.343</v>
      </c>
    </row>
    <row r="76" ht="15.75" customHeight="1">
      <c r="A76" s="4">
        <v>1.366</v>
      </c>
    </row>
    <row r="77" ht="15.75" customHeight="1">
      <c r="A77" s="4">
        <v>1.373</v>
      </c>
    </row>
    <row r="78" ht="15.75" customHeight="1">
      <c r="A78" s="4">
        <v>1.385</v>
      </c>
    </row>
    <row r="79" ht="15.75" customHeight="1">
      <c r="A79" s="4">
        <v>1.393</v>
      </c>
    </row>
    <row r="80" ht="15.75" customHeight="1">
      <c r="A80" s="4">
        <v>1.406</v>
      </c>
    </row>
    <row r="81" ht="15.75" customHeight="1">
      <c r="A81" s="4">
        <v>1.446</v>
      </c>
    </row>
    <row r="82" ht="15.75" customHeight="1">
      <c r="A82" s="4">
        <v>1.451</v>
      </c>
    </row>
    <row r="83" ht="15.75" customHeight="1">
      <c r="A83" s="4">
        <v>1.46</v>
      </c>
    </row>
    <row r="84" ht="15.75" customHeight="1">
      <c r="A84" s="4">
        <v>1.463</v>
      </c>
    </row>
    <row r="85" ht="15.75" customHeight="1">
      <c r="A85" s="4">
        <v>1.463</v>
      </c>
    </row>
    <row r="86" ht="15.75" customHeight="1">
      <c r="A86" s="4">
        <v>1.481</v>
      </c>
    </row>
    <row r="87" ht="15.75" customHeight="1">
      <c r="A87" s="4">
        <v>1.51</v>
      </c>
    </row>
    <row r="88" ht="15.75" customHeight="1">
      <c r="A88" s="4">
        <v>1.519</v>
      </c>
    </row>
    <row r="89" ht="15.75" customHeight="1">
      <c r="A89" s="4">
        <v>1.524</v>
      </c>
    </row>
    <row r="90" ht="15.75" customHeight="1">
      <c r="A90" s="4">
        <v>1.531</v>
      </c>
    </row>
    <row r="91" ht="15.75" customHeight="1">
      <c r="A91" s="4">
        <v>1.541</v>
      </c>
    </row>
    <row r="92" ht="15.75" customHeight="1">
      <c r="A92" s="4">
        <v>1.545</v>
      </c>
    </row>
    <row r="93" ht="15.75" customHeight="1">
      <c r="A93" s="4">
        <v>1.551</v>
      </c>
    </row>
    <row r="94" ht="15.75" customHeight="1">
      <c r="A94" s="4">
        <v>1.563</v>
      </c>
    </row>
    <row r="95" ht="15.75" customHeight="1">
      <c r="A95" s="4">
        <v>1.571</v>
      </c>
    </row>
    <row r="96" ht="15.75" customHeight="1">
      <c r="A96" s="4">
        <v>1.575</v>
      </c>
    </row>
    <row r="97" ht="15.75" customHeight="1">
      <c r="A97" s="4">
        <v>1.586</v>
      </c>
    </row>
    <row r="98" ht="15.75" customHeight="1">
      <c r="A98" s="4">
        <v>1.601</v>
      </c>
    </row>
    <row r="99" ht="15.75" customHeight="1">
      <c r="A99" s="4">
        <v>1.608</v>
      </c>
    </row>
    <row r="100" ht="15.75" customHeight="1">
      <c r="A100" s="4">
        <v>1.622</v>
      </c>
    </row>
    <row r="101" ht="15.75" customHeight="1">
      <c r="A101" s="4">
        <v>1.623</v>
      </c>
    </row>
    <row r="102" ht="15.75" customHeight="1">
      <c r="A102" s="4">
        <v>1.645</v>
      </c>
    </row>
    <row r="103" ht="15.75" customHeight="1">
      <c r="A103" s="4">
        <v>1.648</v>
      </c>
    </row>
    <row r="104" ht="15.75" customHeight="1">
      <c r="A104" s="4">
        <v>1.69</v>
      </c>
    </row>
    <row r="105" ht="15.75" customHeight="1">
      <c r="A105" s="4">
        <v>1.703</v>
      </c>
    </row>
    <row r="106" ht="15.75" customHeight="1">
      <c r="A106" s="4">
        <v>1.703</v>
      </c>
    </row>
    <row r="107" ht="15.75" customHeight="1">
      <c r="A107" s="4">
        <v>1.713</v>
      </c>
    </row>
    <row r="108" ht="15.75" customHeight="1">
      <c r="A108" s="4">
        <v>1.728</v>
      </c>
    </row>
    <row r="109" ht="15.75" customHeight="1">
      <c r="A109" s="4">
        <v>1.753</v>
      </c>
    </row>
    <row r="110" ht="15.75" customHeight="1">
      <c r="A110" s="4">
        <v>1.767</v>
      </c>
    </row>
    <row r="111" ht="15.75" customHeight="1">
      <c r="A111" s="4">
        <v>1.789</v>
      </c>
    </row>
    <row r="112" ht="15.75" customHeight="1">
      <c r="A112" s="4">
        <v>1.802</v>
      </c>
    </row>
    <row r="113" ht="15.75" customHeight="1">
      <c r="A113" s="4">
        <v>1.813</v>
      </c>
    </row>
    <row r="114" ht="15.75" customHeight="1">
      <c r="A114" s="4">
        <v>1.829</v>
      </c>
    </row>
    <row r="115" ht="15.75" customHeight="1">
      <c r="A115" s="4">
        <v>1.852</v>
      </c>
    </row>
    <row r="116" ht="15.75" customHeight="1">
      <c r="A116" s="4">
        <v>1.858</v>
      </c>
    </row>
    <row r="117" ht="15.75" customHeight="1">
      <c r="A117" s="4">
        <v>1.871</v>
      </c>
    </row>
    <row r="118" ht="15.75" customHeight="1">
      <c r="A118" s="4">
        <v>1.872</v>
      </c>
    </row>
    <row r="119" ht="15.75" customHeight="1">
      <c r="A119" s="4">
        <v>1.88</v>
      </c>
    </row>
    <row r="120" ht="15.75" customHeight="1">
      <c r="A120" s="4">
        <v>1.899</v>
      </c>
    </row>
    <row r="121" ht="15.75" customHeight="1">
      <c r="A121" s="4">
        <v>1.905</v>
      </c>
    </row>
    <row r="122" ht="15.75" customHeight="1">
      <c r="A122" s="4">
        <v>1.909</v>
      </c>
    </row>
    <row r="123" ht="15.75" customHeight="1">
      <c r="A123" s="4">
        <v>1.916</v>
      </c>
    </row>
    <row r="124" ht="15.75" customHeight="1">
      <c r="A124" s="4">
        <v>1.921</v>
      </c>
    </row>
    <row r="125" ht="15.75" customHeight="1">
      <c r="A125" s="4">
        <v>1.925</v>
      </c>
    </row>
    <row r="126" ht="15.75" customHeight="1">
      <c r="A126" s="4">
        <v>1.934</v>
      </c>
    </row>
    <row r="127" ht="15.75" customHeight="1">
      <c r="A127" s="4">
        <v>1.935</v>
      </c>
    </row>
    <row r="128" ht="15.75" customHeight="1">
      <c r="A128" s="4">
        <v>1.935</v>
      </c>
    </row>
    <row r="129" ht="15.75" customHeight="1">
      <c r="A129" s="4">
        <v>1.937</v>
      </c>
    </row>
    <row r="130" ht="15.75" customHeight="1">
      <c r="A130" s="4">
        <v>1.939</v>
      </c>
    </row>
    <row r="131" ht="15.75" customHeight="1">
      <c r="A131" s="4">
        <v>1.943</v>
      </c>
    </row>
    <row r="132" ht="15.75" customHeight="1">
      <c r="A132" s="4">
        <v>1.948</v>
      </c>
    </row>
    <row r="133" ht="15.75" customHeight="1">
      <c r="A133" s="4">
        <v>1.965</v>
      </c>
    </row>
    <row r="134" ht="15.75" customHeight="1">
      <c r="A134" s="4">
        <v>1.989</v>
      </c>
    </row>
    <row r="135" ht="15.75" customHeight="1">
      <c r="A135" s="4">
        <v>2.002</v>
      </c>
    </row>
    <row r="136" ht="15.75" customHeight="1">
      <c r="A136" s="4">
        <v>2.006</v>
      </c>
    </row>
    <row r="137" ht="15.75" customHeight="1">
      <c r="A137" s="4">
        <v>2.007</v>
      </c>
    </row>
    <row r="138" ht="15.75" customHeight="1">
      <c r="A138" s="4">
        <v>2.018</v>
      </c>
    </row>
    <row r="139" ht="15.75" customHeight="1">
      <c r="A139" s="4">
        <v>2.026</v>
      </c>
    </row>
    <row r="140" ht="15.75" customHeight="1">
      <c r="A140" s="4">
        <v>2.035</v>
      </c>
    </row>
    <row r="141" ht="15.75" customHeight="1">
      <c r="A141" s="4">
        <v>2.052</v>
      </c>
    </row>
    <row r="142" ht="15.75" customHeight="1">
      <c r="A142" s="4">
        <v>2.081</v>
      </c>
    </row>
    <row r="143" ht="15.75" customHeight="1">
      <c r="A143" s="4">
        <v>2.094</v>
      </c>
    </row>
    <row r="144" ht="15.75" customHeight="1">
      <c r="A144" s="4">
        <v>2.102</v>
      </c>
    </row>
    <row r="145" ht="15.75" customHeight="1">
      <c r="A145" s="4">
        <v>2.102</v>
      </c>
    </row>
    <row r="146" ht="15.75" customHeight="1">
      <c r="A146" s="4">
        <v>2.103</v>
      </c>
    </row>
    <row r="147" ht="15.75" customHeight="1">
      <c r="A147" s="4">
        <v>2.121</v>
      </c>
    </row>
    <row r="148" ht="15.75" customHeight="1">
      <c r="A148" s="4">
        <v>2.136</v>
      </c>
    </row>
    <row r="149" ht="15.75" customHeight="1">
      <c r="A149" s="4">
        <v>2.144</v>
      </c>
    </row>
    <row r="150" ht="15.75" customHeight="1">
      <c r="A150" s="4">
        <v>2.152</v>
      </c>
    </row>
    <row r="151" ht="15.75" customHeight="1">
      <c r="A151" s="4">
        <v>2.186</v>
      </c>
    </row>
    <row r="152" ht="15.75" customHeight="1">
      <c r="A152" s="4">
        <v>2.197</v>
      </c>
    </row>
    <row r="153" ht="15.75" customHeight="1">
      <c r="A153" s="4">
        <v>2.215</v>
      </c>
    </row>
    <row r="154" ht="15.75" customHeight="1">
      <c r="A154" s="4">
        <v>2.226</v>
      </c>
    </row>
    <row r="155" ht="15.75" customHeight="1">
      <c r="A155" s="4">
        <v>2.239</v>
      </c>
    </row>
    <row r="156" ht="15.75" customHeight="1">
      <c r="A156" s="4">
        <v>2.244</v>
      </c>
    </row>
    <row r="157" ht="15.75" customHeight="1">
      <c r="A157" s="4">
        <v>2.271</v>
      </c>
    </row>
    <row r="158" ht="15.75" customHeight="1">
      <c r="A158" s="4">
        <v>2.279</v>
      </c>
    </row>
    <row r="159" ht="15.75" customHeight="1">
      <c r="A159" s="4">
        <v>2.29</v>
      </c>
    </row>
    <row r="160" ht="15.75" customHeight="1">
      <c r="A160" s="4">
        <v>2.293</v>
      </c>
    </row>
    <row r="161" ht="15.75" customHeight="1">
      <c r="A161" s="4">
        <v>2.333</v>
      </c>
    </row>
    <row r="162" ht="15.75" customHeight="1">
      <c r="A162" s="4">
        <v>2.344</v>
      </c>
    </row>
    <row r="163" ht="15.75" customHeight="1">
      <c r="A163" s="4">
        <v>2.354</v>
      </c>
    </row>
    <row r="164" ht="15.75" customHeight="1">
      <c r="A164" s="4">
        <v>2.356</v>
      </c>
    </row>
    <row r="165" ht="15.75" customHeight="1">
      <c r="A165" s="4">
        <v>2.368</v>
      </c>
    </row>
    <row r="166" ht="15.75" customHeight="1">
      <c r="A166" s="4">
        <v>2.368</v>
      </c>
    </row>
    <row r="167" ht="15.75" customHeight="1">
      <c r="A167" s="4">
        <v>2.377</v>
      </c>
    </row>
    <row r="168" ht="15.75" customHeight="1">
      <c r="A168" s="4">
        <v>2.381</v>
      </c>
    </row>
    <row r="169" ht="15.75" customHeight="1">
      <c r="A169" s="4">
        <v>2.406</v>
      </c>
    </row>
    <row r="170" ht="15.75" customHeight="1">
      <c r="A170" s="4">
        <v>2.416</v>
      </c>
    </row>
    <row r="171" ht="15.75" customHeight="1">
      <c r="A171" s="4">
        <v>2.42</v>
      </c>
    </row>
    <row r="172" ht="15.75" customHeight="1">
      <c r="A172" s="4">
        <v>2.426</v>
      </c>
    </row>
    <row r="173" ht="15.75" customHeight="1">
      <c r="A173" s="4">
        <v>2.446</v>
      </c>
    </row>
    <row r="174" ht="15.75" customHeight="1">
      <c r="A174" s="4">
        <v>2.452</v>
      </c>
    </row>
    <row r="175" ht="15.75" customHeight="1">
      <c r="A175" s="4">
        <v>2.468</v>
      </c>
    </row>
    <row r="176" ht="15.75" customHeight="1">
      <c r="A176" s="4">
        <v>2.473</v>
      </c>
    </row>
    <row r="177" ht="15.75" customHeight="1">
      <c r="A177" s="4">
        <v>2.481</v>
      </c>
    </row>
    <row r="178" ht="15.75" customHeight="1">
      <c r="A178" s="4">
        <v>2.487</v>
      </c>
    </row>
    <row r="179" ht="15.75" customHeight="1">
      <c r="A179" s="4">
        <v>2.5</v>
      </c>
    </row>
    <row r="180" ht="15.75" customHeight="1">
      <c r="A180" s="4">
        <v>2.506</v>
      </c>
    </row>
    <row r="181" ht="15.75" customHeight="1">
      <c r="A181" s="4">
        <v>2.508</v>
      </c>
    </row>
    <row r="182" ht="15.75" customHeight="1">
      <c r="A182" s="4">
        <v>2.517</v>
      </c>
    </row>
    <row r="183" ht="15.75" customHeight="1">
      <c r="A183" s="4">
        <v>2.528</v>
      </c>
    </row>
    <row r="184" ht="15.75" customHeight="1">
      <c r="A184" s="4">
        <v>2.538</v>
      </c>
    </row>
    <row r="185" ht="15.75" customHeight="1">
      <c r="A185" s="4">
        <v>2.552</v>
      </c>
    </row>
    <row r="186" ht="15.75" customHeight="1">
      <c r="A186" s="4">
        <v>2.558</v>
      </c>
    </row>
    <row r="187" ht="15.75" customHeight="1">
      <c r="A187" s="4">
        <v>2.56</v>
      </c>
    </row>
    <row r="188" ht="15.75" customHeight="1">
      <c r="A188" s="4">
        <v>2.582</v>
      </c>
    </row>
    <row r="189" ht="15.75" customHeight="1">
      <c r="A189" s="4">
        <v>2.59</v>
      </c>
    </row>
    <row r="190" ht="15.75" customHeight="1">
      <c r="A190" s="4">
        <v>2.594</v>
      </c>
    </row>
    <row r="191" ht="15.75" customHeight="1">
      <c r="A191" s="4">
        <v>2.599</v>
      </c>
    </row>
    <row r="192" ht="15.75" customHeight="1">
      <c r="A192" s="4">
        <v>2.601</v>
      </c>
    </row>
    <row r="193" ht="15.75" customHeight="1">
      <c r="A193" s="4">
        <v>2.606</v>
      </c>
    </row>
    <row r="194" ht="15.75" customHeight="1">
      <c r="A194" s="4">
        <v>2.621</v>
      </c>
    </row>
    <row r="195" ht="15.75" customHeight="1">
      <c r="A195" s="4">
        <v>2.629</v>
      </c>
    </row>
    <row r="196" ht="15.75" customHeight="1">
      <c r="A196" s="4">
        <v>2.633</v>
      </c>
    </row>
    <row r="197" ht="15.75" customHeight="1">
      <c r="A197" s="4">
        <v>2.639</v>
      </c>
    </row>
    <row r="198" ht="15.75" customHeight="1">
      <c r="A198" s="4">
        <v>2.655</v>
      </c>
    </row>
    <row r="199" ht="15.75" customHeight="1">
      <c r="A199" s="4">
        <v>2.66</v>
      </c>
    </row>
    <row r="200" ht="15.75" customHeight="1">
      <c r="A200" s="4">
        <v>2.668</v>
      </c>
    </row>
    <row r="201" ht="15.75" customHeight="1">
      <c r="A201" s="4">
        <v>2.713</v>
      </c>
    </row>
    <row r="202" ht="15.75" customHeight="1">
      <c r="A202" s="4">
        <v>2.726</v>
      </c>
    </row>
    <row r="203" ht="15.75" customHeight="1">
      <c r="A203" s="4">
        <v>2.728</v>
      </c>
    </row>
    <row r="204" ht="15.75" customHeight="1">
      <c r="A204" s="4">
        <v>2.729</v>
      </c>
    </row>
    <row r="205" ht="15.75" customHeight="1">
      <c r="A205" s="4">
        <v>2.73</v>
      </c>
    </row>
    <row r="206" ht="15.75" customHeight="1">
      <c r="A206" s="4">
        <v>2.734</v>
      </c>
    </row>
    <row r="207" ht="15.75" customHeight="1">
      <c r="A207" s="4">
        <v>2.735</v>
      </c>
    </row>
    <row r="208" ht="15.75" customHeight="1">
      <c r="A208" s="4">
        <v>2.739</v>
      </c>
    </row>
    <row r="209" ht="15.75" customHeight="1">
      <c r="A209" s="4">
        <v>2.74</v>
      </c>
    </row>
    <row r="210" ht="15.75" customHeight="1">
      <c r="A210" s="4">
        <v>2.741</v>
      </c>
    </row>
    <row r="211" ht="15.75" customHeight="1">
      <c r="A211" s="4">
        <v>2.742</v>
      </c>
    </row>
    <row r="212" ht="15.75" customHeight="1">
      <c r="A212" s="4">
        <v>2.749</v>
      </c>
    </row>
    <row r="213" ht="15.75" customHeight="1">
      <c r="A213" s="4">
        <v>2.769</v>
      </c>
    </row>
    <row r="214" ht="15.75" customHeight="1">
      <c r="A214" s="4">
        <v>2.775</v>
      </c>
    </row>
    <row r="215" ht="15.75" customHeight="1">
      <c r="A215" s="4">
        <v>2.776</v>
      </c>
    </row>
    <row r="216" ht="15.75" customHeight="1">
      <c r="A216" s="4">
        <v>2.809</v>
      </c>
    </row>
    <row r="217" ht="15.75" customHeight="1">
      <c r="A217" s="4">
        <v>2.812</v>
      </c>
    </row>
    <row r="218" ht="15.75" customHeight="1">
      <c r="A218" s="4">
        <v>2.844</v>
      </c>
    </row>
    <row r="219" ht="15.75" customHeight="1">
      <c r="A219" s="4">
        <v>2.848</v>
      </c>
    </row>
    <row r="220" ht="15.75" customHeight="1">
      <c r="A220" s="4">
        <v>2.87</v>
      </c>
    </row>
    <row r="221" ht="15.75" customHeight="1">
      <c r="A221" s="4">
        <v>2.87</v>
      </c>
    </row>
    <row r="222" ht="15.75" customHeight="1">
      <c r="A222" s="4">
        <v>2.888</v>
      </c>
    </row>
    <row r="223" ht="15.75" customHeight="1">
      <c r="A223" s="4">
        <v>2.952</v>
      </c>
    </row>
    <row r="224" ht="15.75" customHeight="1">
      <c r="A224" s="4">
        <v>2.953</v>
      </c>
    </row>
    <row r="225" ht="15.75" customHeight="1">
      <c r="A225" s="4">
        <v>2.963</v>
      </c>
    </row>
    <row r="226" ht="15.75" customHeight="1">
      <c r="A226" s="4">
        <v>2.971</v>
      </c>
    </row>
    <row r="227" ht="15.75" customHeight="1">
      <c r="A227" s="4">
        <v>2.998</v>
      </c>
    </row>
    <row r="228" ht="15.75" customHeight="1">
      <c r="A228" s="4">
        <v>3.01</v>
      </c>
    </row>
    <row r="229" ht="15.75" customHeight="1">
      <c r="A229" s="4">
        <v>3.027</v>
      </c>
    </row>
    <row r="230" ht="15.75" customHeight="1">
      <c r="A230" s="4">
        <v>3.031</v>
      </c>
    </row>
    <row r="231" ht="15.75" customHeight="1">
      <c r="A231" s="4">
        <v>3.045</v>
      </c>
    </row>
    <row r="232" ht="15.75" customHeight="1">
      <c r="A232" s="4">
        <v>3.045</v>
      </c>
    </row>
    <row r="233" ht="15.75" customHeight="1">
      <c r="A233" s="4">
        <v>3.055</v>
      </c>
    </row>
    <row r="234" ht="15.75" customHeight="1">
      <c r="A234" s="4">
        <v>3.069</v>
      </c>
    </row>
    <row r="235" ht="15.75" customHeight="1">
      <c r="A235" s="4">
        <v>3.074</v>
      </c>
    </row>
    <row r="236" ht="15.75" customHeight="1">
      <c r="A236" s="4">
        <v>3.083</v>
      </c>
    </row>
    <row r="237" ht="15.75" customHeight="1">
      <c r="A237" s="4">
        <v>3.101</v>
      </c>
    </row>
    <row r="238" ht="15.75" customHeight="1">
      <c r="A238" s="4">
        <v>3.106</v>
      </c>
    </row>
    <row r="239" ht="15.75" customHeight="1">
      <c r="A239" s="4">
        <v>3.109</v>
      </c>
    </row>
    <row r="240" ht="15.75" customHeight="1">
      <c r="A240" s="4">
        <v>3.11</v>
      </c>
    </row>
    <row r="241" ht="15.75" customHeight="1">
      <c r="A241" s="4">
        <v>3.115</v>
      </c>
    </row>
    <row r="242" ht="15.75" customHeight="1">
      <c r="A242" s="4">
        <v>3.125</v>
      </c>
    </row>
    <row r="243" ht="15.75" customHeight="1">
      <c r="A243" s="4">
        <v>3.129</v>
      </c>
    </row>
    <row r="244" ht="15.75" customHeight="1">
      <c r="A244" s="4">
        <v>3.148</v>
      </c>
    </row>
    <row r="245" ht="15.75" customHeight="1">
      <c r="A245" s="4">
        <v>3.165</v>
      </c>
    </row>
    <row r="246" ht="15.75" customHeight="1">
      <c r="A246" s="4">
        <v>3.173</v>
      </c>
    </row>
    <row r="247" ht="15.75" customHeight="1">
      <c r="A247" s="4">
        <v>3.181</v>
      </c>
    </row>
    <row r="248" ht="15.75" customHeight="1">
      <c r="A248" s="4">
        <v>3.186</v>
      </c>
    </row>
    <row r="249" ht="15.75" customHeight="1">
      <c r="A249" s="4">
        <v>3.19</v>
      </c>
    </row>
    <row r="250" ht="15.75" customHeight="1">
      <c r="A250" s="4">
        <v>3.19</v>
      </c>
    </row>
    <row r="251" ht="15.75" customHeight="1">
      <c r="A251" s="4">
        <v>3.191</v>
      </c>
    </row>
    <row r="252" ht="15.75" customHeight="1">
      <c r="A252" s="4">
        <v>3.196</v>
      </c>
    </row>
    <row r="253" ht="15.75" customHeight="1">
      <c r="A253" s="4">
        <v>3.197</v>
      </c>
    </row>
    <row r="254" ht="15.75" customHeight="1">
      <c r="A254" s="4">
        <v>3.212</v>
      </c>
    </row>
    <row r="255" ht="15.75" customHeight="1">
      <c r="A255" s="4">
        <v>3.251</v>
      </c>
    </row>
    <row r="256" ht="15.75" customHeight="1">
      <c r="A256" s="4">
        <v>3.276</v>
      </c>
    </row>
    <row r="257" ht="15.75" customHeight="1">
      <c r="A257" s="4">
        <v>3.281</v>
      </c>
    </row>
    <row r="258" ht="15.75" customHeight="1">
      <c r="A258" s="4">
        <v>3.304</v>
      </c>
    </row>
    <row r="259" ht="15.75" customHeight="1">
      <c r="A259" s="4">
        <v>3.308</v>
      </c>
    </row>
    <row r="260" ht="15.75" customHeight="1">
      <c r="A260" s="4">
        <v>3.314</v>
      </c>
    </row>
    <row r="261" ht="15.75" customHeight="1">
      <c r="A261" s="4">
        <v>3.325</v>
      </c>
    </row>
    <row r="262" ht="15.75" customHeight="1">
      <c r="A262" s="4">
        <v>3.344</v>
      </c>
    </row>
    <row r="263" ht="15.75" customHeight="1">
      <c r="A263" s="4">
        <v>3.35</v>
      </c>
    </row>
    <row r="264" ht="15.75" customHeight="1">
      <c r="A264" s="4">
        <v>3.352</v>
      </c>
    </row>
    <row r="265" ht="15.75" customHeight="1">
      <c r="A265" s="4">
        <v>3.359</v>
      </c>
    </row>
    <row r="266" ht="15.75" customHeight="1">
      <c r="A266" s="4">
        <v>3.367</v>
      </c>
    </row>
    <row r="267" ht="15.75" customHeight="1">
      <c r="A267" s="4">
        <v>3.393</v>
      </c>
    </row>
    <row r="268" ht="15.75" customHeight="1">
      <c r="A268" s="4">
        <v>3.399</v>
      </c>
    </row>
    <row r="269" ht="15.75" customHeight="1">
      <c r="A269" s="4">
        <v>3.418</v>
      </c>
    </row>
    <row r="270" ht="15.75" customHeight="1">
      <c r="A270" s="4">
        <v>3.438</v>
      </c>
    </row>
    <row r="271" ht="15.75" customHeight="1">
      <c r="A271" s="4">
        <v>3.459</v>
      </c>
    </row>
    <row r="272" ht="15.75" customHeight="1">
      <c r="A272" s="4">
        <v>3.463</v>
      </c>
    </row>
    <row r="273" ht="15.75" customHeight="1">
      <c r="A273" s="4">
        <v>3.47</v>
      </c>
    </row>
    <row r="274" ht="15.75" customHeight="1">
      <c r="A274" s="4">
        <v>3.475</v>
      </c>
    </row>
    <row r="275" ht="15.75" customHeight="1">
      <c r="A275" s="4">
        <v>3.479</v>
      </c>
    </row>
    <row r="276" ht="15.75" customHeight="1">
      <c r="A276" s="4">
        <v>3.483</v>
      </c>
    </row>
    <row r="277" ht="15.75" customHeight="1">
      <c r="A277" s="4">
        <v>3.498</v>
      </c>
    </row>
    <row r="278" ht="15.75" customHeight="1">
      <c r="A278" s="4">
        <v>3.552</v>
      </c>
    </row>
    <row r="279" ht="15.75" customHeight="1">
      <c r="A279" s="4">
        <v>3.56</v>
      </c>
    </row>
    <row r="280" ht="15.75" customHeight="1">
      <c r="A280" s="4">
        <v>3.571</v>
      </c>
    </row>
    <row r="281" ht="15.75" customHeight="1">
      <c r="A281" s="4">
        <v>3.58</v>
      </c>
    </row>
    <row r="282" ht="15.75" customHeight="1">
      <c r="A282" s="4">
        <v>3.584</v>
      </c>
    </row>
    <row r="283" ht="15.75" customHeight="1">
      <c r="A283" s="4">
        <v>3.584</v>
      </c>
    </row>
    <row r="284" ht="15.75" customHeight="1">
      <c r="A284" s="4">
        <v>3.603</v>
      </c>
    </row>
    <row r="285" ht="15.75" customHeight="1">
      <c r="A285" s="4">
        <v>3.623</v>
      </c>
    </row>
    <row r="286" ht="15.75" customHeight="1">
      <c r="A286" s="4">
        <v>3.624</v>
      </c>
    </row>
    <row r="287" ht="15.75" customHeight="1">
      <c r="A287" s="4">
        <v>3.637</v>
      </c>
    </row>
    <row r="288" ht="15.75" customHeight="1">
      <c r="A288" s="4">
        <v>3.676</v>
      </c>
    </row>
    <row r="289" ht="15.75" customHeight="1">
      <c r="A289" s="4">
        <v>3.68</v>
      </c>
    </row>
    <row r="290" ht="15.75" customHeight="1">
      <c r="A290" s="4">
        <v>3.682</v>
      </c>
    </row>
    <row r="291" ht="15.75" customHeight="1">
      <c r="A291" s="4">
        <v>3.748</v>
      </c>
    </row>
    <row r="292" ht="15.75" customHeight="1">
      <c r="A292" s="4">
        <v>3.764</v>
      </c>
    </row>
    <row r="293" ht="15.75" customHeight="1">
      <c r="A293" s="4">
        <v>3.766</v>
      </c>
    </row>
    <row r="294" ht="15.75" customHeight="1">
      <c r="A294" s="4">
        <v>3.8</v>
      </c>
    </row>
    <row r="295" ht="15.75" customHeight="1">
      <c r="A295" s="4">
        <v>3.838</v>
      </c>
    </row>
    <row r="296" ht="15.75" customHeight="1">
      <c r="A296" s="4">
        <v>3.839</v>
      </c>
    </row>
    <row r="297" ht="15.75" customHeight="1">
      <c r="A297" s="4">
        <v>3.848</v>
      </c>
    </row>
    <row r="298" ht="15.75" customHeight="1">
      <c r="A298" s="4">
        <v>3.862</v>
      </c>
    </row>
    <row r="299" ht="15.75" customHeight="1">
      <c r="A299" s="4">
        <v>3.876</v>
      </c>
    </row>
    <row r="300" ht="15.75" customHeight="1">
      <c r="A300" s="4">
        <v>3.887</v>
      </c>
    </row>
    <row r="301" ht="15.75" customHeight="1">
      <c r="A301" s="4">
        <v>3.9</v>
      </c>
    </row>
    <row r="302" ht="15.75" customHeight="1">
      <c r="A302" s="4">
        <v>3.908</v>
      </c>
    </row>
    <row r="303" ht="15.75" customHeight="1">
      <c r="A303" s="4">
        <v>3.952</v>
      </c>
    </row>
    <row r="304" ht="15.75" customHeight="1">
      <c r="A304" s="4">
        <v>3.982</v>
      </c>
    </row>
    <row r="305" ht="15.75" customHeight="1">
      <c r="A305" s="4">
        <v>3.985</v>
      </c>
    </row>
    <row r="306" ht="15.75" customHeight="1">
      <c r="A306" s="4">
        <v>4.041</v>
      </c>
    </row>
    <row r="307" ht="15.75" customHeight="1">
      <c r="A307" s="4">
        <v>4.097</v>
      </c>
    </row>
    <row r="308" ht="15.75" customHeight="1">
      <c r="A308" s="4">
        <v>4.114</v>
      </c>
    </row>
    <row r="309" ht="15.75" customHeight="1">
      <c r="A309" s="4">
        <v>4.179</v>
      </c>
    </row>
    <row r="310" ht="15.75" customHeight="1">
      <c r="A310" s="4">
        <v>4.247</v>
      </c>
    </row>
    <row r="311" ht="15.75" customHeight="1">
      <c r="A311" s="4">
        <v>4.252</v>
      </c>
    </row>
    <row r="312" ht="15.75" customHeight="1">
      <c r="A312" s="4">
        <v>4.26</v>
      </c>
    </row>
    <row r="313" ht="15.75" customHeight="1">
      <c r="A313" s="4">
        <v>4.263</v>
      </c>
    </row>
    <row r="314" ht="15.75" customHeight="1">
      <c r="A314" s="4">
        <v>4.355</v>
      </c>
    </row>
    <row r="315" ht="15.75" customHeight="1">
      <c r="A315" s="4">
        <v>4.357</v>
      </c>
    </row>
    <row r="316" ht="15.75" customHeight="1">
      <c r="A316" s="4">
        <v>4.366</v>
      </c>
    </row>
    <row r="317" ht="15.75" customHeight="1">
      <c r="A317" s="4">
        <v>4.367</v>
      </c>
    </row>
    <row r="318" ht="15.75" customHeight="1">
      <c r="A318" s="4">
        <v>4.369</v>
      </c>
    </row>
    <row r="319" ht="15.75" customHeight="1">
      <c r="A319" s="4">
        <v>4.373</v>
      </c>
    </row>
    <row r="320" ht="15.75" customHeight="1">
      <c r="A320" s="4">
        <v>4.393</v>
      </c>
    </row>
    <row r="321" ht="15.75" customHeight="1">
      <c r="A321" s="4">
        <v>4.403</v>
      </c>
    </row>
    <row r="322" ht="15.75" customHeight="1">
      <c r="A322" s="4">
        <v>4.424</v>
      </c>
    </row>
    <row r="323" ht="15.75" customHeight="1">
      <c r="A323" s="4">
        <v>4.426</v>
      </c>
    </row>
    <row r="324" ht="15.75" customHeight="1">
      <c r="A324" s="4">
        <v>4.427</v>
      </c>
    </row>
    <row r="325" ht="15.75" customHeight="1">
      <c r="A325" s="4">
        <v>4.445</v>
      </c>
    </row>
    <row r="326" ht="15.75" customHeight="1">
      <c r="A326" s="4">
        <v>4.45</v>
      </c>
    </row>
    <row r="327" ht="15.75" customHeight="1">
      <c r="A327" s="4">
        <v>4.462</v>
      </c>
    </row>
    <row r="328" ht="15.75" customHeight="1">
      <c r="A328" s="4">
        <v>4.524</v>
      </c>
    </row>
    <row r="329" ht="15.75" customHeight="1">
      <c r="A329" s="4">
        <v>4.526</v>
      </c>
    </row>
    <row r="330" ht="15.75" customHeight="1">
      <c r="A330" s="4">
        <v>4.565</v>
      </c>
    </row>
    <row r="331" ht="15.75" customHeight="1">
      <c r="A331" s="4">
        <v>4.568</v>
      </c>
    </row>
    <row r="332" ht="15.75" customHeight="1">
      <c r="A332" s="4">
        <v>4.63</v>
      </c>
    </row>
    <row r="333" ht="15.75" customHeight="1">
      <c r="A333" s="4">
        <v>4.661</v>
      </c>
    </row>
    <row r="334" ht="15.75" customHeight="1">
      <c r="A334" s="4">
        <v>4.663</v>
      </c>
    </row>
    <row r="335" ht="15.75" customHeight="1">
      <c r="A335" s="4">
        <v>4.689</v>
      </c>
    </row>
    <row r="336" ht="15.75" customHeight="1">
      <c r="A336" s="4">
        <v>4.693</v>
      </c>
    </row>
    <row r="337" ht="15.75" customHeight="1">
      <c r="A337" s="4">
        <v>4.696</v>
      </c>
    </row>
    <row r="338" ht="15.75" customHeight="1">
      <c r="A338" s="4">
        <v>4.701</v>
      </c>
    </row>
    <row r="339" ht="15.75" customHeight="1">
      <c r="A339" s="4">
        <v>4.723</v>
      </c>
    </row>
    <row r="340" ht="15.75" customHeight="1">
      <c r="A340" s="4">
        <v>4.749</v>
      </c>
    </row>
    <row r="341" ht="15.75" customHeight="1">
      <c r="A341" s="4">
        <v>4.796</v>
      </c>
    </row>
    <row r="342" ht="15.75" customHeight="1">
      <c r="A342" s="4">
        <v>4.814</v>
      </c>
    </row>
    <row r="343" ht="15.75" customHeight="1">
      <c r="A343" s="4">
        <v>4.819</v>
      </c>
    </row>
    <row r="344" ht="15.75" customHeight="1">
      <c r="A344" s="4">
        <v>4.844</v>
      </c>
    </row>
    <row r="345" ht="15.75" customHeight="1">
      <c r="A345" s="4">
        <v>4.846</v>
      </c>
    </row>
    <row r="346" ht="15.75" customHeight="1">
      <c r="A346" s="4">
        <v>4.848</v>
      </c>
    </row>
    <row r="347" ht="15.75" customHeight="1">
      <c r="A347" s="4">
        <v>4.875</v>
      </c>
    </row>
    <row r="348" ht="15.75" customHeight="1">
      <c r="A348" s="4">
        <v>4.876</v>
      </c>
    </row>
    <row r="349" ht="15.75" customHeight="1">
      <c r="A349" s="4">
        <v>4.896</v>
      </c>
    </row>
    <row r="350" ht="15.75" customHeight="1">
      <c r="A350" s="4">
        <v>4.905</v>
      </c>
    </row>
    <row r="351" ht="15.75" customHeight="1">
      <c r="A351" s="4">
        <v>4.907</v>
      </c>
    </row>
    <row r="352" ht="15.75" customHeight="1">
      <c r="A352" s="4">
        <v>4.924</v>
      </c>
    </row>
    <row r="353" ht="15.75" customHeight="1">
      <c r="A353" s="4">
        <v>4.931</v>
      </c>
    </row>
    <row r="354" ht="15.75" customHeight="1">
      <c r="A354" s="4">
        <v>4.958</v>
      </c>
    </row>
    <row r="355" ht="15.75" customHeight="1">
      <c r="A355" s="4">
        <v>4.977</v>
      </c>
    </row>
    <row r="356" ht="15.75" customHeight="1">
      <c r="A356" s="4">
        <v>4.995</v>
      </c>
    </row>
    <row r="357" ht="15.75" customHeight="1">
      <c r="A357" s="4">
        <v>5.035</v>
      </c>
    </row>
    <row r="358" ht="15.75" customHeight="1">
      <c r="A358" s="4">
        <v>5.053</v>
      </c>
    </row>
    <row r="359" ht="15.75" customHeight="1">
      <c r="A359" s="4">
        <v>5.069</v>
      </c>
    </row>
    <row r="360" ht="15.75" customHeight="1">
      <c r="A360" s="4">
        <v>5.082</v>
      </c>
    </row>
    <row r="361" ht="15.75" customHeight="1">
      <c r="A361" s="4">
        <v>5.139</v>
      </c>
    </row>
    <row r="362" ht="15.75" customHeight="1">
      <c r="A362" s="4">
        <v>5.18</v>
      </c>
    </row>
    <row r="363" ht="15.75" customHeight="1">
      <c r="A363" s="4">
        <v>5.202</v>
      </c>
    </row>
    <row r="364" ht="15.75" customHeight="1">
      <c r="A364" s="4">
        <v>5.204</v>
      </c>
    </row>
    <row r="365" ht="15.75" customHeight="1">
      <c r="A365" s="4">
        <v>5.212</v>
      </c>
    </row>
    <row r="366" ht="15.75" customHeight="1">
      <c r="A366" s="4">
        <v>5.218</v>
      </c>
    </row>
    <row r="367" ht="15.75" customHeight="1">
      <c r="A367" s="4">
        <v>5.242</v>
      </c>
    </row>
    <row r="368" ht="15.75" customHeight="1">
      <c r="A368" s="4">
        <v>5.297</v>
      </c>
    </row>
    <row r="369" ht="15.75" customHeight="1">
      <c r="A369" s="4">
        <v>5.348</v>
      </c>
    </row>
    <row r="370" ht="15.75" customHeight="1">
      <c r="A370" s="4">
        <v>5.442</v>
      </c>
    </row>
    <row r="371" ht="15.75" customHeight="1">
      <c r="A371" s="4">
        <v>5.445</v>
      </c>
    </row>
    <row r="372" ht="15.75" customHeight="1">
      <c r="A372" s="4">
        <v>5.484</v>
      </c>
    </row>
    <row r="373" ht="15.75" customHeight="1">
      <c r="A373" s="4">
        <v>5.487</v>
      </c>
    </row>
    <row r="374" ht="15.75" customHeight="1">
      <c r="A374" s="4">
        <v>5.512</v>
      </c>
    </row>
    <row r="375" ht="15.75" customHeight="1">
      <c r="A375" s="4">
        <v>5.52</v>
      </c>
    </row>
    <row r="376" ht="15.75" customHeight="1">
      <c r="A376" s="4">
        <v>5.546</v>
      </c>
    </row>
    <row r="377" ht="15.75" customHeight="1">
      <c r="A377" s="4">
        <v>5.63</v>
      </c>
    </row>
    <row r="378" ht="15.75" customHeight="1">
      <c r="A378" s="4">
        <v>5.648</v>
      </c>
    </row>
    <row r="379" ht="15.75" customHeight="1">
      <c r="A379" s="4">
        <v>5.667</v>
      </c>
    </row>
    <row r="380" ht="15.75" customHeight="1">
      <c r="A380" s="4">
        <v>5.738</v>
      </c>
    </row>
    <row r="381" ht="15.75" customHeight="1">
      <c r="A381" s="4">
        <v>5.771</v>
      </c>
    </row>
    <row r="382" ht="15.75" customHeight="1">
      <c r="A382" s="4">
        <v>5.782</v>
      </c>
    </row>
    <row r="383" ht="15.75" customHeight="1">
      <c r="A383" s="4">
        <v>5.788</v>
      </c>
    </row>
    <row r="384" ht="15.75" customHeight="1">
      <c r="A384" s="4">
        <v>5.831</v>
      </c>
    </row>
    <row r="385" ht="15.75" customHeight="1">
      <c r="A385" s="4">
        <v>5.833</v>
      </c>
    </row>
    <row r="386" ht="15.75" customHeight="1">
      <c r="A386" s="4">
        <v>5.852</v>
      </c>
    </row>
    <row r="387" ht="15.75" customHeight="1">
      <c r="A387" s="4">
        <v>5.877</v>
      </c>
    </row>
    <row r="388" ht="15.75" customHeight="1">
      <c r="A388" s="4">
        <v>5.899</v>
      </c>
    </row>
    <row r="389" ht="15.75" customHeight="1">
      <c r="A389" s="4">
        <v>5.907</v>
      </c>
    </row>
    <row r="390" ht="15.75" customHeight="1">
      <c r="A390" s="4">
        <v>5.992</v>
      </c>
    </row>
    <row r="391" ht="15.75" customHeight="1">
      <c r="A391" s="4">
        <v>5.997</v>
      </c>
    </row>
    <row r="392" ht="15.75" customHeight="1">
      <c r="A392" s="4">
        <v>6.021</v>
      </c>
    </row>
    <row r="393" ht="15.75" customHeight="1">
      <c r="A393" s="4">
        <v>6.108</v>
      </c>
    </row>
    <row r="394" ht="15.75" customHeight="1">
      <c r="A394" s="4">
        <v>6.208</v>
      </c>
    </row>
    <row r="395" ht="15.75" customHeight="1">
      <c r="A395" s="4">
        <v>6.337</v>
      </c>
    </row>
    <row r="396" ht="15.75" customHeight="1">
      <c r="A396" s="4">
        <v>6.358</v>
      </c>
    </row>
    <row r="397" ht="15.75" customHeight="1">
      <c r="A397" s="4">
        <v>6.371</v>
      </c>
    </row>
    <row r="398" ht="15.75" customHeight="1">
      <c r="A398" s="4">
        <v>6.404</v>
      </c>
    </row>
    <row r="399" ht="15.75" customHeight="1">
      <c r="A399" s="4">
        <v>6.437</v>
      </c>
    </row>
    <row r="400" ht="15.75" customHeight="1">
      <c r="A400" s="4">
        <v>6.449</v>
      </c>
    </row>
    <row r="401" ht="15.75" customHeight="1">
      <c r="A401" s="4">
        <v>6.457</v>
      </c>
    </row>
    <row r="402" ht="15.75" customHeight="1">
      <c r="A402" s="4">
        <v>6.52</v>
      </c>
    </row>
    <row r="403" ht="15.75" customHeight="1">
      <c r="A403" s="4">
        <v>6.524</v>
      </c>
    </row>
    <row r="404" ht="15.75" customHeight="1">
      <c r="A404" s="4">
        <v>6.534</v>
      </c>
    </row>
    <row r="405" ht="15.75" customHeight="1">
      <c r="A405" s="4">
        <v>6.576</v>
      </c>
    </row>
    <row r="406" ht="15.75" customHeight="1">
      <c r="A406" s="4">
        <v>6.592</v>
      </c>
    </row>
    <row r="407" ht="15.75" customHeight="1">
      <c r="A407" s="4">
        <v>6.684</v>
      </c>
    </row>
    <row r="408" ht="15.75" customHeight="1">
      <c r="A408" s="4">
        <v>6.715</v>
      </c>
    </row>
    <row r="409" ht="15.75" customHeight="1">
      <c r="A409" s="4">
        <v>6.717</v>
      </c>
    </row>
    <row r="410" ht="15.75" customHeight="1">
      <c r="A410" s="4">
        <v>6.794</v>
      </c>
    </row>
    <row r="411" ht="15.75" customHeight="1">
      <c r="A411" s="4">
        <v>6.829</v>
      </c>
    </row>
    <row r="412" ht="15.75" customHeight="1">
      <c r="A412" s="4">
        <v>6.838</v>
      </c>
    </row>
    <row r="413" ht="15.75" customHeight="1">
      <c r="A413" s="4">
        <v>6.852</v>
      </c>
    </row>
    <row r="414" ht="15.75" customHeight="1">
      <c r="A414" s="4">
        <v>6.858</v>
      </c>
    </row>
    <row r="415" ht="15.75" customHeight="1">
      <c r="A415" s="4">
        <v>6.908</v>
      </c>
    </row>
    <row r="416" ht="15.75" customHeight="1">
      <c r="A416" s="4">
        <v>6.942</v>
      </c>
    </row>
    <row r="417" ht="15.75" customHeight="1">
      <c r="A417" s="4">
        <v>6.944</v>
      </c>
    </row>
    <row r="418" ht="15.75" customHeight="1">
      <c r="A418" s="4">
        <v>7.121</v>
      </c>
    </row>
    <row r="419" ht="15.75" customHeight="1">
      <c r="A419" s="4">
        <v>7.134</v>
      </c>
    </row>
    <row r="420" ht="15.75" customHeight="1">
      <c r="A420" s="4">
        <v>7.155</v>
      </c>
    </row>
    <row r="421" ht="15.75" customHeight="1">
      <c r="A421" s="4">
        <v>7.209</v>
      </c>
    </row>
    <row r="422" ht="15.75" customHeight="1">
      <c r="A422" s="4">
        <v>7.224</v>
      </c>
    </row>
    <row r="423" ht="15.75" customHeight="1">
      <c r="A423" s="4">
        <v>7.246</v>
      </c>
    </row>
    <row r="424" ht="15.75" customHeight="1">
      <c r="A424" s="4">
        <v>7.256</v>
      </c>
    </row>
    <row r="425" ht="15.75" customHeight="1">
      <c r="A425" s="4">
        <v>7.287</v>
      </c>
    </row>
    <row r="426" ht="15.75" customHeight="1">
      <c r="A426" s="4">
        <v>7.33</v>
      </c>
    </row>
    <row r="427" ht="15.75" customHeight="1">
      <c r="A427" s="4">
        <v>7.353</v>
      </c>
    </row>
    <row r="428" ht="15.75" customHeight="1">
      <c r="A428" s="4">
        <v>7.437</v>
      </c>
    </row>
    <row r="429" ht="15.75" customHeight="1">
      <c r="A429" s="4">
        <v>7.507</v>
      </c>
    </row>
    <row r="430" ht="15.75" customHeight="1">
      <c r="A430" s="4">
        <v>7.571</v>
      </c>
    </row>
    <row r="431" ht="15.75" customHeight="1">
      <c r="A431" s="4">
        <v>7.587</v>
      </c>
    </row>
    <row r="432" ht="15.75" customHeight="1">
      <c r="A432" s="4">
        <v>7.602</v>
      </c>
    </row>
    <row r="433" ht="15.75" customHeight="1">
      <c r="A433" s="4">
        <v>7.621</v>
      </c>
    </row>
    <row r="434" ht="15.75" customHeight="1">
      <c r="A434" s="4">
        <v>7.694</v>
      </c>
    </row>
    <row r="435" ht="15.75" customHeight="1">
      <c r="A435" s="4">
        <v>7.764</v>
      </c>
    </row>
    <row r="436" ht="15.75" customHeight="1">
      <c r="A436" s="4">
        <v>7.784</v>
      </c>
    </row>
    <row r="437" ht="15.75" customHeight="1">
      <c r="A437" s="4">
        <v>7.854</v>
      </c>
    </row>
    <row r="438" ht="15.75" customHeight="1">
      <c r="A438" s="4">
        <v>7.895</v>
      </c>
    </row>
    <row r="439" ht="15.75" customHeight="1">
      <c r="A439" s="4">
        <v>8.005</v>
      </c>
    </row>
    <row r="440" ht="15.75" customHeight="1">
      <c r="A440" s="4">
        <v>8.043</v>
      </c>
    </row>
    <row r="441" ht="15.75" customHeight="1">
      <c r="A441" s="4">
        <v>8.096</v>
      </c>
    </row>
    <row r="442" ht="15.75" customHeight="1">
      <c r="A442" s="4">
        <v>8.11</v>
      </c>
    </row>
    <row r="443" ht="15.75" customHeight="1">
      <c r="A443" s="4">
        <v>8.167</v>
      </c>
    </row>
    <row r="444" ht="15.75" customHeight="1">
      <c r="A444" s="4">
        <v>8.289</v>
      </c>
    </row>
    <row r="445" ht="15.75" customHeight="1">
      <c r="A445" s="4">
        <v>8.302</v>
      </c>
    </row>
    <row r="446" ht="15.75" customHeight="1">
      <c r="A446" s="4">
        <v>8.349</v>
      </c>
    </row>
    <row r="447" ht="15.75" customHeight="1">
      <c r="A447" s="4">
        <v>8.358</v>
      </c>
    </row>
    <row r="448" ht="15.75" customHeight="1">
      <c r="A448" s="4">
        <v>8.58</v>
      </c>
    </row>
    <row r="449" ht="15.75" customHeight="1">
      <c r="A449" s="4">
        <v>8.615</v>
      </c>
    </row>
    <row r="450" ht="15.75" customHeight="1">
      <c r="A450" s="4">
        <v>8.627</v>
      </c>
    </row>
    <row r="451" ht="15.75" customHeight="1">
      <c r="A451" s="4">
        <v>8.642</v>
      </c>
    </row>
    <row r="452" ht="15.75" customHeight="1">
      <c r="A452" s="4">
        <v>8.645</v>
      </c>
    </row>
    <row r="453" ht="15.75" customHeight="1">
      <c r="A453" s="4">
        <v>8.645</v>
      </c>
    </row>
    <row r="454" ht="15.75" customHeight="1">
      <c r="A454" s="4">
        <v>8.693</v>
      </c>
    </row>
    <row r="455" ht="15.75" customHeight="1">
      <c r="A455" s="4">
        <v>8.83</v>
      </c>
    </row>
    <row r="456" ht="15.75" customHeight="1">
      <c r="A456" s="4">
        <v>8.879</v>
      </c>
    </row>
    <row r="457" ht="15.75" customHeight="1">
      <c r="A457" s="4">
        <v>8.893</v>
      </c>
    </row>
    <row r="458" ht="15.75" customHeight="1">
      <c r="A458" s="4">
        <v>8.903</v>
      </c>
    </row>
    <row r="459" ht="15.75" customHeight="1">
      <c r="A459" s="4">
        <v>8.921</v>
      </c>
    </row>
    <row r="460" ht="15.75" customHeight="1">
      <c r="A460" s="4">
        <v>8.945</v>
      </c>
    </row>
    <row r="461" ht="15.75" customHeight="1">
      <c r="A461" s="4">
        <v>9.008</v>
      </c>
    </row>
    <row r="462" ht="15.75" customHeight="1">
      <c r="A462" s="4">
        <v>9.016</v>
      </c>
    </row>
    <row r="463" ht="15.75" customHeight="1">
      <c r="A463" s="4">
        <v>9.04</v>
      </c>
    </row>
    <row r="464" ht="15.75" customHeight="1">
      <c r="A464" s="4">
        <v>9.055</v>
      </c>
    </row>
    <row r="465" ht="15.75" customHeight="1">
      <c r="A465" s="4">
        <v>9.11</v>
      </c>
    </row>
    <row r="466" ht="15.75" customHeight="1">
      <c r="A466" s="4">
        <v>9.189</v>
      </c>
    </row>
    <row r="467" ht="15.75" customHeight="1">
      <c r="A467" s="4">
        <v>9.191</v>
      </c>
    </row>
    <row r="468" ht="15.75" customHeight="1">
      <c r="A468" s="4">
        <v>9.239</v>
      </c>
    </row>
    <row r="469" ht="15.75" customHeight="1">
      <c r="A469" s="4">
        <v>9.268</v>
      </c>
    </row>
    <row r="470" ht="15.75" customHeight="1">
      <c r="A470" s="4">
        <v>9.283</v>
      </c>
    </row>
    <row r="471" ht="15.75" customHeight="1">
      <c r="A471" s="4">
        <v>9.293</v>
      </c>
    </row>
    <row r="472" ht="15.75" customHeight="1">
      <c r="A472" s="4">
        <v>9.373</v>
      </c>
    </row>
    <row r="473" ht="15.75" customHeight="1">
      <c r="A473" s="4">
        <v>9.373</v>
      </c>
    </row>
    <row r="474" ht="15.75" customHeight="1">
      <c r="A474" s="4">
        <v>9.398</v>
      </c>
    </row>
    <row r="475" ht="15.75" customHeight="1">
      <c r="A475" s="4">
        <v>9.429</v>
      </c>
    </row>
    <row r="476" ht="15.75" customHeight="1">
      <c r="A476" s="4">
        <v>9.446</v>
      </c>
    </row>
    <row r="477" ht="15.75" customHeight="1">
      <c r="A477" s="4">
        <v>9.626</v>
      </c>
    </row>
    <row r="478" ht="15.75" customHeight="1">
      <c r="A478" s="4">
        <v>9.627</v>
      </c>
    </row>
    <row r="479" ht="15.75" customHeight="1">
      <c r="A479" s="4">
        <v>9.672</v>
      </c>
    </row>
    <row r="480" ht="15.75" customHeight="1">
      <c r="A480" s="4">
        <v>9.7</v>
      </c>
    </row>
    <row r="481" ht="15.75" customHeight="1">
      <c r="A481" s="4">
        <v>9.711</v>
      </c>
    </row>
    <row r="482" ht="15.75" customHeight="1">
      <c r="A482" s="4">
        <v>9.729</v>
      </c>
    </row>
    <row r="483" ht="15.75" customHeight="1">
      <c r="A483" s="4">
        <v>9.849</v>
      </c>
    </row>
    <row r="484" ht="15.75" customHeight="1">
      <c r="A484" s="4">
        <v>9.943</v>
      </c>
    </row>
    <row r="485" ht="15.75" customHeight="1">
      <c r="A485" s="4">
        <v>10.045</v>
      </c>
    </row>
    <row r="486" ht="15.75" customHeight="1">
      <c r="A486" s="4">
        <v>10.08</v>
      </c>
    </row>
    <row r="487" ht="15.75" customHeight="1">
      <c r="A487" s="4">
        <v>10.087</v>
      </c>
    </row>
    <row r="488" ht="15.75" customHeight="1">
      <c r="A488" s="4">
        <v>10.174</v>
      </c>
    </row>
    <row r="489" ht="15.75" customHeight="1">
      <c r="A489" s="4">
        <v>10.247</v>
      </c>
    </row>
    <row r="490" ht="15.75" customHeight="1">
      <c r="A490" s="4">
        <v>10.282</v>
      </c>
    </row>
    <row r="491" ht="15.75" customHeight="1">
      <c r="A491" s="4">
        <v>10.303</v>
      </c>
    </row>
    <row r="492" ht="15.75" customHeight="1">
      <c r="A492" s="4">
        <v>10.381</v>
      </c>
    </row>
    <row r="493" ht="15.75" customHeight="1">
      <c r="A493" s="4">
        <v>10.391</v>
      </c>
    </row>
    <row r="494" ht="15.75" customHeight="1">
      <c r="A494" s="4">
        <v>10.445</v>
      </c>
    </row>
    <row r="495" ht="15.75" customHeight="1">
      <c r="A495" s="4">
        <v>10.451</v>
      </c>
    </row>
    <row r="496" ht="15.75" customHeight="1">
      <c r="A496" s="4">
        <v>10.456</v>
      </c>
    </row>
    <row r="497" ht="15.75" customHeight="1">
      <c r="A497" s="4">
        <v>10.51</v>
      </c>
    </row>
    <row r="498" ht="15.75" customHeight="1">
      <c r="A498" s="4">
        <v>10.553</v>
      </c>
    </row>
    <row r="499" ht="15.75" customHeight="1">
      <c r="A499" s="4">
        <v>10.566</v>
      </c>
    </row>
    <row r="500" ht="15.75" customHeight="1">
      <c r="A500" s="4">
        <v>10.593</v>
      </c>
    </row>
    <row r="501" ht="15.75" customHeight="1">
      <c r="A501" s="4">
        <v>10.704</v>
      </c>
    </row>
    <row r="502" ht="15.75" customHeight="1">
      <c r="A502" s="4">
        <v>10.724</v>
      </c>
    </row>
    <row r="503" ht="15.75" customHeight="1">
      <c r="A503" s="4">
        <v>10.746</v>
      </c>
    </row>
    <row r="504" ht="15.75" customHeight="1">
      <c r="A504" s="4">
        <v>10.75</v>
      </c>
    </row>
    <row r="505" ht="15.75" customHeight="1">
      <c r="A505" s="4">
        <v>10.824</v>
      </c>
    </row>
    <row r="506" ht="15.75" customHeight="1">
      <c r="A506" s="4">
        <v>11.114</v>
      </c>
    </row>
    <row r="507" ht="15.75" customHeight="1">
      <c r="A507" s="4">
        <v>11.208</v>
      </c>
    </row>
    <row r="508" ht="15.75" customHeight="1">
      <c r="A508" s="4">
        <v>11.264</v>
      </c>
    </row>
    <row r="509" ht="15.75" customHeight="1">
      <c r="A509" s="4">
        <v>11.296</v>
      </c>
    </row>
    <row r="510" ht="15.75" customHeight="1">
      <c r="A510" s="4">
        <v>11.313</v>
      </c>
    </row>
    <row r="511" ht="15.75" customHeight="1">
      <c r="A511" s="4">
        <v>11.341</v>
      </c>
    </row>
    <row r="512" ht="15.75" customHeight="1">
      <c r="A512" s="4">
        <v>11.37</v>
      </c>
    </row>
    <row r="513" ht="15.75" customHeight="1">
      <c r="A513" s="4">
        <v>11.373</v>
      </c>
    </row>
    <row r="514" ht="15.75" customHeight="1">
      <c r="A514" s="4">
        <v>11.547</v>
      </c>
    </row>
    <row r="515" ht="15.75" customHeight="1">
      <c r="A515" s="4">
        <v>11.631</v>
      </c>
    </row>
    <row r="516" ht="15.75" customHeight="1">
      <c r="A516" s="4">
        <v>11.825</v>
      </c>
    </row>
    <row r="517" ht="15.75" customHeight="1">
      <c r="A517" s="4">
        <v>11.867</v>
      </c>
    </row>
    <row r="518" ht="15.75" customHeight="1">
      <c r="A518" s="4">
        <v>11.951</v>
      </c>
    </row>
    <row r="519" ht="15.75" customHeight="1">
      <c r="A519" s="4">
        <v>11.98</v>
      </c>
    </row>
    <row r="520" ht="15.75" customHeight="1">
      <c r="A520" s="4">
        <v>12.107</v>
      </c>
    </row>
    <row r="521" ht="15.75" customHeight="1">
      <c r="A521" s="4">
        <v>12.166</v>
      </c>
    </row>
    <row r="522" ht="15.75" customHeight="1">
      <c r="A522" s="4">
        <v>12.18</v>
      </c>
    </row>
    <row r="523" ht="15.75" customHeight="1">
      <c r="A523" s="4">
        <v>12.192</v>
      </c>
    </row>
    <row r="524" ht="15.75" customHeight="1">
      <c r="A524" s="4">
        <v>12.211</v>
      </c>
    </row>
    <row r="525" ht="15.75" customHeight="1">
      <c r="A525" s="4">
        <v>12.235</v>
      </c>
    </row>
    <row r="526" ht="15.75" customHeight="1">
      <c r="A526" s="4">
        <v>12.401</v>
      </c>
    </row>
    <row r="527" ht="15.75" customHeight="1">
      <c r="A527" s="4">
        <v>12.449</v>
      </c>
    </row>
    <row r="528" ht="15.75" customHeight="1">
      <c r="A528" s="4">
        <v>12.551</v>
      </c>
    </row>
    <row r="529" ht="15.75" customHeight="1">
      <c r="A529" s="4">
        <v>12.675</v>
      </c>
    </row>
    <row r="530" ht="15.75" customHeight="1">
      <c r="A530" s="4">
        <v>12.931</v>
      </c>
    </row>
    <row r="531" ht="15.75" customHeight="1">
      <c r="A531" s="4">
        <v>12.949</v>
      </c>
    </row>
    <row r="532" ht="15.75" customHeight="1">
      <c r="A532" s="4">
        <v>12.964</v>
      </c>
    </row>
    <row r="533" ht="15.75" customHeight="1">
      <c r="A533" s="4">
        <v>12.998</v>
      </c>
    </row>
    <row r="534" ht="15.75" customHeight="1">
      <c r="A534" s="4">
        <v>13.183</v>
      </c>
    </row>
    <row r="535" ht="15.75" customHeight="1">
      <c r="A535" s="4">
        <v>13.195</v>
      </c>
    </row>
    <row r="536" ht="15.75" customHeight="1">
      <c r="A536" s="4">
        <v>13.251</v>
      </c>
    </row>
    <row r="537" ht="15.75" customHeight="1">
      <c r="A537" s="4">
        <v>13.338</v>
      </c>
    </row>
    <row r="538" ht="15.75" customHeight="1">
      <c r="A538" s="4">
        <v>13.623</v>
      </c>
    </row>
    <row r="539" ht="15.75" customHeight="1">
      <c r="A539" s="4">
        <v>13.713</v>
      </c>
    </row>
    <row r="540" ht="15.75" customHeight="1">
      <c r="A540" s="4">
        <v>13.846</v>
      </c>
    </row>
    <row r="541" ht="15.75" customHeight="1">
      <c r="A541" s="4">
        <v>13.958</v>
      </c>
    </row>
    <row r="542" ht="15.75" customHeight="1">
      <c r="A542" s="4">
        <v>14.41</v>
      </c>
    </row>
    <row r="543" ht="15.75" customHeight="1">
      <c r="A543" s="4">
        <v>15.05</v>
      </c>
    </row>
    <row r="544" ht="15.75" customHeight="1">
      <c r="A544" s="4">
        <v>15.328</v>
      </c>
    </row>
    <row r="545" ht="15.75" customHeight="1">
      <c r="A545" s="4">
        <v>15.555</v>
      </c>
    </row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6" width="7.63"/>
    <col customWidth="1" min="17" max="17" width="10.25"/>
    <col customWidth="1" min="18" max="27" width="7.63"/>
  </cols>
  <sheetData>
    <row r="1">
      <c r="A1" s="2" t="s">
        <v>17</v>
      </c>
      <c r="B1" s="2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J1" s="5" t="s">
        <v>14</v>
      </c>
      <c r="K1" s="5" t="s">
        <v>15</v>
      </c>
      <c r="L1" s="5" t="s">
        <v>79</v>
      </c>
      <c r="M1" s="5" t="s">
        <v>80</v>
      </c>
      <c r="N1" s="5" t="s">
        <v>81</v>
      </c>
      <c r="O1" s="5" t="s">
        <v>83</v>
      </c>
      <c r="P1" s="5" t="s">
        <v>84</v>
      </c>
      <c r="Q1" s="5" t="s">
        <v>84</v>
      </c>
      <c r="R1" s="5" t="s">
        <v>84</v>
      </c>
    </row>
    <row r="2">
      <c r="A2" s="4">
        <v>0.22</v>
      </c>
      <c r="B2" s="2">
        <v>1.0</v>
      </c>
      <c r="C2" s="2">
        <f t="shared" ref="C2:C533" si="1">(B2-0.5)/$I$2</f>
        <v>0.0009398496241</v>
      </c>
      <c r="D2" s="2">
        <f t="shared" ref="D2:D533" si="2">LN(A2)</f>
        <v>-1.514127733</v>
      </c>
      <c r="E2" s="2">
        <f>NORMINV(C2,9,3.1)</f>
        <v>-0.6366897017</v>
      </c>
      <c r="F2" s="2">
        <f t="shared" ref="F2:F533" si="3">_xlfn.NORM.INV(C2,$I$7,$I$8)</f>
        <v>-1.210998448</v>
      </c>
      <c r="G2" s="2">
        <f t="shared" ref="G2:G533" si="4">_xlfn.LOGNORM.INV(C2,$I$7,$I$8)</f>
        <v>0.2978996937</v>
      </c>
      <c r="H2" s="2" t="s">
        <v>85</v>
      </c>
      <c r="I2" s="2">
        <f>COUNT(A2:A545)</f>
        <v>532</v>
      </c>
      <c r="J2" s="2">
        <v>0.01</v>
      </c>
      <c r="K2" s="2">
        <f t="shared" ref="K2:K4" si="5">J2+$I$6</f>
        <v>0.4359333333</v>
      </c>
      <c r="L2" s="2">
        <f t="shared" ref="L2:L75" si="6">SUMPRODUCT((A:A&gt;=J2)*(A:A&lt;K2))</f>
        <v>2</v>
      </c>
      <c r="M2" s="2">
        <f t="shared" ref="M2:M32" si="7">$I$2*(NORMDIST(K2,10,3.1,FALSE)-NORMDIST(J2,10,3.1,FALSE))</f>
        <v>0.2063935573</v>
      </c>
      <c r="N2" s="2">
        <f t="shared" ref="N2:N32" si="8">$I$2*(NORMDIST(K2,$I$7,$I$8,FALSE)-NORMDIST(J2,$I$7,$I$8,FALSE))</f>
        <v>81.50991181</v>
      </c>
      <c r="O2" s="2">
        <f t="shared" ref="O2:O75" si="9">$I$2*(LOGNORMDIST(K2,1,0.7)-LOGNORMDIST(J2,1,0.7))</f>
        <v>2.375774742</v>
      </c>
      <c r="P2" s="2">
        <f t="shared" ref="P2:P32" si="10">(M2-L2)^2/M2</f>
        <v>15.58684348</v>
      </c>
      <c r="Q2" s="2">
        <f t="shared" ref="Q2:Q32" si="11">(N2-L2)^2/N2</f>
        <v>77.5589856</v>
      </c>
      <c r="R2" s="2">
        <f t="shared" ref="R2:R75" si="12">(O2-L2)^2/L2</f>
        <v>0.07060332847</v>
      </c>
    </row>
    <row r="3">
      <c r="A3" s="4">
        <v>0.387</v>
      </c>
      <c r="B3" s="2">
        <v>2.0</v>
      </c>
      <c r="C3" s="2">
        <f t="shared" si="1"/>
        <v>0.002819548872</v>
      </c>
      <c r="D3" s="2">
        <f t="shared" si="2"/>
        <v>-0.949330586</v>
      </c>
      <c r="E3" s="2">
        <f t="shared" ref="E3:E533" si="13">_xlfn.NORM.INV(C3,10,3.1)</f>
        <v>1.419012282</v>
      </c>
      <c r="F3" s="2">
        <f t="shared" si="3"/>
        <v>-0.9438911516</v>
      </c>
      <c r="G3" s="2">
        <f t="shared" si="4"/>
        <v>0.3891107967</v>
      </c>
      <c r="H3" s="2" t="s">
        <v>14</v>
      </c>
      <c r="I3" s="2">
        <f>A2</f>
        <v>0.22</v>
      </c>
      <c r="J3" s="2">
        <f t="shared" ref="J3:J71" si="14">K2</f>
        <v>0.4359333333</v>
      </c>
      <c r="K3" s="2">
        <f t="shared" si="5"/>
        <v>0.8618666667</v>
      </c>
      <c r="L3" s="2">
        <f t="shared" si="6"/>
        <v>23</v>
      </c>
      <c r="M3" s="2">
        <f t="shared" si="7"/>
        <v>0.3014111584</v>
      </c>
      <c r="N3" s="2">
        <f t="shared" si="8"/>
        <v>80.10274459</v>
      </c>
      <c r="O3" s="2">
        <f t="shared" si="9"/>
        <v>24.43991125</v>
      </c>
      <c r="P3" s="2">
        <f t="shared" si="10"/>
        <v>1709.379102</v>
      </c>
      <c r="Q3" s="2">
        <f t="shared" si="11"/>
        <v>40.706763</v>
      </c>
      <c r="R3" s="2">
        <f t="shared" si="12"/>
        <v>0.09014540885</v>
      </c>
    </row>
    <row r="4">
      <c r="A4" s="4">
        <v>0.475</v>
      </c>
      <c r="B4" s="2">
        <v>3.0</v>
      </c>
      <c r="C4" s="2">
        <f t="shared" si="1"/>
        <v>0.00469924812</v>
      </c>
      <c r="D4" s="2">
        <f t="shared" si="2"/>
        <v>-0.7444404749</v>
      </c>
      <c r="E4" s="2">
        <f t="shared" si="13"/>
        <v>1.948654854</v>
      </c>
      <c r="F4" s="2">
        <f t="shared" si="3"/>
        <v>-0.8098842089</v>
      </c>
      <c r="G4" s="2">
        <f t="shared" si="4"/>
        <v>0.4449095798</v>
      </c>
      <c r="H4" s="2" t="s">
        <v>15</v>
      </c>
      <c r="I4" s="2">
        <f>A533</f>
        <v>12.998</v>
      </c>
      <c r="J4" s="2">
        <f t="shared" si="14"/>
        <v>0.8618666667</v>
      </c>
      <c r="K4" s="2">
        <f t="shared" si="5"/>
        <v>1.2878</v>
      </c>
      <c r="L4" s="2">
        <f t="shared" si="6"/>
        <v>42</v>
      </c>
      <c r="M4" s="2">
        <f t="shared" si="7"/>
        <v>0.4310569455</v>
      </c>
      <c r="N4" s="2">
        <f t="shared" si="8"/>
        <v>27.01361456</v>
      </c>
      <c r="O4" s="2">
        <f t="shared" si="9"/>
        <v>49.22457046</v>
      </c>
      <c r="P4" s="2">
        <f t="shared" si="10"/>
        <v>4008.697794</v>
      </c>
      <c r="Q4" s="2">
        <f t="shared" si="11"/>
        <v>8.314020622</v>
      </c>
      <c r="R4" s="2">
        <f t="shared" si="12"/>
        <v>1.242724247</v>
      </c>
    </row>
    <row r="5">
      <c r="A5" s="4">
        <v>0.513</v>
      </c>
      <c r="B5" s="2">
        <v>4.0</v>
      </c>
      <c r="C5" s="2">
        <f t="shared" si="1"/>
        <v>0.006578947368</v>
      </c>
      <c r="D5" s="2">
        <f t="shared" si="2"/>
        <v>-0.6674794338</v>
      </c>
      <c r="E5" s="2">
        <f t="shared" si="13"/>
        <v>2.313652648</v>
      </c>
      <c r="F5" s="2">
        <f t="shared" si="3"/>
        <v>-0.7175346868</v>
      </c>
      <c r="G5" s="2">
        <f t="shared" si="4"/>
        <v>0.4879537331</v>
      </c>
      <c r="H5" s="2" t="s">
        <v>28</v>
      </c>
      <c r="I5" s="2">
        <v>30.0</v>
      </c>
      <c r="J5" s="2">
        <f t="shared" si="14"/>
        <v>1.2878</v>
      </c>
      <c r="K5" s="2">
        <v>1.4</v>
      </c>
      <c r="L5" s="2">
        <f t="shared" si="6"/>
        <v>11</v>
      </c>
      <c r="M5" s="2">
        <f t="shared" si="7"/>
        <v>0.1403115146</v>
      </c>
      <c r="N5" s="2">
        <f t="shared" si="8"/>
        <v>-5.680559861</v>
      </c>
      <c r="O5" s="2">
        <f t="shared" si="9"/>
        <v>15.24615334</v>
      </c>
      <c r="P5" s="2">
        <f t="shared" si="10"/>
        <v>840.5071696</v>
      </c>
      <c r="Q5" s="2">
        <f t="shared" si="11"/>
        <v>-48.98127721</v>
      </c>
      <c r="R5" s="2">
        <f t="shared" si="12"/>
        <v>1.639074383</v>
      </c>
    </row>
    <row r="6">
      <c r="A6" s="4">
        <v>0.516</v>
      </c>
      <c r="B6" s="2">
        <v>5.0</v>
      </c>
      <c r="C6" s="2">
        <f t="shared" si="1"/>
        <v>0.008458646617</v>
      </c>
      <c r="D6" s="2">
        <f t="shared" si="2"/>
        <v>-0.6616485135</v>
      </c>
      <c r="E6" s="2">
        <f t="shared" si="13"/>
        <v>2.59564898</v>
      </c>
      <c r="F6" s="2">
        <f t="shared" si="3"/>
        <v>-0.6461856899</v>
      </c>
      <c r="G6" s="2">
        <f t="shared" si="4"/>
        <v>0.5240408237</v>
      </c>
      <c r="H6" s="2" t="s">
        <v>21</v>
      </c>
      <c r="I6" s="2">
        <f>(I4-I3)/I5</f>
        <v>0.4259333333</v>
      </c>
      <c r="J6" s="2">
        <f t="shared" si="14"/>
        <v>1.4</v>
      </c>
      <c r="K6" s="2">
        <v>1.59</v>
      </c>
      <c r="L6" s="2">
        <f t="shared" si="6"/>
        <v>18</v>
      </c>
      <c r="M6" s="2">
        <f t="shared" si="7"/>
        <v>0.2672959163</v>
      </c>
      <c r="N6" s="2">
        <f t="shared" si="8"/>
        <v>-20.96358439</v>
      </c>
      <c r="O6" s="2">
        <f t="shared" si="9"/>
        <v>26.71656783</v>
      </c>
      <c r="P6" s="2">
        <f t="shared" si="10"/>
        <v>1176.407026</v>
      </c>
      <c r="Q6" s="2">
        <f t="shared" si="11"/>
        <v>-72.41895662</v>
      </c>
      <c r="R6" s="2">
        <f t="shared" si="12"/>
        <v>4.221030814</v>
      </c>
    </row>
    <row r="7">
      <c r="A7" s="4">
        <v>0.534</v>
      </c>
      <c r="B7" s="2">
        <v>6.0</v>
      </c>
      <c r="C7" s="2">
        <f t="shared" si="1"/>
        <v>0.01033834586</v>
      </c>
      <c r="D7" s="2">
        <f t="shared" si="2"/>
        <v>-0.62735944</v>
      </c>
      <c r="E7" s="2">
        <f t="shared" si="13"/>
        <v>2.827106813</v>
      </c>
      <c r="F7" s="2">
        <f t="shared" si="3"/>
        <v>-0.5876236365</v>
      </c>
      <c r="G7" s="2">
        <f t="shared" si="4"/>
        <v>0.5556461343</v>
      </c>
      <c r="H7" s="2" t="s">
        <v>86</v>
      </c>
      <c r="I7" s="2">
        <f>AVERAGE(D2:D545)</f>
        <v>1.227218178</v>
      </c>
      <c r="J7" s="2">
        <f t="shared" si="14"/>
        <v>1.59</v>
      </c>
      <c r="K7" s="2">
        <v>1.65</v>
      </c>
      <c r="L7" s="2">
        <f t="shared" si="6"/>
        <v>6</v>
      </c>
      <c r="M7" s="2">
        <f t="shared" si="7"/>
        <v>0.09276259144</v>
      </c>
      <c r="N7" s="2">
        <f t="shared" si="8"/>
        <v>-9.13816503</v>
      </c>
      <c r="O7" s="2">
        <f t="shared" si="9"/>
        <v>8.542670417</v>
      </c>
      <c r="P7" s="2">
        <f t="shared" si="10"/>
        <v>376.1802388</v>
      </c>
      <c r="Q7" s="2">
        <f t="shared" si="11"/>
        <v>-25.07768679</v>
      </c>
      <c r="R7" s="2">
        <f t="shared" si="12"/>
        <v>1.077528808</v>
      </c>
    </row>
    <row r="8">
      <c r="A8" s="4">
        <v>0.573</v>
      </c>
      <c r="B8" s="2">
        <v>7.0</v>
      </c>
      <c r="C8" s="2">
        <f t="shared" si="1"/>
        <v>0.01221804511</v>
      </c>
      <c r="D8" s="2">
        <f t="shared" si="2"/>
        <v>-0.5568695623</v>
      </c>
      <c r="E8" s="2">
        <f t="shared" si="13"/>
        <v>3.024372084</v>
      </c>
      <c r="F8" s="2">
        <f t="shared" si="3"/>
        <v>-0.5377127771</v>
      </c>
      <c r="G8" s="2">
        <f t="shared" si="4"/>
        <v>0.584082653</v>
      </c>
      <c r="H8" s="2" t="s">
        <v>82</v>
      </c>
      <c r="I8" s="2">
        <f>SQRT(VAR(D:D))</f>
        <v>0.7843431481</v>
      </c>
      <c r="J8" s="2">
        <f t="shared" si="14"/>
        <v>1.65</v>
      </c>
      <c r="K8" s="2">
        <v>1.95</v>
      </c>
      <c r="L8" s="2">
        <f t="shared" si="6"/>
        <v>29</v>
      </c>
      <c r="M8" s="2">
        <f t="shared" si="7"/>
        <v>0.5308790891</v>
      </c>
      <c r="N8" s="2">
        <f t="shared" si="8"/>
        <v>-57.02688216</v>
      </c>
      <c r="O8" s="2">
        <f t="shared" si="9"/>
        <v>42.39690758</v>
      </c>
      <c r="P8" s="2">
        <f t="shared" si="10"/>
        <v>1526.695743</v>
      </c>
      <c r="Q8" s="2">
        <f t="shared" si="11"/>
        <v>-129.774313</v>
      </c>
      <c r="R8" s="2">
        <f t="shared" si="12"/>
        <v>6.188866646</v>
      </c>
    </row>
    <row r="9">
      <c r="A9" s="4">
        <v>0.59</v>
      </c>
      <c r="B9" s="2">
        <v>8.0</v>
      </c>
      <c r="C9" s="2">
        <f t="shared" si="1"/>
        <v>0.01409774436</v>
      </c>
      <c r="D9" s="2">
        <f t="shared" si="2"/>
        <v>-0.5276327421</v>
      </c>
      <c r="E9" s="2">
        <f t="shared" si="13"/>
        <v>3.196877528</v>
      </c>
      <c r="F9" s="2">
        <f t="shared" si="3"/>
        <v>-0.4940664988</v>
      </c>
      <c r="G9" s="2">
        <f t="shared" si="4"/>
        <v>0.6101402081</v>
      </c>
      <c r="H9" s="2" t="s">
        <v>87</v>
      </c>
      <c r="I9" s="2">
        <f>L77-2-1</f>
        <v>71</v>
      </c>
      <c r="J9" s="2">
        <f t="shared" si="14"/>
        <v>1.95</v>
      </c>
      <c r="K9" s="2">
        <v>2.11</v>
      </c>
      <c r="L9" s="2">
        <f t="shared" si="6"/>
        <v>14</v>
      </c>
      <c r="M9" s="2">
        <f t="shared" si="7"/>
        <v>0.3335590586</v>
      </c>
      <c r="N9" s="2">
        <f t="shared" si="8"/>
        <v>-33.34829054</v>
      </c>
      <c r="O9" s="2">
        <f t="shared" si="9"/>
        <v>21.89805922</v>
      </c>
      <c r="P9" s="2">
        <f t="shared" si="10"/>
        <v>559.9356492</v>
      </c>
      <c r="Q9" s="2">
        <f t="shared" si="11"/>
        <v>-67.22565327</v>
      </c>
      <c r="R9" s="2">
        <f t="shared" si="12"/>
        <v>4.455667108</v>
      </c>
    </row>
    <row r="10">
      <c r="A10" s="4">
        <v>0.625</v>
      </c>
      <c r="B10" s="2">
        <v>9.0</v>
      </c>
      <c r="C10" s="2">
        <f t="shared" si="1"/>
        <v>0.01597744361</v>
      </c>
      <c r="D10" s="2">
        <f t="shared" si="2"/>
        <v>-0.4700036292</v>
      </c>
      <c r="E10" s="2">
        <f t="shared" si="13"/>
        <v>3.350579109</v>
      </c>
      <c r="F10" s="2">
        <f t="shared" si="3"/>
        <v>-0.4551778593</v>
      </c>
      <c r="G10" s="2">
        <f t="shared" si="4"/>
        <v>0.6343351355</v>
      </c>
      <c r="H10" s="9" t="s">
        <v>88</v>
      </c>
      <c r="I10" s="9">
        <v>91.67</v>
      </c>
      <c r="J10" s="2">
        <f t="shared" si="14"/>
        <v>2.11</v>
      </c>
      <c r="K10" s="2">
        <v>2.68</v>
      </c>
      <c r="L10" s="2">
        <f t="shared" si="6"/>
        <v>54</v>
      </c>
      <c r="M10" s="2">
        <f t="shared" si="7"/>
        <v>1.529995419</v>
      </c>
      <c r="N10" s="2">
        <f t="shared" si="8"/>
        <v>-94.95031009</v>
      </c>
      <c r="O10" s="2">
        <f t="shared" si="9"/>
        <v>70.85938632</v>
      </c>
      <c r="P10" s="2">
        <f t="shared" si="10"/>
        <v>1799.418055</v>
      </c>
      <c r="Q10" s="2">
        <f t="shared" si="11"/>
        <v>-233.6611103</v>
      </c>
      <c r="R10" s="2">
        <f t="shared" si="12"/>
        <v>5.263683464</v>
      </c>
    </row>
    <row r="11">
      <c r="A11" s="4">
        <v>0.627</v>
      </c>
      <c r="B11" s="2">
        <v>10.0</v>
      </c>
      <c r="C11" s="2">
        <f t="shared" si="1"/>
        <v>0.01785714286</v>
      </c>
      <c r="D11" s="2">
        <f t="shared" si="2"/>
        <v>-0.4668087383</v>
      </c>
      <c r="E11" s="2">
        <f t="shared" si="13"/>
        <v>3.489486979</v>
      </c>
      <c r="F11" s="2">
        <f t="shared" si="3"/>
        <v>-0.4200322348</v>
      </c>
      <c r="G11" s="2">
        <f t="shared" si="4"/>
        <v>0.6570256404</v>
      </c>
      <c r="H11" s="7" t="s">
        <v>89</v>
      </c>
      <c r="I11" s="2">
        <f>AVERAGE(A:A)</f>
        <v>4.498086466</v>
      </c>
      <c r="J11" s="2">
        <f t="shared" si="14"/>
        <v>2.68</v>
      </c>
      <c r="K11" s="2">
        <v>4.0</v>
      </c>
      <c r="L11" s="2">
        <f t="shared" si="6"/>
        <v>105</v>
      </c>
      <c r="M11" s="2">
        <f t="shared" si="7"/>
        <v>6.305557005</v>
      </c>
      <c r="N11" s="2">
        <f t="shared" si="8"/>
        <v>-48.15560195</v>
      </c>
      <c r="O11" s="2">
        <f t="shared" si="9"/>
        <v>115.7402326</v>
      </c>
      <c r="P11" s="2">
        <f t="shared" si="10"/>
        <v>1544.763305</v>
      </c>
      <c r="Q11" s="2">
        <f t="shared" si="11"/>
        <v>-487.1009282</v>
      </c>
      <c r="R11" s="2">
        <f t="shared" si="12"/>
        <v>1.098596157</v>
      </c>
    </row>
    <row r="12">
      <c r="A12" s="4">
        <v>0.642</v>
      </c>
      <c r="B12" s="2">
        <v>11.0</v>
      </c>
      <c r="C12" s="2">
        <f t="shared" si="1"/>
        <v>0.01973684211</v>
      </c>
      <c r="D12" s="2">
        <f t="shared" si="2"/>
        <v>-0.4431669753</v>
      </c>
      <c r="E12" s="2">
        <f t="shared" si="13"/>
        <v>3.616434715</v>
      </c>
      <c r="F12" s="2">
        <f t="shared" si="3"/>
        <v>-0.3879126908</v>
      </c>
      <c r="G12" s="2">
        <f t="shared" si="4"/>
        <v>0.6784715775</v>
      </c>
      <c r="H12" s="7" t="s">
        <v>82</v>
      </c>
      <c r="I12" s="2">
        <f>STDEV(A:A)</f>
        <v>3.212612034</v>
      </c>
      <c r="J12" s="2">
        <f t="shared" si="14"/>
        <v>4</v>
      </c>
      <c r="K12" s="2">
        <v>4.5</v>
      </c>
      <c r="L12" s="2">
        <f t="shared" si="6"/>
        <v>22</v>
      </c>
      <c r="M12" s="2">
        <f t="shared" si="7"/>
        <v>3.668609088</v>
      </c>
      <c r="N12" s="2">
        <f t="shared" si="8"/>
        <v>-0.4782181544</v>
      </c>
      <c r="O12" s="2">
        <f t="shared" si="9"/>
        <v>29.15222497</v>
      </c>
      <c r="P12" s="2">
        <f t="shared" si="10"/>
        <v>91.59871894</v>
      </c>
      <c r="Q12" s="2">
        <f t="shared" si="11"/>
        <v>-1056.568611</v>
      </c>
      <c r="R12" s="2">
        <f t="shared" si="12"/>
        <v>2.325196459</v>
      </c>
    </row>
    <row r="13">
      <c r="A13" s="4">
        <v>0.66</v>
      </c>
      <c r="B13" s="2">
        <v>12.0</v>
      </c>
      <c r="C13" s="2">
        <f t="shared" si="1"/>
        <v>0.02161654135</v>
      </c>
      <c r="D13" s="2">
        <f t="shared" si="2"/>
        <v>-0.415515444</v>
      </c>
      <c r="E13" s="2">
        <f t="shared" si="13"/>
        <v>3.733501388</v>
      </c>
      <c r="F13" s="2">
        <f t="shared" si="3"/>
        <v>-0.358293193</v>
      </c>
      <c r="G13" s="2">
        <f t="shared" si="4"/>
        <v>0.6988681417</v>
      </c>
      <c r="J13" s="2">
        <f t="shared" si="14"/>
        <v>4.5</v>
      </c>
      <c r="K13" s="2">
        <f t="shared" ref="K13:K22" si="15">J13+$I$6</f>
        <v>4.925933333</v>
      </c>
      <c r="L13" s="2">
        <f t="shared" si="6"/>
        <v>25</v>
      </c>
      <c r="M13" s="2">
        <f t="shared" si="7"/>
        <v>3.746622083</v>
      </c>
      <c r="N13" s="2">
        <f t="shared" si="8"/>
        <v>-0.04081829757</v>
      </c>
      <c r="O13" s="2">
        <f t="shared" si="9"/>
        <v>20.14831205</v>
      </c>
      <c r="P13" s="2">
        <f t="shared" si="10"/>
        <v>120.5635538</v>
      </c>
      <c r="Q13" s="2">
        <f t="shared" si="11"/>
        <v>-15361.80141</v>
      </c>
      <c r="R13" s="2">
        <f t="shared" si="12"/>
        <v>0.9415550399</v>
      </c>
    </row>
    <row r="14">
      <c r="A14" s="4">
        <v>0.66</v>
      </c>
      <c r="B14" s="2">
        <v>13.0</v>
      </c>
      <c r="C14" s="2">
        <f t="shared" si="1"/>
        <v>0.0234962406</v>
      </c>
      <c r="D14" s="2">
        <f t="shared" si="2"/>
        <v>-0.415515444</v>
      </c>
      <c r="E14" s="2">
        <f t="shared" si="13"/>
        <v>3.84225931</v>
      </c>
      <c r="F14" s="2">
        <f t="shared" si="3"/>
        <v>-0.330775925</v>
      </c>
      <c r="G14" s="2">
        <f t="shared" si="4"/>
        <v>0.7183661189</v>
      </c>
      <c r="J14" s="2">
        <f t="shared" si="14"/>
        <v>4.925933333</v>
      </c>
      <c r="K14" s="2">
        <f t="shared" si="15"/>
        <v>5.351866667</v>
      </c>
      <c r="L14" s="2">
        <f t="shared" si="6"/>
        <v>17</v>
      </c>
      <c r="M14" s="2">
        <f t="shared" si="7"/>
        <v>4.311995695</v>
      </c>
      <c r="N14" s="2">
        <f t="shared" si="8"/>
        <v>-0.003745480941</v>
      </c>
      <c r="O14" s="2">
        <f t="shared" si="9"/>
        <v>16.64008551</v>
      </c>
      <c r="P14" s="2">
        <f t="shared" si="10"/>
        <v>37.33432606</v>
      </c>
      <c r="Q14" s="2">
        <f t="shared" si="11"/>
        <v>-77193.65416</v>
      </c>
      <c r="R14" s="2">
        <f t="shared" si="12"/>
        <v>0.007619908114</v>
      </c>
    </row>
    <row r="15">
      <c r="A15" s="4">
        <v>0.695</v>
      </c>
      <c r="B15" s="2">
        <v>14.0</v>
      </c>
      <c r="C15" s="2">
        <f t="shared" si="1"/>
        <v>0.02537593985</v>
      </c>
      <c r="D15" s="2">
        <f t="shared" si="2"/>
        <v>-0.3638434334</v>
      </c>
      <c r="E15" s="2">
        <f t="shared" si="13"/>
        <v>3.943927449</v>
      </c>
      <c r="F15" s="2">
        <f t="shared" si="3"/>
        <v>-0.3050524708</v>
      </c>
      <c r="G15" s="2">
        <f t="shared" si="4"/>
        <v>0.737084698</v>
      </c>
      <c r="J15" s="2">
        <f t="shared" si="14"/>
        <v>5.351866667</v>
      </c>
      <c r="K15" s="2">
        <f t="shared" si="15"/>
        <v>5.7778</v>
      </c>
      <c r="L15" s="2">
        <f t="shared" si="6"/>
        <v>12</v>
      </c>
      <c r="M15" s="2">
        <f t="shared" si="7"/>
        <v>4.832632995</v>
      </c>
      <c r="N15" s="2">
        <f t="shared" si="8"/>
        <v>-0.0002541952753</v>
      </c>
      <c r="O15" s="2">
        <f t="shared" si="9"/>
        <v>13.76627</v>
      </c>
      <c r="P15" s="2">
        <f t="shared" si="10"/>
        <v>10.63005402</v>
      </c>
      <c r="Q15" s="2">
        <f t="shared" si="11"/>
        <v>-566517.6136</v>
      </c>
      <c r="R15" s="2">
        <f t="shared" si="12"/>
        <v>0.2599758101</v>
      </c>
    </row>
    <row r="16">
      <c r="A16" s="4">
        <v>0.714</v>
      </c>
      <c r="B16" s="2">
        <v>15.0</v>
      </c>
      <c r="C16" s="2">
        <f t="shared" si="1"/>
        <v>0.0272556391</v>
      </c>
      <c r="D16" s="2">
        <f t="shared" si="2"/>
        <v>-0.3368723166</v>
      </c>
      <c r="E16" s="2">
        <f t="shared" si="13"/>
        <v>4.039470658</v>
      </c>
      <c r="F16" s="2">
        <f t="shared" si="3"/>
        <v>-0.2808787091</v>
      </c>
      <c r="G16" s="2">
        <f t="shared" si="4"/>
        <v>0.7551199191</v>
      </c>
      <c r="J16" s="2">
        <f t="shared" si="14"/>
        <v>5.7778</v>
      </c>
      <c r="K16" s="2">
        <f t="shared" si="15"/>
        <v>6.203733333</v>
      </c>
      <c r="L16" s="2">
        <f t="shared" si="6"/>
        <v>12</v>
      </c>
      <c r="M16" s="2">
        <f t="shared" si="7"/>
        <v>5.265983546</v>
      </c>
      <c r="N16" s="2">
        <f t="shared" si="8"/>
        <v>-0.000012783789</v>
      </c>
      <c r="O16" s="2">
        <f t="shared" si="9"/>
        <v>11.41644981</v>
      </c>
      <c r="P16" s="2">
        <f t="shared" si="10"/>
        <v>8.611302561</v>
      </c>
      <c r="Q16" s="2">
        <f t="shared" si="11"/>
        <v>-11264290.01</v>
      </c>
      <c r="R16" s="2">
        <f t="shared" si="12"/>
        <v>0.02837756864</v>
      </c>
    </row>
    <row r="17">
      <c r="A17" s="4">
        <v>0.736</v>
      </c>
      <c r="B17" s="2">
        <v>16.0</v>
      </c>
      <c r="C17" s="2">
        <f t="shared" si="1"/>
        <v>0.02913533835</v>
      </c>
      <c r="D17" s="2">
        <f t="shared" si="2"/>
        <v>-0.3065251603</v>
      </c>
      <c r="E17" s="2">
        <f t="shared" si="13"/>
        <v>4.129666208</v>
      </c>
      <c r="F17" s="2">
        <f t="shared" si="3"/>
        <v>-0.2580579795</v>
      </c>
      <c r="G17" s="2">
        <f t="shared" si="4"/>
        <v>0.7725504387</v>
      </c>
      <c r="J17" s="2">
        <f t="shared" si="14"/>
        <v>6.203733333</v>
      </c>
      <c r="K17" s="2">
        <f t="shared" si="15"/>
        <v>6.629666667</v>
      </c>
      <c r="L17" s="2">
        <f t="shared" si="6"/>
        <v>13</v>
      </c>
      <c r="M17" s="2">
        <f t="shared" si="7"/>
        <v>5.567494839</v>
      </c>
      <c r="N17" s="2">
        <f t="shared" si="8"/>
        <v>-0.0000004770467186</v>
      </c>
      <c r="O17" s="2">
        <f t="shared" si="9"/>
        <v>9.494889383</v>
      </c>
      <c r="P17" s="2">
        <f t="shared" si="10"/>
        <v>9.922260294</v>
      </c>
      <c r="Q17" s="2">
        <f t="shared" si="11"/>
        <v>-354263022.5</v>
      </c>
      <c r="R17" s="2">
        <f t="shared" si="12"/>
        <v>0.9450615721</v>
      </c>
    </row>
    <row r="18">
      <c r="A18" s="4">
        <v>0.756</v>
      </c>
      <c r="B18" s="2">
        <v>17.0</v>
      </c>
      <c r="C18" s="2">
        <f t="shared" si="1"/>
        <v>0.03101503759</v>
      </c>
      <c r="D18" s="2">
        <f t="shared" si="2"/>
        <v>-0.2797139028</v>
      </c>
      <c r="E18" s="2">
        <f t="shared" si="13"/>
        <v>4.215149823</v>
      </c>
      <c r="F18" s="2">
        <f t="shared" si="3"/>
        <v>-0.2364294351</v>
      </c>
      <c r="G18" s="2">
        <f t="shared" si="4"/>
        <v>0.7894415872</v>
      </c>
      <c r="J18" s="2">
        <f t="shared" si="14"/>
        <v>6.629666667</v>
      </c>
      <c r="K18" s="2">
        <f t="shared" si="15"/>
        <v>7.0556</v>
      </c>
      <c r="L18" s="2">
        <f t="shared" si="6"/>
        <v>11</v>
      </c>
      <c r="M18" s="2">
        <f t="shared" si="7"/>
        <v>5.694746004</v>
      </c>
      <c r="N18" s="2">
        <f t="shared" si="8"/>
        <v>-0.00000001322152637</v>
      </c>
      <c r="O18" s="2">
        <f t="shared" si="9"/>
        <v>7.921439589</v>
      </c>
      <c r="P18" s="2">
        <f t="shared" si="10"/>
        <v>4.942401285</v>
      </c>
      <c r="Q18" s="2">
        <f t="shared" si="11"/>
        <v>-9151742161</v>
      </c>
      <c r="R18" s="2">
        <f t="shared" si="12"/>
        <v>0.8615940188</v>
      </c>
    </row>
    <row r="19">
      <c r="A19" s="4">
        <v>0.784</v>
      </c>
      <c r="B19" s="2">
        <v>18.0</v>
      </c>
      <c r="C19" s="2">
        <f t="shared" si="1"/>
        <v>0.03289473684</v>
      </c>
      <c r="D19" s="2">
        <f t="shared" si="2"/>
        <v>-0.2433462586</v>
      </c>
      <c r="E19" s="2">
        <f t="shared" si="13"/>
        <v>4.296448352</v>
      </c>
      <c r="F19" s="2">
        <f t="shared" si="3"/>
        <v>-0.2158597757</v>
      </c>
      <c r="G19" s="2">
        <f t="shared" si="4"/>
        <v>0.8058482934</v>
      </c>
      <c r="J19" s="2">
        <f t="shared" si="14"/>
        <v>7.0556</v>
      </c>
      <c r="K19" s="2">
        <f t="shared" si="15"/>
        <v>7.481533333</v>
      </c>
      <c r="L19" s="2">
        <f t="shared" si="6"/>
        <v>11</v>
      </c>
      <c r="M19" s="2">
        <f t="shared" si="7"/>
        <v>5.612118465</v>
      </c>
      <c r="N19" s="2">
        <f t="shared" si="8"/>
        <v>-0.0000000002723433443</v>
      </c>
      <c r="O19" s="2">
        <f t="shared" si="9"/>
        <v>6.630294342</v>
      </c>
      <c r="P19" s="2">
        <f t="shared" si="10"/>
        <v>5.17260418</v>
      </c>
      <c r="Q19" s="2">
        <f t="shared" si="11"/>
        <v>-444292113452</v>
      </c>
      <c r="R19" s="2">
        <f t="shared" si="12"/>
        <v>1.735847958</v>
      </c>
    </row>
    <row r="20">
      <c r="A20" s="4">
        <v>0.784</v>
      </c>
      <c r="B20" s="2">
        <v>19.0</v>
      </c>
      <c r="C20" s="2">
        <f t="shared" si="1"/>
        <v>0.03477443609</v>
      </c>
      <c r="D20" s="2">
        <f t="shared" si="2"/>
        <v>-0.2433462586</v>
      </c>
      <c r="E20" s="2">
        <f t="shared" si="13"/>
        <v>4.374003475</v>
      </c>
      <c r="F20" s="2">
        <f t="shared" si="3"/>
        <v>-0.19623725</v>
      </c>
      <c r="G20" s="2">
        <f t="shared" si="4"/>
        <v>0.8218172354</v>
      </c>
      <c r="J20" s="2">
        <f t="shared" si="14"/>
        <v>7.481533333</v>
      </c>
      <c r="K20" s="2">
        <f t="shared" si="15"/>
        <v>7.907466667</v>
      </c>
      <c r="L20" s="2">
        <f t="shared" si="6"/>
        <v>10</v>
      </c>
      <c r="M20" s="2">
        <f t="shared" si="7"/>
        <v>5.295444751</v>
      </c>
      <c r="N20" s="2">
        <f t="shared" si="8"/>
        <v>0</v>
      </c>
      <c r="O20" s="2">
        <f t="shared" si="9"/>
        <v>5.568012224</v>
      </c>
      <c r="P20" s="2">
        <f t="shared" si="10"/>
        <v>4.17959985</v>
      </c>
      <c r="Q20" s="2">
        <f t="shared" si="11"/>
        <v>-23972831495430</v>
      </c>
      <c r="R20" s="2">
        <f t="shared" si="12"/>
        <v>1.964251565</v>
      </c>
    </row>
    <row r="21" ht="15.75" customHeight="1">
      <c r="A21" s="4">
        <v>0.793</v>
      </c>
      <c r="B21" s="2">
        <v>20.0</v>
      </c>
      <c r="C21" s="2">
        <f t="shared" si="1"/>
        <v>0.03665413534</v>
      </c>
      <c r="D21" s="2">
        <f t="shared" si="2"/>
        <v>-0.2319320573</v>
      </c>
      <c r="E21" s="2">
        <f t="shared" si="13"/>
        <v>4.448189269</v>
      </c>
      <c r="F21" s="2">
        <f t="shared" si="3"/>
        <v>-0.1774672116</v>
      </c>
      <c r="G21" s="2">
        <f t="shared" si="4"/>
        <v>0.8373884555</v>
      </c>
      <c r="J21" s="2">
        <f t="shared" si="14"/>
        <v>7.907466667</v>
      </c>
      <c r="K21" s="2">
        <f t="shared" si="15"/>
        <v>8.3334</v>
      </c>
      <c r="L21" s="2">
        <f t="shared" si="6"/>
        <v>7</v>
      </c>
      <c r="M21" s="2">
        <f t="shared" si="7"/>
        <v>4.735985299</v>
      </c>
      <c r="N21" s="2">
        <f t="shared" si="8"/>
        <v>0</v>
      </c>
      <c r="O21" s="2">
        <f t="shared" si="9"/>
        <v>4.691448508</v>
      </c>
      <c r="P21" s="2">
        <f t="shared" si="10"/>
        <v>1.082301199</v>
      </c>
      <c r="Q21" s="2">
        <f t="shared" si="11"/>
        <v>-1.03102E+15</v>
      </c>
      <c r="R21" s="2">
        <f t="shared" si="12"/>
        <v>0.7613442844</v>
      </c>
    </row>
    <row r="22" ht="15.75" customHeight="1">
      <c r="A22" s="4">
        <v>0.798</v>
      </c>
      <c r="B22" s="2">
        <v>21.0</v>
      </c>
      <c r="C22" s="2">
        <f t="shared" si="1"/>
        <v>0.03853383459</v>
      </c>
      <c r="D22" s="2">
        <f t="shared" si="2"/>
        <v>-0.2256466815</v>
      </c>
      <c r="E22" s="2">
        <f t="shared" si="13"/>
        <v>4.519325444</v>
      </c>
      <c r="F22" s="2">
        <f t="shared" si="3"/>
        <v>-0.1594687692</v>
      </c>
      <c r="G22" s="2">
        <f t="shared" si="4"/>
        <v>0.8525965943</v>
      </c>
      <c r="J22" s="2">
        <f t="shared" si="14"/>
        <v>8.3334</v>
      </c>
      <c r="K22" s="2">
        <f t="shared" si="15"/>
        <v>8.759333333</v>
      </c>
      <c r="L22" s="2">
        <f t="shared" si="6"/>
        <v>9</v>
      </c>
      <c r="M22" s="2">
        <f t="shared" si="7"/>
        <v>3.943092724</v>
      </c>
      <c r="N22" s="2">
        <f t="shared" si="8"/>
        <v>0</v>
      </c>
      <c r="O22" s="2">
        <f t="shared" si="9"/>
        <v>3.965866935</v>
      </c>
      <c r="P22" s="2">
        <f t="shared" si="10"/>
        <v>6.485343611</v>
      </c>
      <c r="Q22" s="2">
        <f t="shared" si="11"/>
        <v>-2.01051E+17</v>
      </c>
      <c r="R22" s="2">
        <f t="shared" si="12"/>
        <v>2.815832857</v>
      </c>
    </row>
    <row r="23" ht="15.75" customHeight="1">
      <c r="A23" s="4">
        <v>0.806</v>
      </c>
      <c r="B23" s="2">
        <v>22.0</v>
      </c>
      <c r="C23" s="2">
        <f t="shared" si="1"/>
        <v>0.04041353383</v>
      </c>
      <c r="D23" s="2">
        <f t="shared" si="2"/>
        <v>-0.2156715365</v>
      </c>
      <c r="E23" s="2">
        <f t="shared" si="13"/>
        <v>4.587687481</v>
      </c>
      <c r="F23" s="2">
        <f t="shared" si="3"/>
        <v>-0.1421722223</v>
      </c>
      <c r="G23" s="2">
        <f t="shared" si="4"/>
        <v>0.8674718456</v>
      </c>
      <c r="J23" s="2">
        <f t="shared" si="14"/>
        <v>8.759333333</v>
      </c>
      <c r="K23" s="2">
        <v>8.9</v>
      </c>
      <c r="L23" s="2">
        <f t="shared" si="6"/>
        <v>3</v>
      </c>
      <c r="M23" s="2">
        <f t="shared" si="7"/>
        <v>1.091897004</v>
      </c>
      <c r="N23" s="2">
        <f t="shared" si="8"/>
        <v>0</v>
      </c>
      <c r="O23" s="2">
        <f t="shared" si="9"/>
        <v>1.172046483</v>
      </c>
      <c r="P23" s="2">
        <f t="shared" si="10"/>
        <v>3.334432669</v>
      </c>
      <c r="Q23" s="2">
        <f t="shared" si="11"/>
        <v>-4.27624E+18</v>
      </c>
      <c r="R23" s="2">
        <f t="shared" si="12"/>
        <v>1.113804687</v>
      </c>
    </row>
    <row r="24" ht="15.75" customHeight="1">
      <c r="A24" s="4">
        <v>0.82</v>
      </c>
      <c r="B24" s="2">
        <v>23.0</v>
      </c>
      <c r="C24" s="2">
        <f t="shared" si="1"/>
        <v>0.04229323308</v>
      </c>
      <c r="D24" s="2">
        <f t="shared" si="2"/>
        <v>-0.1984509387</v>
      </c>
      <c r="E24" s="2">
        <f t="shared" si="13"/>
        <v>4.6535145</v>
      </c>
      <c r="F24" s="2">
        <f t="shared" si="3"/>
        <v>-0.1255170702</v>
      </c>
      <c r="G24" s="2">
        <f t="shared" si="4"/>
        <v>0.8820407077</v>
      </c>
      <c r="J24" s="2">
        <f t="shared" si="14"/>
        <v>8.9</v>
      </c>
      <c r="K24" s="2">
        <v>9.0</v>
      </c>
      <c r="L24" s="2">
        <f t="shared" si="6"/>
        <v>3</v>
      </c>
      <c r="M24" s="2">
        <f t="shared" si="7"/>
        <v>0.706251743</v>
      </c>
      <c r="N24" s="2">
        <f t="shared" si="8"/>
        <v>0</v>
      </c>
      <c r="O24" s="2">
        <f t="shared" si="9"/>
        <v>0.7954806674</v>
      </c>
      <c r="P24" s="2">
        <f t="shared" si="10"/>
        <v>7.449583126</v>
      </c>
      <c r="Q24" s="2">
        <f t="shared" si="11"/>
        <v>-2.8036E+19</v>
      </c>
      <c r="R24" s="2">
        <f t="shared" si="12"/>
        <v>1.619968496</v>
      </c>
    </row>
    <row r="25" ht="15.75" customHeight="1">
      <c r="A25" s="4">
        <v>0.853</v>
      </c>
      <c r="B25" s="2">
        <v>24.0</v>
      </c>
      <c r="C25" s="2">
        <f t="shared" si="1"/>
        <v>0.04417293233</v>
      </c>
      <c r="D25" s="2">
        <f t="shared" si="2"/>
        <v>-0.1589957315</v>
      </c>
      <c r="E25" s="2">
        <f t="shared" si="13"/>
        <v>4.717015447</v>
      </c>
      <c r="F25" s="2">
        <f t="shared" si="3"/>
        <v>-0.1094504469</v>
      </c>
      <c r="G25" s="2">
        <f t="shared" si="4"/>
        <v>0.896326579</v>
      </c>
      <c r="J25" s="2">
        <f t="shared" si="14"/>
        <v>9</v>
      </c>
      <c r="K25" s="2">
        <v>9.03</v>
      </c>
      <c r="L25" s="2">
        <f t="shared" si="6"/>
        <v>2</v>
      </c>
      <c r="M25" s="2">
        <f t="shared" si="7"/>
        <v>0.2001548034</v>
      </c>
      <c r="N25" s="2">
        <f t="shared" si="8"/>
        <v>0</v>
      </c>
      <c r="O25" s="2">
        <f t="shared" si="9"/>
        <v>0.2327635802</v>
      </c>
      <c r="P25" s="2">
        <f t="shared" si="10"/>
        <v>16.18468644</v>
      </c>
      <c r="Q25" s="2">
        <f t="shared" si="11"/>
        <v>-9.89411E+19</v>
      </c>
      <c r="R25" s="2">
        <f t="shared" si="12"/>
        <v>1.561562282</v>
      </c>
    </row>
    <row r="26" ht="15.75" customHeight="1">
      <c r="A26" s="4">
        <v>0.858</v>
      </c>
      <c r="B26" s="2">
        <v>25.0</v>
      </c>
      <c r="C26" s="2">
        <f t="shared" si="1"/>
        <v>0.04605263158</v>
      </c>
      <c r="D26" s="2">
        <f t="shared" si="2"/>
        <v>-0.1531511795</v>
      </c>
      <c r="E26" s="2">
        <f t="shared" si="13"/>
        <v>4.778374005</v>
      </c>
      <c r="F26" s="2">
        <f t="shared" si="3"/>
        <v>-0.09392587752</v>
      </c>
      <c r="G26" s="2">
        <f t="shared" si="4"/>
        <v>0.9103502372</v>
      </c>
      <c r="J26" s="2">
        <f t="shared" si="14"/>
        <v>9.03</v>
      </c>
      <c r="K26" s="2">
        <v>9.1</v>
      </c>
      <c r="L26" s="2">
        <f t="shared" si="6"/>
        <v>2</v>
      </c>
      <c r="M26" s="2">
        <f t="shared" si="7"/>
        <v>0.4455182179</v>
      </c>
      <c r="N26" s="2">
        <f t="shared" si="8"/>
        <v>0</v>
      </c>
      <c r="O26" s="2">
        <f t="shared" si="9"/>
        <v>0.5328570949</v>
      </c>
      <c r="P26" s="2">
        <f t="shared" si="10"/>
        <v>5.423826711</v>
      </c>
      <c r="Q26" s="2">
        <f t="shared" si="11"/>
        <v>-7.74556E+19</v>
      </c>
      <c r="R26" s="2">
        <f t="shared" si="12"/>
        <v>1.076254152</v>
      </c>
    </row>
    <row r="27" ht="15.75" customHeight="1">
      <c r="A27" s="4">
        <v>0.875</v>
      </c>
      <c r="B27" s="2">
        <v>26.0</v>
      </c>
      <c r="C27" s="2">
        <f t="shared" si="1"/>
        <v>0.04793233083</v>
      </c>
      <c r="D27" s="2">
        <f t="shared" si="2"/>
        <v>-0.1335313926</v>
      </c>
      <c r="E27" s="2">
        <f t="shared" si="13"/>
        <v>4.837752555</v>
      </c>
      <c r="F27" s="2">
        <f t="shared" si="3"/>
        <v>-0.07890227811</v>
      </c>
      <c r="G27" s="2">
        <f t="shared" si="4"/>
        <v>0.9241302278</v>
      </c>
      <c r="J27" s="2">
        <f t="shared" si="14"/>
        <v>9.1</v>
      </c>
      <c r="K27" s="2">
        <v>9.2</v>
      </c>
      <c r="L27" s="2">
        <f t="shared" si="6"/>
        <v>3</v>
      </c>
      <c r="M27" s="2">
        <f t="shared" si="7"/>
        <v>0.583142752</v>
      </c>
      <c r="N27" s="2">
        <f t="shared" si="8"/>
        <v>0</v>
      </c>
      <c r="O27" s="2">
        <f t="shared" si="9"/>
        <v>0.7370087526</v>
      </c>
      <c r="P27" s="2">
        <f t="shared" si="10"/>
        <v>10.01675651</v>
      </c>
      <c r="Q27" s="2">
        <f t="shared" si="11"/>
        <v>-3.46456E+20</v>
      </c>
      <c r="R27" s="2">
        <f t="shared" si="12"/>
        <v>1.707043129</v>
      </c>
    </row>
    <row r="28" ht="15.75" customHeight="1">
      <c r="A28" s="4">
        <v>0.907</v>
      </c>
      <c r="B28" s="2">
        <v>27.0</v>
      </c>
      <c r="C28" s="2">
        <f t="shared" si="1"/>
        <v>0.04981203008</v>
      </c>
      <c r="D28" s="2">
        <f t="shared" si="2"/>
        <v>-0.09761282887</v>
      </c>
      <c r="E28" s="2">
        <f t="shared" si="13"/>
        <v>4.895295366</v>
      </c>
      <c r="F28" s="2">
        <f t="shared" si="3"/>
        <v>-0.06434314581</v>
      </c>
      <c r="G28" s="2">
        <f t="shared" si="4"/>
        <v>0.9376831823</v>
      </c>
      <c r="J28" s="2">
        <f t="shared" si="14"/>
        <v>9.2</v>
      </c>
      <c r="K28" s="2">
        <v>9.25</v>
      </c>
      <c r="L28" s="2">
        <f t="shared" si="6"/>
        <v>1</v>
      </c>
      <c r="M28" s="2">
        <f t="shared" si="7"/>
        <v>0.267560989</v>
      </c>
      <c r="N28" s="2">
        <f t="shared" si="8"/>
        <v>0</v>
      </c>
      <c r="O28" s="2">
        <f t="shared" si="9"/>
        <v>0.3581492368</v>
      </c>
      <c r="P28" s="2">
        <f t="shared" si="10"/>
        <v>2.005026617</v>
      </c>
      <c r="Q28" s="2">
        <f t="shared" si="11"/>
        <v>-2.11416E+20</v>
      </c>
      <c r="R28" s="2">
        <f t="shared" si="12"/>
        <v>0.4119724022</v>
      </c>
    </row>
    <row r="29" ht="15.75" customHeight="1">
      <c r="A29" s="4">
        <v>0.944</v>
      </c>
      <c r="B29" s="2">
        <v>28.0</v>
      </c>
      <c r="C29" s="2">
        <f t="shared" si="1"/>
        <v>0.05169172932</v>
      </c>
      <c r="D29" s="2">
        <f t="shared" si="2"/>
        <v>-0.05762911284</v>
      </c>
      <c r="E29" s="2">
        <f t="shared" si="13"/>
        <v>4.951131228</v>
      </c>
      <c r="F29" s="2">
        <f t="shared" si="3"/>
        <v>-0.05021589567</v>
      </c>
      <c r="G29" s="2">
        <f t="shared" si="4"/>
        <v>0.9510240804</v>
      </c>
      <c r="J29" s="2">
        <f t="shared" si="14"/>
        <v>9.25</v>
      </c>
      <c r="K29" s="2">
        <v>9.28</v>
      </c>
      <c r="L29" s="2">
        <f t="shared" si="6"/>
        <v>1</v>
      </c>
      <c r="M29" s="2">
        <f t="shared" si="7"/>
        <v>0.1527331523</v>
      </c>
      <c r="N29" s="2">
        <f t="shared" si="8"/>
        <v>0</v>
      </c>
      <c r="O29" s="2">
        <f t="shared" si="9"/>
        <v>0.2116593604</v>
      </c>
      <c r="P29" s="2">
        <f t="shared" si="10"/>
        <v>4.700100144</v>
      </c>
      <c r="Q29" s="2">
        <f t="shared" si="11"/>
        <v>-5.96933E+20</v>
      </c>
      <c r="R29" s="2">
        <f t="shared" si="12"/>
        <v>0.6214809641</v>
      </c>
    </row>
    <row r="30" ht="15.75" customHeight="1">
      <c r="A30" s="4">
        <v>0.946</v>
      </c>
      <c r="B30" s="2">
        <v>29.0</v>
      </c>
      <c r="C30" s="2">
        <f t="shared" si="1"/>
        <v>0.05357142857</v>
      </c>
      <c r="D30" s="2">
        <f t="shared" si="2"/>
        <v>-0.05551270993</v>
      </c>
      <c r="E30" s="2">
        <f t="shared" si="13"/>
        <v>5.005375602</v>
      </c>
      <c r="F30" s="2">
        <f t="shared" si="3"/>
        <v>-0.03649131406</v>
      </c>
      <c r="G30" s="2">
        <f t="shared" si="4"/>
        <v>0.9641664685</v>
      </c>
      <c r="J30" s="2">
        <f t="shared" si="14"/>
        <v>9.28</v>
      </c>
      <c r="K30" s="2">
        <v>9.3</v>
      </c>
      <c r="L30" s="2">
        <f t="shared" si="6"/>
        <v>2</v>
      </c>
      <c r="M30" s="2">
        <f t="shared" si="7"/>
        <v>0.09854443732</v>
      </c>
      <c r="N30" s="2">
        <f t="shared" si="8"/>
        <v>0</v>
      </c>
      <c r="O30" s="2">
        <f t="shared" si="9"/>
        <v>0.1397792049</v>
      </c>
      <c r="P30" s="2">
        <f t="shared" si="10"/>
        <v>36.68936934</v>
      </c>
      <c r="Q30" s="2">
        <f t="shared" si="11"/>
        <v>-4.9693E+21</v>
      </c>
      <c r="R30" s="2">
        <f t="shared" si="12"/>
        <v>1.730210703</v>
      </c>
    </row>
    <row r="31" ht="15.75" customHeight="1">
      <c r="A31" s="4">
        <v>0.948</v>
      </c>
      <c r="B31" s="2">
        <v>30.0</v>
      </c>
      <c r="C31" s="2">
        <f t="shared" si="1"/>
        <v>0.05545112782</v>
      </c>
      <c r="D31" s="2">
        <f t="shared" si="2"/>
        <v>-0.05340077673</v>
      </c>
      <c r="E31" s="2">
        <f t="shared" si="13"/>
        <v>5.05813242</v>
      </c>
      <c r="F31" s="2">
        <f t="shared" si="3"/>
        <v>-0.02314310474</v>
      </c>
      <c r="G31" s="2">
        <f t="shared" si="4"/>
        <v>0.9771226429</v>
      </c>
      <c r="J31" s="2">
        <f t="shared" si="14"/>
        <v>9.3</v>
      </c>
      <c r="K31" s="2">
        <v>9.4</v>
      </c>
      <c r="L31" s="2">
        <f t="shared" si="6"/>
        <v>3</v>
      </c>
      <c r="M31" s="2">
        <f t="shared" si="7"/>
        <v>0.4529471332</v>
      </c>
      <c r="N31" s="2">
        <f t="shared" si="8"/>
        <v>0</v>
      </c>
      <c r="O31" s="2">
        <f t="shared" si="9"/>
        <v>0.6833035299</v>
      </c>
      <c r="P31" s="2">
        <f t="shared" si="10"/>
        <v>14.32281569</v>
      </c>
      <c r="Q31" s="2">
        <f t="shared" si="11"/>
        <v>-4.57152E+21</v>
      </c>
      <c r="R31" s="2">
        <f t="shared" si="12"/>
        <v>1.789027512</v>
      </c>
    </row>
    <row r="32" ht="15.75" customHeight="1">
      <c r="A32" s="4">
        <v>0.956</v>
      </c>
      <c r="B32" s="2">
        <v>31.0</v>
      </c>
      <c r="C32" s="2">
        <f t="shared" si="1"/>
        <v>0.05733082707</v>
      </c>
      <c r="D32" s="2">
        <f t="shared" si="2"/>
        <v>-0.04499736593</v>
      </c>
      <c r="E32" s="2">
        <f t="shared" si="13"/>
        <v>5.109495585</v>
      </c>
      <c r="F32" s="2">
        <f t="shared" si="3"/>
        <v>-0.01014750911</v>
      </c>
      <c r="G32" s="2">
        <f t="shared" si="4"/>
        <v>0.9899038031</v>
      </c>
      <c r="J32" s="2">
        <f t="shared" si="14"/>
        <v>9.4</v>
      </c>
      <c r="K32" s="2">
        <v>9.5</v>
      </c>
      <c r="L32" s="2">
        <f t="shared" si="6"/>
        <v>2</v>
      </c>
      <c r="M32" s="2">
        <f t="shared" si="7"/>
        <v>0.3856631365</v>
      </c>
      <c r="N32" s="2">
        <f t="shared" si="8"/>
        <v>0</v>
      </c>
      <c r="O32" s="2">
        <f t="shared" si="9"/>
        <v>0.6581043018</v>
      </c>
      <c r="P32" s="2">
        <f t="shared" si="10"/>
        <v>6.757408894</v>
      </c>
      <c r="Q32" s="2">
        <f t="shared" si="11"/>
        <v>-7.56414E+21</v>
      </c>
      <c r="R32" s="2">
        <f t="shared" si="12"/>
        <v>0.9003420325</v>
      </c>
    </row>
    <row r="33" ht="15.75" customHeight="1">
      <c r="A33" s="4">
        <v>0.957</v>
      </c>
      <c r="B33" s="2">
        <v>32.0</v>
      </c>
      <c r="C33" s="2">
        <f t="shared" si="1"/>
        <v>0.05921052632</v>
      </c>
      <c r="D33" s="2">
        <f t="shared" si="2"/>
        <v>-0.04395188753</v>
      </c>
      <c r="E33" s="2">
        <f t="shared" si="13"/>
        <v>5.159550232</v>
      </c>
      <c r="F33" s="2">
        <f t="shared" si="3"/>
        <v>0.002517013278</v>
      </c>
      <c r="G33" s="2">
        <f t="shared" si="4"/>
        <v>1.002520184</v>
      </c>
      <c r="J33" s="2">
        <f t="shared" si="14"/>
        <v>9.5</v>
      </c>
      <c r="K33" s="2">
        <v>9.7</v>
      </c>
      <c r="L33" s="2">
        <f t="shared" si="6"/>
        <v>3</v>
      </c>
      <c r="O33" s="2">
        <f t="shared" si="9"/>
        <v>1.244707934</v>
      </c>
      <c r="P33" s="9">
        <f t="shared" ref="P33:Q33" si="16">SUM(P2:P32)</f>
        <v>13964.9774</v>
      </c>
      <c r="Q33" s="9">
        <f t="shared" si="16"/>
        <v>-1.84687E+22</v>
      </c>
      <c r="R33" s="2">
        <f t="shared" si="12"/>
        <v>1.027016745</v>
      </c>
    </row>
    <row r="34" ht="15.75" customHeight="1">
      <c r="A34" s="4">
        <v>0.965</v>
      </c>
      <c r="B34" s="2">
        <v>33.0</v>
      </c>
      <c r="C34" s="2">
        <f t="shared" si="1"/>
        <v>0.06109022556</v>
      </c>
      <c r="D34" s="2">
        <f t="shared" si="2"/>
        <v>-0.03562717764</v>
      </c>
      <c r="E34" s="2">
        <f t="shared" si="13"/>
        <v>5.208373799</v>
      </c>
      <c r="F34" s="2">
        <f t="shared" si="3"/>
        <v>0.01487005527</v>
      </c>
      <c r="G34" s="2">
        <f t="shared" si="4"/>
        <v>1.014981165</v>
      </c>
      <c r="J34" s="2">
        <f t="shared" si="14"/>
        <v>9.7</v>
      </c>
      <c r="K34" s="2">
        <v>10.0</v>
      </c>
      <c r="L34" s="2">
        <f t="shared" si="6"/>
        <v>5</v>
      </c>
      <c r="O34" s="2">
        <f t="shared" si="9"/>
        <v>1.702494581</v>
      </c>
      <c r="R34" s="2">
        <f t="shared" si="12"/>
        <v>2.174708397</v>
      </c>
    </row>
    <row r="35" ht="15.75" customHeight="1">
      <c r="A35" s="4">
        <v>0.967</v>
      </c>
      <c r="B35" s="2">
        <v>34.0</v>
      </c>
      <c r="C35" s="2">
        <f t="shared" si="1"/>
        <v>0.06296992481</v>
      </c>
      <c r="D35" s="2">
        <f t="shared" si="2"/>
        <v>-0.03355678353</v>
      </c>
      <c r="E35" s="2">
        <f t="shared" si="13"/>
        <v>5.256036936</v>
      </c>
      <c r="F35" s="2">
        <f t="shared" si="3"/>
        <v>0.02692949236</v>
      </c>
      <c r="G35" s="2">
        <f t="shared" si="4"/>
        <v>1.027295368</v>
      </c>
      <c r="J35" s="2">
        <f t="shared" si="14"/>
        <v>10</v>
      </c>
      <c r="K35" s="2">
        <v>10.1</v>
      </c>
      <c r="L35" s="2">
        <f t="shared" si="6"/>
        <v>3</v>
      </c>
      <c r="O35" s="2">
        <f t="shared" si="9"/>
        <v>0.527105496</v>
      </c>
      <c r="R35" s="2">
        <f t="shared" si="12"/>
        <v>2.038402409</v>
      </c>
    </row>
    <row r="36" ht="15.75" customHeight="1">
      <c r="A36" s="4">
        <v>0.979</v>
      </c>
      <c r="B36" s="2">
        <v>35.0</v>
      </c>
      <c r="C36" s="2">
        <f t="shared" si="1"/>
        <v>0.06484962406</v>
      </c>
      <c r="D36" s="2">
        <f t="shared" si="2"/>
        <v>-0.02122363645</v>
      </c>
      <c r="E36" s="2">
        <f t="shared" si="13"/>
        <v>5.302604285</v>
      </c>
      <c r="F36" s="2">
        <f t="shared" si="3"/>
        <v>0.03871167978</v>
      </c>
      <c r="G36" s="2">
        <f t="shared" si="4"/>
        <v>1.03947074</v>
      </c>
      <c r="J36" s="2">
        <f t="shared" si="14"/>
        <v>10.1</v>
      </c>
      <c r="K36" s="2">
        <v>10.2</v>
      </c>
      <c r="L36" s="2">
        <f t="shared" si="6"/>
        <v>1</v>
      </c>
      <c r="O36" s="2">
        <f t="shared" si="9"/>
        <v>0.5082522647</v>
      </c>
      <c r="Q36" s="2" t="s">
        <v>16</v>
      </c>
      <c r="R36" s="2">
        <f t="shared" si="12"/>
        <v>0.2418158352</v>
      </c>
    </row>
    <row r="37" ht="15.75" customHeight="1">
      <c r="A37" s="4">
        <v>0.979</v>
      </c>
      <c r="B37" s="2">
        <v>36.0</v>
      </c>
      <c r="C37" s="2">
        <f t="shared" si="1"/>
        <v>0.06672932331</v>
      </c>
      <c r="D37" s="2">
        <f t="shared" si="2"/>
        <v>-0.02122363645</v>
      </c>
      <c r="E37" s="2">
        <f t="shared" si="13"/>
        <v>5.348135148</v>
      </c>
      <c r="F37" s="2">
        <f t="shared" si="3"/>
        <v>0.05023162187</v>
      </c>
      <c r="G37" s="2">
        <f t="shared" si="4"/>
        <v>1.051514622</v>
      </c>
      <c r="J37" s="2">
        <f t="shared" si="14"/>
        <v>10.2</v>
      </c>
      <c r="K37" s="2">
        <v>10.3</v>
      </c>
      <c r="L37" s="2">
        <f t="shared" si="6"/>
        <v>2</v>
      </c>
      <c r="O37" s="2">
        <f t="shared" si="9"/>
        <v>0.4901517649</v>
      </c>
      <c r="R37" s="2">
        <f t="shared" si="12"/>
        <v>1.139820847</v>
      </c>
    </row>
    <row r="38" ht="15.75" customHeight="1">
      <c r="A38" s="4">
        <v>0.979</v>
      </c>
      <c r="B38" s="2">
        <v>37.0</v>
      </c>
      <c r="C38" s="2">
        <f t="shared" si="1"/>
        <v>0.06860902256</v>
      </c>
      <c r="D38" s="2">
        <f t="shared" si="2"/>
        <v>-0.02122363645</v>
      </c>
      <c r="E38" s="2">
        <f t="shared" si="13"/>
        <v>5.392684067</v>
      </c>
      <c r="F38" s="2">
        <f t="shared" si="3"/>
        <v>0.06150311844</v>
      </c>
      <c r="G38" s="2">
        <f t="shared" si="4"/>
        <v>1.063433813</v>
      </c>
      <c r="J38" s="2">
        <f t="shared" si="14"/>
        <v>10.3</v>
      </c>
      <c r="K38" s="2">
        <v>10.35</v>
      </c>
      <c r="L38" s="2">
        <f t="shared" si="6"/>
        <v>1</v>
      </c>
      <c r="O38" s="2">
        <f t="shared" si="9"/>
        <v>0.2385143393</v>
      </c>
      <c r="R38" s="2">
        <f t="shared" si="12"/>
        <v>0.5798604115</v>
      </c>
    </row>
    <row r="39" ht="15.75" customHeight="1">
      <c r="A39" s="4">
        <v>0.982</v>
      </c>
      <c r="B39" s="2">
        <v>38.0</v>
      </c>
      <c r="C39" s="2">
        <f t="shared" si="1"/>
        <v>0.0704887218</v>
      </c>
      <c r="D39" s="2">
        <f t="shared" si="2"/>
        <v>-0.01816397063</v>
      </c>
      <c r="E39" s="2">
        <f t="shared" si="13"/>
        <v>5.436301324</v>
      </c>
      <c r="F39" s="2">
        <f t="shared" si="3"/>
        <v>0.07253889171</v>
      </c>
      <c r="G39" s="2">
        <f t="shared" si="4"/>
        <v>1.075234623</v>
      </c>
      <c r="J39" s="2">
        <f t="shared" si="14"/>
        <v>10.35</v>
      </c>
      <c r="K39" s="2">
        <v>10.39</v>
      </c>
      <c r="L39" s="2">
        <f t="shared" si="6"/>
        <v>1</v>
      </c>
      <c r="O39" s="2">
        <f t="shared" si="9"/>
        <v>0.1877417851</v>
      </c>
      <c r="R39" s="2">
        <f t="shared" si="12"/>
        <v>0.6597634077</v>
      </c>
    </row>
    <row r="40" ht="15.75" customHeight="1">
      <c r="A40" s="4">
        <v>0.983</v>
      </c>
      <c r="B40" s="2">
        <v>39.0</v>
      </c>
      <c r="C40" s="2">
        <f t="shared" si="1"/>
        <v>0.07236842105</v>
      </c>
      <c r="D40" s="2">
        <f t="shared" si="2"/>
        <v>-0.01714615883</v>
      </c>
      <c r="E40" s="2">
        <f t="shared" si="13"/>
        <v>5.479033381</v>
      </c>
      <c r="F40" s="2">
        <f t="shared" si="3"/>
        <v>0.08335069682</v>
      </c>
      <c r="G40" s="2">
        <f t="shared" si="4"/>
        <v>1.086922922</v>
      </c>
      <c r="J40" s="2">
        <f t="shared" si="14"/>
        <v>10.39</v>
      </c>
      <c r="K40" s="2">
        <v>10.44</v>
      </c>
      <c r="L40" s="2">
        <f t="shared" si="6"/>
        <v>1</v>
      </c>
      <c r="O40" s="2">
        <f t="shared" si="9"/>
        <v>0.2309117248</v>
      </c>
      <c r="R40" s="2">
        <f t="shared" si="12"/>
        <v>0.5914967751</v>
      </c>
    </row>
    <row r="41" ht="15.75" customHeight="1">
      <c r="A41" s="4">
        <v>0.994</v>
      </c>
      <c r="B41" s="2">
        <v>40.0</v>
      </c>
      <c r="C41" s="2">
        <f t="shared" si="1"/>
        <v>0.0742481203</v>
      </c>
      <c r="D41" s="2">
        <f t="shared" si="2"/>
        <v>-0.006018072326</v>
      </c>
      <c r="E41" s="2">
        <f t="shared" si="13"/>
        <v>5.520923257</v>
      </c>
      <c r="F41" s="2">
        <f t="shared" si="3"/>
        <v>0.09394941853</v>
      </c>
      <c r="G41" s="2">
        <f t="shared" si="4"/>
        <v>1.098504181</v>
      </c>
      <c r="J41" s="2">
        <f t="shared" si="14"/>
        <v>10.44</v>
      </c>
      <c r="K41" s="2">
        <v>10.45</v>
      </c>
      <c r="L41" s="2">
        <f t="shared" si="6"/>
        <v>1</v>
      </c>
      <c r="O41" s="2">
        <f t="shared" si="9"/>
        <v>0.04568698337</v>
      </c>
      <c r="R41" s="2">
        <f t="shared" si="12"/>
        <v>0.9107133337</v>
      </c>
    </row>
    <row r="42" ht="15.75" customHeight="1">
      <c r="A42" s="4">
        <v>1.026</v>
      </c>
      <c r="B42" s="2">
        <v>41.0</v>
      </c>
      <c r="C42" s="2">
        <f t="shared" si="1"/>
        <v>0.07612781955</v>
      </c>
      <c r="D42" s="2">
        <f t="shared" si="2"/>
        <v>0.02566774675</v>
      </c>
      <c r="E42" s="2">
        <f t="shared" si="13"/>
        <v>5.562010868</v>
      </c>
      <c r="F42" s="2">
        <f t="shared" si="3"/>
        <v>0.104345156</v>
      </c>
      <c r="G42" s="2">
        <f t="shared" si="4"/>
        <v>1.109983506</v>
      </c>
      <c r="J42" s="2">
        <f t="shared" si="14"/>
        <v>10.45</v>
      </c>
      <c r="K42" s="2">
        <v>10.51</v>
      </c>
      <c r="L42" s="2">
        <f t="shared" si="6"/>
        <v>2</v>
      </c>
      <c r="O42" s="2">
        <f t="shared" si="9"/>
        <v>0.2707097052</v>
      </c>
      <c r="R42" s="2">
        <f t="shared" si="12"/>
        <v>1.495222462</v>
      </c>
    </row>
    <row r="43" ht="15.75" customHeight="1">
      <c r="A43" s="4">
        <v>1.028</v>
      </c>
      <c r="B43" s="2">
        <v>42.0</v>
      </c>
      <c r="C43" s="2">
        <f t="shared" si="1"/>
        <v>0.0780075188</v>
      </c>
      <c r="D43" s="2">
        <f t="shared" si="2"/>
        <v>0.02761516703</v>
      </c>
      <c r="E43" s="2">
        <f t="shared" si="13"/>
        <v>5.602333319</v>
      </c>
      <c r="F43" s="2">
        <f t="shared" si="3"/>
        <v>0.1145472974</v>
      </c>
      <c r="G43" s="2">
        <f t="shared" si="4"/>
        <v>1.121365678</v>
      </c>
      <c r="J43" s="2">
        <f t="shared" si="14"/>
        <v>10.51</v>
      </c>
      <c r="K43" s="2">
        <v>10.53</v>
      </c>
      <c r="L43" s="2">
        <f t="shared" si="6"/>
        <v>1</v>
      </c>
      <c r="O43" s="2">
        <f t="shared" si="9"/>
        <v>0.08895225076</v>
      </c>
      <c r="R43" s="2">
        <f t="shared" si="12"/>
        <v>0.8300080014</v>
      </c>
    </row>
    <row r="44" ht="15.75" customHeight="1">
      <c r="A44" s="4">
        <v>1.04</v>
      </c>
      <c r="B44" s="2">
        <v>43.0</v>
      </c>
      <c r="C44" s="2">
        <f t="shared" si="1"/>
        <v>0.07988721805</v>
      </c>
      <c r="D44" s="2">
        <f t="shared" si="2"/>
        <v>0.03922071315</v>
      </c>
      <c r="E44" s="2">
        <f t="shared" si="13"/>
        <v>5.641925167</v>
      </c>
      <c r="F44" s="2">
        <f t="shared" si="3"/>
        <v>0.124564586</v>
      </c>
      <c r="G44" s="2">
        <f t="shared" si="4"/>
        <v>1.132655172</v>
      </c>
      <c r="J44" s="2">
        <f t="shared" si="14"/>
        <v>10.53</v>
      </c>
      <c r="K44" s="2">
        <v>10.56</v>
      </c>
      <c r="L44" s="2">
        <f t="shared" si="6"/>
        <v>1</v>
      </c>
      <c r="O44" s="2">
        <f t="shared" si="9"/>
        <v>0.1322419286</v>
      </c>
      <c r="R44" s="2">
        <f t="shared" si="12"/>
        <v>0.7530040704</v>
      </c>
    </row>
    <row r="45" ht="15.75" customHeight="1">
      <c r="A45" s="4">
        <v>1.054</v>
      </c>
      <c r="B45" s="2">
        <v>44.0</v>
      </c>
      <c r="C45" s="2">
        <f t="shared" si="1"/>
        <v>0.08176691729</v>
      </c>
      <c r="D45" s="2">
        <f t="shared" si="2"/>
        <v>0.05259245012</v>
      </c>
      <c r="E45" s="2">
        <f t="shared" si="13"/>
        <v>5.68081865</v>
      </c>
      <c r="F45" s="2">
        <f t="shared" si="3"/>
        <v>0.1344051785</v>
      </c>
      <c r="G45" s="2">
        <f t="shared" si="4"/>
        <v>1.143856192</v>
      </c>
      <c r="J45" s="2">
        <f t="shared" si="14"/>
        <v>10.56</v>
      </c>
      <c r="K45" s="2">
        <v>10.7</v>
      </c>
      <c r="L45" s="2">
        <f t="shared" si="6"/>
        <v>2</v>
      </c>
      <c r="O45" s="2">
        <f t="shared" si="9"/>
        <v>0.5987732524</v>
      </c>
      <c r="R45" s="2">
        <f t="shared" si="12"/>
        <v>0.9817181991</v>
      </c>
    </row>
    <row r="46" ht="15.75" customHeight="1">
      <c r="A46" s="4">
        <v>1.089</v>
      </c>
      <c r="B46" s="2">
        <v>45.0</v>
      </c>
      <c r="C46" s="2">
        <f t="shared" si="1"/>
        <v>0.08364661654</v>
      </c>
      <c r="D46" s="2">
        <f t="shared" si="2"/>
        <v>0.08525984395</v>
      </c>
      <c r="E46" s="2">
        <f t="shared" si="13"/>
        <v>5.719043892</v>
      </c>
      <c r="F46" s="2">
        <f t="shared" si="3"/>
        <v>0.1440766968</v>
      </c>
      <c r="G46" s="2">
        <f t="shared" si="4"/>
        <v>1.154972688</v>
      </c>
      <c r="J46" s="2">
        <f t="shared" si="14"/>
        <v>10.7</v>
      </c>
      <c r="K46" s="2">
        <v>10.72</v>
      </c>
      <c r="L46" s="2">
        <f t="shared" si="6"/>
        <v>1</v>
      </c>
      <c r="O46" s="2">
        <f t="shared" si="9"/>
        <v>0.08313267909</v>
      </c>
      <c r="R46" s="2">
        <f t="shared" si="12"/>
        <v>0.8406456842</v>
      </c>
    </row>
    <row r="47" ht="15.75" customHeight="1">
      <c r="A47" s="4">
        <v>1.106</v>
      </c>
      <c r="B47" s="2">
        <v>46.0</v>
      </c>
      <c r="C47" s="2">
        <f t="shared" si="1"/>
        <v>0.08552631579</v>
      </c>
      <c r="D47" s="2">
        <f t="shared" si="2"/>
        <v>0.1007499031</v>
      </c>
      <c r="E47" s="2">
        <f t="shared" si="13"/>
        <v>5.756629089</v>
      </c>
      <c r="F47" s="2">
        <f t="shared" si="3"/>
        <v>0.1535862746</v>
      </c>
      <c r="G47" s="2">
        <f t="shared" si="4"/>
        <v>1.16600838</v>
      </c>
      <c r="J47" s="2">
        <f t="shared" si="14"/>
        <v>10.72</v>
      </c>
      <c r="K47" s="2">
        <v>10.73</v>
      </c>
      <c r="L47" s="2">
        <f t="shared" si="6"/>
        <v>1</v>
      </c>
      <c r="O47" s="2">
        <f t="shared" si="9"/>
        <v>0.04134580121</v>
      </c>
      <c r="R47" s="2">
        <f t="shared" si="12"/>
        <v>0.9190178729</v>
      </c>
    </row>
    <row r="48" ht="15.75" customHeight="1">
      <c r="A48" s="4">
        <v>1.123</v>
      </c>
      <c r="B48" s="2">
        <v>47.0</v>
      </c>
      <c r="C48" s="2">
        <f t="shared" si="1"/>
        <v>0.08740601504</v>
      </c>
      <c r="D48" s="2">
        <f t="shared" si="2"/>
        <v>0.1160036758</v>
      </c>
      <c r="E48" s="2">
        <f t="shared" si="13"/>
        <v>5.793600667</v>
      </c>
      <c r="F48" s="2">
        <f t="shared" si="3"/>
        <v>0.1629405986</v>
      </c>
      <c r="G48" s="2">
        <f t="shared" si="4"/>
        <v>1.176966774</v>
      </c>
      <c r="J48" s="2">
        <f t="shared" si="14"/>
        <v>10.73</v>
      </c>
      <c r="K48" s="2">
        <v>11.1</v>
      </c>
      <c r="L48" s="2">
        <f t="shared" si="6"/>
        <v>3</v>
      </c>
      <c r="O48" s="2">
        <f t="shared" si="9"/>
        <v>1.431694117</v>
      </c>
      <c r="R48" s="2">
        <f t="shared" si="12"/>
        <v>0.819861114</v>
      </c>
    </row>
    <row r="49" ht="15.75" customHeight="1">
      <c r="A49" s="4">
        <v>1.143</v>
      </c>
      <c r="B49" s="2">
        <v>48.0</v>
      </c>
      <c r="C49" s="2">
        <f t="shared" si="1"/>
        <v>0.08928571429</v>
      </c>
      <c r="D49" s="2">
        <f t="shared" si="2"/>
        <v>0.1336563848</v>
      </c>
      <c r="E49" s="2">
        <f t="shared" si="13"/>
        <v>5.829983436</v>
      </c>
      <c r="F49" s="2">
        <f t="shared" si="3"/>
        <v>0.1721459454</v>
      </c>
      <c r="G49" s="2">
        <f t="shared" si="4"/>
        <v>1.187851182</v>
      </c>
      <c r="J49" s="2">
        <f t="shared" si="14"/>
        <v>11.1</v>
      </c>
      <c r="K49" s="2">
        <v>11.2</v>
      </c>
      <c r="L49" s="2">
        <f t="shared" si="6"/>
        <v>1</v>
      </c>
      <c r="O49" s="2">
        <f t="shared" si="9"/>
        <v>0.3561490805</v>
      </c>
      <c r="R49" s="2">
        <f t="shared" si="12"/>
        <v>0.4145440065</v>
      </c>
    </row>
    <row r="50" ht="15.75" customHeight="1">
      <c r="A50" s="4">
        <v>1.161</v>
      </c>
      <c r="B50" s="2">
        <v>49.0</v>
      </c>
      <c r="C50" s="2">
        <f t="shared" si="1"/>
        <v>0.09116541353</v>
      </c>
      <c r="D50" s="2">
        <f t="shared" si="2"/>
        <v>0.1492817027</v>
      </c>
      <c r="E50" s="2">
        <f t="shared" si="13"/>
        <v>5.865800712</v>
      </c>
      <c r="F50" s="2">
        <f t="shared" si="3"/>
        <v>0.1812082149</v>
      </c>
      <c r="G50" s="2">
        <f t="shared" si="4"/>
        <v>1.198664733</v>
      </c>
      <c r="J50" s="2">
        <f t="shared" si="14"/>
        <v>11.2</v>
      </c>
      <c r="K50" s="2">
        <v>11.25</v>
      </c>
      <c r="L50" s="2">
        <f t="shared" si="6"/>
        <v>1</v>
      </c>
      <c r="O50" s="2">
        <f t="shared" si="9"/>
        <v>0.1734864081</v>
      </c>
      <c r="R50" s="2">
        <f t="shared" si="12"/>
        <v>0.6831247176</v>
      </c>
    </row>
    <row r="51" ht="15.75" customHeight="1">
      <c r="A51" s="4">
        <v>1.162</v>
      </c>
      <c r="B51" s="2">
        <v>50.0</v>
      </c>
      <c r="C51" s="2">
        <f t="shared" si="1"/>
        <v>0.09304511278</v>
      </c>
      <c r="D51" s="2">
        <f t="shared" si="2"/>
        <v>0.1501426584</v>
      </c>
      <c r="E51" s="2">
        <f t="shared" si="13"/>
        <v>5.901074445</v>
      </c>
      <c r="F51" s="2">
        <f t="shared" si="3"/>
        <v>0.1901329602</v>
      </c>
      <c r="G51" s="2">
        <f t="shared" si="4"/>
        <v>1.20941039</v>
      </c>
      <c r="J51" s="2">
        <f t="shared" si="14"/>
        <v>11.25</v>
      </c>
      <c r="K51" s="2">
        <v>11.29</v>
      </c>
      <c r="L51" s="2">
        <f t="shared" si="6"/>
        <v>1</v>
      </c>
      <c r="O51" s="2">
        <f t="shared" si="9"/>
        <v>0.1366405983</v>
      </c>
      <c r="R51" s="2">
        <f t="shared" si="12"/>
        <v>0.7453894565</v>
      </c>
    </row>
    <row r="52" ht="15.75" customHeight="1">
      <c r="A52" s="4">
        <v>1.163</v>
      </c>
      <c r="B52" s="2">
        <v>51.0</v>
      </c>
      <c r="C52" s="2">
        <f t="shared" si="1"/>
        <v>0.09492481203</v>
      </c>
      <c r="D52" s="2">
        <f t="shared" si="2"/>
        <v>0.1510028735</v>
      </c>
      <c r="E52" s="2">
        <f t="shared" si="13"/>
        <v>5.935825317</v>
      </c>
      <c r="F52" s="2">
        <f t="shared" si="3"/>
        <v>0.1989254145</v>
      </c>
      <c r="G52" s="2">
        <f t="shared" si="4"/>
        <v>1.220090961</v>
      </c>
      <c r="J52" s="2">
        <f t="shared" si="14"/>
        <v>11.29</v>
      </c>
      <c r="K52" s="2">
        <v>11.31</v>
      </c>
      <c r="L52" s="2">
        <f t="shared" si="6"/>
        <v>1</v>
      </c>
      <c r="O52" s="2">
        <f t="shared" si="9"/>
        <v>0.0676142679</v>
      </c>
      <c r="R52" s="2">
        <f t="shared" si="12"/>
        <v>0.8693431534</v>
      </c>
    </row>
    <row r="53" ht="15.75" customHeight="1">
      <c r="A53" s="4">
        <v>1.167</v>
      </c>
      <c r="B53" s="2">
        <v>52.0</v>
      </c>
      <c r="C53" s="2">
        <f t="shared" si="1"/>
        <v>0.09680451128</v>
      </c>
      <c r="D53" s="2">
        <f t="shared" si="2"/>
        <v>0.1544363533</v>
      </c>
      <c r="E53" s="2">
        <f t="shared" si="13"/>
        <v>5.970072844</v>
      </c>
      <c r="F53" s="2">
        <f t="shared" si="3"/>
        <v>0.2075905157</v>
      </c>
      <c r="G53" s="2">
        <f t="shared" si="4"/>
        <v>1.23070911</v>
      </c>
      <c r="J53" s="2">
        <f t="shared" si="14"/>
        <v>11.31</v>
      </c>
      <c r="K53" s="2">
        <v>11.34</v>
      </c>
      <c r="L53" s="2">
        <f t="shared" si="6"/>
        <v>1</v>
      </c>
      <c r="O53" s="2">
        <f t="shared" si="9"/>
        <v>0.1005490829</v>
      </c>
      <c r="R53" s="2">
        <f t="shared" si="12"/>
        <v>0.8090119522</v>
      </c>
    </row>
    <row r="54" ht="15.75" customHeight="1">
      <c r="A54" s="4">
        <v>1.169</v>
      </c>
      <c r="B54" s="2">
        <v>53.0</v>
      </c>
      <c r="C54" s="2">
        <f t="shared" si="1"/>
        <v>0.09868421053</v>
      </c>
      <c r="D54" s="2">
        <f t="shared" si="2"/>
        <v>0.1561486825</v>
      </c>
      <c r="E54" s="2">
        <f t="shared" si="13"/>
        <v>6.003835464</v>
      </c>
      <c r="F54" s="2">
        <f t="shared" si="3"/>
        <v>0.2161329283</v>
      </c>
      <c r="G54" s="2">
        <f t="shared" si="4"/>
        <v>1.241267368</v>
      </c>
      <c r="J54" s="2">
        <f t="shared" si="14"/>
        <v>11.34</v>
      </c>
      <c r="K54" s="2">
        <v>11.37</v>
      </c>
      <c r="L54" s="2">
        <f t="shared" si="6"/>
        <v>1</v>
      </c>
      <c r="O54" s="2">
        <f t="shared" si="9"/>
        <v>0.0995130621</v>
      </c>
      <c r="R54" s="2">
        <f t="shared" si="12"/>
        <v>0.8108767253</v>
      </c>
    </row>
    <row r="55" ht="15.75" customHeight="1">
      <c r="A55" s="4">
        <v>1.174</v>
      </c>
      <c r="B55" s="2">
        <v>54.0</v>
      </c>
      <c r="C55" s="2">
        <f t="shared" si="1"/>
        <v>0.1005639098</v>
      </c>
      <c r="D55" s="2">
        <f t="shared" si="2"/>
        <v>0.1604167214</v>
      </c>
      <c r="E55" s="2">
        <f t="shared" si="13"/>
        <v>6.03713061</v>
      </c>
      <c r="F55" s="2">
        <f t="shared" si="3"/>
        <v>0.2245570637</v>
      </c>
      <c r="G55" s="2">
        <f t="shared" si="4"/>
        <v>1.25176814</v>
      </c>
      <c r="J55" s="2">
        <f t="shared" si="14"/>
        <v>11.37</v>
      </c>
      <c r="K55" s="2">
        <v>11.54</v>
      </c>
      <c r="L55" s="2">
        <f t="shared" si="6"/>
        <v>2</v>
      </c>
      <c r="O55" s="2">
        <f t="shared" si="9"/>
        <v>0.5449071188</v>
      </c>
      <c r="R55" s="2">
        <f t="shared" si="12"/>
        <v>1.058647646</v>
      </c>
    </row>
    <row r="56" ht="15.75" customHeight="1">
      <c r="A56" s="4">
        <v>1.186</v>
      </c>
      <c r="B56" s="2">
        <v>55.0</v>
      </c>
      <c r="C56" s="2">
        <f t="shared" si="1"/>
        <v>0.102443609</v>
      </c>
      <c r="D56" s="2">
        <f t="shared" si="2"/>
        <v>0.1705863006</v>
      </c>
      <c r="E56" s="2">
        <f t="shared" si="13"/>
        <v>6.069974788</v>
      </c>
      <c r="F56" s="2">
        <f t="shared" si="3"/>
        <v>0.2328670981</v>
      </c>
      <c r="G56" s="2">
        <f t="shared" si="4"/>
        <v>1.262213718</v>
      </c>
      <c r="J56" s="2">
        <f t="shared" si="14"/>
        <v>11.54</v>
      </c>
      <c r="K56" s="2">
        <v>11.6</v>
      </c>
      <c r="L56" s="2">
        <f t="shared" si="6"/>
        <v>1</v>
      </c>
      <c r="O56" s="2">
        <f t="shared" si="9"/>
        <v>0.184861442</v>
      </c>
      <c r="R56" s="2">
        <f t="shared" si="12"/>
        <v>0.6644508687</v>
      </c>
    </row>
    <row r="57" ht="15.75" customHeight="1">
      <c r="A57" s="4">
        <v>1.19</v>
      </c>
      <c r="B57" s="2">
        <v>56.0</v>
      </c>
      <c r="C57" s="2">
        <f t="shared" si="1"/>
        <v>0.1043233083</v>
      </c>
      <c r="D57" s="2">
        <f t="shared" si="2"/>
        <v>0.1739533071</v>
      </c>
      <c r="E57" s="2">
        <f t="shared" si="13"/>
        <v>6.102383643</v>
      </c>
      <c r="F57" s="2">
        <f t="shared" si="3"/>
        <v>0.2410669894</v>
      </c>
      <c r="G57" s="2">
        <f t="shared" si="4"/>
        <v>1.272606284</v>
      </c>
      <c r="J57" s="2">
        <f t="shared" si="14"/>
        <v>11.6</v>
      </c>
      <c r="K57" s="2">
        <v>11.8</v>
      </c>
      <c r="L57" s="2">
        <f t="shared" si="6"/>
        <v>1</v>
      </c>
      <c r="O57" s="2">
        <f t="shared" si="9"/>
        <v>0.5896019377</v>
      </c>
      <c r="R57" s="2">
        <f t="shared" si="12"/>
        <v>0.1684265696</v>
      </c>
    </row>
    <row r="58" ht="15.75" customHeight="1">
      <c r="A58" s="4">
        <v>1.193</v>
      </c>
      <c r="B58" s="2">
        <v>57.0</v>
      </c>
      <c r="C58" s="2">
        <f t="shared" si="1"/>
        <v>0.1062030075</v>
      </c>
      <c r="D58" s="2">
        <f t="shared" si="2"/>
        <v>0.1764711431</v>
      </c>
      <c r="E58" s="2">
        <f t="shared" si="13"/>
        <v>6.134372014</v>
      </c>
      <c r="F58" s="2">
        <f t="shared" si="3"/>
        <v>0.2491604925</v>
      </c>
      <c r="G58" s="2">
        <f t="shared" si="4"/>
        <v>1.28294792</v>
      </c>
      <c r="J58" s="2">
        <f t="shared" si="14"/>
        <v>11.8</v>
      </c>
      <c r="K58" s="2">
        <v>11.86</v>
      </c>
      <c r="L58" s="2">
        <f t="shared" si="6"/>
        <v>1</v>
      </c>
      <c r="O58" s="2">
        <f t="shared" si="9"/>
        <v>0.1692181305</v>
      </c>
      <c r="R58" s="2">
        <f t="shared" si="12"/>
        <v>0.6901985147</v>
      </c>
    </row>
    <row r="59" ht="15.75" customHeight="1">
      <c r="A59" s="4">
        <v>1.2</v>
      </c>
      <c r="B59" s="2">
        <v>58.0</v>
      </c>
      <c r="C59" s="2">
        <f t="shared" si="1"/>
        <v>0.1080827068</v>
      </c>
      <c r="D59" s="2">
        <f t="shared" si="2"/>
        <v>0.1823215568</v>
      </c>
      <c r="E59" s="2">
        <f t="shared" si="13"/>
        <v>6.165953992</v>
      </c>
      <c r="F59" s="2">
        <f t="shared" si="3"/>
        <v>0.2571511726</v>
      </c>
      <c r="G59" s="2">
        <f t="shared" si="4"/>
        <v>1.293240614</v>
      </c>
      <c r="J59" s="2">
        <f t="shared" si="14"/>
        <v>11.86</v>
      </c>
      <c r="K59" s="2">
        <v>11.95</v>
      </c>
      <c r="L59" s="2">
        <f t="shared" si="6"/>
        <v>1</v>
      </c>
      <c r="O59" s="2">
        <f t="shared" si="9"/>
        <v>0.2474848364</v>
      </c>
      <c r="R59" s="2">
        <f t="shared" si="12"/>
        <v>0.5662790714</v>
      </c>
    </row>
    <row r="60" ht="15.75" customHeight="1">
      <c r="A60" s="4">
        <v>1.203</v>
      </c>
      <c r="B60" s="2">
        <v>59.0</v>
      </c>
      <c r="C60" s="2">
        <f t="shared" si="1"/>
        <v>0.109962406</v>
      </c>
      <c r="D60" s="2">
        <f t="shared" si="2"/>
        <v>0.184818437</v>
      </c>
      <c r="E60" s="2">
        <f t="shared" si="13"/>
        <v>6.197142972</v>
      </c>
      <c r="F60" s="2">
        <f t="shared" si="3"/>
        <v>0.2650424185</v>
      </c>
      <c r="G60" s="2">
        <f t="shared" si="4"/>
        <v>1.303486267</v>
      </c>
      <c r="J60" s="2">
        <f t="shared" si="14"/>
        <v>11.95</v>
      </c>
      <c r="K60" s="2">
        <v>11.98</v>
      </c>
      <c r="L60" s="2">
        <f t="shared" si="6"/>
        <v>1</v>
      </c>
      <c r="O60" s="2">
        <f t="shared" si="9"/>
        <v>0.08084167151</v>
      </c>
      <c r="R60" s="2">
        <f t="shared" si="12"/>
        <v>0.8448520328</v>
      </c>
    </row>
    <row r="61" ht="15.75" customHeight="1">
      <c r="A61" s="4">
        <v>1.211</v>
      </c>
      <c r="B61" s="2">
        <v>60.0</v>
      </c>
      <c r="C61" s="2">
        <f t="shared" si="1"/>
        <v>0.1118421053</v>
      </c>
      <c r="D61" s="2">
        <f t="shared" si="2"/>
        <v>0.1914464646</v>
      </c>
      <c r="E61" s="2">
        <f t="shared" si="13"/>
        <v>6.227951694</v>
      </c>
      <c r="F61" s="2">
        <f t="shared" si="3"/>
        <v>0.272837454</v>
      </c>
      <c r="G61" s="2">
        <f t="shared" si="4"/>
        <v>1.313686693</v>
      </c>
      <c r="J61" s="2">
        <f t="shared" si="14"/>
        <v>11.98</v>
      </c>
      <c r="K61" s="2">
        <v>12.1</v>
      </c>
      <c r="L61" s="2">
        <f t="shared" si="6"/>
        <v>1</v>
      </c>
      <c r="O61" s="2">
        <f t="shared" si="9"/>
        <v>0.315345962</v>
      </c>
      <c r="R61" s="2">
        <f t="shared" si="12"/>
        <v>0.4687511518</v>
      </c>
    </row>
    <row r="62" ht="15.75" customHeight="1">
      <c r="A62" s="4">
        <v>1.222</v>
      </c>
      <c r="B62" s="2">
        <v>61.0</v>
      </c>
      <c r="C62" s="2">
        <f t="shared" si="1"/>
        <v>0.1137218045</v>
      </c>
      <c r="D62" s="2">
        <f t="shared" si="2"/>
        <v>0.2004888607</v>
      </c>
      <c r="E62" s="2">
        <f t="shared" si="13"/>
        <v>6.25839229</v>
      </c>
      <c r="F62" s="2">
        <f t="shared" si="3"/>
        <v>0.2805393484</v>
      </c>
      <c r="G62" s="2">
        <f t="shared" si="4"/>
        <v>1.323843633</v>
      </c>
      <c r="J62" s="2">
        <f t="shared" si="14"/>
        <v>12.1</v>
      </c>
      <c r="K62" s="2">
        <v>12.15</v>
      </c>
      <c r="L62" s="2">
        <f t="shared" si="6"/>
        <v>1</v>
      </c>
      <c r="O62" s="2">
        <f t="shared" si="9"/>
        <v>0.1277003671</v>
      </c>
      <c r="R62" s="2">
        <f t="shared" si="12"/>
        <v>0.7609066495</v>
      </c>
    </row>
    <row r="63" ht="15.75" customHeight="1">
      <c r="A63" s="4">
        <v>1.233</v>
      </c>
      <c r="B63" s="2">
        <v>62.0</v>
      </c>
      <c r="C63" s="2">
        <f t="shared" si="1"/>
        <v>0.1156015038</v>
      </c>
      <c r="D63" s="2">
        <f t="shared" si="2"/>
        <v>0.2094502242</v>
      </c>
      <c r="E63" s="2">
        <f t="shared" si="13"/>
        <v>6.28847632</v>
      </c>
      <c r="F63" s="2">
        <f t="shared" si="3"/>
        <v>0.2881510268</v>
      </c>
      <c r="G63" s="2">
        <f t="shared" si="4"/>
        <v>1.333958752</v>
      </c>
      <c r="J63" s="2">
        <f t="shared" si="14"/>
        <v>12.15</v>
      </c>
      <c r="K63" s="2">
        <v>12.18</v>
      </c>
      <c r="L63" s="2">
        <f t="shared" si="6"/>
        <v>1</v>
      </c>
      <c r="O63" s="2">
        <f t="shared" si="9"/>
        <v>0.07560312119</v>
      </c>
      <c r="R63" s="2">
        <f t="shared" si="12"/>
        <v>0.8545095895</v>
      </c>
    </row>
    <row r="64" ht="15.75" customHeight="1">
      <c r="A64" s="4">
        <v>1.239</v>
      </c>
      <c r="B64" s="2">
        <v>63.0</v>
      </c>
      <c r="C64" s="2">
        <f t="shared" si="1"/>
        <v>0.117481203</v>
      </c>
      <c r="D64" s="2">
        <f t="shared" si="2"/>
        <v>0.2143046026</v>
      </c>
      <c r="E64" s="2">
        <f t="shared" si="13"/>
        <v>6.31821481</v>
      </c>
      <c r="F64" s="2">
        <f t="shared" si="3"/>
        <v>0.2956752787</v>
      </c>
      <c r="G64" s="2">
        <f t="shared" si="4"/>
        <v>1.34403365</v>
      </c>
      <c r="J64" s="2">
        <f t="shared" si="14"/>
        <v>12.18</v>
      </c>
      <c r="K64" s="2">
        <v>12.19</v>
      </c>
      <c r="L64" s="2">
        <f t="shared" si="6"/>
        <v>1</v>
      </c>
      <c r="O64" s="2">
        <f t="shared" si="9"/>
        <v>0.02503342072</v>
      </c>
      <c r="R64" s="2">
        <f t="shared" si="12"/>
        <v>0.9505598307</v>
      </c>
    </row>
    <row r="65" ht="15.75" customHeight="1">
      <c r="A65" s="4">
        <v>1.252</v>
      </c>
      <c r="B65" s="2">
        <v>64.0</v>
      </c>
      <c r="C65" s="2">
        <f t="shared" si="1"/>
        <v>0.1193609023</v>
      </c>
      <c r="D65" s="2">
        <f t="shared" si="2"/>
        <v>0.2247422727</v>
      </c>
      <c r="E65" s="2">
        <f t="shared" si="13"/>
        <v>6.347618283</v>
      </c>
      <c r="F65" s="2">
        <f t="shared" si="3"/>
        <v>0.3031147665</v>
      </c>
      <c r="G65" s="2">
        <f t="shared" si="4"/>
        <v>1.354069857</v>
      </c>
      <c r="J65" s="2">
        <f t="shared" si="14"/>
        <v>12.19</v>
      </c>
      <c r="K65" s="2">
        <v>12.2</v>
      </c>
      <c r="L65" s="2">
        <f t="shared" si="6"/>
        <v>1</v>
      </c>
      <c r="O65" s="2">
        <f t="shared" si="9"/>
        <v>0.02495013233</v>
      </c>
      <c r="R65" s="2">
        <f t="shared" si="12"/>
        <v>0.9507222445</v>
      </c>
    </row>
    <row r="66" ht="15.75" customHeight="1">
      <c r="A66" s="4">
        <v>1.261</v>
      </c>
      <c r="B66" s="2">
        <v>65.0</v>
      </c>
      <c r="C66" s="2">
        <f t="shared" si="1"/>
        <v>0.1212406015</v>
      </c>
      <c r="D66" s="2">
        <f t="shared" si="2"/>
        <v>0.231905057</v>
      </c>
      <c r="E66" s="2">
        <f t="shared" si="13"/>
        <v>6.376696789</v>
      </c>
      <c r="F66" s="2">
        <f t="shared" si="3"/>
        <v>0.3104720335</v>
      </c>
      <c r="G66" s="2">
        <f t="shared" si="4"/>
        <v>1.364068848</v>
      </c>
      <c r="J66" s="2">
        <f t="shared" si="14"/>
        <v>12.2</v>
      </c>
      <c r="K66" s="2">
        <v>12.23</v>
      </c>
      <c r="L66" s="2">
        <f t="shared" si="6"/>
        <v>1</v>
      </c>
      <c r="O66" s="2">
        <f t="shared" si="9"/>
        <v>0.07435376945</v>
      </c>
      <c r="R66" s="2">
        <f t="shared" si="12"/>
        <v>0.8568209441</v>
      </c>
    </row>
    <row r="67" ht="15.75" customHeight="1">
      <c r="A67" s="4">
        <v>1.27</v>
      </c>
      <c r="B67" s="2">
        <v>66.0</v>
      </c>
      <c r="C67" s="2">
        <f t="shared" si="1"/>
        <v>0.1231203008</v>
      </c>
      <c r="D67" s="2">
        <f t="shared" si="2"/>
        <v>0.2390169005</v>
      </c>
      <c r="E67" s="2">
        <f t="shared" si="13"/>
        <v>6.405459938</v>
      </c>
      <c r="F67" s="2">
        <f t="shared" si="3"/>
        <v>0.3177495106</v>
      </c>
      <c r="G67" s="2">
        <f t="shared" si="4"/>
        <v>1.374032038</v>
      </c>
      <c r="J67" s="2">
        <f t="shared" si="14"/>
        <v>12.23</v>
      </c>
      <c r="K67" s="2">
        <v>12.4</v>
      </c>
      <c r="L67" s="2">
        <f t="shared" si="6"/>
        <v>1</v>
      </c>
      <c r="O67" s="2">
        <f t="shared" si="9"/>
        <v>0.4076278797</v>
      </c>
      <c r="R67" s="2">
        <f t="shared" si="12"/>
        <v>0.3509047289</v>
      </c>
    </row>
    <row r="68" ht="15.75" customHeight="1">
      <c r="A68" s="4">
        <v>1.285</v>
      </c>
      <c r="B68" s="2">
        <v>67.0</v>
      </c>
      <c r="C68" s="2">
        <f t="shared" si="1"/>
        <v>0.125</v>
      </c>
      <c r="D68" s="2">
        <f t="shared" si="2"/>
        <v>0.2507587183</v>
      </c>
      <c r="E68" s="2">
        <f t="shared" si="13"/>
        <v>6.43391692</v>
      </c>
      <c r="F68" s="2">
        <f t="shared" si="3"/>
        <v>0.3249495231</v>
      </c>
      <c r="G68" s="2">
        <f t="shared" si="4"/>
        <v>1.383960786</v>
      </c>
      <c r="J68" s="2">
        <f t="shared" si="14"/>
        <v>12.4</v>
      </c>
      <c r="K68" s="2">
        <v>12.44</v>
      </c>
      <c r="L68" s="2">
        <f t="shared" si="6"/>
        <v>1</v>
      </c>
      <c r="O68" s="2">
        <f t="shared" si="9"/>
        <v>0.09262455702</v>
      </c>
      <c r="R68" s="2">
        <f t="shared" si="12"/>
        <v>0.8233301945</v>
      </c>
    </row>
    <row r="69" ht="15.75" customHeight="1">
      <c r="A69" s="4">
        <v>1.297</v>
      </c>
      <c r="B69" s="2">
        <v>68.0</v>
      </c>
      <c r="C69" s="2">
        <f t="shared" si="1"/>
        <v>0.1268796992</v>
      </c>
      <c r="D69" s="2">
        <f t="shared" si="2"/>
        <v>0.2600539053</v>
      </c>
      <c r="E69" s="2">
        <f t="shared" si="13"/>
        <v>6.462076533</v>
      </c>
      <c r="F69" s="2">
        <f t="shared" si="3"/>
        <v>0.3320742969</v>
      </c>
      <c r="G69" s="2">
        <f t="shared" si="4"/>
        <v>1.393856404</v>
      </c>
      <c r="J69" s="2">
        <f t="shared" si="14"/>
        <v>12.44</v>
      </c>
      <c r="K69" s="2">
        <v>12.55</v>
      </c>
      <c r="L69" s="2">
        <f t="shared" si="6"/>
        <v>1</v>
      </c>
      <c r="O69" s="2">
        <f t="shared" si="9"/>
        <v>0.2485101281</v>
      </c>
      <c r="R69" s="2">
        <f t="shared" si="12"/>
        <v>0.5647370276</v>
      </c>
    </row>
    <row r="70" ht="15.75" customHeight="1">
      <c r="A70" s="4">
        <v>1.299</v>
      </c>
      <c r="B70" s="2">
        <v>69.0</v>
      </c>
      <c r="C70" s="2">
        <f t="shared" si="1"/>
        <v>0.1287593985</v>
      </c>
      <c r="D70" s="2">
        <f t="shared" si="2"/>
        <v>0.2615947377</v>
      </c>
      <c r="E70" s="2">
        <f t="shared" si="13"/>
        <v>6.489947202</v>
      </c>
      <c r="F70" s="2">
        <f t="shared" si="3"/>
        <v>0.3391259642</v>
      </c>
      <c r="G70" s="2">
        <f t="shared" si="4"/>
        <v>1.403720153</v>
      </c>
      <c r="J70" s="2">
        <f t="shared" si="14"/>
        <v>12.55</v>
      </c>
      <c r="K70" s="2">
        <v>12.67</v>
      </c>
      <c r="L70" s="2">
        <f t="shared" si="6"/>
        <v>1</v>
      </c>
      <c r="O70" s="2">
        <f t="shared" si="9"/>
        <v>0.2610571859</v>
      </c>
      <c r="R70" s="2">
        <f t="shared" si="12"/>
        <v>0.5460364825</v>
      </c>
    </row>
    <row r="71" ht="15.75" customHeight="1">
      <c r="A71" s="4">
        <v>1.301</v>
      </c>
      <c r="B71" s="2">
        <v>70.0</v>
      </c>
      <c r="C71" s="2">
        <f t="shared" si="1"/>
        <v>0.1306390977</v>
      </c>
      <c r="D71" s="2">
        <f t="shared" si="2"/>
        <v>0.2631331995</v>
      </c>
      <c r="E71" s="2">
        <f t="shared" si="13"/>
        <v>6.517537006</v>
      </c>
      <c r="F71" s="2">
        <f t="shared" si="3"/>
        <v>0.3461065686</v>
      </c>
      <c r="G71" s="2">
        <f t="shared" si="4"/>
        <v>1.413553248</v>
      </c>
      <c r="J71" s="2">
        <f t="shared" si="14"/>
        <v>12.67</v>
      </c>
      <c r="K71" s="2">
        <v>12.93</v>
      </c>
      <c r="L71" s="2">
        <f t="shared" si="6"/>
        <v>1</v>
      </c>
      <c r="O71" s="2">
        <f t="shared" si="9"/>
        <v>0.5317507075</v>
      </c>
      <c r="R71" s="2">
        <f t="shared" si="12"/>
        <v>0.2192573999</v>
      </c>
    </row>
    <row r="72" ht="15.75" customHeight="1">
      <c r="A72" s="4">
        <v>1.303</v>
      </c>
      <c r="B72" s="2">
        <v>71.0</v>
      </c>
      <c r="C72" s="2">
        <f t="shared" si="1"/>
        <v>0.132518797</v>
      </c>
      <c r="D72" s="2">
        <f t="shared" si="2"/>
        <v>0.2646692981</v>
      </c>
      <c r="E72" s="2">
        <f t="shared" si="13"/>
        <v>6.544853691</v>
      </c>
      <c r="F72" s="2">
        <f t="shared" si="3"/>
        <v>0.3530180701</v>
      </c>
      <c r="G72" s="2">
        <f t="shared" si="4"/>
        <v>1.423356863</v>
      </c>
      <c r="J72" s="2">
        <v>12.93</v>
      </c>
      <c r="K72" s="2">
        <v>12.949</v>
      </c>
      <c r="L72" s="2">
        <f t="shared" si="6"/>
        <v>1</v>
      </c>
      <c r="O72" s="2">
        <f t="shared" si="9"/>
        <v>0.03712773928</v>
      </c>
      <c r="R72" s="2">
        <f t="shared" si="12"/>
        <v>0.9271229905</v>
      </c>
    </row>
    <row r="73" ht="15.75" customHeight="1">
      <c r="A73" s="4">
        <v>1.304</v>
      </c>
      <c r="B73" s="2">
        <v>72.0</v>
      </c>
      <c r="C73" s="2">
        <f t="shared" si="1"/>
        <v>0.1343984962</v>
      </c>
      <c r="D73" s="2">
        <f t="shared" si="2"/>
        <v>0.2654364635</v>
      </c>
      <c r="E73" s="2">
        <f t="shared" si="13"/>
        <v>6.571904692</v>
      </c>
      <c r="F73" s="2">
        <f t="shared" si="3"/>
        <v>0.3598623498</v>
      </c>
      <c r="G73" s="2">
        <f t="shared" si="4"/>
        <v>1.43313213</v>
      </c>
      <c r="J73" s="2">
        <v>12.949</v>
      </c>
      <c r="K73" s="2">
        <v>12.964</v>
      </c>
      <c r="L73" s="2">
        <f t="shared" si="6"/>
        <v>1</v>
      </c>
      <c r="O73" s="2">
        <f t="shared" si="9"/>
        <v>0.02915071624</v>
      </c>
      <c r="R73" s="2">
        <f t="shared" si="12"/>
        <v>0.9425483318</v>
      </c>
    </row>
    <row r="74" ht="15.75" customHeight="1">
      <c r="A74" s="4">
        <v>1.315</v>
      </c>
      <c r="B74" s="2">
        <v>73.0</v>
      </c>
      <c r="C74" s="2">
        <f t="shared" si="1"/>
        <v>0.1362781955</v>
      </c>
      <c r="D74" s="2">
        <f t="shared" si="2"/>
        <v>0.2738366656</v>
      </c>
      <c r="E74" s="2">
        <f t="shared" si="13"/>
        <v>6.598697147</v>
      </c>
      <c r="F74" s="2">
        <f t="shared" si="3"/>
        <v>0.3666412139</v>
      </c>
      <c r="G74" s="2">
        <f t="shared" si="4"/>
        <v>1.442880141</v>
      </c>
      <c r="J74" s="2">
        <v>12.964</v>
      </c>
      <c r="K74" s="2">
        <v>12.99</v>
      </c>
      <c r="L74" s="2">
        <f t="shared" si="6"/>
        <v>1</v>
      </c>
      <c r="O74" s="2">
        <f t="shared" si="9"/>
        <v>0.0501945303</v>
      </c>
      <c r="R74" s="2">
        <f t="shared" si="12"/>
        <v>0.9021304303</v>
      </c>
    </row>
    <row r="75" ht="15.75" customHeight="1">
      <c r="A75" s="4">
        <v>1.343</v>
      </c>
      <c r="B75" s="2">
        <v>74.0</v>
      </c>
      <c r="C75" s="2">
        <f t="shared" si="1"/>
        <v>0.1381578947</v>
      </c>
      <c r="D75" s="2">
        <f t="shared" si="2"/>
        <v>0.2949059175</v>
      </c>
      <c r="E75" s="2">
        <f t="shared" si="13"/>
        <v>6.625237916</v>
      </c>
      <c r="F75" s="2">
        <f t="shared" si="3"/>
        <v>0.3733563979</v>
      </c>
      <c r="G75" s="2">
        <f t="shared" si="4"/>
        <v>1.452601952</v>
      </c>
      <c r="J75" s="2">
        <v>12.99</v>
      </c>
      <c r="K75" s="2">
        <v>13.0</v>
      </c>
      <c r="L75" s="2">
        <f t="shared" si="6"/>
        <v>1</v>
      </c>
      <c r="O75" s="2">
        <f t="shared" si="9"/>
        <v>0.01919369485</v>
      </c>
      <c r="R75" s="2">
        <f t="shared" si="12"/>
        <v>0.9619810082</v>
      </c>
    </row>
    <row r="76" ht="15.75" customHeight="1">
      <c r="A76" s="4">
        <v>1.366</v>
      </c>
      <c r="B76" s="2">
        <v>75.0</v>
      </c>
      <c r="C76" s="2">
        <f t="shared" si="1"/>
        <v>0.140037594</v>
      </c>
      <c r="D76" s="2">
        <f t="shared" si="2"/>
        <v>0.3118867611</v>
      </c>
      <c r="E76" s="2">
        <f t="shared" si="13"/>
        <v>6.651533593</v>
      </c>
      <c r="F76" s="2">
        <f t="shared" si="3"/>
        <v>0.3800095702</v>
      </c>
      <c r="G76" s="2">
        <f t="shared" si="4"/>
        <v>1.462298584</v>
      </c>
    </row>
    <row r="77" ht="15.75" customHeight="1">
      <c r="A77" s="4">
        <v>1.373</v>
      </c>
      <c r="B77" s="2">
        <v>76.0</v>
      </c>
      <c r="C77" s="2">
        <f t="shared" si="1"/>
        <v>0.1419172932</v>
      </c>
      <c r="D77" s="2">
        <f t="shared" si="2"/>
        <v>0.3169981268</v>
      </c>
      <c r="E77" s="2">
        <f t="shared" si="13"/>
        <v>6.677590522</v>
      </c>
      <c r="F77" s="2">
        <f t="shared" si="3"/>
        <v>0.3866023359</v>
      </c>
      <c r="G77" s="2">
        <f t="shared" si="4"/>
        <v>1.471971025</v>
      </c>
      <c r="K77" s="2" t="s">
        <v>16</v>
      </c>
      <c r="L77" s="2">
        <f>COUNT(L2:L75)</f>
        <v>74</v>
      </c>
      <c r="Q77" s="9" t="s">
        <v>90</v>
      </c>
      <c r="R77" s="9">
        <f>SUM(R2:R75)</f>
        <v>85.93478305</v>
      </c>
    </row>
    <row r="78" ht="15.75" customHeight="1">
      <c r="A78" s="4">
        <v>1.385</v>
      </c>
      <c r="B78" s="2">
        <v>77.0</v>
      </c>
      <c r="C78" s="2">
        <f t="shared" si="1"/>
        <v>0.1437969925</v>
      </c>
      <c r="D78" s="2">
        <f t="shared" si="2"/>
        <v>0.3257001396</v>
      </c>
      <c r="E78" s="2">
        <f t="shared" si="13"/>
        <v>6.703414807</v>
      </c>
      <c r="F78" s="2">
        <f t="shared" si="3"/>
        <v>0.3931362394</v>
      </c>
      <c r="G78" s="2">
        <f t="shared" si="4"/>
        <v>1.481620231</v>
      </c>
    </row>
    <row r="79" ht="15.75" customHeight="1">
      <c r="A79" s="4">
        <v>1.393</v>
      </c>
      <c r="B79" s="2">
        <v>78.0</v>
      </c>
      <c r="C79" s="2">
        <f t="shared" si="1"/>
        <v>0.1456766917</v>
      </c>
      <c r="D79" s="2">
        <f t="shared" si="2"/>
        <v>0.3314596948</v>
      </c>
      <c r="E79" s="2">
        <f t="shared" si="13"/>
        <v>6.729012326</v>
      </c>
      <c r="F79" s="2">
        <f t="shared" si="3"/>
        <v>0.3996127681</v>
      </c>
      <c r="G79" s="2">
        <f t="shared" si="4"/>
        <v>1.491247127</v>
      </c>
    </row>
    <row r="80" ht="15.75" customHeight="1">
      <c r="A80" s="4">
        <v>1.406</v>
      </c>
      <c r="B80" s="2">
        <v>79.0</v>
      </c>
      <c r="C80" s="2">
        <f t="shared" si="1"/>
        <v>0.147556391</v>
      </c>
      <c r="D80" s="2">
        <f t="shared" si="2"/>
        <v>0.3407487934</v>
      </c>
      <c r="E80" s="2">
        <f t="shared" si="13"/>
        <v>6.754388743</v>
      </c>
      <c r="F80" s="2">
        <f t="shared" si="3"/>
        <v>0.4060333547</v>
      </c>
      <c r="G80" s="2">
        <f t="shared" si="4"/>
        <v>1.500852612</v>
      </c>
    </row>
    <row r="81" ht="15.75" customHeight="1">
      <c r="A81" s="4">
        <v>1.446</v>
      </c>
      <c r="B81" s="2">
        <v>80.0</v>
      </c>
      <c r="C81" s="2">
        <f t="shared" si="1"/>
        <v>0.1494360902</v>
      </c>
      <c r="D81" s="2">
        <f t="shared" si="2"/>
        <v>0.3688011237</v>
      </c>
      <c r="E81" s="2">
        <f t="shared" si="13"/>
        <v>6.779549516</v>
      </c>
      <c r="F81" s="2">
        <f t="shared" si="3"/>
        <v>0.4123993805</v>
      </c>
      <c r="G81" s="2">
        <f t="shared" si="4"/>
        <v>1.510437555</v>
      </c>
    </row>
    <row r="82" ht="15.75" customHeight="1">
      <c r="A82" s="4">
        <v>1.451</v>
      </c>
      <c r="B82" s="2">
        <v>81.0</v>
      </c>
      <c r="C82" s="2">
        <f t="shared" si="1"/>
        <v>0.1513157895</v>
      </c>
      <c r="D82" s="2">
        <f t="shared" si="2"/>
        <v>0.3722529739</v>
      </c>
      <c r="E82" s="2">
        <f t="shared" si="13"/>
        <v>6.804499909</v>
      </c>
      <c r="F82" s="2">
        <f t="shared" si="3"/>
        <v>0.4187121772</v>
      </c>
      <c r="G82" s="2">
        <f t="shared" si="4"/>
        <v>1.5200028</v>
      </c>
    </row>
    <row r="83" ht="15.75" customHeight="1">
      <c r="A83" s="4">
        <v>1.46</v>
      </c>
      <c r="B83" s="2">
        <v>82.0</v>
      </c>
      <c r="C83" s="2">
        <f t="shared" si="1"/>
        <v>0.1531954887</v>
      </c>
      <c r="D83" s="2">
        <f t="shared" si="2"/>
        <v>0.3784364357</v>
      </c>
      <c r="E83" s="2">
        <f t="shared" si="13"/>
        <v>6.829245001</v>
      </c>
      <c r="F83" s="2">
        <f t="shared" si="3"/>
        <v>0.4249730298</v>
      </c>
      <c r="G83" s="2">
        <f t="shared" si="4"/>
        <v>1.529549167</v>
      </c>
    </row>
    <row r="84" ht="15.75" customHeight="1">
      <c r="A84" s="4">
        <v>1.463</v>
      </c>
      <c r="B84" s="2">
        <v>83.0</v>
      </c>
      <c r="C84" s="2">
        <f t="shared" si="1"/>
        <v>0.155075188</v>
      </c>
      <c r="D84" s="2">
        <f t="shared" si="2"/>
        <v>0.380489122</v>
      </c>
      <c r="E84" s="2">
        <f t="shared" si="13"/>
        <v>6.853789694</v>
      </c>
      <c r="F84" s="2">
        <f t="shared" si="3"/>
        <v>0.4311831788</v>
      </c>
      <c r="G84" s="2">
        <f t="shared" si="4"/>
        <v>1.539077451</v>
      </c>
    </row>
    <row r="85" ht="15.75" customHeight="1">
      <c r="A85" s="4">
        <v>1.463</v>
      </c>
      <c r="B85" s="2">
        <v>84.0</v>
      </c>
      <c r="C85" s="2">
        <f t="shared" si="1"/>
        <v>0.1569548872</v>
      </c>
      <c r="D85" s="2">
        <f t="shared" si="2"/>
        <v>0.380489122</v>
      </c>
      <c r="E85" s="2">
        <f t="shared" si="13"/>
        <v>6.878138722</v>
      </c>
      <c r="F85" s="2">
        <f t="shared" si="3"/>
        <v>0.4373438219</v>
      </c>
      <c r="G85" s="2">
        <f t="shared" si="4"/>
        <v>1.548588424</v>
      </c>
    </row>
    <row r="86" ht="15.75" customHeight="1">
      <c r="A86" s="4">
        <v>1.481</v>
      </c>
      <c r="B86" s="2">
        <v>85.0</v>
      </c>
      <c r="C86" s="2">
        <f t="shared" si="1"/>
        <v>0.1588345865</v>
      </c>
      <c r="D86" s="2">
        <f t="shared" si="2"/>
        <v>0.3927175353</v>
      </c>
      <c r="E86" s="2">
        <f t="shared" si="13"/>
        <v>6.902296659</v>
      </c>
      <c r="F86" s="2">
        <f t="shared" si="3"/>
        <v>0.4434561163</v>
      </c>
      <c r="G86" s="2">
        <f t="shared" si="4"/>
        <v>1.558082839</v>
      </c>
    </row>
    <row r="87" ht="15.75" customHeight="1">
      <c r="A87" s="4">
        <v>1.51</v>
      </c>
      <c r="B87" s="2">
        <v>86.0</v>
      </c>
      <c r="C87" s="2">
        <f t="shared" si="1"/>
        <v>0.1607142857</v>
      </c>
      <c r="D87" s="2">
        <f t="shared" si="2"/>
        <v>0.4121096508</v>
      </c>
      <c r="E87" s="2">
        <f t="shared" si="13"/>
        <v>6.926267926</v>
      </c>
      <c r="F87" s="2">
        <f t="shared" si="3"/>
        <v>0.4495211804</v>
      </c>
      <c r="G87" s="2">
        <f t="shared" si="4"/>
        <v>1.567561427</v>
      </c>
    </row>
    <row r="88" ht="15.75" customHeight="1">
      <c r="A88" s="4">
        <v>1.519</v>
      </c>
      <c r="B88" s="2">
        <v>87.0</v>
      </c>
      <c r="C88" s="2">
        <f t="shared" si="1"/>
        <v>0.162593985</v>
      </c>
      <c r="D88" s="2">
        <f t="shared" si="2"/>
        <v>0.4180522236</v>
      </c>
      <c r="E88" s="2">
        <f t="shared" si="13"/>
        <v>6.950056796</v>
      </c>
      <c r="F88" s="2">
        <f t="shared" si="3"/>
        <v>0.4555400957</v>
      </c>
      <c r="G88" s="2">
        <f t="shared" si="4"/>
        <v>1.577024897</v>
      </c>
    </row>
    <row r="89" ht="15.75" customHeight="1">
      <c r="A89" s="4">
        <v>1.524</v>
      </c>
      <c r="B89" s="2">
        <v>88.0</v>
      </c>
      <c r="C89" s="2">
        <f t="shared" si="1"/>
        <v>0.1644736842</v>
      </c>
      <c r="D89" s="2">
        <f t="shared" si="2"/>
        <v>0.4213384573</v>
      </c>
      <c r="E89" s="2">
        <f t="shared" si="13"/>
        <v>6.973667405</v>
      </c>
      <c r="F89" s="2">
        <f t="shared" si="3"/>
        <v>0.4615139083</v>
      </c>
      <c r="G89" s="2">
        <f t="shared" si="4"/>
        <v>1.586473944</v>
      </c>
    </row>
    <row r="90" ht="15.75" customHeight="1">
      <c r="A90" s="4">
        <v>1.531</v>
      </c>
      <c r="B90" s="2">
        <v>89.0</v>
      </c>
      <c r="C90" s="2">
        <f t="shared" si="1"/>
        <v>0.1663533835</v>
      </c>
      <c r="D90" s="2">
        <f t="shared" si="2"/>
        <v>0.4259211167</v>
      </c>
      <c r="E90" s="2">
        <f t="shared" si="13"/>
        <v>6.997103753</v>
      </c>
      <c r="F90" s="2">
        <f t="shared" si="3"/>
        <v>0.4674436307</v>
      </c>
      <c r="G90" s="2">
        <f t="shared" si="4"/>
        <v>1.595909241</v>
      </c>
    </row>
    <row r="91" ht="15.75" customHeight="1">
      <c r="A91" s="4">
        <v>1.541</v>
      </c>
      <c r="B91" s="2">
        <v>90.0</v>
      </c>
      <c r="C91" s="2">
        <f t="shared" si="1"/>
        <v>0.1682330827</v>
      </c>
      <c r="D91" s="2">
        <f t="shared" si="2"/>
        <v>0.4324315563</v>
      </c>
      <c r="E91" s="2">
        <f t="shared" si="13"/>
        <v>7.020369715</v>
      </c>
      <c r="F91" s="2">
        <f t="shared" si="3"/>
        <v>0.4733302428</v>
      </c>
      <c r="G91" s="2">
        <f t="shared" si="4"/>
        <v>1.605331445</v>
      </c>
    </row>
    <row r="92" ht="15.75" customHeight="1">
      <c r="A92" s="4">
        <v>1.545</v>
      </c>
      <c r="B92" s="2">
        <v>91.0</v>
      </c>
      <c r="C92" s="2">
        <f t="shared" si="1"/>
        <v>0.170112782</v>
      </c>
      <c r="D92" s="2">
        <f t="shared" si="2"/>
        <v>0.4350239103</v>
      </c>
      <c r="E92" s="2">
        <f t="shared" si="13"/>
        <v>7.043469041</v>
      </c>
      <c r="F92" s="2">
        <f t="shared" si="3"/>
        <v>0.4791746939</v>
      </c>
      <c r="G92" s="2">
        <f t="shared" si="4"/>
        <v>1.614741196</v>
      </c>
    </row>
    <row r="93" ht="15.75" customHeight="1">
      <c r="A93" s="4">
        <v>1.551</v>
      </c>
      <c r="B93" s="2">
        <v>92.0</v>
      </c>
      <c r="C93" s="2">
        <f t="shared" si="1"/>
        <v>0.1719924812</v>
      </c>
      <c r="D93" s="2">
        <f t="shared" si="2"/>
        <v>0.4388998842</v>
      </c>
      <c r="E93" s="2">
        <f t="shared" si="13"/>
        <v>7.066405367</v>
      </c>
      <c r="F93" s="2">
        <f t="shared" si="3"/>
        <v>0.4849779034</v>
      </c>
      <c r="G93" s="2">
        <f t="shared" si="4"/>
        <v>1.624139121</v>
      </c>
    </row>
    <row r="94" ht="15.75" customHeight="1">
      <c r="A94" s="4">
        <v>1.563</v>
      </c>
      <c r="B94" s="2">
        <v>93.0</v>
      </c>
      <c r="C94" s="2">
        <f t="shared" si="1"/>
        <v>0.1738721805</v>
      </c>
      <c r="D94" s="2">
        <f t="shared" si="2"/>
        <v>0.4466070514</v>
      </c>
      <c r="E94" s="2">
        <f t="shared" si="13"/>
        <v>7.089182214</v>
      </c>
      <c r="F94" s="2">
        <f t="shared" si="3"/>
        <v>0.4907407628</v>
      </c>
      <c r="G94" s="2">
        <f t="shared" si="4"/>
        <v>1.633525827</v>
      </c>
    </row>
    <row r="95" ht="15.75" customHeight="1">
      <c r="A95" s="4">
        <v>1.571</v>
      </c>
      <c r="B95" s="2">
        <v>94.0</v>
      </c>
      <c r="C95" s="2">
        <f t="shared" si="1"/>
        <v>0.1757518797</v>
      </c>
      <c r="D95" s="2">
        <f t="shared" si="2"/>
        <v>0.4517123593</v>
      </c>
      <c r="E95" s="2">
        <f t="shared" si="13"/>
        <v>7.111802998</v>
      </c>
      <c r="F95" s="2">
        <f t="shared" si="3"/>
        <v>0.4964641359</v>
      </c>
      <c r="G95" s="2">
        <f t="shared" si="4"/>
        <v>1.642901911</v>
      </c>
    </row>
    <row r="96" ht="15.75" customHeight="1">
      <c r="A96" s="4">
        <v>1.575</v>
      </c>
      <c r="B96" s="2">
        <v>95.0</v>
      </c>
      <c r="C96" s="2">
        <f t="shared" si="1"/>
        <v>0.1776315789</v>
      </c>
      <c r="D96" s="2">
        <f t="shared" si="2"/>
        <v>0.4542552723</v>
      </c>
      <c r="E96" s="2">
        <f t="shared" si="13"/>
        <v>7.134271031</v>
      </c>
      <c r="F96" s="2">
        <f t="shared" si="3"/>
        <v>0.502148861</v>
      </c>
      <c r="G96" s="2">
        <f t="shared" si="4"/>
        <v>1.652267953</v>
      </c>
    </row>
    <row r="97" ht="15.75" customHeight="1">
      <c r="A97" s="4">
        <v>1.586</v>
      </c>
      <c r="B97" s="2">
        <v>96.0</v>
      </c>
      <c r="C97" s="2">
        <f t="shared" si="1"/>
        <v>0.1795112782</v>
      </c>
      <c r="D97" s="2">
        <f t="shared" si="2"/>
        <v>0.4612151232</v>
      </c>
      <c r="E97" s="2">
        <f t="shared" si="13"/>
        <v>7.156589526</v>
      </c>
      <c r="F97" s="2">
        <f t="shared" si="3"/>
        <v>0.5077957511</v>
      </c>
      <c r="G97" s="2">
        <f t="shared" si="4"/>
        <v>1.661624521</v>
      </c>
    </row>
    <row r="98" ht="15.75" customHeight="1">
      <c r="A98" s="4">
        <v>1.601</v>
      </c>
      <c r="B98" s="2">
        <v>97.0</v>
      </c>
      <c r="C98" s="2">
        <f t="shared" si="1"/>
        <v>0.1813909774</v>
      </c>
      <c r="D98" s="2">
        <f t="shared" si="2"/>
        <v>0.470628434</v>
      </c>
      <c r="E98" s="2">
        <f t="shared" si="13"/>
        <v>7.178761604</v>
      </c>
      <c r="F98" s="2">
        <f t="shared" si="3"/>
        <v>0.5134055954</v>
      </c>
      <c r="G98" s="2">
        <f t="shared" si="4"/>
        <v>1.670972171</v>
      </c>
    </row>
    <row r="99" ht="15.75" customHeight="1">
      <c r="A99" s="4">
        <v>1.608</v>
      </c>
      <c r="B99" s="2">
        <v>98.0</v>
      </c>
      <c r="C99" s="2">
        <f t="shared" si="1"/>
        <v>0.1832706767</v>
      </c>
      <c r="D99" s="2">
        <f t="shared" si="2"/>
        <v>0.4749911708</v>
      </c>
      <c r="E99" s="2">
        <f t="shared" si="13"/>
        <v>7.200790292</v>
      </c>
      <c r="F99" s="2">
        <f t="shared" si="3"/>
        <v>0.5189791601</v>
      </c>
      <c r="G99" s="2">
        <f t="shared" si="4"/>
        <v>1.680311445</v>
      </c>
    </row>
    <row r="100" ht="15.75" customHeight="1">
      <c r="A100" s="4">
        <v>1.622</v>
      </c>
      <c r="B100" s="2">
        <v>99.0</v>
      </c>
      <c r="C100" s="2">
        <f t="shared" si="1"/>
        <v>0.1851503759</v>
      </c>
      <c r="D100" s="2">
        <f t="shared" si="2"/>
        <v>0.4836599557</v>
      </c>
      <c r="E100" s="2">
        <f t="shared" si="13"/>
        <v>7.222678531</v>
      </c>
      <c r="F100" s="2">
        <f t="shared" si="3"/>
        <v>0.5245171892</v>
      </c>
      <c r="G100" s="2">
        <f t="shared" si="4"/>
        <v>1.689642874</v>
      </c>
    </row>
    <row r="101" ht="15.75" customHeight="1">
      <c r="A101" s="4">
        <v>1.623</v>
      </c>
      <c r="B101" s="2">
        <v>100.0</v>
      </c>
      <c r="C101" s="2">
        <f t="shared" si="1"/>
        <v>0.1870300752</v>
      </c>
      <c r="D101" s="2">
        <f t="shared" si="2"/>
        <v>0.4842762885</v>
      </c>
      <c r="E101" s="2">
        <f t="shared" si="13"/>
        <v>7.244429178</v>
      </c>
      <c r="F101" s="2">
        <f t="shared" si="3"/>
        <v>0.5300204057</v>
      </c>
      <c r="G101" s="2">
        <f t="shared" si="4"/>
        <v>1.698966977</v>
      </c>
    </row>
    <row r="102" ht="15.75" customHeight="1">
      <c r="A102" s="4">
        <v>1.645</v>
      </c>
      <c r="B102" s="2">
        <v>101.0</v>
      </c>
      <c r="C102" s="2">
        <f t="shared" si="1"/>
        <v>0.1889097744</v>
      </c>
      <c r="D102" s="2">
        <f t="shared" si="2"/>
        <v>0.4977403842</v>
      </c>
      <c r="E102" s="2">
        <f t="shared" si="13"/>
        <v>7.26604501</v>
      </c>
      <c r="F102" s="2">
        <f t="shared" si="3"/>
        <v>0.535489512</v>
      </c>
      <c r="G102" s="2">
        <f t="shared" si="4"/>
        <v>1.708284263</v>
      </c>
    </row>
    <row r="103" ht="15.75" customHeight="1">
      <c r="A103" s="4">
        <v>1.648</v>
      </c>
      <c r="B103" s="2">
        <v>102.0</v>
      </c>
      <c r="C103" s="2">
        <f t="shared" si="1"/>
        <v>0.1907894737</v>
      </c>
      <c r="D103" s="2">
        <f t="shared" si="2"/>
        <v>0.4995624315</v>
      </c>
      <c r="E103" s="2">
        <f t="shared" si="13"/>
        <v>7.287528726</v>
      </c>
      <c r="F103" s="2">
        <f t="shared" si="3"/>
        <v>0.5409251911</v>
      </c>
      <c r="G103" s="2">
        <f t="shared" si="4"/>
        <v>1.717595231</v>
      </c>
    </row>
    <row r="104" ht="15.75" customHeight="1">
      <c r="A104" s="4">
        <v>1.69</v>
      </c>
      <c r="B104" s="2">
        <v>103.0</v>
      </c>
      <c r="C104" s="2">
        <f t="shared" si="1"/>
        <v>0.1926691729</v>
      </c>
      <c r="D104" s="2">
        <f t="shared" si="2"/>
        <v>0.5247285289</v>
      </c>
      <c r="E104" s="2">
        <f t="shared" si="13"/>
        <v>7.30888295</v>
      </c>
      <c r="F104" s="2">
        <f t="shared" si="3"/>
        <v>0.546328107</v>
      </c>
      <c r="G104" s="2">
        <f t="shared" si="4"/>
        <v>1.726900369</v>
      </c>
    </row>
    <row r="105" ht="15.75" customHeight="1">
      <c r="A105" s="4">
        <v>1.703</v>
      </c>
      <c r="B105" s="2">
        <v>104.0</v>
      </c>
      <c r="C105" s="2">
        <f t="shared" si="1"/>
        <v>0.1945488722</v>
      </c>
      <c r="D105" s="2">
        <f t="shared" si="2"/>
        <v>0.5323914017</v>
      </c>
      <c r="E105" s="2">
        <f t="shared" si="13"/>
        <v>7.330110236</v>
      </c>
      <c r="F105" s="2">
        <f t="shared" si="3"/>
        <v>0.5516989057</v>
      </c>
      <c r="G105" s="2">
        <f t="shared" si="4"/>
        <v>1.736200154</v>
      </c>
    </row>
    <row r="106" ht="15.75" customHeight="1">
      <c r="A106" s="4">
        <v>1.703</v>
      </c>
      <c r="B106" s="2">
        <v>105.0</v>
      </c>
      <c r="C106" s="2">
        <f t="shared" si="1"/>
        <v>0.1964285714</v>
      </c>
      <c r="D106" s="2">
        <f t="shared" si="2"/>
        <v>0.5323914017</v>
      </c>
      <c r="E106" s="2">
        <f t="shared" si="13"/>
        <v>7.351213066</v>
      </c>
      <c r="F106" s="2">
        <f t="shared" si="3"/>
        <v>0.5570382156</v>
      </c>
      <c r="G106" s="2">
        <f t="shared" si="4"/>
        <v>1.745495057</v>
      </c>
    </row>
    <row r="107" ht="15.75" customHeight="1">
      <c r="A107" s="4">
        <v>1.713</v>
      </c>
      <c r="B107" s="2">
        <v>106.0</v>
      </c>
      <c r="C107" s="2">
        <f t="shared" si="1"/>
        <v>0.1983082707</v>
      </c>
      <c r="D107" s="2">
        <f t="shared" si="2"/>
        <v>0.5382462193</v>
      </c>
      <c r="E107" s="2">
        <f t="shared" si="13"/>
        <v>7.37219386</v>
      </c>
      <c r="F107" s="2">
        <f t="shared" si="3"/>
        <v>0.5623466484</v>
      </c>
      <c r="G107" s="2">
        <f t="shared" si="4"/>
        <v>1.754785537</v>
      </c>
    </row>
    <row r="108" ht="15.75" customHeight="1">
      <c r="A108" s="4">
        <v>1.728</v>
      </c>
      <c r="B108" s="2">
        <v>107.0</v>
      </c>
      <c r="C108" s="2">
        <f t="shared" si="1"/>
        <v>0.2001879699</v>
      </c>
      <c r="D108" s="2">
        <f t="shared" si="2"/>
        <v>0.5469646704</v>
      </c>
      <c r="E108" s="2">
        <f t="shared" si="13"/>
        <v>7.39305497</v>
      </c>
      <c r="F108" s="2">
        <f t="shared" si="3"/>
        <v>0.5676247995</v>
      </c>
      <c r="G108" s="2">
        <f t="shared" si="4"/>
        <v>1.764072047</v>
      </c>
    </row>
    <row r="109" ht="15.75" customHeight="1">
      <c r="A109" s="4">
        <v>1.753</v>
      </c>
      <c r="B109" s="2">
        <v>108.0</v>
      </c>
      <c r="C109" s="2">
        <f t="shared" si="1"/>
        <v>0.2020676692</v>
      </c>
      <c r="D109" s="2">
        <f t="shared" si="2"/>
        <v>0.5613286059</v>
      </c>
      <c r="E109" s="2">
        <f t="shared" si="13"/>
        <v>7.413798687</v>
      </c>
      <c r="F109" s="2">
        <f t="shared" si="3"/>
        <v>0.5728732488</v>
      </c>
      <c r="G109" s="2">
        <f t="shared" si="4"/>
        <v>1.773355029</v>
      </c>
    </row>
    <row r="110" ht="15.75" customHeight="1">
      <c r="A110" s="4">
        <v>1.767</v>
      </c>
      <c r="B110" s="2">
        <v>109.0</v>
      </c>
      <c r="C110" s="2">
        <f t="shared" si="1"/>
        <v>0.2039473684</v>
      </c>
      <c r="D110" s="2">
        <f t="shared" si="2"/>
        <v>0.5692831933</v>
      </c>
      <c r="E110" s="2">
        <f t="shared" si="13"/>
        <v>7.434427245</v>
      </c>
      <c r="F110" s="2">
        <f t="shared" si="3"/>
        <v>0.5780925611</v>
      </c>
      <c r="G110" s="2">
        <f t="shared" si="4"/>
        <v>1.782634919</v>
      </c>
    </row>
    <row r="111" ht="15.75" customHeight="1">
      <c r="A111" s="4">
        <v>1.789</v>
      </c>
      <c r="B111" s="2">
        <v>110.0</v>
      </c>
      <c r="C111" s="2">
        <f t="shared" si="1"/>
        <v>0.2058270677</v>
      </c>
      <c r="D111" s="2">
        <f t="shared" si="2"/>
        <v>0.5816568045</v>
      </c>
      <c r="E111" s="2">
        <f t="shared" si="13"/>
        <v>7.454942818</v>
      </c>
      <c r="F111" s="2">
        <f t="shared" si="3"/>
        <v>0.5832832867</v>
      </c>
      <c r="G111" s="2">
        <f t="shared" si="4"/>
        <v>1.791912144</v>
      </c>
    </row>
    <row r="112" ht="15.75" customHeight="1">
      <c r="A112" s="4">
        <v>1.802</v>
      </c>
      <c r="B112" s="2">
        <v>111.0</v>
      </c>
      <c r="C112" s="2">
        <f t="shared" si="1"/>
        <v>0.2077067669</v>
      </c>
      <c r="D112" s="2">
        <f t="shared" si="2"/>
        <v>0.5888971592</v>
      </c>
      <c r="E112" s="2">
        <f t="shared" si="13"/>
        <v>7.475347527</v>
      </c>
      <c r="F112" s="2">
        <f t="shared" si="3"/>
        <v>0.5884459619</v>
      </c>
      <c r="G112" s="2">
        <f t="shared" si="4"/>
        <v>1.801187126</v>
      </c>
    </row>
    <row r="113" ht="15.75" customHeight="1">
      <c r="A113" s="4">
        <v>1.813</v>
      </c>
      <c r="B113" s="2">
        <v>112.0</v>
      </c>
      <c r="C113" s="2">
        <f t="shared" si="1"/>
        <v>0.2095864662</v>
      </c>
      <c r="D113" s="2">
        <f t="shared" si="2"/>
        <v>0.5949829318</v>
      </c>
      <c r="E113" s="2">
        <f t="shared" si="13"/>
        <v>7.495643437</v>
      </c>
      <c r="F113" s="2">
        <f t="shared" si="3"/>
        <v>0.5935811096</v>
      </c>
      <c r="G113" s="2">
        <f t="shared" si="4"/>
        <v>1.810460277</v>
      </c>
    </row>
    <row r="114" ht="15.75" customHeight="1">
      <c r="A114" s="4">
        <v>1.829</v>
      </c>
      <c r="B114" s="2">
        <v>113.0</v>
      </c>
      <c r="C114" s="2">
        <f t="shared" si="1"/>
        <v>0.2114661654</v>
      </c>
      <c r="D114" s="2">
        <f t="shared" si="2"/>
        <v>0.6037693694</v>
      </c>
      <c r="E114" s="2">
        <f t="shared" si="13"/>
        <v>7.515832563</v>
      </c>
      <c r="F114" s="2">
        <f t="shared" si="3"/>
        <v>0.5986892395</v>
      </c>
      <c r="G114" s="2">
        <f t="shared" si="4"/>
        <v>1.819732004</v>
      </c>
    </row>
    <row r="115" ht="15.75" customHeight="1">
      <c r="A115" s="4">
        <v>1.852</v>
      </c>
      <c r="B115" s="2">
        <v>114.0</v>
      </c>
      <c r="C115" s="2">
        <f t="shared" si="1"/>
        <v>0.2133458647</v>
      </c>
      <c r="D115" s="2">
        <f t="shared" si="2"/>
        <v>0.6162661362</v>
      </c>
      <c r="E115" s="2">
        <f t="shared" si="13"/>
        <v>7.535916871</v>
      </c>
      <c r="F115" s="2">
        <f t="shared" si="3"/>
        <v>0.603770849</v>
      </c>
      <c r="G115" s="2">
        <f t="shared" si="4"/>
        <v>1.829002706</v>
      </c>
    </row>
    <row r="116" ht="15.75" customHeight="1">
      <c r="A116" s="4">
        <v>1.858</v>
      </c>
      <c r="B116" s="2">
        <v>115.0</v>
      </c>
      <c r="C116" s="2">
        <f t="shared" si="1"/>
        <v>0.2152255639</v>
      </c>
      <c r="D116" s="2">
        <f t="shared" si="2"/>
        <v>0.6195006404</v>
      </c>
      <c r="E116" s="2">
        <f t="shared" si="13"/>
        <v>7.555898277</v>
      </c>
      <c r="F116" s="2">
        <f t="shared" si="3"/>
        <v>0.608826423</v>
      </c>
      <c r="G116" s="2">
        <f t="shared" si="4"/>
        <v>1.838272778</v>
      </c>
    </row>
    <row r="117" ht="15.75" customHeight="1">
      <c r="A117" s="4">
        <v>1.871</v>
      </c>
      <c r="B117" s="2">
        <v>116.0</v>
      </c>
      <c r="C117" s="2">
        <f t="shared" si="1"/>
        <v>0.2171052632</v>
      </c>
      <c r="D117" s="2">
        <f t="shared" si="2"/>
        <v>0.6264730473</v>
      </c>
      <c r="E117" s="2">
        <f t="shared" si="13"/>
        <v>7.575778654</v>
      </c>
      <c r="F117" s="2">
        <f t="shared" si="3"/>
        <v>0.6138564349</v>
      </c>
      <c r="G117" s="2">
        <f t="shared" si="4"/>
        <v>1.847542606</v>
      </c>
    </row>
    <row r="118" ht="15.75" customHeight="1">
      <c r="A118" s="4">
        <v>1.872</v>
      </c>
      <c r="B118" s="2">
        <v>117.0</v>
      </c>
      <c r="C118" s="2">
        <f t="shared" si="1"/>
        <v>0.2189849624</v>
      </c>
      <c r="D118" s="2">
        <f t="shared" si="2"/>
        <v>0.6270073781</v>
      </c>
      <c r="E118" s="2">
        <f t="shared" si="13"/>
        <v>7.595559826</v>
      </c>
      <c r="F118" s="2">
        <f t="shared" si="3"/>
        <v>0.6188613467</v>
      </c>
      <c r="G118" s="2">
        <f t="shared" si="4"/>
        <v>1.856812572</v>
      </c>
    </row>
    <row r="119" ht="15.75" customHeight="1">
      <c r="A119" s="4">
        <v>1.88</v>
      </c>
      <c r="B119" s="2">
        <v>118.0</v>
      </c>
      <c r="C119" s="2">
        <f t="shared" si="1"/>
        <v>0.2208646617</v>
      </c>
      <c r="D119" s="2">
        <f t="shared" si="2"/>
        <v>0.6312717768</v>
      </c>
      <c r="E119" s="2">
        <f t="shared" si="13"/>
        <v>7.615243576</v>
      </c>
      <c r="F119" s="2">
        <f t="shared" si="3"/>
        <v>0.6238416095</v>
      </c>
      <c r="G119" s="2">
        <f t="shared" si="4"/>
        <v>1.866083052</v>
      </c>
    </row>
    <row r="120" ht="15.75" customHeight="1">
      <c r="A120" s="4">
        <v>1.899</v>
      </c>
      <c r="B120" s="2">
        <v>119.0</v>
      </c>
      <c r="C120" s="2">
        <f t="shared" si="1"/>
        <v>0.2227443609</v>
      </c>
      <c r="D120" s="2">
        <f t="shared" si="2"/>
        <v>0.6413274318</v>
      </c>
      <c r="E120" s="2">
        <f t="shared" si="13"/>
        <v>7.634831645</v>
      </c>
      <c r="F120" s="2">
        <f t="shared" si="3"/>
        <v>0.6287976636</v>
      </c>
      <c r="G120" s="2">
        <f t="shared" si="4"/>
        <v>1.875354416</v>
      </c>
    </row>
    <row r="121" ht="15.75" customHeight="1">
      <c r="A121" s="4">
        <v>1.905</v>
      </c>
      <c r="B121" s="2">
        <v>120.0</v>
      </c>
      <c r="C121" s="2">
        <f t="shared" si="1"/>
        <v>0.2246240602</v>
      </c>
      <c r="D121" s="2">
        <f t="shared" si="2"/>
        <v>0.6444820086</v>
      </c>
      <c r="E121" s="2">
        <f t="shared" si="13"/>
        <v>7.654325734</v>
      </c>
      <c r="F121" s="2">
        <f t="shared" si="3"/>
        <v>0.6337299394</v>
      </c>
      <c r="G121" s="2">
        <f t="shared" si="4"/>
        <v>1.88462703</v>
      </c>
    </row>
    <row r="122" ht="15.75" customHeight="1">
      <c r="A122" s="4">
        <v>1.909</v>
      </c>
      <c r="B122" s="2">
        <v>121.0</v>
      </c>
      <c r="C122" s="2">
        <f t="shared" si="1"/>
        <v>0.2265037594</v>
      </c>
      <c r="D122" s="2">
        <f t="shared" si="2"/>
        <v>0.6465795447</v>
      </c>
      <c r="E122" s="2">
        <f t="shared" si="13"/>
        <v>7.673727503</v>
      </c>
      <c r="F122" s="2">
        <f t="shared" si="3"/>
        <v>0.638638857</v>
      </c>
      <c r="G122" s="2">
        <f t="shared" si="4"/>
        <v>1.893901254</v>
      </c>
    </row>
    <row r="123" ht="15.75" customHeight="1">
      <c r="A123" s="4">
        <v>1.916</v>
      </c>
      <c r="B123" s="2">
        <v>122.0</v>
      </c>
      <c r="C123" s="2">
        <f t="shared" si="1"/>
        <v>0.2283834586</v>
      </c>
      <c r="D123" s="2">
        <f t="shared" si="2"/>
        <v>0.6502396795</v>
      </c>
      <c r="E123" s="2">
        <f t="shared" si="13"/>
        <v>7.693038575</v>
      </c>
      <c r="F123" s="2">
        <f t="shared" si="3"/>
        <v>0.6435248271</v>
      </c>
      <c r="G123" s="2">
        <f t="shared" si="4"/>
        <v>1.903177442</v>
      </c>
    </row>
    <row r="124" ht="15.75" customHeight="1">
      <c r="A124" s="4">
        <v>1.921</v>
      </c>
      <c r="B124" s="2">
        <v>123.0</v>
      </c>
      <c r="C124" s="2">
        <f t="shared" si="1"/>
        <v>0.2302631579</v>
      </c>
      <c r="D124" s="2">
        <f t="shared" si="2"/>
        <v>0.6528458838</v>
      </c>
      <c r="E124" s="2">
        <f t="shared" si="13"/>
        <v>7.712260538</v>
      </c>
      <c r="F124" s="2">
        <f t="shared" si="3"/>
        <v>0.6483882512</v>
      </c>
      <c r="G124" s="2">
        <f t="shared" si="4"/>
        <v>1.912455945</v>
      </c>
    </row>
    <row r="125" ht="15.75" customHeight="1">
      <c r="A125" s="4">
        <v>1.925</v>
      </c>
      <c r="B125" s="2">
        <v>124.0</v>
      </c>
      <c r="C125" s="2">
        <f t="shared" si="1"/>
        <v>0.2321428571</v>
      </c>
      <c r="D125" s="2">
        <f t="shared" si="2"/>
        <v>0.6549259677</v>
      </c>
      <c r="E125" s="2">
        <f t="shared" si="13"/>
        <v>7.731394942</v>
      </c>
      <c r="F125" s="2">
        <f t="shared" si="3"/>
        <v>0.6532295217</v>
      </c>
      <c r="G125" s="2">
        <f t="shared" si="4"/>
        <v>1.92173711</v>
      </c>
    </row>
    <row r="126" ht="15.75" customHeight="1">
      <c r="A126" s="4">
        <v>1.934</v>
      </c>
      <c r="B126" s="2">
        <v>125.0</v>
      </c>
      <c r="C126" s="2">
        <f t="shared" si="1"/>
        <v>0.2340225564</v>
      </c>
      <c r="D126" s="2">
        <f t="shared" si="2"/>
        <v>0.659590397</v>
      </c>
      <c r="E126" s="2">
        <f t="shared" si="13"/>
        <v>7.750443303</v>
      </c>
      <c r="F126" s="2">
        <f t="shared" si="3"/>
        <v>0.6580490222</v>
      </c>
      <c r="G126" s="2">
        <f t="shared" si="4"/>
        <v>1.931021277</v>
      </c>
    </row>
    <row r="127" ht="15.75" customHeight="1">
      <c r="A127" s="4">
        <v>1.935</v>
      </c>
      <c r="B127" s="2">
        <v>126.0</v>
      </c>
      <c r="C127" s="2">
        <f t="shared" si="1"/>
        <v>0.2359022556</v>
      </c>
      <c r="D127" s="2">
        <f t="shared" si="2"/>
        <v>0.6601073265</v>
      </c>
      <c r="E127" s="2">
        <f t="shared" si="13"/>
        <v>7.769407105</v>
      </c>
      <c r="F127" s="2">
        <f t="shared" si="3"/>
        <v>0.6628471281</v>
      </c>
      <c r="G127" s="2">
        <f t="shared" si="4"/>
        <v>1.940308785</v>
      </c>
    </row>
    <row r="128" ht="15.75" customHeight="1">
      <c r="A128" s="4">
        <v>1.935</v>
      </c>
      <c r="B128" s="2">
        <v>127.0</v>
      </c>
      <c r="C128" s="2">
        <f t="shared" si="1"/>
        <v>0.2377819549</v>
      </c>
      <c r="D128" s="2">
        <f t="shared" si="2"/>
        <v>0.6601073265</v>
      </c>
      <c r="E128" s="2">
        <f t="shared" si="13"/>
        <v>7.788287798</v>
      </c>
      <c r="F128" s="2">
        <f t="shared" si="3"/>
        <v>0.6676242063</v>
      </c>
      <c r="G128" s="2">
        <f t="shared" si="4"/>
        <v>1.949599967</v>
      </c>
    </row>
    <row r="129" ht="15.75" customHeight="1">
      <c r="A129" s="4">
        <v>1.937</v>
      </c>
      <c r="B129" s="2">
        <v>128.0</v>
      </c>
      <c r="C129" s="2">
        <f t="shared" si="1"/>
        <v>0.2396616541</v>
      </c>
      <c r="D129" s="2">
        <f t="shared" si="2"/>
        <v>0.6611403844</v>
      </c>
      <c r="E129" s="2">
        <f t="shared" si="13"/>
        <v>7.807086803</v>
      </c>
      <c r="F129" s="2">
        <f t="shared" si="3"/>
        <v>0.6723806162</v>
      </c>
      <c r="G129" s="2">
        <f t="shared" si="4"/>
        <v>1.958895152</v>
      </c>
    </row>
    <row r="130" ht="15.75" customHeight="1">
      <c r="A130" s="4">
        <v>1.939</v>
      </c>
      <c r="B130" s="2">
        <v>129.0</v>
      </c>
      <c r="C130" s="2">
        <f t="shared" si="1"/>
        <v>0.2415413534</v>
      </c>
      <c r="D130" s="2">
        <f t="shared" si="2"/>
        <v>0.6621723763</v>
      </c>
      <c r="E130" s="2">
        <f t="shared" si="13"/>
        <v>7.825805508</v>
      </c>
      <c r="F130" s="2">
        <f t="shared" si="3"/>
        <v>0.6771167091</v>
      </c>
      <c r="G130" s="2">
        <f t="shared" si="4"/>
        <v>1.968194665</v>
      </c>
    </row>
    <row r="131" ht="15.75" customHeight="1">
      <c r="A131" s="4">
        <v>1.943</v>
      </c>
      <c r="B131" s="2">
        <v>130.0</v>
      </c>
      <c r="C131" s="2">
        <f t="shared" si="1"/>
        <v>0.2434210526</v>
      </c>
      <c r="D131" s="2">
        <f t="shared" si="2"/>
        <v>0.6642331704</v>
      </c>
      <c r="E131" s="2">
        <f t="shared" si="13"/>
        <v>7.844445273</v>
      </c>
      <c r="F131" s="2">
        <f t="shared" si="3"/>
        <v>0.6818328291</v>
      </c>
      <c r="G131" s="2">
        <f t="shared" si="4"/>
        <v>1.97749883</v>
      </c>
    </row>
    <row r="132" ht="15.75" customHeight="1">
      <c r="A132" s="4">
        <v>1.948</v>
      </c>
      <c r="B132" s="2">
        <v>131.0</v>
      </c>
      <c r="C132" s="2">
        <f t="shared" si="1"/>
        <v>0.2453007519</v>
      </c>
      <c r="D132" s="2">
        <f t="shared" si="2"/>
        <v>0.6668032052</v>
      </c>
      <c r="E132" s="2">
        <f t="shared" si="13"/>
        <v>7.86300743</v>
      </c>
      <c r="F132" s="2">
        <f t="shared" si="3"/>
        <v>0.6865293132</v>
      </c>
      <c r="G132" s="2">
        <f t="shared" si="4"/>
        <v>1.986807965</v>
      </c>
    </row>
    <row r="133" ht="15.75" customHeight="1">
      <c r="A133" s="4">
        <v>1.965</v>
      </c>
      <c r="B133" s="2">
        <v>132.0</v>
      </c>
      <c r="C133" s="2">
        <f t="shared" si="1"/>
        <v>0.2471804511</v>
      </c>
      <c r="D133" s="2">
        <f t="shared" si="2"/>
        <v>0.6754922453</v>
      </c>
      <c r="E133" s="2">
        <f t="shared" si="13"/>
        <v>7.881493282</v>
      </c>
      <c r="F133" s="2">
        <f t="shared" si="3"/>
        <v>0.691206491</v>
      </c>
      <c r="G133" s="2">
        <f t="shared" si="4"/>
        <v>1.996122385</v>
      </c>
    </row>
    <row r="134" ht="15.75" customHeight="1">
      <c r="A134" s="4">
        <v>1.989</v>
      </c>
      <c r="B134" s="2">
        <v>133.0</v>
      </c>
      <c r="C134" s="2">
        <f t="shared" si="1"/>
        <v>0.2490601504</v>
      </c>
      <c r="D134" s="2">
        <f t="shared" si="2"/>
        <v>0.6876319999</v>
      </c>
      <c r="E134" s="2">
        <f t="shared" si="13"/>
        <v>7.899904106</v>
      </c>
      <c r="F134" s="2">
        <f t="shared" si="3"/>
        <v>0.6958646857</v>
      </c>
      <c r="G134" s="2">
        <f t="shared" si="4"/>
        <v>2.005442402</v>
      </c>
    </row>
    <row r="135" ht="15.75" customHeight="1">
      <c r="A135" s="4">
        <v>2.002</v>
      </c>
      <c r="B135" s="2">
        <v>134.0</v>
      </c>
      <c r="C135" s="2">
        <f t="shared" si="1"/>
        <v>0.2509398496</v>
      </c>
      <c r="D135" s="2">
        <f t="shared" si="2"/>
        <v>0.6941466809</v>
      </c>
      <c r="E135" s="2">
        <f t="shared" si="13"/>
        <v>7.918241153</v>
      </c>
      <c r="F135" s="2">
        <f t="shared" si="3"/>
        <v>0.7005042138</v>
      </c>
      <c r="G135" s="2">
        <f t="shared" si="4"/>
        <v>2.014768325</v>
      </c>
    </row>
    <row r="136" ht="15.75" customHeight="1">
      <c r="A136" s="4">
        <v>2.006</v>
      </c>
      <c r="B136" s="2">
        <v>135.0</v>
      </c>
      <c r="C136" s="2">
        <f t="shared" si="1"/>
        <v>0.2528195489</v>
      </c>
      <c r="D136" s="2">
        <f t="shared" si="2"/>
        <v>0.6961426895</v>
      </c>
      <c r="E136" s="2">
        <f t="shared" si="13"/>
        <v>7.936505647</v>
      </c>
      <c r="F136" s="2">
        <f t="shared" si="3"/>
        <v>0.7051253852</v>
      </c>
      <c r="G136" s="2">
        <f t="shared" si="4"/>
        <v>2.024100461</v>
      </c>
    </row>
    <row r="137" ht="15.75" customHeight="1">
      <c r="A137" s="4">
        <v>2.007</v>
      </c>
      <c r="B137" s="2">
        <v>136.0</v>
      </c>
      <c r="C137" s="2">
        <f t="shared" si="1"/>
        <v>0.2546992481</v>
      </c>
      <c r="D137" s="2">
        <f t="shared" si="2"/>
        <v>0.6966410698</v>
      </c>
      <c r="E137" s="2">
        <f t="shared" si="13"/>
        <v>7.954698791</v>
      </c>
      <c r="F137" s="2">
        <f t="shared" si="3"/>
        <v>0.7097285038</v>
      </c>
      <c r="G137" s="2">
        <f t="shared" si="4"/>
        <v>2.033439113</v>
      </c>
    </row>
    <row r="138" ht="15.75" customHeight="1">
      <c r="A138" s="4">
        <v>2.018</v>
      </c>
      <c r="B138" s="2">
        <v>137.0</v>
      </c>
      <c r="C138" s="2">
        <f t="shared" si="1"/>
        <v>0.2565789474</v>
      </c>
      <c r="D138" s="2">
        <f t="shared" si="2"/>
        <v>0.7021069219</v>
      </c>
      <c r="E138" s="2">
        <f t="shared" si="13"/>
        <v>7.972821761</v>
      </c>
      <c r="F138" s="2">
        <f t="shared" si="3"/>
        <v>0.7143138675</v>
      </c>
      <c r="G138" s="2">
        <f t="shared" si="4"/>
        <v>2.04278458</v>
      </c>
    </row>
    <row r="139" ht="15.75" customHeight="1">
      <c r="A139" s="4">
        <v>2.026</v>
      </c>
      <c r="B139" s="2">
        <v>138.0</v>
      </c>
      <c r="C139" s="2">
        <f t="shared" si="1"/>
        <v>0.2584586466</v>
      </c>
      <c r="D139" s="2">
        <f t="shared" si="2"/>
        <v>0.7060634058</v>
      </c>
      <c r="E139" s="2">
        <f t="shared" si="13"/>
        <v>7.990875712</v>
      </c>
      <c r="F139" s="2">
        <f t="shared" si="3"/>
        <v>0.7188817682</v>
      </c>
      <c r="G139" s="2">
        <f t="shared" si="4"/>
        <v>2.052137162</v>
      </c>
    </row>
    <row r="140" ht="15.75" customHeight="1">
      <c r="A140" s="4">
        <v>2.035</v>
      </c>
      <c r="B140" s="2">
        <v>139.0</v>
      </c>
      <c r="C140" s="2">
        <f t="shared" si="1"/>
        <v>0.2603383459</v>
      </c>
      <c r="D140" s="2">
        <f t="shared" si="2"/>
        <v>0.7104958189</v>
      </c>
      <c r="E140" s="2">
        <f t="shared" si="13"/>
        <v>8.008861773</v>
      </c>
      <c r="F140" s="2">
        <f t="shared" si="3"/>
        <v>0.7234324921</v>
      </c>
      <c r="G140" s="2">
        <f t="shared" si="4"/>
        <v>2.061497153</v>
      </c>
    </row>
    <row r="141" ht="15.75" customHeight="1">
      <c r="A141" s="4">
        <v>2.052</v>
      </c>
      <c r="B141" s="2">
        <v>140.0</v>
      </c>
      <c r="C141" s="2">
        <f t="shared" si="1"/>
        <v>0.2622180451</v>
      </c>
      <c r="D141" s="2">
        <f t="shared" si="2"/>
        <v>0.7188149273</v>
      </c>
      <c r="E141" s="2">
        <f t="shared" si="13"/>
        <v>8.026781056</v>
      </c>
      <c r="F141" s="2">
        <f t="shared" si="3"/>
        <v>0.7279663201</v>
      </c>
      <c r="G141" s="2">
        <f t="shared" si="4"/>
        <v>2.070864846</v>
      </c>
    </row>
    <row r="142" ht="15.75" customHeight="1">
      <c r="A142" s="4">
        <v>2.081</v>
      </c>
      <c r="B142" s="2">
        <v>141.0</v>
      </c>
      <c r="C142" s="2">
        <f t="shared" si="1"/>
        <v>0.2640977444</v>
      </c>
      <c r="D142" s="2">
        <f t="shared" si="2"/>
        <v>0.7328485474</v>
      </c>
      <c r="E142" s="2">
        <f t="shared" si="13"/>
        <v>8.044634649</v>
      </c>
      <c r="F142" s="2">
        <f t="shared" si="3"/>
        <v>0.7324835275</v>
      </c>
      <c r="G142" s="2">
        <f t="shared" si="4"/>
        <v>2.080240532</v>
      </c>
    </row>
    <row r="143" ht="15.75" customHeight="1">
      <c r="A143" s="4">
        <v>2.094</v>
      </c>
      <c r="B143" s="2">
        <v>142.0</v>
      </c>
      <c r="C143" s="2">
        <f t="shared" si="1"/>
        <v>0.2659774436</v>
      </c>
      <c r="D143" s="2">
        <f t="shared" si="2"/>
        <v>0.7390761124</v>
      </c>
      <c r="E143" s="2">
        <f t="shared" si="13"/>
        <v>8.062423618</v>
      </c>
      <c r="F143" s="2">
        <f t="shared" si="3"/>
        <v>0.7369843844</v>
      </c>
      <c r="G143" s="2">
        <f t="shared" si="4"/>
        <v>2.089624499</v>
      </c>
    </row>
    <row r="144" ht="15.75" customHeight="1">
      <c r="A144" s="4">
        <v>2.102</v>
      </c>
      <c r="B144" s="2">
        <v>143.0</v>
      </c>
      <c r="C144" s="2">
        <f t="shared" si="1"/>
        <v>0.2678571429</v>
      </c>
      <c r="D144" s="2">
        <f t="shared" si="2"/>
        <v>0.7428892725</v>
      </c>
      <c r="E144" s="2">
        <f t="shared" si="13"/>
        <v>8.080149013</v>
      </c>
      <c r="F144" s="2">
        <f t="shared" si="3"/>
        <v>0.741469156</v>
      </c>
      <c r="G144" s="2">
        <f t="shared" si="4"/>
        <v>2.099017034</v>
      </c>
    </row>
    <row r="145" ht="15.75" customHeight="1">
      <c r="A145" s="4">
        <v>2.102</v>
      </c>
      <c r="B145" s="2">
        <v>144.0</v>
      </c>
      <c r="C145" s="2">
        <f t="shared" si="1"/>
        <v>0.2697368421</v>
      </c>
      <c r="D145" s="2">
        <f t="shared" si="2"/>
        <v>0.7428892725</v>
      </c>
      <c r="E145" s="2">
        <f t="shared" si="13"/>
        <v>8.097811861</v>
      </c>
      <c r="F145" s="2">
        <f t="shared" si="3"/>
        <v>0.7459381024</v>
      </c>
      <c r="G145" s="2">
        <f t="shared" si="4"/>
        <v>2.10841842</v>
      </c>
    </row>
    <row r="146" ht="15.75" customHeight="1">
      <c r="A146" s="4">
        <v>2.103</v>
      </c>
      <c r="B146" s="2">
        <v>145.0</v>
      </c>
      <c r="C146" s="2">
        <f t="shared" si="1"/>
        <v>0.2716165414</v>
      </c>
      <c r="D146" s="2">
        <f t="shared" si="2"/>
        <v>0.7433648967</v>
      </c>
      <c r="E146" s="2">
        <f t="shared" si="13"/>
        <v>8.115413172</v>
      </c>
      <c r="F146" s="2">
        <f t="shared" si="3"/>
        <v>0.750391479</v>
      </c>
      <c r="G146" s="2">
        <f t="shared" si="4"/>
        <v>2.11782894</v>
      </c>
    </row>
    <row r="147" ht="15.75" customHeight="1">
      <c r="A147" s="4">
        <v>2.121</v>
      </c>
      <c r="B147" s="2">
        <v>146.0</v>
      </c>
      <c r="C147" s="2">
        <f t="shared" si="1"/>
        <v>0.2734962406</v>
      </c>
      <c r="D147" s="2">
        <f t="shared" si="2"/>
        <v>0.7518876756</v>
      </c>
      <c r="E147" s="2">
        <f t="shared" si="13"/>
        <v>8.132953936</v>
      </c>
      <c r="F147" s="2">
        <f t="shared" si="3"/>
        <v>0.7548295364</v>
      </c>
      <c r="G147" s="2">
        <f t="shared" si="4"/>
        <v>2.127248874</v>
      </c>
    </row>
    <row r="148" ht="15.75" customHeight="1">
      <c r="A148" s="4">
        <v>2.136</v>
      </c>
      <c r="B148" s="2">
        <v>147.0</v>
      </c>
      <c r="C148" s="2">
        <f t="shared" si="1"/>
        <v>0.2753759398</v>
      </c>
      <c r="D148" s="2">
        <f t="shared" si="2"/>
        <v>0.7589349211</v>
      </c>
      <c r="E148" s="2">
        <f t="shared" si="13"/>
        <v>8.150435126</v>
      </c>
      <c r="F148" s="2">
        <f t="shared" si="3"/>
        <v>0.7592525208</v>
      </c>
      <c r="G148" s="2">
        <f t="shared" si="4"/>
        <v>2.136678501</v>
      </c>
    </row>
    <row r="149" ht="15.75" customHeight="1">
      <c r="A149" s="4">
        <v>2.144</v>
      </c>
      <c r="B149" s="2">
        <v>148.0</v>
      </c>
      <c r="C149" s="2">
        <f t="shared" si="1"/>
        <v>0.2772556391</v>
      </c>
      <c r="D149" s="2">
        <f t="shared" si="2"/>
        <v>0.7626732432</v>
      </c>
      <c r="E149" s="2">
        <f t="shared" si="13"/>
        <v>8.167857698</v>
      </c>
      <c r="F149" s="2">
        <f t="shared" si="3"/>
        <v>0.763660674</v>
      </c>
      <c r="G149" s="2">
        <f t="shared" si="4"/>
        <v>2.146118097</v>
      </c>
    </row>
    <row r="150" ht="15.75" customHeight="1">
      <c r="A150" s="4">
        <v>2.152</v>
      </c>
      <c r="B150" s="2">
        <v>149.0</v>
      </c>
      <c r="C150" s="2">
        <f t="shared" si="1"/>
        <v>0.2791353383</v>
      </c>
      <c r="D150" s="2">
        <f t="shared" si="2"/>
        <v>0.7663976423</v>
      </c>
      <c r="E150" s="2">
        <f t="shared" si="13"/>
        <v>8.18522259</v>
      </c>
      <c r="F150" s="2">
        <f t="shared" si="3"/>
        <v>0.7680542334</v>
      </c>
      <c r="G150" s="2">
        <f t="shared" si="4"/>
        <v>2.155567939</v>
      </c>
    </row>
    <row r="151" ht="15.75" customHeight="1">
      <c r="A151" s="4">
        <v>2.186</v>
      </c>
      <c r="B151" s="2">
        <v>150.0</v>
      </c>
      <c r="C151" s="2">
        <f t="shared" si="1"/>
        <v>0.2810150376</v>
      </c>
      <c r="D151" s="2">
        <f t="shared" si="2"/>
        <v>0.7820733898</v>
      </c>
      <c r="E151" s="2">
        <f t="shared" si="13"/>
        <v>8.202530724</v>
      </c>
      <c r="F151" s="2">
        <f t="shared" si="3"/>
        <v>0.7724334322</v>
      </c>
      <c r="G151" s="2">
        <f t="shared" si="4"/>
        <v>2.165028298</v>
      </c>
    </row>
    <row r="152" ht="15.75" customHeight="1">
      <c r="A152" s="4">
        <v>2.197</v>
      </c>
      <c r="B152" s="2">
        <v>151.0</v>
      </c>
      <c r="C152" s="2">
        <f t="shared" si="1"/>
        <v>0.2828947368</v>
      </c>
      <c r="D152" s="2">
        <f t="shared" si="2"/>
        <v>0.7870927934</v>
      </c>
      <c r="E152" s="2">
        <f t="shared" si="13"/>
        <v>8.219783006</v>
      </c>
      <c r="F152" s="2">
        <f t="shared" si="3"/>
        <v>0.7767984998</v>
      </c>
      <c r="G152" s="2">
        <f t="shared" si="4"/>
        <v>2.174499449</v>
      </c>
    </row>
    <row r="153" ht="15.75" customHeight="1">
      <c r="A153" s="4">
        <v>2.215</v>
      </c>
      <c r="B153" s="2">
        <v>152.0</v>
      </c>
      <c r="C153" s="2">
        <f t="shared" si="1"/>
        <v>0.2847744361</v>
      </c>
      <c r="D153" s="2">
        <f t="shared" si="2"/>
        <v>0.7952524035</v>
      </c>
      <c r="E153" s="2">
        <f t="shared" si="13"/>
        <v>8.236980326</v>
      </c>
      <c r="F153" s="2">
        <f t="shared" si="3"/>
        <v>0.7811496612</v>
      </c>
      <c r="G153" s="2">
        <f t="shared" si="4"/>
        <v>2.183981662</v>
      </c>
    </row>
    <row r="154" ht="15.75" customHeight="1">
      <c r="A154" s="4">
        <v>2.226</v>
      </c>
      <c r="B154" s="2">
        <v>153.0</v>
      </c>
      <c r="C154" s="2">
        <f t="shared" si="1"/>
        <v>0.2866541353</v>
      </c>
      <c r="D154" s="2">
        <f t="shared" si="2"/>
        <v>0.8002062529</v>
      </c>
      <c r="E154" s="2">
        <f t="shared" si="13"/>
        <v>8.25412356</v>
      </c>
      <c r="F154" s="2">
        <f t="shared" si="3"/>
        <v>0.7854871379</v>
      </c>
      <c r="G154" s="2">
        <f t="shared" si="4"/>
        <v>2.193475206</v>
      </c>
    </row>
    <row r="155" ht="15.75" customHeight="1">
      <c r="A155" s="4">
        <v>2.239</v>
      </c>
      <c r="B155" s="2">
        <v>154.0</v>
      </c>
      <c r="C155" s="2">
        <f t="shared" si="1"/>
        <v>0.2885338346</v>
      </c>
      <c r="D155" s="2">
        <f t="shared" si="2"/>
        <v>0.8060293376</v>
      </c>
      <c r="E155" s="2">
        <f t="shared" si="13"/>
        <v>8.271213567</v>
      </c>
      <c r="F155" s="2">
        <f t="shared" si="3"/>
        <v>0.7898111476</v>
      </c>
      <c r="G155" s="2">
        <f t="shared" si="4"/>
        <v>2.202980349</v>
      </c>
    </row>
    <row r="156" ht="15.75" customHeight="1">
      <c r="A156" s="4">
        <v>2.244</v>
      </c>
      <c r="B156" s="2">
        <v>155.0</v>
      </c>
      <c r="C156" s="2">
        <f t="shared" si="1"/>
        <v>0.2904135338</v>
      </c>
      <c r="D156" s="2">
        <f t="shared" si="2"/>
        <v>0.8082599877</v>
      </c>
      <c r="E156" s="2">
        <f t="shared" si="13"/>
        <v>8.288251193</v>
      </c>
      <c r="F156" s="2">
        <f t="shared" si="3"/>
        <v>0.7941219042</v>
      </c>
      <c r="G156" s="2">
        <f t="shared" si="4"/>
        <v>2.212497359</v>
      </c>
    </row>
    <row r="157" ht="15.75" customHeight="1">
      <c r="A157" s="4">
        <v>2.271</v>
      </c>
      <c r="B157" s="2">
        <v>156.0</v>
      </c>
      <c r="C157" s="2">
        <f t="shared" si="1"/>
        <v>0.2922932331</v>
      </c>
      <c r="D157" s="2">
        <f t="shared" si="2"/>
        <v>0.8202202631</v>
      </c>
      <c r="E157" s="2">
        <f t="shared" si="13"/>
        <v>8.30523727</v>
      </c>
      <c r="F157" s="2">
        <f t="shared" si="3"/>
        <v>0.7984196181</v>
      </c>
      <c r="G157" s="2">
        <f t="shared" si="4"/>
        <v>2.222026502</v>
      </c>
    </row>
    <row r="158" ht="15.75" customHeight="1">
      <c r="A158" s="4">
        <v>2.279</v>
      </c>
      <c r="B158" s="2">
        <v>157.0</v>
      </c>
      <c r="C158" s="2">
        <f t="shared" si="1"/>
        <v>0.2941729323</v>
      </c>
      <c r="D158" s="2">
        <f t="shared" si="2"/>
        <v>0.8237367503</v>
      </c>
      <c r="E158" s="2">
        <f t="shared" si="13"/>
        <v>8.322172616</v>
      </c>
      <c r="F158" s="2">
        <f t="shared" si="3"/>
        <v>0.8027044962</v>
      </c>
      <c r="G158" s="2">
        <f t="shared" si="4"/>
        <v>2.231568042</v>
      </c>
    </row>
    <row r="159" ht="15.75" customHeight="1">
      <c r="A159" s="4">
        <v>2.29</v>
      </c>
      <c r="B159" s="2">
        <v>158.0</v>
      </c>
      <c r="C159" s="2">
        <f t="shared" si="1"/>
        <v>0.2960526316</v>
      </c>
      <c r="D159" s="2">
        <f t="shared" si="2"/>
        <v>0.8285518176</v>
      </c>
      <c r="E159" s="2">
        <f t="shared" si="13"/>
        <v>8.339058035</v>
      </c>
      <c r="F159" s="2">
        <f t="shared" si="3"/>
        <v>0.8069767422</v>
      </c>
      <c r="G159" s="2">
        <f t="shared" si="4"/>
        <v>2.241122244</v>
      </c>
    </row>
    <row r="160" ht="15.75" customHeight="1">
      <c r="A160" s="4">
        <v>2.293</v>
      </c>
      <c r="B160" s="2">
        <v>159.0</v>
      </c>
      <c r="C160" s="2">
        <f t="shared" si="1"/>
        <v>0.2979323308</v>
      </c>
      <c r="D160" s="2">
        <f t="shared" si="2"/>
        <v>0.8298610039</v>
      </c>
      <c r="E160" s="2">
        <f t="shared" si="13"/>
        <v>8.355894319</v>
      </c>
      <c r="F160" s="2">
        <f t="shared" si="3"/>
        <v>0.8112365564</v>
      </c>
      <c r="G160" s="2">
        <f t="shared" si="4"/>
        <v>2.250689371</v>
      </c>
    </row>
    <row r="161" ht="15.75" customHeight="1">
      <c r="A161" s="4">
        <v>2.333</v>
      </c>
      <c r="B161" s="2">
        <v>160.0</v>
      </c>
      <c r="C161" s="2">
        <f t="shared" si="1"/>
        <v>0.2998120301</v>
      </c>
      <c r="D161" s="2">
        <f t="shared" si="2"/>
        <v>0.847154993</v>
      </c>
      <c r="E161" s="2">
        <f t="shared" si="13"/>
        <v>8.372682246</v>
      </c>
      <c r="F161" s="2">
        <f t="shared" si="3"/>
        <v>0.8154841357</v>
      </c>
      <c r="G161" s="2">
        <f t="shared" si="4"/>
        <v>2.260269685</v>
      </c>
    </row>
    <row r="162" ht="15.75" customHeight="1">
      <c r="A162" s="4">
        <v>2.344</v>
      </c>
      <c r="B162" s="2">
        <v>161.0</v>
      </c>
      <c r="C162" s="2">
        <f t="shared" si="1"/>
        <v>0.3016917293</v>
      </c>
      <c r="D162" s="2">
        <f t="shared" si="2"/>
        <v>0.8518588717</v>
      </c>
      <c r="E162" s="2">
        <f t="shared" si="13"/>
        <v>8.389422584</v>
      </c>
      <c r="F162" s="2">
        <f t="shared" si="3"/>
        <v>0.8197196741</v>
      </c>
      <c r="G162" s="2">
        <f t="shared" si="4"/>
        <v>2.269863447</v>
      </c>
    </row>
    <row r="163" ht="15.75" customHeight="1">
      <c r="A163" s="4">
        <v>2.354</v>
      </c>
      <c r="B163" s="2">
        <v>162.0</v>
      </c>
      <c r="C163" s="2">
        <f t="shared" si="1"/>
        <v>0.3035714286</v>
      </c>
      <c r="D163" s="2">
        <f t="shared" si="2"/>
        <v>0.8561160088</v>
      </c>
      <c r="E163" s="2">
        <f t="shared" si="13"/>
        <v>8.406116086</v>
      </c>
      <c r="F163" s="2">
        <f t="shared" si="3"/>
        <v>0.8239433625</v>
      </c>
      <c r="G163" s="2">
        <f t="shared" si="4"/>
        <v>2.279470918</v>
      </c>
    </row>
    <row r="164" ht="15.75" customHeight="1">
      <c r="A164" s="4">
        <v>2.356</v>
      </c>
      <c r="B164" s="2">
        <v>163.0</v>
      </c>
      <c r="C164" s="2">
        <f t="shared" si="1"/>
        <v>0.3054511278</v>
      </c>
      <c r="D164" s="2">
        <f t="shared" si="2"/>
        <v>0.8569652658</v>
      </c>
      <c r="E164" s="2">
        <f t="shared" si="13"/>
        <v>8.422763496</v>
      </c>
      <c r="F164" s="2">
        <f t="shared" si="3"/>
        <v>0.8281553889</v>
      </c>
      <c r="G164" s="2">
        <f t="shared" si="4"/>
        <v>2.289092358</v>
      </c>
    </row>
    <row r="165" ht="15.75" customHeight="1">
      <c r="A165" s="4">
        <v>2.368</v>
      </c>
      <c r="B165" s="2">
        <v>164.0</v>
      </c>
      <c r="C165" s="2">
        <f t="shared" si="1"/>
        <v>0.3073308271</v>
      </c>
      <c r="D165" s="2">
        <f t="shared" si="2"/>
        <v>0.862045717</v>
      </c>
      <c r="E165" s="2">
        <f t="shared" si="13"/>
        <v>8.439365544</v>
      </c>
      <c r="F165" s="2">
        <f t="shared" si="3"/>
        <v>0.8323559383</v>
      </c>
      <c r="G165" s="2">
        <f t="shared" si="4"/>
        <v>2.298728027</v>
      </c>
    </row>
    <row r="166" ht="15.75" customHeight="1">
      <c r="A166" s="4">
        <v>2.368</v>
      </c>
      <c r="B166" s="2">
        <v>165.0</v>
      </c>
      <c r="C166" s="2">
        <f t="shared" si="1"/>
        <v>0.3092105263</v>
      </c>
      <c r="D166" s="2">
        <f t="shared" si="2"/>
        <v>0.862045717</v>
      </c>
      <c r="E166" s="2">
        <f t="shared" si="13"/>
        <v>8.455922952</v>
      </c>
      <c r="F166" s="2">
        <f t="shared" si="3"/>
        <v>0.8365451928</v>
      </c>
      <c r="G166" s="2">
        <f t="shared" si="4"/>
        <v>2.308378183</v>
      </c>
    </row>
    <row r="167" ht="15.75" customHeight="1">
      <c r="A167" s="4">
        <v>2.377</v>
      </c>
      <c r="B167" s="2">
        <v>166.0</v>
      </c>
      <c r="C167" s="2">
        <f t="shared" si="1"/>
        <v>0.3110902256</v>
      </c>
      <c r="D167" s="2">
        <f t="shared" si="2"/>
        <v>0.8658391884</v>
      </c>
      <c r="E167" s="2">
        <f t="shared" si="13"/>
        <v>8.472436427</v>
      </c>
      <c r="F167" s="2">
        <f t="shared" si="3"/>
        <v>0.8407233319</v>
      </c>
      <c r="G167" s="2">
        <f t="shared" si="4"/>
        <v>2.318043085</v>
      </c>
    </row>
    <row r="168" ht="15.75" customHeight="1">
      <c r="A168" s="4">
        <v>2.381</v>
      </c>
      <c r="B168" s="2">
        <v>167.0</v>
      </c>
      <c r="C168" s="2">
        <f t="shared" si="1"/>
        <v>0.3129699248</v>
      </c>
      <c r="D168" s="2">
        <f t="shared" si="2"/>
        <v>0.8675205675</v>
      </c>
      <c r="E168" s="2">
        <f t="shared" si="13"/>
        <v>8.488906669</v>
      </c>
      <c r="F168" s="2">
        <f t="shared" si="3"/>
        <v>0.8448905325</v>
      </c>
      <c r="G168" s="2">
        <f t="shared" si="4"/>
        <v>2.327722991</v>
      </c>
    </row>
    <row r="169" ht="15.75" customHeight="1">
      <c r="A169" s="4">
        <v>2.406</v>
      </c>
      <c r="B169" s="2">
        <v>168.0</v>
      </c>
      <c r="C169" s="2">
        <f t="shared" si="1"/>
        <v>0.3148496241</v>
      </c>
      <c r="D169" s="2">
        <f t="shared" si="2"/>
        <v>0.8779656176</v>
      </c>
      <c r="E169" s="2">
        <f t="shared" si="13"/>
        <v>8.505334367</v>
      </c>
      <c r="F169" s="2">
        <f t="shared" si="3"/>
        <v>0.8490469686</v>
      </c>
      <c r="G169" s="2">
        <f t="shared" si="4"/>
        <v>2.337418157</v>
      </c>
    </row>
    <row r="170" ht="15.75" customHeight="1">
      <c r="A170" s="4">
        <v>2.416</v>
      </c>
      <c r="B170" s="2">
        <v>169.0</v>
      </c>
      <c r="C170" s="2">
        <f t="shared" si="1"/>
        <v>0.3167293233</v>
      </c>
      <c r="D170" s="2">
        <f t="shared" si="2"/>
        <v>0.8821132801</v>
      </c>
      <c r="E170" s="2">
        <f t="shared" si="13"/>
        <v>8.521720197</v>
      </c>
      <c r="F170" s="2">
        <f t="shared" si="3"/>
        <v>0.8531928118</v>
      </c>
      <c r="G170" s="2">
        <f t="shared" si="4"/>
        <v>2.347128842</v>
      </c>
    </row>
    <row r="171" ht="15.75" customHeight="1">
      <c r="A171" s="4">
        <v>2.42</v>
      </c>
      <c r="B171" s="2">
        <v>170.0</v>
      </c>
      <c r="C171" s="2">
        <f t="shared" si="1"/>
        <v>0.3186090226</v>
      </c>
      <c r="D171" s="2">
        <f t="shared" si="2"/>
        <v>0.8837675402</v>
      </c>
      <c r="E171" s="2">
        <f t="shared" si="13"/>
        <v>8.53806483</v>
      </c>
      <c r="F171" s="2">
        <f t="shared" si="3"/>
        <v>0.8573282312</v>
      </c>
      <c r="G171" s="2">
        <f t="shared" si="4"/>
        <v>2.356855302</v>
      </c>
    </row>
    <row r="172" ht="15.75" customHeight="1">
      <c r="A172" s="4">
        <v>2.426</v>
      </c>
      <c r="B172" s="2">
        <v>171.0</v>
      </c>
      <c r="C172" s="2">
        <f t="shared" si="1"/>
        <v>0.3204887218</v>
      </c>
      <c r="D172" s="2">
        <f t="shared" si="2"/>
        <v>0.8862438105</v>
      </c>
      <c r="E172" s="2">
        <f t="shared" si="13"/>
        <v>8.554368922</v>
      </c>
      <c r="F172" s="2">
        <f t="shared" si="3"/>
        <v>0.8614533936</v>
      </c>
      <c r="G172" s="2">
        <f t="shared" si="4"/>
        <v>2.366597793</v>
      </c>
    </row>
    <row r="173" ht="15.75" customHeight="1">
      <c r="A173" s="4">
        <v>2.446</v>
      </c>
      <c r="B173" s="2">
        <v>172.0</v>
      </c>
      <c r="C173" s="2">
        <f t="shared" si="1"/>
        <v>0.3223684211</v>
      </c>
      <c r="D173" s="2">
        <f t="shared" si="2"/>
        <v>0.8944540373</v>
      </c>
      <c r="E173" s="2">
        <f t="shared" si="13"/>
        <v>8.570633125</v>
      </c>
      <c r="F173" s="2">
        <f t="shared" si="3"/>
        <v>0.8655684632</v>
      </c>
      <c r="G173" s="2">
        <f t="shared" si="4"/>
        <v>2.376356573</v>
      </c>
    </row>
    <row r="174" ht="15.75" customHeight="1">
      <c r="A174" s="4">
        <v>2.452</v>
      </c>
      <c r="B174" s="2">
        <v>173.0</v>
      </c>
      <c r="C174" s="2">
        <f t="shared" si="1"/>
        <v>0.3242481203</v>
      </c>
      <c r="D174" s="2">
        <f t="shared" si="2"/>
        <v>0.8969040181</v>
      </c>
      <c r="E174" s="2">
        <f t="shared" si="13"/>
        <v>8.586858077</v>
      </c>
      <c r="F174" s="2">
        <f t="shared" si="3"/>
        <v>0.869673602</v>
      </c>
      <c r="G174" s="2">
        <f t="shared" si="4"/>
        <v>2.386131898</v>
      </c>
    </row>
    <row r="175" ht="15.75" customHeight="1">
      <c r="A175" s="4">
        <v>2.468</v>
      </c>
      <c r="B175" s="2">
        <v>174.0</v>
      </c>
      <c r="C175" s="2">
        <f t="shared" si="1"/>
        <v>0.3261278195</v>
      </c>
      <c r="D175" s="2">
        <f t="shared" si="2"/>
        <v>0.903408106</v>
      </c>
      <c r="E175" s="2">
        <f t="shared" si="13"/>
        <v>8.603044411</v>
      </c>
      <c r="F175" s="2">
        <f t="shared" si="3"/>
        <v>0.8737689697</v>
      </c>
      <c r="G175" s="2">
        <f t="shared" si="4"/>
        <v>2.395924023</v>
      </c>
    </row>
    <row r="176" ht="15.75" customHeight="1">
      <c r="A176" s="4">
        <v>2.473</v>
      </c>
      <c r="B176" s="2">
        <v>175.0</v>
      </c>
      <c r="C176" s="2">
        <f t="shared" si="1"/>
        <v>0.3280075188</v>
      </c>
      <c r="D176" s="2">
        <f t="shared" si="2"/>
        <v>0.9054319885</v>
      </c>
      <c r="E176" s="2">
        <f t="shared" si="13"/>
        <v>8.619192748</v>
      </c>
      <c r="F176" s="2">
        <f t="shared" si="3"/>
        <v>0.8778547239</v>
      </c>
      <c r="G176" s="2">
        <f t="shared" si="4"/>
        <v>2.405733205</v>
      </c>
    </row>
    <row r="177" ht="15.75" customHeight="1">
      <c r="A177" s="4">
        <v>2.481</v>
      </c>
      <c r="B177" s="2">
        <v>176.0</v>
      </c>
      <c r="C177" s="2">
        <f t="shared" si="1"/>
        <v>0.329887218</v>
      </c>
      <c r="D177" s="2">
        <f t="shared" si="2"/>
        <v>0.9086617047</v>
      </c>
      <c r="E177" s="2">
        <f t="shared" si="13"/>
        <v>8.635303704</v>
      </c>
      <c r="F177" s="2">
        <f t="shared" si="3"/>
        <v>0.8819310199</v>
      </c>
      <c r="G177" s="2">
        <f t="shared" si="4"/>
        <v>2.4155597</v>
      </c>
    </row>
    <row r="178" ht="15.75" customHeight="1">
      <c r="A178" s="4">
        <v>2.487</v>
      </c>
      <c r="B178" s="2">
        <v>177.0</v>
      </c>
      <c r="C178" s="2">
        <f t="shared" si="1"/>
        <v>0.3317669173</v>
      </c>
      <c r="D178" s="2">
        <f t="shared" si="2"/>
        <v>0.9110771648</v>
      </c>
      <c r="E178" s="2">
        <f t="shared" si="13"/>
        <v>8.651377884</v>
      </c>
      <c r="F178" s="2">
        <f t="shared" si="3"/>
        <v>0.8859980111</v>
      </c>
      <c r="G178" s="2">
        <f t="shared" si="4"/>
        <v>2.425403764</v>
      </c>
    </row>
    <row r="179" ht="15.75" customHeight="1">
      <c r="A179" s="4">
        <v>2.5</v>
      </c>
      <c r="B179" s="2">
        <v>178.0</v>
      </c>
      <c r="C179" s="2">
        <f t="shared" si="1"/>
        <v>0.3336466165</v>
      </c>
      <c r="D179" s="2">
        <f t="shared" si="2"/>
        <v>0.9162907319</v>
      </c>
      <c r="E179" s="2">
        <f t="shared" si="13"/>
        <v>8.667415885</v>
      </c>
      <c r="F179" s="2">
        <f t="shared" si="3"/>
        <v>0.8900558486</v>
      </c>
      <c r="G179" s="2">
        <f t="shared" si="4"/>
        <v>2.435265654</v>
      </c>
    </row>
    <row r="180" ht="15.75" customHeight="1">
      <c r="A180" s="4">
        <v>2.506</v>
      </c>
      <c r="B180" s="2">
        <v>179.0</v>
      </c>
      <c r="C180" s="2">
        <f t="shared" si="1"/>
        <v>0.3355263158</v>
      </c>
      <c r="D180" s="2">
        <f t="shared" si="2"/>
        <v>0.9186878565</v>
      </c>
      <c r="E180" s="2">
        <f t="shared" si="13"/>
        <v>8.683418297</v>
      </c>
      <c r="F180" s="2">
        <f t="shared" si="3"/>
        <v>0.8941046817</v>
      </c>
      <c r="G180" s="2">
        <f t="shared" si="4"/>
        <v>2.445145626</v>
      </c>
    </row>
    <row r="181" ht="15.75" customHeight="1">
      <c r="A181" s="4">
        <v>2.508</v>
      </c>
      <c r="B181" s="2">
        <v>180.0</v>
      </c>
      <c r="C181" s="2">
        <f t="shared" si="1"/>
        <v>0.337406015</v>
      </c>
      <c r="D181" s="2">
        <f t="shared" si="2"/>
        <v>0.9194856228</v>
      </c>
      <c r="E181" s="2">
        <f t="shared" si="13"/>
        <v>8.699385704</v>
      </c>
      <c r="F181" s="2">
        <f t="shared" si="3"/>
        <v>0.8981446578</v>
      </c>
      <c r="G181" s="2">
        <f t="shared" si="4"/>
        <v>2.455043936</v>
      </c>
    </row>
    <row r="182" ht="15.75" customHeight="1">
      <c r="A182" s="4">
        <v>2.517</v>
      </c>
      <c r="B182" s="2">
        <v>181.0</v>
      </c>
      <c r="C182" s="2">
        <f t="shared" si="1"/>
        <v>0.3392857143</v>
      </c>
      <c r="D182" s="2">
        <f t="shared" si="2"/>
        <v>0.9230677162</v>
      </c>
      <c r="E182" s="2">
        <f t="shared" si="13"/>
        <v>8.715318678</v>
      </c>
      <c r="F182" s="2">
        <f t="shared" si="3"/>
        <v>0.9021759221</v>
      </c>
      <c r="G182" s="2">
        <f t="shared" si="4"/>
        <v>2.464960843</v>
      </c>
    </row>
    <row r="183" ht="15.75" customHeight="1">
      <c r="A183" s="4">
        <v>2.528</v>
      </c>
      <c r="B183" s="2">
        <v>182.0</v>
      </c>
      <c r="C183" s="2">
        <f t="shared" si="1"/>
        <v>0.3411654135</v>
      </c>
      <c r="D183" s="2">
        <f t="shared" si="2"/>
        <v>0.9274284763</v>
      </c>
      <c r="E183" s="2">
        <f t="shared" si="13"/>
        <v>8.731217788</v>
      </c>
      <c r="F183" s="2">
        <f t="shared" si="3"/>
        <v>0.9061986182</v>
      </c>
      <c r="G183" s="2">
        <f t="shared" si="4"/>
        <v>2.474896602</v>
      </c>
    </row>
    <row r="184" ht="15.75" customHeight="1">
      <c r="A184" s="4">
        <v>2.538</v>
      </c>
      <c r="B184" s="2">
        <v>183.0</v>
      </c>
      <c r="C184" s="2">
        <f t="shared" si="1"/>
        <v>0.3430451128</v>
      </c>
      <c r="D184" s="2">
        <f t="shared" si="2"/>
        <v>0.9313763693</v>
      </c>
      <c r="E184" s="2">
        <f t="shared" si="13"/>
        <v>8.747083594</v>
      </c>
      <c r="F184" s="2">
        <f t="shared" si="3"/>
        <v>0.9102128878</v>
      </c>
      <c r="G184" s="2">
        <f t="shared" si="4"/>
        <v>2.484851472</v>
      </c>
    </row>
    <row r="185" ht="15.75" customHeight="1">
      <c r="A185" s="4">
        <v>2.552</v>
      </c>
      <c r="B185" s="2">
        <v>184.0</v>
      </c>
      <c r="C185" s="2">
        <f t="shared" si="1"/>
        <v>0.344924812</v>
      </c>
      <c r="D185" s="2">
        <f t="shared" si="2"/>
        <v>0.9368773655</v>
      </c>
      <c r="E185" s="2">
        <f t="shared" si="13"/>
        <v>8.762916648</v>
      </c>
      <c r="F185" s="2">
        <f t="shared" si="3"/>
        <v>0.9142188709</v>
      </c>
      <c r="G185" s="2">
        <f t="shared" si="4"/>
        <v>2.49482571</v>
      </c>
    </row>
    <row r="186" ht="15.75" customHeight="1">
      <c r="A186" s="4">
        <v>2.558</v>
      </c>
      <c r="B186" s="2">
        <v>185.0</v>
      </c>
      <c r="C186" s="2">
        <f t="shared" si="1"/>
        <v>0.3468045113</v>
      </c>
      <c r="D186" s="2">
        <f t="shared" si="2"/>
        <v>0.9392257032</v>
      </c>
      <c r="E186" s="2">
        <f t="shared" si="13"/>
        <v>8.778717497</v>
      </c>
      <c r="F186" s="2">
        <f t="shared" si="3"/>
        <v>0.9182167057</v>
      </c>
      <c r="G186" s="2">
        <f t="shared" si="4"/>
        <v>2.504819574</v>
      </c>
    </row>
    <row r="187" ht="15.75" customHeight="1">
      <c r="A187" s="4">
        <v>2.56</v>
      </c>
      <c r="B187" s="2">
        <v>186.0</v>
      </c>
      <c r="C187" s="2">
        <f t="shared" si="1"/>
        <v>0.3486842105</v>
      </c>
      <c r="D187" s="2">
        <f t="shared" si="2"/>
        <v>0.9400072585</v>
      </c>
      <c r="E187" s="2">
        <f t="shared" si="13"/>
        <v>8.794486681</v>
      </c>
      <c r="F187" s="2">
        <f t="shared" si="3"/>
        <v>0.9222065287</v>
      </c>
      <c r="G187" s="2">
        <f t="shared" si="4"/>
        <v>2.514833324</v>
      </c>
    </row>
    <row r="188" ht="15.75" customHeight="1">
      <c r="A188" s="4">
        <v>2.582</v>
      </c>
      <c r="B188" s="2">
        <v>187.0</v>
      </c>
      <c r="C188" s="2">
        <f t="shared" si="1"/>
        <v>0.3505639098</v>
      </c>
      <c r="D188" s="2">
        <f t="shared" si="2"/>
        <v>0.9485642924</v>
      </c>
      <c r="E188" s="2">
        <f t="shared" si="13"/>
        <v>8.810224733</v>
      </c>
      <c r="F188" s="2">
        <f t="shared" si="3"/>
        <v>0.9261884748</v>
      </c>
      <c r="G188" s="2">
        <f t="shared" si="4"/>
        <v>2.524867219</v>
      </c>
    </row>
    <row r="189" ht="15.75" customHeight="1">
      <c r="A189" s="4">
        <v>2.59</v>
      </c>
      <c r="B189" s="2">
        <v>188.0</v>
      </c>
      <c r="C189" s="2">
        <f t="shared" si="1"/>
        <v>0.352443609</v>
      </c>
      <c r="D189" s="2">
        <f t="shared" si="2"/>
        <v>0.9516578757</v>
      </c>
      <c r="E189" s="2">
        <f t="shared" si="13"/>
        <v>8.825932178</v>
      </c>
      <c r="F189" s="2">
        <f t="shared" si="3"/>
        <v>0.9301626772</v>
      </c>
      <c r="G189" s="2">
        <f t="shared" si="4"/>
        <v>2.534921518</v>
      </c>
    </row>
    <row r="190" ht="15.75" customHeight="1">
      <c r="A190" s="4">
        <v>2.594</v>
      </c>
      <c r="B190" s="2">
        <v>189.0</v>
      </c>
      <c r="C190" s="2">
        <f t="shared" si="1"/>
        <v>0.3543233083</v>
      </c>
      <c r="D190" s="2">
        <f t="shared" si="2"/>
        <v>0.9532010859</v>
      </c>
      <c r="E190" s="2">
        <f t="shared" si="13"/>
        <v>8.841609539</v>
      </c>
      <c r="F190" s="2">
        <f t="shared" si="3"/>
        <v>0.9341292677</v>
      </c>
      <c r="G190" s="2">
        <f t="shared" si="4"/>
        <v>2.544996482</v>
      </c>
    </row>
    <row r="191" ht="15.75" customHeight="1">
      <c r="A191" s="4">
        <v>2.599</v>
      </c>
      <c r="B191" s="2">
        <v>190.0</v>
      </c>
      <c r="C191" s="2">
        <f t="shared" si="1"/>
        <v>0.3562030075</v>
      </c>
      <c r="D191" s="2">
        <f t="shared" si="2"/>
        <v>0.9551267557</v>
      </c>
      <c r="E191" s="2">
        <f t="shared" si="13"/>
        <v>8.857257329</v>
      </c>
      <c r="F191" s="2">
        <f t="shared" si="3"/>
        <v>0.9380883764</v>
      </c>
      <c r="G191" s="2">
        <f t="shared" si="4"/>
        <v>2.555092372</v>
      </c>
    </row>
    <row r="192" ht="15.75" customHeight="1">
      <c r="A192" s="4">
        <v>2.601</v>
      </c>
      <c r="B192" s="2">
        <v>191.0</v>
      </c>
      <c r="C192" s="2">
        <f t="shared" si="1"/>
        <v>0.3580827068</v>
      </c>
      <c r="D192" s="2">
        <f t="shared" si="2"/>
        <v>0.9558959865</v>
      </c>
      <c r="E192" s="2">
        <f t="shared" si="13"/>
        <v>8.872876057</v>
      </c>
      <c r="F192" s="2">
        <f t="shared" si="3"/>
        <v>0.942040132</v>
      </c>
      <c r="G192" s="2">
        <f t="shared" si="4"/>
        <v>2.565209449</v>
      </c>
    </row>
    <row r="193" ht="15.75" customHeight="1">
      <c r="A193" s="4">
        <v>2.606</v>
      </c>
      <c r="B193" s="2">
        <v>192.0</v>
      </c>
      <c r="C193" s="2">
        <f t="shared" si="1"/>
        <v>0.359962406</v>
      </c>
      <c r="D193" s="2">
        <f t="shared" si="2"/>
        <v>0.9578164787</v>
      </c>
      <c r="E193" s="2">
        <f t="shared" si="13"/>
        <v>8.888466226</v>
      </c>
      <c r="F193" s="2">
        <f t="shared" si="3"/>
        <v>0.9459846617</v>
      </c>
      <c r="G193" s="2">
        <f t="shared" si="4"/>
        <v>2.575347977</v>
      </c>
    </row>
    <row r="194" ht="15.75" customHeight="1">
      <c r="A194" s="4">
        <v>2.621</v>
      </c>
      <c r="B194" s="2">
        <v>193.0</v>
      </c>
      <c r="C194" s="2">
        <f t="shared" si="1"/>
        <v>0.3618421053</v>
      </c>
      <c r="D194" s="2">
        <f t="shared" si="2"/>
        <v>0.9635559243</v>
      </c>
      <c r="E194" s="2">
        <f t="shared" si="13"/>
        <v>8.904028333</v>
      </c>
      <c r="F194" s="2">
        <f t="shared" si="3"/>
        <v>0.9499220913</v>
      </c>
      <c r="G194" s="2">
        <f t="shared" si="4"/>
        <v>2.585508218</v>
      </c>
    </row>
    <row r="195" ht="15.75" customHeight="1">
      <c r="A195" s="4">
        <v>2.629</v>
      </c>
      <c r="B195" s="2">
        <v>194.0</v>
      </c>
      <c r="C195" s="2">
        <f t="shared" si="1"/>
        <v>0.3637218045</v>
      </c>
      <c r="D195" s="2">
        <f t="shared" si="2"/>
        <v>0.9666035457</v>
      </c>
      <c r="E195" s="2">
        <f t="shared" si="13"/>
        <v>8.919562869</v>
      </c>
      <c r="F195" s="2">
        <f t="shared" si="3"/>
        <v>0.9538525451</v>
      </c>
      <c r="G195" s="2">
        <f t="shared" si="4"/>
        <v>2.595690436</v>
      </c>
    </row>
    <row r="196" ht="15.75" customHeight="1">
      <c r="A196" s="4">
        <v>2.633</v>
      </c>
      <c r="B196" s="2">
        <v>195.0</v>
      </c>
      <c r="C196" s="2">
        <f t="shared" si="1"/>
        <v>0.3656015038</v>
      </c>
      <c r="D196" s="2">
        <f t="shared" si="2"/>
        <v>0.9681238805</v>
      </c>
      <c r="E196" s="2">
        <f t="shared" si="13"/>
        <v>8.93507032</v>
      </c>
      <c r="F196" s="2">
        <f t="shared" si="3"/>
        <v>0.9577761462</v>
      </c>
      <c r="G196" s="2">
        <f t="shared" si="4"/>
        <v>2.605894896</v>
      </c>
    </row>
    <row r="197" ht="15.75" customHeight="1">
      <c r="A197" s="4">
        <v>2.639</v>
      </c>
      <c r="B197" s="2">
        <v>196.0</v>
      </c>
      <c r="C197" s="2">
        <f t="shared" si="1"/>
        <v>0.367481203</v>
      </c>
      <c r="D197" s="2">
        <f t="shared" si="2"/>
        <v>0.9704000575</v>
      </c>
      <c r="E197" s="2">
        <f t="shared" si="13"/>
        <v>8.950551169</v>
      </c>
      <c r="F197" s="2">
        <f t="shared" si="3"/>
        <v>0.9616930163</v>
      </c>
      <c r="G197" s="2">
        <f t="shared" si="4"/>
        <v>2.616121863</v>
      </c>
    </row>
    <row r="198" ht="15.75" customHeight="1">
      <c r="A198" s="4">
        <v>2.655</v>
      </c>
      <c r="B198" s="2">
        <v>197.0</v>
      </c>
      <c r="C198" s="2">
        <f t="shared" si="1"/>
        <v>0.3693609023</v>
      </c>
      <c r="D198" s="2">
        <f t="shared" si="2"/>
        <v>0.9764446547</v>
      </c>
      <c r="E198" s="2">
        <f t="shared" si="13"/>
        <v>8.96600589</v>
      </c>
      <c r="F198" s="2">
        <f t="shared" si="3"/>
        <v>0.9656032759</v>
      </c>
      <c r="G198" s="2">
        <f t="shared" si="4"/>
        <v>2.626371605</v>
      </c>
    </row>
    <row r="199" ht="15.75" customHeight="1">
      <c r="A199" s="4">
        <v>2.66</v>
      </c>
      <c r="B199" s="2">
        <v>198.0</v>
      </c>
      <c r="C199" s="2">
        <f t="shared" si="1"/>
        <v>0.3712406015</v>
      </c>
      <c r="D199" s="2">
        <f t="shared" si="2"/>
        <v>0.9783261228</v>
      </c>
      <c r="E199" s="2">
        <f t="shared" si="13"/>
        <v>8.981434954</v>
      </c>
      <c r="F199" s="2">
        <f t="shared" si="3"/>
        <v>0.9695070439</v>
      </c>
      <c r="G199" s="2">
        <f t="shared" si="4"/>
        <v>2.636644389</v>
      </c>
    </row>
    <row r="200" ht="15.75" customHeight="1">
      <c r="A200" s="4">
        <v>2.668</v>
      </c>
      <c r="B200" s="2">
        <v>199.0</v>
      </c>
      <c r="C200" s="2">
        <f t="shared" si="1"/>
        <v>0.3731203008</v>
      </c>
      <c r="D200" s="2">
        <f t="shared" si="2"/>
        <v>0.9813291281</v>
      </c>
      <c r="E200" s="2">
        <f t="shared" si="13"/>
        <v>8.996838828</v>
      </c>
      <c r="F200" s="2">
        <f t="shared" si="3"/>
        <v>0.9734044384</v>
      </c>
      <c r="G200" s="2">
        <f t="shared" si="4"/>
        <v>2.646940483</v>
      </c>
    </row>
    <row r="201" ht="15.75" customHeight="1">
      <c r="A201" s="4">
        <v>2.713</v>
      </c>
      <c r="B201" s="2">
        <v>200.0</v>
      </c>
      <c r="C201" s="2">
        <f t="shared" si="1"/>
        <v>0.375</v>
      </c>
      <c r="D201" s="2">
        <f t="shared" si="2"/>
        <v>0.9980550337</v>
      </c>
      <c r="E201" s="2">
        <f t="shared" si="13"/>
        <v>9.012217973</v>
      </c>
      <c r="F201" s="2">
        <f t="shared" si="3"/>
        <v>0.977295576</v>
      </c>
      <c r="G201" s="2">
        <f t="shared" si="4"/>
        <v>2.657260158</v>
      </c>
    </row>
    <row r="202" ht="15.75" customHeight="1">
      <c r="A202" s="4">
        <v>2.726</v>
      </c>
      <c r="B202" s="2">
        <v>201.0</v>
      </c>
      <c r="C202" s="2">
        <f t="shared" si="1"/>
        <v>0.3768796992</v>
      </c>
      <c r="D202" s="2">
        <f t="shared" si="2"/>
        <v>1.002835333</v>
      </c>
      <c r="E202" s="2">
        <f t="shared" si="13"/>
        <v>9.027572844</v>
      </c>
      <c r="F202" s="2">
        <f t="shared" si="3"/>
        <v>0.9811805723</v>
      </c>
      <c r="G202" s="2">
        <f t="shared" si="4"/>
        <v>2.667603683</v>
      </c>
    </row>
    <row r="203" ht="15.75" customHeight="1">
      <c r="A203" s="4">
        <v>2.728</v>
      </c>
      <c r="B203" s="2">
        <v>202.0</v>
      </c>
      <c r="C203" s="2">
        <f t="shared" si="1"/>
        <v>0.3787593985</v>
      </c>
      <c r="D203" s="2">
        <f t="shared" si="2"/>
        <v>1.00356874</v>
      </c>
      <c r="E203" s="2">
        <f t="shared" si="13"/>
        <v>9.042903896</v>
      </c>
      <c r="F203" s="2">
        <f t="shared" si="3"/>
        <v>0.9850595416</v>
      </c>
      <c r="G203" s="2">
        <f t="shared" si="4"/>
        <v>2.67797133</v>
      </c>
    </row>
    <row r="204" ht="15.75" customHeight="1">
      <c r="A204" s="4">
        <v>2.729</v>
      </c>
      <c r="B204" s="2">
        <v>203.0</v>
      </c>
      <c r="C204" s="2">
        <f t="shared" si="1"/>
        <v>0.3806390977</v>
      </c>
      <c r="D204" s="2">
        <f t="shared" si="2"/>
        <v>1.003935242</v>
      </c>
      <c r="E204" s="2">
        <f t="shared" si="13"/>
        <v>9.058211574</v>
      </c>
      <c r="F204" s="2">
        <f t="shared" si="3"/>
        <v>0.9889325972</v>
      </c>
      <c r="G204" s="2">
        <f t="shared" si="4"/>
        <v>2.688363374</v>
      </c>
    </row>
    <row r="205" ht="15.75" customHeight="1">
      <c r="A205" s="4">
        <v>2.73</v>
      </c>
      <c r="B205" s="2">
        <v>204.0</v>
      </c>
      <c r="C205" s="2">
        <f t="shared" si="1"/>
        <v>0.382518797</v>
      </c>
      <c r="D205" s="2">
        <f t="shared" si="2"/>
        <v>1.004301609</v>
      </c>
      <c r="E205" s="2">
        <f t="shared" si="13"/>
        <v>9.073496322</v>
      </c>
      <c r="F205" s="2">
        <f t="shared" si="3"/>
        <v>0.9927998513</v>
      </c>
      <c r="G205" s="2">
        <f t="shared" si="4"/>
        <v>2.698780087</v>
      </c>
    </row>
    <row r="206" ht="15.75" customHeight="1">
      <c r="A206" s="4">
        <v>2.734</v>
      </c>
      <c r="B206" s="2">
        <v>205.0</v>
      </c>
      <c r="C206" s="2">
        <f t="shared" si="1"/>
        <v>0.3843984962</v>
      </c>
      <c r="D206" s="2">
        <f t="shared" si="2"/>
        <v>1.005765738</v>
      </c>
      <c r="E206" s="2">
        <f t="shared" si="13"/>
        <v>9.088758579</v>
      </c>
      <c r="F206" s="2">
        <f t="shared" si="3"/>
        <v>0.9966614148</v>
      </c>
      <c r="G206" s="2">
        <f t="shared" si="4"/>
        <v>2.709221745</v>
      </c>
    </row>
    <row r="207" ht="15.75" customHeight="1">
      <c r="A207" s="4">
        <v>2.735</v>
      </c>
      <c r="B207" s="2">
        <v>206.0</v>
      </c>
      <c r="C207" s="2">
        <f t="shared" si="1"/>
        <v>0.3862781955</v>
      </c>
      <c r="D207" s="2">
        <f t="shared" si="2"/>
        <v>1.006131436</v>
      </c>
      <c r="E207" s="2">
        <f t="shared" si="13"/>
        <v>9.103998781</v>
      </c>
      <c r="F207" s="2">
        <f t="shared" si="3"/>
        <v>1.000517398</v>
      </c>
      <c r="G207" s="2">
        <f t="shared" si="4"/>
        <v>2.719688626</v>
      </c>
    </row>
    <row r="208" ht="15.75" customHeight="1">
      <c r="A208" s="4">
        <v>2.739</v>
      </c>
      <c r="B208" s="2">
        <v>207.0</v>
      </c>
      <c r="C208" s="2">
        <f t="shared" si="1"/>
        <v>0.3881578947</v>
      </c>
      <c r="D208" s="2">
        <f t="shared" si="2"/>
        <v>1.00759289</v>
      </c>
      <c r="E208" s="2">
        <f t="shared" si="13"/>
        <v>9.119217358</v>
      </c>
      <c r="F208" s="2">
        <f t="shared" si="3"/>
        <v>1.00436791</v>
      </c>
      <c r="G208" s="2">
        <f t="shared" si="4"/>
        <v>2.730181007</v>
      </c>
    </row>
    <row r="209" ht="15.75" customHeight="1">
      <c r="A209" s="4">
        <v>2.74</v>
      </c>
      <c r="B209" s="2">
        <v>208.0</v>
      </c>
      <c r="C209" s="2">
        <f t="shared" si="1"/>
        <v>0.390037594</v>
      </c>
      <c r="D209" s="2">
        <f t="shared" si="2"/>
        <v>1.00795792</v>
      </c>
      <c r="E209" s="2">
        <f t="shared" si="13"/>
        <v>9.134414737</v>
      </c>
      <c r="F209" s="2">
        <f t="shared" si="3"/>
        <v>1.008213058</v>
      </c>
      <c r="G209" s="2">
        <f t="shared" si="4"/>
        <v>2.740699167</v>
      </c>
    </row>
    <row r="210" ht="15.75" customHeight="1">
      <c r="A210" s="4">
        <v>2.741</v>
      </c>
      <c r="B210" s="2">
        <v>209.0</v>
      </c>
      <c r="C210" s="2">
        <f t="shared" si="1"/>
        <v>0.3919172932</v>
      </c>
      <c r="D210" s="2">
        <f t="shared" si="2"/>
        <v>1.008322817</v>
      </c>
      <c r="E210" s="2">
        <f t="shared" si="13"/>
        <v>9.149591341</v>
      </c>
      <c r="F210" s="2">
        <f t="shared" si="3"/>
        <v>1.01205295</v>
      </c>
      <c r="G210" s="2">
        <f t="shared" si="4"/>
        <v>2.751243387</v>
      </c>
    </row>
    <row r="211" ht="15.75" customHeight="1">
      <c r="A211" s="4">
        <v>2.742</v>
      </c>
      <c r="B211" s="2">
        <v>210.0</v>
      </c>
      <c r="C211" s="2">
        <f t="shared" si="1"/>
        <v>0.3937969925</v>
      </c>
      <c r="D211" s="2">
        <f t="shared" si="2"/>
        <v>1.008687581</v>
      </c>
      <c r="E211" s="2">
        <f t="shared" si="13"/>
        <v>9.164747591</v>
      </c>
      <c r="F211" s="2">
        <f t="shared" si="3"/>
        <v>1.015887692</v>
      </c>
      <c r="G211" s="2">
        <f t="shared" si="4"/>
        <v>2.761813951</v>
      </c>
    </row>
    <row r="212" ht="15.75" customHeight="1">
      <c r="A212" s="4">
        <v>2.749</v>
      </c>
      <c r="B212" s="2">
        <v>211.0</v>
      </c>
      <c r="C212" s="2">
        <f t="shared" si="1"/>
        <v>0.3956766917</v>
      </c>
      <c r="D212" s="2">
        <f t="shared" si="2"/>
        <v>1.011237209</v>
      </c>
      <c r="E212" s="2">
        <f t="shared" si="13"/>
        <v>9.179883901</v>
      </c>
      <c r="F212" s="2">
        <f t="shared" si="3"/>
        <v>1.01971739</v>
      </c>
      <c r="G212" s="2">
        <f t="shared" si="4"/>
        <v>2.772411141</v>
      </c>
    </row>
    <row r="213" ht="15.75" customHeight="1">
      <c r="A213" s="4">
        <v>2.769</v>
      </c>
      <c r="B213" s="2">
        <v>212.0</v>
      </c>
      <c r="C213" s="2">
        <f t="shared" si="1"/>
        <v>0.397556391</v>
      </c>
      <c r="D213" s="2">
        <f t="shared" si="2"/>
        <v>1.018486244</v>
      </c>
      <c r="E213" s="2">
        <f t="shared" si="13"/>
        <v>9.195000684</v>
      </c>
      <c r="F213" s="2">
        <f t="shared" si="3"/>
        <v>1.023542146</v>
      </c>
      <c r="G213" s="2">
        <f t="shared" si="4"/>
        <v>2.783035243</v>
      </c>
    </row>
    <row r="214" ht="15.75" customHeight="1">
      <c r="A214" s="4">
        <v>2.775</v>
      </c>
      <c r="B214" s="2">
        <v>213.0</v>
      </c>
      <c r="C214" s="2">
        <f t="shared" si="1"/>
        <v>0.3994360902</v>
      </c>
      <c r="D214" s="2">
        <f t="shared" si="2"/>
        <v>1.020650747</v>
      </c>
      <c r="E214" s="2">
        <f t="shared" si="13"/>
        <v>9.210098349</v>
      </c>
      <c r="F214" s="2">
        <f t="shared" si="3"/>
        <v>1.027362065</v>
      </c>
      <c r="G214" s="2">
        <f t="shared" si="4"/>
        <v>2.793686544</v>
      </c>
    </row>
    <row r="215" ht="15.75" customHeight="1">
      <c r="A215" s="4">
        <v>2.776</v>
      </c>
      <c r="B215" s="2">
        <v>214.0</v>
      </c>
      <c r="C215" s="2">
        <f t="shared" si="1"/>
        <v>0.4013157895</v>
      </c>
      <c r="D215" s="2">
        <f t="shared" si="2"/>
        <v>1.021011043</v>
      </c>
      <c r="E215" s="2">
        <f t="shared" si="13"/>
        <v>9.225177301</v>
      </c>
      <c r="F215" s="2">
        <f t="shared" si="3"/>
        <v>1.03117725</v>
      </c>
      <c r="G215" s="2">
        <f t="shared" si="4"/>
        <v>2.804365332</v>
      </c>
    </row>
    <row r="216" ht="15.75" customHeight="1">
      <c r="A216" s="4">
        <v>2.809</v>
      </c>
      <c r="B216" s="2">
        <v>215.0</v>
      </c>
      <c r="C216" s="2">
        <f t="shared" si="1"/>
        <v>0.4031954887</v>
      </c>
      <c r="D216" s="2">
        <f t="shared" si="2"/>
        <v>1.032828548</v>
      </c>
      <c r="E216" s="2">
        <f t="shared" si="13"/>
        <v>9.240237944</v>
      </c>
      <c r="F216" s="2">
        <f t="shared" si="3"/>
        <v>1.034987802</v>
      </c>
      <c r="G216" s="2">
        <f t="shared" si="4"/>
        <v>2.815071898</v>
      </c>
    </row>
    <row r="217" ht="15.75" customHeight="1">
      <c r="A217" s="4">
        <v>2.812</v>
      </c>
      <c r="B217" s="2">
        <v>216.0</v>
      </c>
      <c r="C217" s="2">
        <f t="shared" si="1"/>
        <v>0.405075188</v>
      </c>
      <c r="D217" s="2">
        <f t="shared" si="2"/>
        <v>1.033895974</v>
      </c>
      <c r="E217" s="2">
        <f t="shared" si="13"/>
        <v>9.255280675</v>
      </c>
      <c r="F217" s="2">
        <f t="shared" si="3"/>
        <v>1.038793823</v>
      </c>
      <c r="G217" s="2">
        <f t="shared" si="4"/>
        <v>2.825806534</v>
      </c>
    </row>
    <row r="218" ht="15.75" customHeight="1">
      <c r="A218" s="4">
        <v>2.844</v>
      </c>
      <c r="B218" s="2">
        <v>217.0</v>
      </c>
      <c r="C218" s="2">
        <f t="shared" si="1"/>
        <v>0.4069548872</v>
      </c>
      <c r="D218" s="2">
        <f t="shared" si="2"/>
        <v>1.045211512</v>
      </c>
      <c r="E218" s="2">
        <f t="shared" si="13"/>
        <v>9.27030589</v>
      </c>
      <c r="F218" s="2">
        <f t="shared" si="3"/>
        <v>1.042595411</v>
      </c>
      <c r="G218" s="2">
        <f t="shared" si="4"/>
        <v>2.836569534</v>
      </c>
    </row>
    <row r="219" ht="15.75" customHeight="1">
      <c r="A219" s="4">
        <v>2.848</v>
      </c>
      <c r="B219" s="2">
        <v>218.0</v>
      </c>
      <c r="C219" s="2">
        <f t="shared" si="1"/>
        <v>0.4088345865</v>
      </c>
      <c r="D219" s="2">
        <f t="shared" si="2"/>
        <v>1.046616994</v>
      </c>
      <c r="E219" s="2">
        <f t="shared" si="13"/>
        <v>9.285313983</v>
      </c>
      <c r="F219" s="2">
        <f t="shared" si="3"/>
        <v>1.046392668</v>
      </c>
      <c r="G219" s="2">
        <f t="shared" si="4"/>
        <v>2.847361192</v>
      </c>
    </row>
    <row r="220" ht="15.75" customHeight="1">
      <c r="A220" s="4">
        <v>2.87</v>
      </c>
      <c r="B220" s="2">
        <v>219.0</v>
      </c>
      <c r="C220" s="2">
        <f t="shared" si="1"/>
        <v>0.4107142857</v>
      </c>
      <c r="D220" s="2">
        <f t="shared" si="2"/>
        <v>1.05431203</v>
      </c>
      <c r="E220" s="2">
        <f t="shared" si="13"/>
        <v>9.300305344</v>
      </c>
      <c r="F220" s="2">
        <f t="shared" si="3"/>
        <v>1.050185691</v>
      </c>
      <c r="G220" s="2">
        <f t="shared" si="4"/>
        <v>2.858181807</v>
      </c>
    </row>
    <row r="221" ht="15.75" customHeight="1">
      <c r="A221" s="4">
        <v>2.87</v>
      </c>
      <c r="B221" s="2">
        <v>220.0</v>
      </c>
      <c r="C221" s="2">
        <f t="shared" si="1"/>
        <v>0.412593985</v>
      </c>
      <c r="D221" s="2">
        <f t="shared" si="2"/>
        <v>1.05431203</v>
      </c>
      <c r="E221" s="2">
        <f t="shared" si="13"/>
        <v>9.315280359</v>
      </c>
      <c r="F221" s="2">
        <f t="shared" si="3"/>
        <v>1.053974578</v>
      </c>
      <c r="G221" s="2">
        <f t="shared" si="4"/>
        <v>2.869031677</v>
      </c>
    </row>
    <row r="222" ht="15.75" customHeight="1">
      <c r="A222" s="4">
        <v>2.888</v>
      </c>
      <c r="B222" s="2">
        <v>221.0</v>
      </c>
      <c r="C222" s="2">
        <f t="shared" si="1"/>
        <v>0.4144736842</v>
      </c>
      <c r="D222" s="2">
        <f t="shared" si="2"/>
        <v>1.060564221</v>
      </c>
      <c r="E222" s="2">
        <f t="shared" si="13"/>
        <v>9.330239413</v>
      </c>
      <c r="F222" s="2">
        <f t="shared" si="3"/>
        <v>1.057759427</v>
      </c>
      <c r="G222" s="2">
        <f t="shared" si="4"/>
        <v>2.879911104</v>
      </c>
    </row>
    <row r="223" ht="15.75" customHeight="1">
      <c r="A223" s="4">
        <v>2.952</v>
      </c>
      <c r="B223" s="2">
        <v>222.0</v>
      </c>
      <c r="C223" s="2">
        <f t="shared" si="1"/>
        <v>0.4163533835</v>
      </c>
      <c r="D223" s="2">
        <f t="shared" si="2"/>
        <v>1.082482907</v>
      </c>
      <c r="E223" s="2">
        <f t="shared" si="13"/>
        <v>9.345182887</v>
      </c>
      <c r="F223" s="2">
        <f t="shared" si="3"/>
        <v>1.061540334</v>
      </c>
      <c r="G223" s="2">
        <f t="shared" si="4"/>
        <v>2.89082039</v>
      </c>
    </row>
    <row r="224" ht="15.75" customHeight="1">
      <c r="A224" s="4">
        <v>2.953</v>
      </c>
      <c r="B224" s="2">
        <v>223.0</v>
      </c>
      <c r="C224" s="2">
        <f t="shared" si="1"/>
        <v>0.4182330827</v>
      </c>
      <c r="D224" s="2">
        <f t="shared" si="2"/>
        <v>1.082821603</v>
      </c>
      <c r="E224" s="2">
        <f t="shared" si="13"/>
        <v>9.360111161</v>
      </c>
      <c r="F224" s="2">
        <f t="shared" si="3"/>
        <v>1.065317395</v>
      </c>
      <c r="G224" s="2">
        <f t="shared" si="4"/>
        <v>2.901759842</v>
      </c>
    </row>
    <row r="225" ht="15.75" customHeight="1">
      <c r="A225" s="4">
        <v>2.963</v>
      </c>
      <c r="B225" s="2">
        <v>224.0</v>
      </c>
      <c r="C225" s="2">
        <f t="shared" si="1"/>
        <v>0.420112782</v>
      </c>
      <c r="D225" s="2">
        <f t="shared" si="2"/>
        <v>1.086202269</v>
      </c>
      <c r="E225" s="2">
        <f t="shared" si="13"/>
        <v>9.375024611</v>
      </c>
      <c r="F225" s="2">
        <f t="shared" si="3"/>
        <v>1.069090705</v>
      </c>
      <c r="G225" s="2">
        <f t="shared" si="4"/>
        <v>2.912729766</v>
      </c>
    </row>
    <row r="226" ht="15.75" customHeight="1">
      <c r="A226" s="4">
        <v>2.971</v>
      </c>
      <c r="B226" s="2">
        <v>225.0</v>
      </c>
      <c r="C226" s="2">
        <f t="shared" si="1"/>
        <v>0.4219924812</v>
      </c>
      <c r="D226" s="2">
        <f t="shared" si="2"/>
        <v>1.088898596</v>
      </c>
      <c r="E226" s="2">
        <f t="shared" si="13"/>
        <v>9.38992361</v>
      </c>
      <c r="F226" s="2">
        <f t="shared" si="3"/>
        <v>1.07286036</v>
      </c>
      <c r="G226" s="2">
        <f t="shared" si="4"/>
        <v>2.923730471</v>
      </c>
    </row>
    <row r="227" ht="15.75" customHeight="1">
      <c r="A227" s="4">
        <v>2.998</v>
      </c>
      <c r="B227" s="2">
        <v>226.0</v>
      </c>
      <c r="C227" s="2">
        <f t="shared" si="1"/>
        <v>0.4238721805</v>
      </c>
      <c r="D227" s="2">
        <f t="shared" si="2"/>
        <v>1.0979454</v>
      </c>
      <c r="E227" s="2">
        <f t="shared" si="13"/>
        <v>9.404808531</v>
      </c>
      <c r="F227" s="2">
        <f t="shared" si="3"/>
        <v>1.076626452</v>
      </c>
      <c r="G227" s="2">
        <f t="shared" si="4"/>
        <v>2.93476227</v>
      </c>
    </row>
    <row r="228" ht="15.75" customHeight="1">
      <c r="A228" s="4">
        <v>3.01</v>
      </c>
      <c r="B228" s="2">
        <v>227.0</v>
      </c>
      <c r="C228" s="2">
        <f t="shared" si="1"/>
        <v>0.4257518797</v>
      </c>
      <c r="D228" s="2">
        <f t="shared" si="2"/>
        <v>1.101940079</v>
      </c>
      <c r="E228" s="2">
        <f t="shared" si="13"/>
        <v>9.419679742</v>
      </c>
      <c r="F228" s="2">
        <f t="shared" si="3"/>
        <v>1.080389075</v>
      </c>
      <c r="G228" s="2">
        <f t="shared" si="4"/>
        <v>2.945825475</v>
      </c>
    </row>
    <row r="229" ht="15.75" customHeight="1">
      <c r="A229" s="4">
        <v>3.027</v>
      </c>
      <c r="B229" s="2">
        <v>228.0</v>
      </c>
      <c r="C229" s="2">
        <f t="shared" si="1"/>
        <v>0.4276315789</v>
      </c>
      <c r="D229" s="2">
        <f t="shared" si="2"/>
        <v>1.10757203</v>
      </c>
      <c r="E229" s="2">
        <f t="shared" si="13"/>
        <v>9.43453761</v>
      </c>
      <c r="F229" s="2">
        <f t="shared" si="3"/>
        <v>1.084148322</v>
      </c>
      <c r="G229" s="2">
        <f t="shared" si="4"/>
        <v>2.956920403</v>
      </c>
    </row>
    <row r="230" ht="15.75" customHeight="1">
      <c r="A230" s="4">
        <v>3.031</v>
      </c>
      <c r="B230" s="2">
        <v>229.0</v>
      </c>
      <c r="C230" s="2">
        <f t="shared" si="1"/>
        <v>0.4295112782</v>
      </c>
      <c r="D230" s="2">
        <f t="shared" si="2"/>
        <v>1.108892598</v>
      </c>
      <c r="E230" s="2">
        <f t="shared" si="13"/>
        <v>9.449382499</v>
      </c>
      <c r="F230" s="2">
        <f t="shared" si="3"/>
        <v>1.087904286</v>
      </c>
      <c r="G230" s="2">
        <f t="shared" si="4"/>
        <v>2.968047372</v>
      </c>
    </row>
    <row r="231" ht="15.75" customHeight="1">
      <c r="A231" s="4">
        <v>3.045</v>
      </c>
      <c r="B231" s="2">
        <v>230.0</v>
      </c>
      <c r="C231" s="2">
        <f t="shared" si="1"/>
        <v>0.4313909774</v>
      </c>
      <c r="D231" s="2">
        <f t="shared" si="2"/>
        <v>1.113500901</v>
      </c>
      <c r="E231" s="2">
        <f t="shared" si="13"/>
        <v>9.464214773</v>
      </c>
      <c r="F231" s="2">
        <f t="shared" si="3"/>
        <v>1.091657058</v>
      </c>
      <c r="G231" s="2">
        <f t="shared" si="4"/>
        <v>2.979206702</v>
      </c>
    </row>
    <row r="232" ht="15.75" customHeight="1">
      <c r="A232" s="4">
        <v>3.045</v>
      </c>
      <c r="B232" s="2">
        <v>231.0</v>
      </c>
      <c r="C232" s="2">
        <f t="shared" si="1"/>
        <v>0.4332706767</v>
      </c>
      <c r="D232" s="2">
        <f t="shared" si="2"/>
        <v>1.113500901</v>
      </c>
      <c r="E232" s="2">
        <f t="shared" si="13"/>
        <v>9.479034792</v>
      </c>
      <c r="F232" s="2">
        <f t="shared" si="3"/>
        <v>1.095406729</v>
      </c>
      <c r="G232" s="2">
        <f t="shared" si="4"/>
        <v>2.990398717</v>
      </c>
    </row>
    <row r="233" ht="15.75" customHeight="1">
      <c r="A233" s="4">
        <v>3.055</v>
      </c>
      <c r="B233" s="2">
        <v>232.0</v>
      </c>
      <c r="C233" s="2">
        <f t="shared" si="1"/>
        <v>0.4351503759</v>
      </c>
      <c r="D233" s="2">
        <f t="shared" si="2"/>
        <v>1.116779593</v>
      </c>
      <c r="E233" s="2">
        <f t="shared" si="13"/>
        <v>9.493842913</v>
      </c>
      <c r="F233" s="2">
        <f t="shared" si="3"/>
        <v>1.09915339</v>
      </c>
      <c r="G233" s="2">
        <f t="shared" si="4"/>
        <v>3.001623742</v>
      </c>
    </row>
    <row r="234" ht="15.75" customHeight="1">
      <c r="A234" s="4">
        <v>3.069</v>
      </c>
      <c r="B234" s="2">
        <v>233.0</v>
      </c>
      <c r="C234" s="2">
        <f t="shared" si="1"/>
        <v>0.4370300752</v>
      </c>
      <c r="D234" s="2">
        <f t="shared" si="2"/>
        <v>1.121351776</v>
      </c>
      <c r="E234" s="2">
        <f t="shared" si="13"/>
        <v>9.508639494</v>
      </c>
      <c r="F234" s="2">
        <f t="shared" si="3"/>
        <v>1.102897131</v>
      </c>
      <c r="G234" s="2">
        <f t="shared" si="4"/>
        <v>3.012882105</v>
      </c>
    </row>
    <row r="235" ht="15.75" customHeight="1">
      <c r="A235" s="4">
        <v>3.074</v>
      </c>
      <c r="B235" s="2">
        <v>234.0</v>
      </c>
      <c r="C235" s="2">
        <f t="shared" si="1"/>
        <v>0.4389097744</v>
      </c>
      <c r="D235" s="2">
        <f t="shared" si="2"/>
        <v>1.122979645</v>
      </c>
      <c r="E235" s="2">
        <f t="shared" si="13"/>
        <v>9.523424889</v>
      </c>
      <c r="F235" s="2">
        <f t="shared" si="3"/>
        <v>1.106638041</v>
      </c>
      <c r="G235" s="2">
        <f t="shared" si="4"/>
        <v>3.024174136</v>
      </c>
    </row>
    <row r="236" ht="15.75" customHeight="1">
      <c r="A236" s="4">
        <v>3.083</v>
      </c>
      <c r="B236" s="2">
        <v>235.0</v>
      </c>
      <c r="C236" s="2">
        <f t="shared" si="1"/>
        <v>0.4407894737</v>
      </c>
      <c r="D236" s="2">
        <f t="shared" si="2"/>
        <v>1.125903149</v>
      </c>
      <c r="E236" s="2">
        <f t="shared" si="13"/>
        <v>9.538199451</v>
      </c>
      <c r="F236" s="2">
        <f t="shared" si="3"/>
        <v>1.110376211</v>
      </c>
      <c r="G236" s="2">
        <f t="shared" si="4"/>
        <v>3.035500168</v>
      </c>
    </row>
    <row r="237" ht="15.75" customHeight="1">
      <c r="A237" s="4">
        <v>3.101</v>
      </c>
      <c r="B237" s="2">
        <v>236.0</v>
      </c>
      <c r="C237" s="2">
        <f t="shared" si="1"/>
        <v>0.4426691729</v>
      </c>
      <c r="D237" s="2">
        <f t="shared" si="2"/>
        <v>1.13172464</v>
      </c>
      <c r="E237" s="2">
        <f t="shared" si="13"/>
        <v>9.552963531</v>
      </c>
      <c r="F237" s="2">
        <f t="shared" si="3"/>
        <v>1.114111729</v>
      </c>
      <c r="G237" s="2">
        <f t="shared" si="4"/>
        <v>3.046860538</v>
      </c>
    </row>
    <row r="238" ht="15.75" customHeight="1">
      <c r="A238" s="4">
        <v>3.106</v>
      </c>
      <c r="B238" s="2">
        <v>237.0</v>
      </c>
      <c r="C238" s="2">
        <f t="shared" si="1"/>
        <v>0.4445488722</v>
      </c>
      <c r="D238" s="2">
        <f t="shared" si="2"/>
        <v>1.133335725</v>
      </c>
      <c r="E238" s="2">
        <f t="shared" si="13"/>
        <v>9.567717477</v>
      </c>
      <c r="F238" s="2">
        <f t="shared" si="3"/>
        <v>1.117844683</v>
      </c>
      <c r="G238" s="2">
        <f t="shared" si="4"/>
        <v>3.058255583</v>
      </c>
    </row>
    <row r="239" ht="15.75" customHeight="1">
      <c r="A239" s="4">
        <v>3.109</v>
      </c>
      <c r="B239" s="2">
        <v>238.0</v>
      </c>
      <c r="C239" s="2">
        <f t="shared" si="1"/>
        <v>0.4464285714</v>
      </c>
      <c r="D239" s="2">
        <f t="shared" si="2"/>
        <v>1.134301131</v>
      </c>
      <c r="E239" s="2">
        <f t="shared" si="13"/>
        <v>9.582461639</v>
      </c>
      <c r="F239" s="2">
        <f t="shared" si="3"/>
        <v>1.121575161</v>
      </c>
      <c r="G239" s="2">
        <f t="shared" si="4"/>
        <v>3.069685645</v>
      </c>
    </row>
    <row r="240" ht="15.75" customHeight="1">
      <c r="A240" s="4">
        <v>3.11</v>
      </c>
      <c r="B240" s="2">
        <v>239.0</v>
      </c>
      <c r="C240" s="2">
        <f t="shared" si="1"/>
        <v>0.4483082707</v>
      </c>
      <c r="D240" s="2">
        <f t="shared" si="2"/>
        <v>1.134622726</v>
      </c>
      <c r="E240" s="2">
        <f t="shared" si="13"/>
        <v>9.597196361</v>
      </c>
      <c r="F240" s="2">
        <f t="shared" si="3"/>
        <v>1.12530325</v>
      </c>
      <c r="G240" s="2">
        <f t="shared" si="4"/>
        <v>3.081151067</v>
      </c>
    </row>
    <row r="241" ht="15.75" customHeight="1">
      <c r="A241" s="4">
        <v>3.115</v>
      </c>
      <c r="B241" s="2">
        <v>240.0</v>
      </c>
      <c r="C241" s="2">
        <f t="shared" si="1"/>
        <v>0.4501879699</v>
      </c>
      <c r="D241" s="2">
        <f t="shared" si="2"/>
        <v>1.136229152</v>
      </c>
      <c r="E241" s="2">
        <f t="shared" si="13"/>
        <v>9.611921988</v>
      </c>
      <c r="F241" s="2">
        <f t="shared" si="3"/>
        <v>1.129029039</v>
      </c>
      <c r="G241" s="2">
        <f t="shared" si="4"/>
        <v>3.092652197</v>
      </c>
    </row>
    <row r="242" ht="15.75" customHeight="1">
      <c r="A242" s="4">
        <v>3.125</v>
      </c>
      <c r="B242" s="2">
        <v>241.0</v>
      </c>
      <c r="C242" s="2">
        <f t="shared" si="1"/>
        <v>0.4520676692</v>
      </c>
      <c r="D242" s="2">
        <f t="shared" si="2"/>
        <v>1.139434283</v>
      </c>
      <c r="E242" s="2">
        <f t="shared" si="13"/>
        <v>9.626638864</v>
      </c>
      <c r="F242" s="2">
        <f t="shared" si="3"/>
        <v>1.132752613</v>
      </c>
      <c r="G242" s="2">
        <f t="shared" si="4"/>
        <v>3.104189384</v>
      </c>
    </row>
    <row r="243" ht="15.75" customHeight="1">
      <c r="A243" s="4">
        <v>3.129</v>
      </c>
      <c r="B243" s="2">
        <v>242.0</v>
      </c>
      <c r="C243" s="2">
        <f t="shared" si="1"/>
        <v>0.4539473684</v>
      </c>
      <c r="D243" s="2">
        <f t="shared" si="2"/>
        <v>1.140713465</v>
      </c>
      <c r="E243" s="2">
        <f t="shared" si="13"/>
        <v>9.64134733</v>
      </c>
      <c r="F243" s="2">
        <f t="shared" si="3"/>
        <v>1.13647406</v>
      </c>
      <c r="G243" s="2">
        <f t="shared" si="4"/>
        <v>3.115762981</v>
      </c>
    </row>
    <row r="244" ht="15.75" customHeight="1">
      <c r="A244" s="4">
        <v>3.148</v>
      </c>
      <c r="B244" s="2">
        <v>243.0</v>
      </c>
      <c r="C244" s="2">
        <f t="shared" si="1"/>
        <v>0.4558270677</v>
      </c>
      <c r="D244" s="2">
        <f t="shared" si="2"/>
        <v>1.146767331</v>
      </c>
      <c r="E244" s="2">
        <f t="shared" si="13"/>
        <v>9.656047726</v>
      </c>
      <c r="F244" s="2">
        <f t="shared" si="3"/>
        <v>1.140193465</v>
      </c>
      <c r="G244" s="2">
        <f t="shared" si="4"/>
        <v>3.127373344</v>
      </c>
    </row>
    <row r="245" ht="15.75" customHeight="1">
      <c r="A245" s="4">
        <v>3.165</v>
      </c>
      <c r="B245" s="2">
        <v>244.0</v>
      </c>
      <c r="C245" s="2">
        <f t="shared" si="1"/>
        <v>0.4577067669</v>
      </c>
      <c r="D245" s="2">
        <f t="shared" si="2"/>
        <v>1.152153056</v>
      </c>
      <c r="E245" s="2">
        <f t="shared" si="13"/>
        <v>9.670740392</v>
      </c>
      <c r="F245" s="2">
        <f t="shared" si="3"/>
        <v>1.143910914</v>
      </c>
      <c r="G245" s="2">
        <f t="shared" si="4"/>
        <v>3.13902083</v>
      </c>
    </row>
    <row r="246" ht="15.75" customHeight="1">
      <c r="A246" s="4">
        <v>3.173</v>
      </c>
      <c r="B246" s="2">
        <v>245.0</v>
      </c>
      <c r="C246" s="2">
        <f t="shared" si="1"/>
        <v>0.4595864662</v>
      </c>
      <c r="D246" s="2">
        <f t="shared" si="2"/>
        <v>1.154677513</v>
      </c>
      <c r="E246" s="2">
        <f t="shared" si="13"/>
        <v>9.685425665</v>
      </c>
      <c r="F246" s="2">
        <f t="shared" si="3"/>
        <v>1.147626492</v>
      </c>
      <c r="G246" s="2">
        <f t="shared" si="4"/>
        <v>3.150705804</v>
      </c>
    </row>
    <row r="247" ht="15.75" customHeight="1">
      <c r="A247" s="4">
        <v>3.181</v>
      </c>
      <c r="B247" s="2">
        <v>246.0</v>
      </c>
      <c r="C247" s="2">
        <f t="shared" si="1"/>
        <v>0.4614661654</v>
      </c>
      <c r="D247" s="2">
        <f t="shared" si="2"/>
        <v>1.157195613</v>
      </c>
      <c r="E247" s="2">
        <f t="shared" si="13"/>
        <v>9.700103882</v>
      </c>
      <c r="F247" s="2">
        <f t="shared" si="3"/>
        <v>1.151340286</v>
      </c>
      <c r="G247" s="2">
        <f t="shared" si="4"/>
        <v>3.162428628</v>
      </c>
    </row>
    <row r="248" ht="15.75" customHeight="1">
      <c r="A248" s="4">
        <v>3.186</v>
      </c>
      <c r="B248" s="2">
        <v>247.0</v>
      </c>
      <c r="C248" s="2">
        <f t="shared" si="1"/>
        <v>0.4633458647</v>
      </c>
      <c r="D248" s="2">
        <f t="shared" si="2"/>
        <v>1.158766211</v>
      </c>
      <c r="E248" s="2">
        <f t="shared" si="13"/>
        <v>9.714775379</v>
      </c>
      <c r="F248" s="2">
        <f t="shared" si="3"/>
        <v>1.155052378</v>
      </c>
      <c r="G248" s="2">
        <f t="shared" si="4"/>
        <v>3.174189672</v>
      </c>
    </row>
    <row r="249" ht="15.75" customHeight="1">
      <c r="A249" s="4">
        <v>3.19</v>
      </c>
      <c r="B249" s="2">
        <v>248.0</v>
      </c>
      <c r="C249" s="2">
        <f t="shared" si="1"/>
        <v>0.4652255639</v>
      </c>
      <c r="D249" s="2">
        <f t="shared" si="2"/>
        <v>1.160020917</v>
      </c>
      <c r="E249" s="2">
        <f t="shared" si="13"/>
        <v>9.72944049</v>
      </c>
      <c r="F249" s="2">
        <f t="shared" si="3"/>
        <v>1.158762856</v>
      </c>
      <c r="G249" s="2">
        <f t="shared" si="4"/>
        <v>3.185989308</v>
      </c>
    </row>
    <row r="250" ht="15.75" customHeight="1">
      <c r="A250" s="4">
        <v>3.19</v>
      </c>
      <c r="B250" s="2">
        <v>249.0</v>
      </c>
      <c r="C250" s="2">
        <f t="shared" si="1"/>
        <v>0.4671052632</v>
      </c>
      <c r="D250" s="2">
        <f t="shared" si="2"/>
        <v>1.160020917</v>
      </c>
      <c r="E250" s="2">
        <f t="shared" si="13"/>
        <v>9.744099548</v>
      </c>
      <c r="F250" s="2">
        <f t="shared" si="3"/>
        <v>1.162471801</v>
      </c>
      <c r="G250" s="2">
        <f t="shared" si="4"/>
        <v>3.197827911</v>
      </c>
    </row>
    <row r="251" ht="15.75" customHeight="1">
      <c r="A251" s="4">
        <v>3.191</v>
      </c>
      <c r="B251" s="2">
        <v>250.0</v>
      </c>
      <c r="C251" s="2">
        <f t="shared" si="1"/>
        <v>0.4689849624</v>
      </c>
      <c r="D251" s="2">
        <f t="shared" si="2"/>
        <v>1.160334347</v>
      </c>
      <c r="E251" s="2">
        <f t="shared" si="13"/>
        <v>9.758752886</v>
      </c>
      <c r="F251" s="2">
        <f t="shared" si="3"/>
        <v>1.1661793</v>
      </c>
      <c r="G251" s="2">
        <f t="shared" si="4"/>
        <v>3.209705858</v>
      </c>
    </row>
    <row r="252" ht="15.75" customHeight="1">
      <c r="A252" s="4">
        <v>3.196</v>
      </c>
      <c r="B252" s="2">
        <v>251.0</v>
      </c>
      <c r="C252" s="2">
        <f t="shared" si="1"/>
        <v>0.4708646617</v>
      </c>
      <c r="D252" s="2">
        <f t="shared" si="2"/>
        <v>1.161900028</v>
      </c>
      <c r="E252" s="2">
        <f t="shared" si="13"/>
        <v>9.773400836</v>
      </c>
      <c r="F252" s="2">
        <f t="shared" si="3"/>
        <v>1.169885435</v>
      </c>
      <c r="G252" s="2">
        <f t="shared" si="4"/>
        <v>3.221623533</v>
      </c>
    </row>
    <row r="253" ht="15.75" customHeight="1">
      <c r="A253" s="4">
        <v>3.197</v>
      </c>
      <c r="B253" s="2">
        <v>252.0</v>
      </c>
      <c r="C253" s="2">
        <f t="shared" si="1"/>
        <v>0.4727443609</v>
      </c>
      <c r="D253" s="2">
        <f t="shared" si="2"/>
        <v>1.16221287</v>
      </c>
      <c r="E253" s="2">
        <f t="shared" si="13"/>
        <v>9.788043729</v>
      </c>
      <c r="F253" s="2">
        <f t="shared" si="3"/>
        <v>1.173590291</v>
      </c>
      <c r="G253" s="2">
        <f t="shared" si="4"/>
        <v>3.23358132</v>
      </c>
    </row>
    <row r="254" ht="15.75" customHeight="1">
      <c r="A254" s="4">
        <v>3.212</v>
      </c>
      <c r="B254" s="2">
        <v>253.0</v>
      </c>
      <c r="C254" s="2">
        <f t="shared" si="1"/>
        <v>0.4746240602</v>
      </c>
      <c r="D254" s="2">
        <f t="shared" si="2"/>
        <v>1.166893796</v>
      </c>
      <c r="E254" s="2">
        <f t="shared" si="13"/>
        <v>9.802681894</v>
      </c>
      <c r="F254" s="2">
        <f t="shared" si="3"/>
        <v>1.17729395</v>
      </c>
      <c r="G254" s="2">
        <f t="shared" si="4"/>
        <v>3.245579609</v>
      </c>
    </row>
    <row r="255" ht="15.75" customHeight="1">
      <c r="A255" s="4">
        <v>3.251</v>
      </c>
      <c r="B255" s="2">
        <v>254.0</v>
      </c>
      <c r="C255" s="2">
        <f t="shared" si="1"/>
        <v>0.4765037594</v>
      </c>
      <c r="D255" s="2">
        <f t="shared" si="2"/>
        <v>1.178962641</v>
      </c>
      <c r="E255" s="2">
        <f t="shared" si="13"/>
        <v>9.81731566</v>
      </c>
      <c r="F255" s="2">
        <f t="shared" si="3"/>
        <v>1.180996497</v>
      </c>
      <c r="G255" s="2">
        <f t="shared" si="4"/>
        <v>3.257618793</v>
      </c>
    </row>
    <row r="256" ht="15.75" customHeight="1">
      <c r="A256" s="4">
        <v>3.276</v>
      </c>
      <c r="B256" s="2">
        <v>255.0</v>
      </c>
      <c r="C256" s="2">
        <f t="shared" si="1"/>
        <v>0.4783834586</v>
      </c>
      <c r="D256" s="2">
        <f t="shared" si="2"/>
        <v>1.186623166</v>
      </c>
      <c r="E256" s="2">
        <f t="shared" si="13"/>
        <v>9.831945357</v>
      </c>
      <c r="F256" s="2">
        <f t="shared" si="3"/>
        <v>1.184698014</v>
      </c>
      <c r="G256" s="2">
        <f t="shared" si="4"/>
        <v>3.269699268</v>
      </c>
    </row>
    <row r="257" ht="15.75" customHeight="1">
      <c r="A257" s="4">
        <v>3.281</v>
      </c>
      <c r="B257" s="2">
        <v>256.0</v>
      </c>
      <c r="C257" s="2">
        <f t="shared" si="1"/>
        <v>0.4802631579</v>
      </c>
      <c r="D257" s="2">
        <f t="shared" si="2"/>
        <v>1.188148254</v>
      </c>
      <c r="E257" s="2">
        <f t="shared" si="13"/>
        <v>9.846571312</v>
      </c>
      <c r="F257" s="2">
        <f t="shared" si="3"/>
        <v>1.188398584</v>
      </c>
      <c r="G257" s="2">
        <f t="shared" si="4"/>
        <v>3.281821436</v>
      </c>
    </row>
    <row r="258" ht="15.75" customHeight="1">
      <c r="A258" s="4">
        <v>3.304</v>
      </c>
      <c r="B258" s="2">
        <v>257.0</v>
      </c>
      <c r="C258" s="2">
        <f t="shared" si="1"/>
        <v>0.4821428571</v>
      </c>
      <c r="D258" s="2">
        <f t="shared" si="2"/>
        <v>1.195133856</v>
      </c>
      <c r="E258" s="2">
        <f t="shared" si="13"/>
        <v>9.861193852</v>
      </c>
      <c r="F258" s="2">
        <f t="shared" si="3"/>
        <v>1.19209829</v>
      </c>
      <c r="G258" s="2">
        <f t="shared" si="4"/>
        <v>3.293985699</v>
      </c>
    </row>
    <row r="259" ht="15.75" customHeight="1">
      <c r="A259" s="4">
        <v>3.308</v>
      </c>
      <c r="B259" s="2">
        <v>258.0</v>
      </c>
      <c r="C259" s="2">
        <f t="shared" si="1"/>
        <v>0.4840225564</v>
      </c>
      <c r="D259" s="2">
        <f t="shared" si="2"/>
        <v>1.196343777</v>
      </c>
      <c r="E259" s="2">
        <f t="shared" si="13"/>
        <v>9.875813305</v>
      </c>
      <c r="F259" s="2">
        <f t="shared" si="3"/>
        <v>1.195797215</v>
      </c>
      <c r="G259" s="2">
        <f t="shared" si="4"/>
        <v>3.306192467</v>
      </c>
    </row>
    <row r="260" ht="15.75" customHeight="1">
      <c r="A260" s="4">
        <v>3.314</v>
      </c>
      <c r="B260" s="2">
        <v>259.0</v>
      </c>
      <c r="C260" s="2">
        <f t="shared" si="1"/>
        <v>0.4859022556</v>
      </c>
      <c r="D260" s="2">
        <f t="shared" si="2"/>
        <v>1.198155919</v>
      </c>
      <c r="E260" s="2">
        <f t="shared" si="13"/>
        <v>9.890429996</v>
      </c>
      <c r="F260" s="2">
        <f t="shared" si="3"/>
        <v>1.199495442</v>
      </c>
      <c r="G260" s="2">
        <f t="shared" si="4"/>
        <v>3.318442152</v>
      </c>
    </row>
    <row r="261" ht="15.75" customHeight="1">
      <c r="A261" s="4">
        <v>3.325</v>
      </c>
      <c r="B261" s="2">
        <v>260.0</v>
      </c>
      <c r="C261" s="2">
        <f t="shared" si="1"/>
        <v>0.4877819549</v>
      </c>
      <c r="D261" s="2">
        <f t="shared" si="2"/>
        <v>1.201469674</v>
      </c>
      <c r="E261" s="2">
        <f t="shared" si="13"/>
        <v>9.905044252</v>
      </c>
      <c r="F261" s="2">
        <f t="shared" si="3"/>
        <v>1.203193052</v>
      </c>
      <c r="G261" s="2">
        <f t="shared" si="4"/>
        <v>3.330735171</v>
      </c>
    </row>
    <row r="262" ht="15.75" customHeight="1">
      <c r="A262" s="4">
        <v>3.344</v>
      </c>
      <c r="B262" s="2">
        <v>261.0</v>
      </c>
      <c r="C262" s="2">
        <f t="shared" si="1"/>
        <v>0.4896616541</v>
      </c>
      <c r="D262" s="2">
        <f t="shared" si="2"/>
        <v>1.207167695</v>
      </c>
      <c r="E262" s="2">
        <f t="shared" si="13"/>
        <v>9.919656397</v>
      </c>
      <c r="F262" s="2">
        <f t="shared" si="3"/>
        <v>1.206890128</v>
      </c>
      <c r="G262" s="2">
        <f t="shared" si="4"/>
        <v>3.343071943</v>
      </c>
    </row>
    <row r="263" ht="15.75" customHeight="1">
      <c r="A263" s="4">
        <v>3.35</v>
      </c>
      <c r="B263" s="2">
        <v>262.0</v>
      </c>
      <c r="C263" s="2">
        <f t="shared" si="1"/>
        <v>0.4915413534</v>
      </c>
      <c r="D263" s="2">
        <f t="shared" si="2"/>
        <v>1.208960346</v>
      </c>
      <c r="E263" s="2">
        <f t="shared" si="13"/>
        <v>9.934266758</v>
      </c>
      <c r="F263" s="2">
        <f t="shared" si="3"/>
        <v>1.210586752</v>
      </c>
      <c r="G263" s="2">
        <f t="shared" si="4"/>
        <v>3.355452895</v>
      </c>
    </row>
    <row r="264" ht="15.75" customHeight="1">
      <c r="A264" s="4">
        <v>3.352</v>
      </c>
      <c r="B264" s="2">
        <v>263.0</v>
      </c>
      <c r="C264" s="2">
        <f t="shared" si="1"/>
        <v>0.4934210526</v>
      </c>
      <c r="D264" s="2">
        <f t="shared" si="2"/>
        <v>1.209557183</v>
      </c>
      <c r="E264" s="2">
        <f t="shared" si="13"/>
        <v>9.948875659</v>
      </c>
      <c r="F264" s="2">
        <f t="shared" si="3"/>
        <v>1.214283008</v>
      </c>
      <c r="G264" s="2">
        <f t="shared" si="4"/>
        <v>3.367878455</v>
      </c>
    </row>
    <row r="265" ht="15.75" customHeight="1">
      <c r="A265" s="4">
        <v>3.359</v>
      </c>
      <c r="B265" s="2">
        <v>264.0</v>
      </c>
      <c r="C265" s="2">
        <f t="shared" si="1"/>
        <v>0.4953007519</v>
      </c>
      <c r="D265" s="2">
        <f t="shared" si="2"/>
        <v>1.211643311</v>
      </c>
      <c r="E265" s="2">
        <f t="shared" si="13"/>
        <v>9.963483424</v>
      </c>
      <c r="F265" s="2">
        <f t="shared" si="3"/>
        <v>1.217978976</v>
      </c>
      <c r="G265" s="2">
        <f t="shared" si="4"/>
        <v>3.380349058</v>
      </c>
    </row>
    <row r="266" ht="15.75" customHeight="1">
      <c r="A266" s="4">
        <v>3.367</v>
      </c>
      <c r="B266" s="2">
        <v>265.0</v>
      </c>
      <c r="C266" s="2">
        <f t="shared" si="1"/>
        <v>0.4971804511</v>
      </c>
      <c r="D266" s="2">
        <f t="shared" si="2"/>
        <v>1.21402214</v>
      </c>
      <c r="E266" s="2">
        <f t="shared" si="13"/>
        <v>9.978090379</v>
      </c>
      <c r="F266" s="2">
        <f t="shared" si="3"/>
        <v>1.221674738</v>
      </c>
      <c r="G266" s="2">
        <f t="shared" si="4"/>
        <v>3.39286514</v>
      </c>
    </row>
    <row r="267" ht="15.75" customHeight="1">
      <c r="A267" s="4">
        <v>3.393</v>
      </c>
      <c r="B267" s="2">
        <v>266.0</v>
      </c>
      <c r="C267" s="2">
        <f t="shared" si="1"/>
        <v>0.4990601504</v>
      </c>
      <c r="D267" s="2">
        <f t="shared" si="2"/>
        <v>1.221714486</v>
      </c>
      <c r="E267" s="2">
        <f t="shared" si="13"/>
        <v>9.992696847</v>
      </c>
      <c r="F267" s="2">
        <f t="shared" si="3"/>
        <v>1.225370378</v>
      </c>
      <c r="G267" s="2">
        <f t="shared" si="4"/>
        <v>3.405427145</v>
      </c>
    </row>
    <row r="268" ht="15.75" customHeight="1">
      <c r="A268" s="4">
        <v>3.399</v>
      </c>
      <c r="B268" s="2">
        <v>267.0</v>
      </c>
      <c r="C268" s="2">
        <f t="shared" si="1"/>
        <v>0.5009398496</v>
      </c>
      <c r="D268" s="2">
        <f t="shared" si="2"/>
        <v>1.223481271</v>
      </c>
      <c r="E268" s="2">
        <f t="shared" si="13"/>
        <v>10.00730315</v>
      </c>
      <c r="F268" s="2">
        <f t="shared" si="3"/>
        <v>1.229065977</v>
      </c>
      <c r="G268" s="2">
        <f t="shared" si="4"/>
        <v>3.418035521</v>
      </c>
    </row>
    <row r="269" ht="15.75" customHeight="1">
      <c r="A269" s="4">
        <v>3.418</v>
      </c>
      <c r="B269" s="2">
        <v>268.0</v>
      </c>
      <c r="C269" s="2">
        <f t="shared" si="1"/>
        <v>0.5028195489</v>
      </c>
      <c r="D269" s="2">
        <f t="shared" si="2"/>
        <v>1.229055585</v>
      </c>
      <c r="E269" s="2">
        <f t="shared" si="13"/>
        <v>10.02190962</v>
      </c>
      <c r="F269" s="2">
        <f t="shared" si="3"/>
        <v>1.232761617</v>
      </c>
      <c r="G269" s="2">
        <f t="shared" si="4"/>
        <v>3.430690719</v>
      </c>
    </row>
    <row r="270" ht="15.75" customHeight="1">
      <c r="A270" s="4">
        <v>3.438</v>
      </c>
      <c r="B270" s="2">
        <v>269.0</v>
      </c>
      <c r="C270" s="2">
        <f t="shared" si="1"/>
        <v>0.5046992481</v>
      </c>
      <c r="D270" s="2">
        <f t="shared" si="2"/>
        <v>1.234889907</v>
      </c>
      <c r="E270" s="2">
        <f t="shared" si="13"/>
        <v>10.03651658</v>
      </c>
      <c r="F270" s="2">
        <f t="shared" si="3"/>
        <v>1.23645738</v>
      </c>
      <c r="G270" s="2">
        <f t="shared" si="4"/>
        <v>3.443393197</v>
      </c>
    </row>
    <row r="271" ht="15.75" customHeight="1">
      <c r="A271" s="4">
        <v>3.459</v>
      </c>
      <c r="B271" s="2">
        <v>270.0</v>
      </c>
      <c r="C271" s="2">
        <f t="shared" si="1"/>
        <v>0.5065789474</v>
      </c>
      <c r="D271" s="2">
        <f t="shared" si="2"/>
        <v>1.24097953</v>
      </c>
      <c r="E271" s="2">
        <f t="shared" si="13"/>
        <v>10.05112434</v>
      </c>
      <c r="F271" s="2">
        <f t="shared" si="3"/>
        <v>1.240153348</v>
      </c>
      <c r="G271" s="2">
        <f t="shared" si="4"/>
        <v>3.456143415</v>
      </c>
    </row>
    <row r="272" ht="15.75" customHeight="1">
      <c r="A272" s="4">
        <v>3.463</v>
      </c>
      <c r="B272" s="2">
        <v>271.0</v>
      </c>
      <c r="C272" s="2">
        <f t="shared" si="1"/>
        <v>0.5084586466</v>
      </c>
      <c r="D272" s="2">
        <f t="shared" si="2"/>
        <v>1.242135265</v>
      </c>
      <c r="E272" s="2">
        <f t="shared" si="13"/>
        <v>10.06573324</v>
      </c>
      <c r="F272" s="2">
        <f t="shared" si="3"/>
        <v>1.243849603</v>
      </c>
      <c r="G272" s="2">
        <f t="shared" si="4"/>
        <v>3.468941842</v>
      </c>
    </row>
    <row r="273" ht="15.75" customHeight="1">
      <c r="A273" s="4">
        <v>3.47</v>
      </c>
      <c r="B273" s="2">
        <v>272.0</v>
      </c>
      <c r="C273" s="2">
        <f t="shared" si="1"/>
        <v>0.5103383459</v>
      </c>
      <c r="D273" s="2">
        <f t="shared" si="2"/>
        <v>1.244154594</v>
      </c>
      <c r="E273" s="2">
        <f t="shared" si="13"/>
        <v>10.0803436</v>
      </c>
      <c r="F273" s="2">
        <f t="shared" si="3"/>
        <v>1.247546227</v>
      </c>
      <c r="G273" s="2">
        <f t="shared" si="4"/>
        <v>3.481788949</v>
      </c>
    </row>
    <row r="274" ht="15.75" customHeight="1">
      <c r="A274" s="4">
        <v>3.475</v>
      </c>
      <c r="B274" s="2">
        <v>273.0</v>
      </c>
      <c r="C274" s="2">
        <f t="shared" si="1"/>
        <v>0.5122180451</v>
      </c>
      <c r="D274" s="2">
        <f t="shared" si="2"/>
        <v>1.245594479</v>
      </c>
      <c r="E274" s="2">
        <f t="shared" si="13"/>
        <v>10.09495575</v>
      </c>
      <c r="F274" s="2">
        <f t="shared" si="3"/>
        <v>1.251243304</v>
      </c>
      <c r="G274" s="2">
        <f t="shared" si="4"/>
        <v>3.494685212</v>
      </c>
    </row>
    <row r="275" ht="15.75" customHeight="1">
      <c r="A275" s="4">
        <v>3.479</v>
      </c>
      <c r="B275" s="2">
        <v>274.0</v>
      </c>
      <c r="C275" s="2">
        <f t="shared" si="1"/>
        <v>0.5140977444</v>
      </c>
      <c r="D275" s="2">
        <f t="shared" si="2"/>
        <v>1.246744896</v>
      </c>
      <c r="E275" s="2">
        <f t="shared" si="13"/>
        <v>10.10957</v>
      </c>
      <c r="F275" s="2">
        <f t="shared" si="3"/>
        <v>1.254940914</v>
      </c>
      <c r="G275" s="2">
        <f t="shared" si="4"/>
        <v>3.507631115</v>
      </c>
    </row>
    <row r="276" ht="15.75" customHeight="1">
      <c r="A276" s="4">
        <v>3.483</v>
      </c>
      <c r="B276" s="2">
        <v>275.0</v>
      </c>
      <c r="C276" s="2">
        <f t="shared" si="1"/>
        <v>0.5159774436</v>
      </c>
      <c r="D276" s="2">
        <f t="shared" si="2"/>
        <v>1.247893991</v>
      </c>
      <c r="E276" s="2">
        <f t="shared" si="13"/>
        <v>10.1241867</v>
      </c>
      <c r="F276" s="2">
        <f t="shared" si="3"/>
        <v>1.25863914</v>
      </c>
      <c r="G276" s="2">
        <f t="shared" si="4"/>
        <v>3.520627145</v>
      </c>
    </row>
    <row r="277" ht="15.75" customHeight="1">
      <c r="A277" s="4">
        <v>3.498</v>
      </c>
      <c r="B277" s="2">
        <v>276.0</v>
      </c>
      <c r="C277" s="2">
        <f t="shared" si="1"/>
        <v>0.5178571429</v>
      </c>
      <c r="D277" s="2">
        <f t="shared" si="2"/>
        <v>1.252191377</v>
      </c>
      <c r="E277" s="2">
        <f t="shared" si="13"/>
        <v>10.13880615</v>
      </c>
      <c r="F277" s="2">
        <f t="shared" si="3"/>
        <v>1.262338065</v>
      </c>
      <c r="G277" s="2">
        <f t="shared" si="4"/>
        <v>3.533673796</v>
      </c>
    </row>
    <row r="278" ht="15.75" customHeight="1">
      <c r="A278" s="4">
        <v>3.552</v>
      </c>
      <c r="B278" s="2">
        <v>277.0</v>
      </c>
      <c r="C278" s="2">
        <f t="shared" si="1"/>
        <v>0.5197368421</v>
      </c>
      <c r="D278" s="2">
        <f t="shared" si="2"/>
        <v>1.267510825</v>
      </c>
      <c r="E278" s="2">
        <f t="shared" si="13"/>
        <v>10.15342869</v>
      </c>
      <c r="F278" s="2">
        <f t="shared" si="3"/>
        <v>1.266037771</v>
      </c>
      <c r="G278" s="2">
        <f t="shared" si="4"/>
        <v>3.546771565</v>
      </c>
    </row>
    <row r="279" ht="15.75" customHeight="1">
      <c r="A279" s="4">
        <v>3.56</v>
      </c>
      <c r="B279" s="2">
        <v>278.0</v>
      </c>
      <c r="C279" s="2">
        <f t="shared" si="1"/>
        <v>0.5216165414</v>
      </c>
      <c r="D279" s="2">
        <f t="shared" si="2"/>
        <v>1.269760545</v>
      </c>
      <c r="E279" s="2">
        <f t="shared" si="13"/>
        <v>10.16805464</v>
      </c>
      <c r="F279" s="2">
        <f t="shared" si="3"/>
        <v>1.269738341</v>
      </c>
      <c r="G279" s="2">
        <f t="shared" si="4"/>
        <v>3.559920957</v>
      </c>
    </row>
    <row r="280" ht="15.75" customHeight="1">
      <c r="A280" s="4">
        <v>3.571</v>
      </c>
      <c r="B280" s="2">
        <v>279.0</v>
      </c>
      <c r="C280" s="2">
        <f t="shared" si="1"/>
        <v>0.5234962406</v>
      </c>
      <c r="D280" s="2">
        <f t="shared" si="2"/>
        <v>1.272845669</v>
      </c>
      <c r="E280" s="2">
        <f t="shared" si="13"/>
        <v>10.18268434</v>
      </c>
      <c r="F280" s="2">
        <f t="shared" si="3"/>
        <v>1.273439858</v>
      </c>
      <c r="G280" s="2">
        <f t="shared" si="4"/>
        <v>3.573122482</v>
      </c>
    </row>
    <row r="281" ht="15.75" customHeight="1">
      <c r="A281" s="4">
        <v>3.58</v>
      </c>
      <c r="B281" s="2">
        <v>280.0</v>
      </c>
      <c r="C281" s="2">
        <f t="shared" si="1"/>
        <v>0.5253759398</v>
      </c>
      <c r="D281" s="2">
        <f t="shared" si="2"/>
        <v>1.2753628</v>
      </c>
      <c r="E281" s="2">
        <f t="shared" si="13"/>
        <v>10.19731811</v>
      </c>
      <c r="F281" s="2">
        <f t="shared" si="3"/>
        <v>1.277142405</v>
      </c>
      <c r="G281" s="2">
        <f t="shared" si="4"/>
        <v>3.586376657</v>
      </c>
    </row>
    <row r="282" ht="15.75" customHeight="1">
      <c r="A282" s="4">
        <v>3.584</v>
      </c>
      <c r="B282" s="2">
        <v>281.0</v>
      </c>
      <c r="C282" s="2">
        <f t="shared" si="1"/>
        <v>0.5272556391</v>
      </c>
      <c r="D282" s="2">
        <f t="shared" si="2"/>
        <v>1.276479495</v>
      </c>
      <c r="E282" s="2">
        <f t="shared" si="13"/>
        <v>10.21195627</v>
      </c>
      <c r="F282" s="2">
        <f t="shared" si="3"/>
        <v>1.280846064</v>
      </c>
      <c r="G282" s="2">
        <f t="shared" si="4"/>
        <v>3.599684002</v>
      </c>
    </row>
    <row r="283" ht="15.75" customHeight="1">
      <c r="A283" s="4">
        <v>3.584</v>
      </c>
      <c r="B283" s="2">
        <v>282.0</v>
      </c>
      <c r="C283" s="2">
        <f t="shared" si="1"/>
        <v>0.5291353383</v>
      </c>
      <c r="D283" s="2">
        <f t="shared" si="2"/>
        <v>1.276479495</v>
      </c>
      <c r="E283" s="2">
        <f t="shared" si="13"/>
        <v>10.22659916</v>
      </c>
      <c r="F283" s="2">
        <f t="shared" si="3"/>
        <v>1.28455092</v>
      </c>
      <c r="G283" s="2">
        <f t="shared" si="4"/>
        <v>3.613045047</v>
      </c>
    </row>
    <row r="284" ht="15.75" customHeight="1">
      <c r="A284" s="4">
        <v>3.603</v>
      </c>
      <c r="B284" s="2">
        <v>283.0</v>
      </c>
      <c r="C284" s="2">
        <f t="shared" si="1"/>
        <v>0.5310150376</v>
      </c>
      <c r="D284" s="2">
        <f t="shared" si="2"/>
        <v>1.281766832</v>
      </c>
      <c r="E284" s="2">
        <f t="shared" si="13"/>
        <v>10.24124711</v>
      </c>
      <c r="F284" s="2">
        <f t="shared" si="3"/>
        <v>1.288257055</v>
      </c>
      <c r="G284" s="2">
        <f t="shared" si="4"/>
        <v>3.626460324</v>
      </c>
    </row>
    <row r="285" ht="15.75" customHeight="1">
      <c r="A285" s="4">
        <v>3.623</v>
      </c>
      <c r="B285" s="2">
        <v>284.0</v>
      </c>
      <c r="C285" s="2">
        <f t="shared" si="1"/>
        <v>0.5328947368</v>
      </c>
      <c r="D285" s="2">
        <f t="shared" si="2"/>
        <v>1.287302412</v>
      </c>
      <c r="E285" s="2">
        <f t="shared" si="13"/>
        <v>10.25590045</v>
      </c>
      <c r="F285" s="2">
        <f t="shared" si="3"/>
        <v>1.291964554</v>
      </c>
      <c r="G285" s="2">
        <f t="shared" si="4"/>
        <v>3.639930375</v>
      </c>
    </row>
    <row r="286" ht="15.75" customHeight="1">
      <c r="A286" s="4">
        <v>3.624</v>
      </c>
      <c r="B286" s="2">
        <v>285.0</v>
      </c>
      <c r="C286" s="2">
        <f t="shared" si="1"/>
        <v>0.5347744361</v>
      </c>
      <c r="D286" s="2">
        <f t="shared" si="2"/>
        <v>1.287578388</v>
      </c>
      <c r="E286" s="2">
        <f t="shared" si="13"/>
        <v>10.27055951</v>
      </c>
      <c r="F286" s="2">
        <f t="shared" si="3"/>
        <v>1.2956735</v>
      </c>
      <c r="G286" s="2">
        <f t="shared" si="4"/>
        <v>3.653455747</v>
      </c>
    </row>
    <row r="287" ht="15.75" customHeight="1">
      <c r="A287" s="4">
        <v>3.637</v>
      </c>
      <c r="B287" s="2">
        <v>286.0</v>
      </c>
      <c r="C287" s="2">
        <f t="shared" si="1"/>
        <v>0.5366541353</v>
      </c>
      <c r="D287" s="2">
        <f t="shared" si="2"/>
        <v>1.291159166</v>
      </c>
      <c r="E287" s="2">
        <f t="shared" si="13"/>
        <v>10.28522462</v>
      </c>
      <c r="F287" s="2">
        <f t="shared" si="3"/>
        <v>1.299383977</v>
      </c>
      <c r="G287" s="2">
        <f t="shared" si="4"/>
        <v>3.667036992</v>
      </c>
    </row>
    <row r="288" ht="15.75" customHeight="1">
      <c r="A288" s="4">
        <v>3.676</v>
      </c>
      <c r="B288" s="2">
        <v>287.0</v>
      </c>
      <c r="C288" s="2">
        <f t="shared" si="1"/>
        <v>0.5385338346</v>
      </c>
      <c r="D288" s="2">
        <f t="shared" si="2"/>
        <v>1.301825204</v>
      </c>
      <c r="E288" s="2">
        <f t="shared" si="13"/>
        <v>10.29989612</v>
      </c>
      <c r="F288" s="2">
        <f t="shared" si="3"/>
        <v>1.30309607</v>
      </c>
      <c r="G288" s="2">
        <f t="shared" si="4"/>
        <v>3.68067467</v>
      </c>
    </row>
    <row r="289" ht="15.75" customHeight="1">
      <c r="A289" s="4">
        <v>3.68</v>
      </c>
      <c r="B289" s="2">
        <v>288.0</v>
      </c>
      <c r="C289" s="2">
        <f t="shared" si="1"/>
        <v>0.5404135338</v>
      </c>
      <c r="D289" s="2">
        <f t="shared" si="2"/>
        <v>1.302912752</v>
      </c>
      <c r="E289" s="2">
        <f t="shared" si="13"/>
        <v>10.31457434</v>
      </c>
      <c r="F289" s="2">
        <f t="shared" si="3"/>
        <v>1.306809863</v>
      </c>
      <c r="G289" s="2">
        <f t="shared" si="4"/>
        <v>3.694369349</v>
      </c>
    </row>
    <row r="290" ht="15.75" customHeight="1">
      <c r="A290" s="4">
        <v>3.682</v>
      </c>
      <c r="B290" s="2">
        <v>289.0</v>
      </c>
      <c r="C290" s="2">
        <f t="shared" si="1"/>
        <v>0.5422932331</v>
      </c>
      <c r="D290" s="2">
        <f t="shared" si="2"/>
        <v>1.303456083</v>
      </c>
      <c r="E290" s="2">
        <f t="shared" si="13"/>
        <v>10.32925961</v>
      </c>
      <c r="F290" s="2">
        <f t="shared" si="3"/>
        <v>1.310525441</v>
      </c>
      <c r="G290" s="2">
        <f t="shared" si="4"/>
        <v>3.708121601</v>
      </c>
    </row>
    <row r="291" ht="15.75" customHeight="1">
      <c r="A291" s="4">
        <v>3.748</v>
      </c>
      <c r="B291" s="2">
        <v>290.0</v>
      </c>
      <c r="C291" s="2">
        <f t="shared" si="1"/>
        <v>0.5441729323</v>
      </c>
      <c r="D291" s="2">
        <f t="shared" si="2"/>
        <v>1.321222364</v>
      </c>
      <c r="E291" s="2">
        <f t="shared" si="13"/>
        <v>10.34395227</v>
      </c>
      <c r="F291" s="2">
        <f t="shared" si="3"/>
        <v>1.31424289</v>
      </c>
      <c r="G291" s="2">
        <f t="shared" si="4"/>
        <v>3.721932008</v>
      </c>
    </row>
    <row r="292" ht="15.75" customHeight="1">
      <c r="A292" s="4">
        <v>3.764</v>
      </c>
      <c r="B292" s="2">
        <v>291.0</v>
      </c>
      <c r="C292" s="2">
        <f t="shared" si="1"/>
        <v>0.5460526316</v>
      </c>
      <c r="D292" s="2">
        <f t="shared" si="2"/>
        <v>1.325482222</v>
      </c>
      <c r="E292" s="2">
        <f t="shared" si="13"/>
        <v>10.35865267</v>
      </c>
      <c r="F292" s="2">
        <f t="shared" si="3"/>
        <v>1.317962295</v>
      </c>
      <c r="G292" s="2">
        <f t="shared" si="4"/>
        <v>3.735801156</v>
      </c>
    </row>
    <row r="293" ht="15.75" customHeight="1">
      <c r="A293" s="4">
        <v>3.766</v>
      </c>
      <c r="B293" s="2">
        <v>292.0</v>
      </c>
      <c r="C293" s="2">
        <f t="shared" si="1"/>
        <v>0.5479323308</v>
      </c>
      <c r="D293" s="2">
        <f t="shared" si="2"/>
        <v>1.32601343</v>
      </c>
      <c r="E293" s="2">
        <f t="shared" si="13"/>
        <v>10.37336114</v>
      </c>
      <c r="F293" s="2">
        <f t="shared" si="3"/>
        <v>1.321683742</v>
      </c>
      <c r="G293" s="2">
        <f t="shared" si="4"/>
        <v>3.749729642</v>
      </c>
    </row>
    <row r="294" ht="15.75" customHeight="1">
      <c r="A294" s="4">
        <v>3.8</v>
      </c>
      <c r="B294" s="2">
        <v>293.0</v>
      </c>
      <c r="C294" s="2">
        <f t="shared" si="1"/>
        <v>0.5498120301</v>
      </c>
      <c r="D294" s="2">
        <f t="shared" si="2"/>
        <v>1.335001067</v>
      </c>
      <c r="E294" s="2">
        <f t="shared" si="13"/>
        <v>10.38807801</v>
      </c>
      <c r="F294" s="2">
        <f t="shared" si="3"/>
        <v>1.325407316</v>
      </c>
      <c r="G294" s="2">
        <f t="shared" si="4"/>
        <v>3.763718066</v>
      </c>
    </row>
    <row r="295" ht="15.75" customHeight="1">
      <c r="A295" s="4">
        <v>3.838</v>
      </c>
      <c r="B295" s="2">
        <v>294.0</v>
      </c>
      <c r="C295" s="2">
        <f t="shared" si="1"/>
        <v>0.5516917293</v>
      </c>
      <c r="D295" s="2">
        <f t="shared" si="2"/>
        <v>1.344951398</v>
      </c>
      <c r="E295" s="2">
        <f t="shared" si="13"/>
        <v>10.40280364</v>
      </c>
      <c r="F295" s="2">
        <f t="shared" si="3"/>
        <v>1.329133105</v>
      </c>
      <c r="G295" s="2">
        <f t="shared" si="4"/>
        <v>3.77776704</v>
      </c>
    </row>
    <row r="296" ht="15.75" customHeight="1">
      <c r="A296" s="4">
        <v>3.839</v>
      </c>
      <c r="B296" s="2">
        <v>295.0</v>
      </c>
      <c r="C296" s="2">
        <f t="shared" si="1"/>
        <v>0.5535714286</v>
      </c>
      <c r="D296" s="2">
        <f t="shared" si="2"/>
        <v>1.345211916</v>
      </c>
      <c r="E296" s="2">
        <f t="shared" si="13"/>
        <v>10.41753836</v>
      </c>
      <c r="F296" s="2">
        <f t="shared" si="3"/>
        <v>1.332861195</v>
      </c>
      <c r="G296" s="2">
        <f t="shared" si="4"/>
        <v>3.79187718</v>
      </c>
    </row>
    <row r="297" ht="15.75" customHeight="1">
      <c r="A297" s="4">
        <v>3.848</v>
      </c>
      <c r="B297" s="2">
        <v>296.0</v>
      </c>
      <c r="C297" s="2">
        <f t="shared" si="1"/>
        <v>0.5554511278</v>
      </c>
      <c r="D297" s="2">
        <f t="shared" si="2"/>
        <v>1.347553533</v>
      </c>
      <c r="E297" s="2">
        <f t="shared" si="13"/>
        <v>10.43228252</v>
      </c>
      <c r="F297" s="2">
        <f t="shared" si="3"/>
        <v>1.336591673</v>
      </c>
      <c r="G297" s="2">
        <f t="shared" si="4"/>
        <v>3.806049112</v>
      </c>
    </row>
    <row r="298" ht="15.75" customHeight="1">
      <c r="A298" s="4">
        <v>3.862</v>
      </c>
      <c r="B298" s="2">
        <v>297.0</v>
      </c>
      <c r="C298" s="2">
        <f t="shared" si="1"/>
        <v>0.5573308271</v>
      </c>
      <c r="D298" s="2">
        <f t="shared" si="2"/>
        <v>1.351185184</v>
      </c>
      <c r="E298" s="2">
        <f t="shared" si="13"/>
        <v>10.44703647</v>
      </c>
      <c r="F298" s="2">
        <f t="shared" si="3"/>
        <v>1.340324627</v>
      </c>
      <c r="G298" s="2">
        <f t="shared" si="4"/>
        <v>3.82028347</v>
      </c>
    </row>
    <row r="299" ht="15.75" customHeight="1">
      <c r="A299" s="4">
        <v>3.876</v>
      </c>
      <c r="B299" s="2">
        <v>298.0</v>
      </c>
      <c r="C299" s="2">
        <f t="shared" si="1"/>
        <v>0.5592105263</v>
      </c>
      <c r="D299" s="2">
        <f t="shared" si="2"/>
        <v>1.354803694</v>
      </c>
      <c r="E299" s="2">
        <f t="shared" si="13"/>
        <v>10.46180055</v>
      </c>
      <c r="F299" s="2">
        <f t="shared" si="3"/>
        <v>1.344060144</v>
      </c>
      <c r="G299" s="2">
        <f t="shared" si="4"/>
        <v>3.834580893</v>
      </c>
    </row>
    <row r="300" ht="15.75" customHeight="1">
      <c r="A300" s="4">
        <v>3.887</v>
      </c>
      <c r="B300" s="2">
        <v>299.0</v>
      </c>
      <c r="C300" s="2">
        <f t="shared" si="1"/>
        <v>0.5610902256</v>
      </c>
      <c r="D300" s="2">
        <f t="shared" si="2"/>
        <v>1.357637652</v>
      </c>
      <c r="E300" s="2">
        <f t="shared" si="13"/>
        <v>10.47657511</v>
      </c>
      <c r="F300" s="2">
        <f t="shared" si="3"/>
        <v>1.347798314</v>
      </c>
      <c r="G300" s="2">
        <f t="shared" si="4"/>
        <v>3.848942033</v>
      </c>
    </row>
    <row r="301" ht="15.75" customHeight="1">
      <c r="A301" s="4">
        <v>3.9</v>
      </c>
      <c r="B301" s="2">
        <v>300.0</v>
      </c>
      <c r="C301" s="2">
        <f t="shared" si="1"/>
        <v>0.5629699248</v>
      </c>
      <c r="D301" s="2">
        <f t="shared" si="2"/>
        <v>1.360976553</v>
      </c>
      <c r="E301" s="2">
        <f t="shared" si="13"/>
        <v>10.49136051</v>
      </c>
      <c r="F301" s="2">
        <f t="shared" si="3"/>
        <v>1.351539225</v>
      </c>
      <c r="G301" s="2">
        <f t="shared" si="4"/>
        <v>3.863367547</v>
      </c>
    </row>
    <row r="302" ht="15.75" customHeight="1">
      <c r="A302" s="4">
        <v>3.908</v>
      </c>
      <c r="B302" s="2">
        <v>301.0</v>
      </c>
      <c r="C302" s="2">
        <f t="shared" si="1"/>
        <v>0.5648496241</v>
      </c>
      <c r="D302" s="2">
        <f t="shared" si="2"/>
        <v>1.363025734</v>
      </c>
      <c r="E302" s="2">
        <f t="shared" si="13"/>
        <v>10.50615709</v>
      </c>
      <c r="F302" s="2">
        <f t="shared" si="3"/>
        <v>1.355282966</v>
      </c>
      <c r="G302" s="2">
        <f t="shared" si="4"/>
        <v>3.877858102</v>
      </c>
    </row>
    <row r="303" ht="15.75" customHeight="1">
      <c r="A303" s="4">
        <v>3.952</v>
      </c>
      <c r="B303" s="2">
        <v>302.0</v>
      </c>
      <c r="C303" s="2">
        <f t="shared" si="1"/>
        <v>0.5667293233</v>
      </c>
      <c r="D303" s="2">
        <f t="shared" si="2"/>
        <v>1.37422178</v>
      </c>
      <c r="E303" s="2">
        <f t="shared" si="13"/>
        <v>10.52096521</v>
      </c>
      <c r="F303" s="2">
        <f t="shared" si="3"/>
        <v>1.359029627</v>
      </c>
      <c r="G303" s="2">
        <f t="shared" si="4"/>
        <v>3.892414373</v>
      </c>
    </row>
    <row r="304" ht="15.75" customHeight="1">
      <c r="A304" s="4">
        <v>3.982</v>
      </c>
      <c r="B304" s="2">
        <v>303.0</v>
      </c>
      <c r="C304" s="2">
        <f t="shared" si="1"/>
        <v>0.5686090226</v>
      </c>
      <c r="D304" s="2">
        <f t="shared" si="2"/>
        <v>1.381784206</v>
      </c>
      <c r="E304" s="2">
        <f t="shared" si="13"/>
        <v>10.53578523</v>
      </c>
      <c r="F304" s="2">
        <f t="shared" si="3"/>
        <v>1.362779298</v>
      </c>
      <c r="G304" s="2">
        <f t="shared" si="4"/>
        <v>3.907037044</v>
      </c>
    </row>
    <row r="305" ht="15.75" customHeight="1">
      <c r="A305" s="4">
        <v>3.985</v>
      </c>
      <c r="B305" s="2">
        <v>304.0</v>
      </c>
      <c r="C305" s="2">
        <f t="shared" si="1"/>
        <v>0.5704887218</v>
      </c>
      <c r="D305" s="2">
        <f t="shared" si="2"/>
        <v>1.382537312</v>
      </c>
      <c r="E305" s="2">
        <f t="shared" si="13"/>
        <v>10.5506175</v>
      </c>
      <c r="F305" s="2">
        <f t="shared" si="3"/>
        <v>1.366532069</v>
      </c>
      <c r="G305" s="2">
        <f t="shared" si="4"/>
        <v>3.921726809</v>
      </c>
    </row>
    <row r="306" ht="15.75" customHeight="1">
      <c r="A306" s="4">
        <v>4.041</v>
      </c>
      <c r="B306" s="2">
        <v>305.0</v>
      </c>
      <c r="C306" s="2">
        <f t="shared" si="1"/>
        <v>0.5723684211</v>
      </c>
      <c r="D306" s="2">
        <f t="shared" si="2"/>
        <v>1.396492186</v>
      </c>
      <c r="E306" s="2">
        <f t="shared" si="13"/>
        <v>10.56546239</v>
      </c>
      <c r="F306" s="2">
        <f t="shared" si="3"/>
        <v>1.370288033</v>
      </c>
      <c r="G306" s="2">
        <f t="shared" si="4"/>
        <v>3.936484369</v>
      </c>
    </row>
    <row r="307" ht="15.75" customHeight="1">
      <c r="A307" s="4">
        <v>4.097</v>
      </c>
      <c r="B307" s="2">
        <v>306.0</v>
      </c>
      <c r="C307" s="2">
        <f t="shared" si="1"/>
        <v>0.5742481203</v>
      </c>
      <c r="D307" s="2">
        <f t="shared" si="2"/>
        <v>1.410254999</v>
      </c>
      <c r="E307" s="2">
        <f t="shared" si="13"/>
        <v>10.58032026</v>
      </c>
      <c r="F307" s="2">
        <f t="shared" si="3"/>
        <v>1.37404728</v>
      </c>
      <c r="G307" s="2">
        <f t="shared" si="4"/>
        <v>3.951310438</v>
      </c>
    </row>
    <row r="308" ht="15.75" customHeight="1">
      <c r="A308" s="4">
        <v>4.114</v>
      </c>
      <c r="B308" s="2">
        <v>307.0</v>
      </c>
      <c r="C308" s="2">
        <f t="shared" si="1"/>
        <v>0.5761278195</v>
      </c>
      <c r="D308" s="2">
        <f t="shared" si="2"/>
        <v>1.414395791</v>
      </c>
      <c r="E308" s="2">
        <f t="shared" si="13"/>
        <v>10.59519147</v>
      </c>
      <c r="F308" s="2">
        <f t="shared" si="3"/>
        <v>1.377809904</v>
      </c>
      <c r="G308" s="2">
        <f t="shared" si="4"/>
        <v>3.966205736</v>
      </c>
    </row>
    <row r="309" ht="15.75" customHeight="1">
      <c r="A309" s="4">
        <v>4.179</v>
      </c>
      <c r="B309" s="2">
        <v>308.0</v>
      </c>
      <c r="C309" s="2">
        <f t="shared" si="1"/>
        <v>0.5780075188</v>
      </c>
      <c r="D309" s="2">
        <f t="shared" si="2"/>
        <v>1.430071983</v>
      </c>
      <c r="E309" s="2">
        <f t="shared" si="13"/>
        <v>10.61007639</v>
      </c>
      <c r="F309" s="2">
        <f t="shared" si="3"/>
        <v>1.381575996</v>
      </c>
      <c r="G309" s="2">
        <f t="shared" si="4"/>
        <v>3.981170994</v>
      </c>
    </row>
    <row r="310" ht="15.75" customHeight="1">
      <c r="A310" s="4">
        <v>4.247</v>
      </c>
      <c r="B310" s="2">
        <v>309.0</v>
      </c>
      <c r="C310" s="2">
        <f t="shared" si="1"/>
        <v>0.579887218</v>
      </c>
      <c r="D310" s="2">
        <f t="shared" si="2"/>
        <v>1.446212851</v>
      </c>
      <c r="E310" s="2">
        <f t="shared" si="13"/>
        <v>10.62497539</v>
      </c>
      <c r="F310" s="2">
        <f t="shared" si="3"/>
        <v>1.38534565</v>
      </c>
      <c r="G310" s="2">
        <f t="shared" si="4"/>
        <v>3.996206955</v>
      </c>
    </row>
    <row r="311" ht="15.75" customHeight="1">
      <c r="A311" s="4">
        <v>4.252</v>
      </c>
      <c r="B311" s="2">
        <v>310.0</v>
      </c>
      <c r="C311" s="2">
        <f t="shared" si="1"/>
        <v>0.5817669173</v>
      </c>
      <c r="D311" s="2">
        <f t="shared" si="2"/>
        <v>1.44738946</v>
      </c>
      <c r="E311" s="2">
        <f t="shared" si="13"/>
        <v>10.63988884</v>
      </c>
      <c r="F311" s="2">
        <f t="shared" si="3"/>
        <v>1.38911896</v>
      </c>
      <c r="G311" s="2">
        <f t="shared" si="4"/>
        <v>4.011314369</v>
      </c>
    </row>
    <row r="312" ht="15.75" customHeight="1">
      <c r="A312" s="4">
        <v>4.26</v>
      </c>
      <c r="B312" s="2">
        <v>311.0</v>
      </c>
      <c r="C312" s="2">
        <f t="shared" si="1"/>
        <v>0.5836466165</v>
      </c>
      <c r="D312" s="2">
        <f t="shared" si="2"/>
        <v>1.44926916</v>
      </c>
      <c r="E312" s="2">
        <f t="shared" si="13"/>
        <v>10.65481711</v>
      </c>
      <c r="F312" s="2">
        <f t="shared" si="3"/>
        <v>1.392896021</v>
      </c>
      <c r="G312" s="2">
        <f t="shared" si="4"/>
        <v>4.026493997</v>
      </c>
    </row>
    <row r="313" ht="15.75" customHeight="1">
      <c r="A313" s="4">
        <v>4.263</v>
      </c>
      <c r="B313" s="2">
        <v>312.0</v>
      </c>
      <c r="C313" s="2">
        <f t="shared" si="1"/>
        <v>0.5855263158</v>
      </c>
      <c r="D313" s="2">
        <f t="shared" si="2"/>
        <v>1.449973138</v>
      </c>
      <c r="E313" s="2">
        <f t="shared" si="13"/>
        <v>10.66976059</v>
      </c>
      <c r="F313" s="2">
        <f t="shared" si="3"/>
        <v>1.396676928</v>
      </c>
      <c r="G313" s="2">
        <f t="shared" si="4"/>
        <v>4.041746613</v>
      </c>
    </row>
    <row r="314" ht="15.75" customHeight="1">
      <c r="A314" s="4">
        <v>4.355</v>
      </c>
      <c r="B314" s="2">
        <v>313.0</v>
      </c>
      <c r="C314" s="2">
        <f t="shared" si="1"/>
        <v>0.587406015</v>
      </c>
      <c r="D314" s="2">
        <f t="shared" si="2"/>
        <v>1.47132461</v>
      </c>
      <c r="E314" s="2">
        <f t="shared" si="13"/>
        <v>10.68471964</v>
      </c>
      <c r="F314" s="2">
        <f t="shared" si="3"/>
        <v>1.400461777</v>
      </c>
      <c r="G314" s="2">
        <f t="shared" si="4"/>
        <v>4.057072999</v>
      </c>
    </row>
    <row r="315" ht="15.75" customHeight="1">
      <c r="A315" s="4">
        <v>4.357</v>
      </c>
      <c r="B315" s="2">
        <v>314.0</v>
      </c>
      <c r="C315" s="2">
        <f t="shared" si="1"/>
        <v>0.5892857143</v>
      </c>
      <c r="D315" s="2">
        <f t="shared" si="2"/>
        <v>1.471783747</v>
      </c>
      <c r="E315" s="2">
        <f t="shared" si="13"/>
        <v>10.69969466</v>
      </c>
      <c r="F315" s="2">
        <f t="shared" si="3"/>
        <v>1.404250665</v>
      </c>
      <c r="G315" s="2">
        <f t="shared" si="4"/>
        <v>4.072473949</v>
      </c>
    </row>
    <row r="316" ht="15.75" customHeight="1">
      <c r="A316" s="4">
        <v>4.366</v>
      </c>
      <c r="B316" s="2">
        <v>315.0</v>
      </c>
      <c r="C316" s="2">
        <f t="shared" si="1"/>
        <v>0.5911654135</v>
      </c>
      <c r="D316" s="2">
        <f t="shared" si="2"/>
        <v>1.473847258</v>
      </c>
      <c r="E316" s="2">
        <f t="shared" si="13"/>
        <v>10.71468602</v>
      </c>
      <c r="F316" s="2">
        <f t="shared" si="3"/>
        <v>1.408043687</v>
      </c>
      <c r="G316" s="2">
        <f t="shared" si="4"/>
        <v>4.087950268</v>
      </c>
    </row>
    <row r="317" ht="15.75" customHeight="1">
      <c r="A317" s="4">
        <v>4.367</v>
      </c>
      <c r="B317" s="2">
        <v>316.0</v>
      </c>
      <c r="C317" s="2">
        <f t="shared" si="1"/>
        <v>0.5930451128</v>
      </c>
      <c r="D317" s="2">
        <f t="shared" si="2"/>
        <v>1.474076275</v>
      </c>
      <c r="E317" s="2">
        <f t="shared" si="13"/>
        <v>10.72969411</v>
      </c>
      <c r="F317" s="2">
        <f t="shared" si="3"/>
        <v>1.411840944</v>
      </c>
      <c r="G317" s="2">
        <f t="shared" si="4"/>
        <v>4.103502773</v>
      </c>
    </row>
    <row r="318" ht="15.75" customHeight="1">
      <c r="A318" s="4">
        <v>4.369</v>
      </c>
      <c r="B318" s="2">
        <v>317.0</v>
      </c>
      <c r="C318" s="2">
        <f t="shared" si="1"/>
        <v>0.594924812</v>
      </c>
      <c r="D318" s="2">
        <f t="shared" si="2"/>
        <v>1.47453415</v>
      </c>
      <c r="E318" s="2">
        <f t="shared" si="13"/>
        <v>10.74471933</v>
      </c>
      <c r="F318" s="2">
        <f t="shared" si="3"/>
        <v>1.415642533</v>
      </c>
      <c r="G318" s="2">
        <f t="shared" si="4"/>
        <v>4.119132292</v>
      </c>
    </row>
    <row r="319" ht="15.75" customHeight="1">
      <c r="A319" s="4">
        <v>4.373</v>
      </c>
      <c r="B319" s="2">
        <v>318.0</v>
      </c>
      <c r="C319" s="2">
        <f t="shared" si="1"/>
        <v>0.5968045113</v>
      </c>
      <c r="D319" s="2">
        <f t="shared" si="2"/>
        <v>1.475449272</v>
      </c>
      <c r="E319" s="2">
        <f t="shared" si="13"/>
        <v>10.75976206</v>
      </c>
      <c r="F319" s="2">
        <f t="shared" si="3"/>
        <v>1.419448553</v>
      </c>
      <c r="G319" s="2">
        <f t="shared" si="4"/>
        <v>4.134839666</v>
      </c>
    </row>
    <row r="320" ht="15.75" customHeight="1">
      <c r="A320" s="4">
        <v>4.393</v>
      </c>
      <c r="B320" s="2">
        <v>319.0</v>
      </c>
      <c r="C320" s="2">
        <f t="shared" si="1"/>
        <v>0.5986842105</v>
      </c>
      <c r="D320" s="2">
        <f t="shared" si="2"/>
        <v>1.480012365</v>
      </c>
      <c r="E320" s="2">
        <f t="shared" si="13"/>
        <v>10.7748227</v>
      </c>
      <c r="F320" s="2">
        <f t="shared" si="3"/>
        <v>1.423259105</v>
      </c>
      <c r="G320" s="2">
        <f t="shared" si="4"/>
        <v>4.150625746</v>
      </c>
    </row>
    <row r="321" ht="15.75" customHeight="1">
      <c r="A321" s="4">
        <v>4.403</v>
      </c>
      <c r="B321" s="2">
        <v>320.0</v>
      </c>
      <c r="C321" s="2">
        <f t="shared" si="1"/>
        <v>0.6005639098</v>
      </c>
      <c r="D321" s="2">
        <f t="shared" si="2"/>
        <v>1.482286127</v>
      </c>
      <c r="E321" s="2">
        <f t="shared" si="13"/>
        <v>10.78990165</v>
      </c>
      <c r="F321" s="2">
        <f t="shared" si="3"/>
        <v>1.42707429</v>
      </c>
      <c r="G321" s="2">
        <f t="shared" si="4"/>
        <v>4.166491396</v>
      </c>
    </row>
    <row r="322" ht="15.75" customHeight="1">
      <c r="A322" s="4">
        <v>4.424</v>
      </c>
      <c r="B322" s="2">
        <v>321.0</v>
      </c>
      <c r="C322" s="2">
        <f t="shared" si="1"/>
        <v>0.602443609</v>
      </c>
      <c r="D322" s="2">
        <f t="shared" si="2"/>
        <v>1.487044264</v>
      </c>
      <c r="E322" s="2">
        <f t="shared" si="13"/>
        <v>10.80499932</v>
      </c>
      <c r="F322" s="2">
        <f t="shared" si="3"/>
        <v>1.430894209</v>
      </c>
      <c r="G322" s="2">
        <f t="shared" si="4"/>
        <v>4.182437494</v>
      </c>
    </row>
    <row r="323" ht="15.75" customHeight="1">
      <c r="A323" s="4">
        <v>4.426</v>
      </c>
      <c r="B323" s="2">
        <v>322.0</v>
      </c>
      <c r="C323" s="2">
        <f t="shared" si="1"/>
        <v>0.6043233083</v>
      </c>
      <c r="D323" s="2">
        <f t="shared" si="2"/>
        <v>1.487496242</v>
      </c>
      <c r="E323" s="2">
        <f t="shared" si="13"/>
        <v>10.8201161</v>
      </c>
      <c r="F323" s="2">
        <f t="shared" si="3"/>
        <v>1.434718966</v>
      </c>
      <c r="G323" s="2">
        <f t="shared" si="4"/>
        <v>4.198464931</v>
      </c>
    </row>
    <row r="324" ht="15.75" customHeight="1">
      <c r="A324" s="4">
        <v>4.427</v>
      </c>
      <c r="B324" s="2">
        <v>323.0</v>
      </c>
      <c r="C324" s="2">
        <f t="shared" si="1"/>
        <v>0.6062030075</v>
      </c>
      <c r="D324" s="2">
        <f t="shared" si="2"/>
        <v>1.487722154</v>
      </c>
      <c r="E324" s="2">
        <f t="shared" si="13"/>
        <v>10.83525241</v>
      </c>
      <c r="F324" s="2">
        <f t="shared" si="3"/>
        <v>1.438548663</v>
      </c>
      <c r="G324" s="2">
        <f t="shared" si="4"/>
        <v>4.214574608</v>
      </c>
    </row>
    <row r="325" ht="15.75" customHeight="1">
      <c r="A325" s="4">
        <v>4.445</v>
      </c>
      <c r="B325" s="2">
        <v>324.0</v>
      </c>
      <c r="C325" s="2">
        <f t="shared" si="1"/>
        <v>0.6080827068</v>
      </c>
      <c r="D325" s="2">
        <f t="shared" si="2"/>
        <v>1.491779869</v>
      </c>
      <c r="E325" s="2">
        <f t="shared" si="13"/>
        <v>10.85040866</v>
      </c>
      <c r="F325" s="2">
        <f t="shared" si="3"/>
        <v>1.442383405</v>
      </c>
      <c r="G325" s="2">
        <f t="shared" si="4"/>
        <v>4.230767442</v>
      </c>
    </row>
    <row r="326" ht="15.75" customHeight="1">
      <c r="A326" s="4">
        <v>4.45</v>
      </c>
      <c r="B326" s="2">
        <v>325.0</v>
      </c>
      <c r="C326" s="2">
        <f t="shared" si="1"/>
        <v>0.609962406</v>
      </c>
      <c r="D326" s="2">
        <f t="shared" si="2"/>
        <v>1.492904096</v>
      </c>
      <c r="E326" s="2">
        <f t="shared" si="13"/>
        <v>10.86558526</v>
      </c>
      <c r="F326" s="2">
        <f t="shared" si="3"/>
        <v>1.446223297</v>
      </c>
      <c r="G326" s="2">
        <f t="shared" si="4"/>
        <v>4.247044363</v>
      </c>
    </row>
    <row r="327" ht="15.75" customHeight="1">
      <c r="A327" s="4">
        <v>4.462</v>
      </c>
      <c r="B327" s="2">
        <v>326.0</v>
      </c>
      <c r="C327" s="2">
        <f t="shared" si="1"/>
        <v>0.6118421053</v>
      </c>
      <c r="D327" s="2">
        <f t="shared" si="2"/>
        <v>1.495597096</v>
      </c>
      <c r="E327" s="2">
        <f t="shared" si="13"/>
        <v>10.88078264</v>
      </c>
      <c r="F327" s="2">
        <f t="shared" si="3"/>
        <v>1.450068446</v>
      </c>
      <c r="G327" s="2">
        <f t="shared" si="4"/>
        <v>4.263406316</v>
      </c>
    </row>
    <row r="328" ht="15.75" customHeight="1">
      <c r="A328" s="4">
        <v>4.524</v>
      </c>
      <c r="B328" s="2">
        <v>327.0</v>
      </c>
      <c r="C328" s="2">
        <f t="shared" si="1"/>
        <v>0.6137218045</v>
      </c>
      <c r="D328" s="2">
        <f t="shared" si="2"/>
        <v>1.509396558</v>
      </c>
      <c r="E328" s="2">
        <f t="shared" si="13"/>
        <v>10.89600122</v>
      </c>
      <c r="F328" s="2">
        <f t="shared" si="3"/>
        <v>1.453918957</v>
      </c>
      <c r="G328" s="2">
        <f t="shared" si="4"/>
        <v>4.279854259</v>
      </c>
    </row>
    <row r="329" ht="15.75" customHeight="1">
      <c r="A329" s="4">
        <v>4.526</v>
      </c>
      <c r="B329" s="2">
        <v>328.0</v>
      </c>
      <c r="C329" s="2">
        <f t="shared" si="1"/>
        <v>0.6156015038</v>
      </c>
      <c r="D329" s="2">
        <f t="shared" si="2"/>
        <v>1.509838547</v>
      </c>
      <c r="E329" s="2">
        <f t="shared" si="13"/>
        <v>10.91124142</v>
      </c>
      <c r="F329" s="2">
        <f t="shared" si="3"/>
        <v>1.45777494</v>
      </c>
      <c r="G329" s="2">
        <f t="shared" si="4"/>
        <v>4.296389163</v>
      </c>
    </row>
    <row r="330" ht="15.75" customHeight="1">
      <c r="A330" s="4">
        <v>4.565</v>
      </c>
      <c r="B330" s="2">
        <v>329.0</v>
      </c>
      <c r="C330" s="2">
        <f t="shared" si="1"/>
        <v>0.617481203</v>
      </c>
      <c r="D330" s="2">
        <f t="shared" si="2"/>
        <v>1.518418514</v>
      </c>
      <c r="E330" s="2">
        <f t="shared" si="13"/>
        <v>10.92650368</v>
      </c>
      <c r="F330" s="2">
        <f t="shared" si="3"/>
        <v>1.461636504</v>
      </c>
      <c r="G330" s="2">
        <f t="shared" si="4"/>
        <v>4.313012018</v>
      </c>
    </row>
    <row r="331" ht="15.75" customHeight="1">
      <c r="A331" s="4">
        <v>4.568</v>
      </c>
      <c r="B331" s="2">
        <v>330.0</v>
      </c>
      <c r="C331" s="2">
        <f t="shared" si="1"/>
        <v>0.6193609023</v>
      </c>
      <c r="D331" s="2">
        <f t="shared" si="2"/>
        <v>1.519075472</v>
      </c>
      <c r="E331" s="2">
        <f t="shared" si="13"/>
        <v>10.94178843</v>
      </c>
      <c r="F331" s="2">
        <f t="shared" si="3"/>
        <v>1.465503758</v>
      </c>
      <c r="G331" s="2">
        <f t="shared" si="4"/>
        <v>4.329723824</v>
      </c>
    </row>
    <row r="332" ht="15.75" customHeight="1">
      <c r="A332" s="4">
        <v>4.63</v>
      </c>
      <c r="B332" s="2">
        <v>331.0</v>
      </c>
      <c r="C332" s="2">
        <f t="shared" si="1"/>
        <v>0.6212406015</v>
      </c>
      <c r="D332" s="2">
        <f t="shared" si="2"/>
        <v>1.532556868</v>
      </c>
      <c r="E332" s="2">
        <f t="shared" si="13"/>
        <v>10.9570961</v>
      </c>
      <c r="F332" s="2">
        <f t="shared" si="3"/>
        <v>1.469376814</v>
      </c>
      <c r="G332" s="2">
        <f t="shared" si="4"/>
        <v>4.346525601</v>
      </c>
    </row>
    <row r="333" ht="15.75" customHeight="1">
      <c r="A333" s="4">
        <v>4.661</v>
      </c>
      <c r="B333" s="2">
        <v>332.0</v>
      </c>
      <c r="C333" s="2">
        <f t="shared" si="1"/>
        <v>0.6231203008</v>
      </c>
      <c r="D333" s="2">
        <f t="shared" si="2"/>
        <v>1.539230017</v>
      </c>
      <c r="E333" s="2">
        <f t="shared" si="13"/>
        <v>10.97242716</v>
      </c>
      <c r="F333" s="2">
        <f t="shared" si="3"/>
        <v>1.473255783</v>
      </c>
      <c r="G333" s="2">
        <f t="shared" si="4"/>
        <v>4.363418383</v>
      </c>
    </row>
    <row r="334" ht="15.75" customHeight="1">
      <c r="A334" s="4">
        <v>4.663</v>
      </c>
      <c r="B334" s="2">
        <v>333.0</v>
      </c>
      <c r="C334" s="2">
        <f t="shared" si="1"/>
        <v>0.625</v>
      </c>
      <c r="D334" s="2">
        <f t="shared" si="2"/>
        <v>1.539659018</v>
      </c>
      <c r="E334" s="2">
        <f t="shared" si="13"/>
        <v>10.98778203</v>
      </c>
      <c r="F334" s="2">
        <f t="shared" si="3"/>
        <v>1.477140779</v>
      </c>
      <c r="G334" s="2">
        <f t="shared" si="4"/>
        <v>4.380403219</v>
      </c>
    </row>
    <row r="335" ht="15.75" customHeight="1">
      <c r="A335" s="4">
        <v>4.689</v>
      </c>
      <c r="B335" s="2">
        <v>334.0</v>
      </c>
      <c r="C335" s="2">
        <f t="shared" si="1"/>
        <v>0.6268796992</v>
      </c>
      <c r="D335" s="2">
        <f t="shared" si="2"/>
        <v>1.54521934</v>
      </c>
      <c r="E335" s="2">
        <f t="shared" si="13"/>
        <v>11.00316117</v>
      </c>
      <c r="F335" s="2">
        <f t="shared" si="3"/>
        <v>1.481031917</v>
      </c>
      <c r="G335" s="2">
        <f t="shared" si="4"/>
        <v>4.397481175</v>
      </c>
    </row>
    <row r="336" ht="15.75" customHeight="1">
      <c r="A336" s="4">
        <v>4.693</v>
      </c>
      <c r="B336" s="2">
        <v>335.0</v>
      </c>
      <c r="C336" s="2">
        <f t="shared" si="1"/>
        <v>0.6287593985</v>
      </c>
      <c r="D336" s="2">
        <f t="shared" si="2"/>
        <v>1.546072037</v>
      </c>
      <c r="E336" s="2">
        <f t="shared" si="13"/>
        <v>11.01856505</v>
      </c>
      <c r="F336" s="2">
        <f t="shared" si="3"/>
        <v>1.484929311</v>
      </c>
      <c r="G336" s="2">
        <f t="shared" si="4"/>
        <v>4.414653336</v>
      </c>
    </row>
    <row r="337" ht="15.75" customHeight="1">
      <c r="A337" s="4">
        <v>4.696</v>
      </c>
      <c r="B337" s="2">
        <v>336.0</v>
      </c>
      <c r="C337" s="2">
        <f t="shared" si="1"/>
        <v>0.6306390977</v>
      </c>
      <c r="D337" s="2">
        <f t="shared" si="2"/>
        <v>1.546711083</v>
      </c>
      <c r="E337" s="2">
        <f t="shared" si="13"/>
        <v>11.03399411</v>
      </c>
      <c r="F337" s="2">
        <f t="shared" si="3"/>
        <v>1.488833079</v>
      </c>
      <c r="G337" s="2">
        <f t="shared" si="4"/>
        <v>4.431920801</v>
      </c>
    </row>
    <row r="338" ht="15.75" customHeight="1">
      <c r="A338" s="4">
        <v>4.701</v>
      </c>
      <c r="B338" s="2">
        <v>337.0</v>
      </c>
      <c r="C338" s="2">
        <f t="shared" si="1"/>
        <v>0.632518797</v>
      </c>
      <c r="D338" s="2">
        <f t="shared" si="2"/>
        <v>1.547775252</v>
      </c>
      <c r="E338" s="2">
        <f t="shared" si="13"/>
        <v>11.04944883</v>
      </c>
      <c r="F338" s="2">
        <f t="shared" si="3"/>
        <v>1.492743339</v>
      </c>
      <c r="G338" s="2">
        <f t="shared" si="4"/>
        <v>4.449284688</v>
      </c>
    </row>
    <row r="339" ht="15.75" customHeight="1">
      <c r="A339" s="4">
        <v>4.723</v>
      </c>
      <c r="B339" s="2">
        <v>338.0</v>
      </c>
      <c r="C339" s="2">
        <f t="shared" si="1"/>
        <v>0.6343984962</v>
      </c>
      <c r="D339" s="2">
        <f t="shared" si="2"/>
        <v>1.552444191</v>
      </c>
      <c r="E339" s="2">
        <f t="shared" si="13"/>
        <v>11.06492968</v>
      </c>
      <c r="F339" s="2">
        <f t="shared" si="3"/>
        <v>1.496660209</v>
      </c>
      <c r="G339" s="2">
        <f t="shared" si="4"/>
        <v>4.466746133</v>
      </c>
    </row>
    <row r="340" ht="15.75" customHeight="1">
      <c r="A340" s="4">
        <v>4.749</v>
      </c>
      <c r="B340" s="2">
        <v>339.0</v>
      </c>
      <c r="C340" s="2">
        <f t="shared" si="1"/>
        <v>0.6362781955</v>
      </c>
      <c r="D340" s="2">
        <f t="shared" si="2"/>
        <v>1.55793407</v>
      </c>
      <c r="E340" s="2">
        <f t="shared" si="13"/>
        <v>11.08043713</v>
      </c>
      <c r="F340" s="2">
        <f t="shared" si="3"/>
        <v>1.50058381</v>
      </c>
      <c r="G340" s="2">
        <f t="shared" si="4"/>
        <v>4.48430629</v>
      </c>
    </row>
    <row r="341" ht="15.75" customHeight="1">
      <c r="A341" s="4">
        <v>4.796</v>
      </c>
      <c r="B341" s="2">
        <v>340.0</v>
      </c>
      <c r="C341" s="2">
        <f t="shared" si="1"/>
        <v>0.6381578947</v>
      </c>
      <c r="D341" s="2">
        <f t="shared" si="2"/>
        <v>1.567782237</v>
      </c>
      <c r="E341" s="2">
        <f t="shared" si="13"/>
        <v>11.09597167</v>
      </c>
      <c r="F341" s="2">
        <f t="shared" si="3"/>
        <v>1.504514264</v>
      </c>
      <c r="G341" s="2">
        <f t="shared" si="4"/>
        <v>4.501966332</v>
      </c>
    </row>
    <row r="342" ht="15.75" customHeight="1">
      <c r="A342" s="4">
        <v>4.814</v>
      </c>
      <c r="B342" s="2">
        <v>341.0</v>
      </c>
      <c r="C342" s="2">
        <f t="shared" si="1"/>
        <v>0.640037594</v>
      </c>
      <c r="D342" s="2">
        <f t="shared" si="2"/>
        <v>1.571528339</v>
      </c>
      <c r="E342" s="2">
        <f t="shared" si="13"/>
        <v>11.11153377</v>
      </c>
      <c r="F342" s="2">
        <f t="shared" si="3"/>
        <v>1.508451694</v>
      </c>
      <c r="G342" s="2">
        <f t="shared" si="4"/>
        <v>4.519727451</v>
      </c>
    </row>
    <row r="343" ht="15.75" customHeight="1">
      <c r="A343" s="4">
        <v>4.819</v>
      </c>
      <c r="B343" s="2">
        <v>342.0</v>
      </c>
      <c r="C343" s="2">
        <f t="shared" si="1"/>
        <v>0.6419172932</v>
      </c>
      <c r="D343" s="2">
        <f t="shared" si="2"/>
        <v>1.572566438</v>
      </c>
      <c r="E343" s="2">
        <f t="shared" si="13"/>
        <v>11.12712394</v>
      </c>
      <c r="F343" s="2">
        <f t="shared" si="3"/>
        <v>1.512396223</v>
      </c>
      <c r="G343" s="2">
        <f t="shared" si="4"/>
        <v>4.537590858</v>
      </c>
    </row>
    <row r="344" ht="15.75" customHeight="1">
      <c r="A344" s="4">
        <v>4.844</v>
      </c>
      <c r="B344" s="2">
        <v>343.0</v>
      </c>
      <c r="C344" s="2">
        <f t="shared" si="1"/>
        <v>0.6437969925</v>
      </c>
      <c r="D344" s="2">
        <f t="shared" si="2"/>
        <v>1.577740826</v>
      </c>
      <c r="E344" s="2">
        <f t="shared" si="13"/>
        <v>11.14274267</v>
      </c>
      <c r="F344" s="2">
        <f t="shared" si="3"/>
        <v>1.516347979</v>
      </c>
      <c r="G344" s="2">
        <f t="shared" si="4"/>
        <v>4.555557786</v>
      </c>
    </row>
    <row r="345" ht="15.75" customHeight="1">
      <c r="A345" s="4">
        <v>4.846</v>
      </c>
      <c r="B345" s="2">
        <v>344.0</v>
      </c>
      <c r="C345" s="2">
        <f t="shared" si="1"/>
        <v>0.6456766917</v>
      </c>
      <c r="D345" s="2">
        <f t="shared" si="2"/>
        <v>1.578153622</v>
      </c>
      <c r="E345" s="2">
        <f t="shared" si="13"/>
        <v>11.15839046</v>
      </c>
      <c r="F345" s="2">
        <f t="shared" si="3"/>
        <v>1.520307088</v>
      </c>
      <c r="G345" s="2">
        <f t="shared" si="4"/>
        <v>4.573629484</v>
      </c>
    </row>
    <row r="346" ht="15.75" customHeight="1">
      <c r="A346" s="4">
        <v>4.848</v>
      </c>
      <c r="B346" s="2">
        <v>345.0</v>
      </c>
      <c r="C346" s="2">
        <f t="shared" si="1"/>
        <v>0.647556391</v>
      </c>
      <c r="D346" s="2">
        <f t="shared" si="2"/>
        <v>1.578566249</v>
      </c>
      <c r="E346" s="2">
        <f t="shared" si="13"/>
        <v>11.17406782</v>
      </c>
      <c r="F346" s="2">
        <f t="shared" si="3"/>
        <v>1.524273678</v>
      </c>
      <c r="G346" s="2">
        <f t="shared" si="4"/>
        <v>4.591807227</v>
      </c>
    </row>
    <row r="347" ht="15.75" customHeight="1">
      <c r="A347" s="4">
        <v>4.875</v>
      </c>
      <c r="B347" s="2">
        <v>346.0</v>
      </c>
      <c r="C347" s="2">
        <f t="shared" si="1"/>
        <v>0.6494360902</v>
      </c>
      <c r="D347" s="2">
        <f t="shared" si="2"/>
        <v>1.584120104</v>
      </c>
      <c r="E347" s="2">
        <f t="shared" si="13"/>
        <v>11.18977527</v>
      </c>
      <c r="F347" s="2">
        <f t="shared" si="3"/>
        <v>1.52824788</v>
      </c>
      <c r="G347" s="2">
        <f t="shared" si="4"/>
        <v>4.610092309</v>
      </c>
    </row>
    <row r="348" ht="15.75" customHeight="1">
      <c r="A348" s="4">
        <v>4.876</v>
      </c>
      <c r="B348" s="2">
        <v>347.0</v>
      </c>
      <c r="C348" s="2">
        <f t="shared" si="1"/>
        <v>0.6513157895</v>
      </c>
      <c r="D348" s="2">
        <f t="shared" si="2"/>
        <v>1.584325212</v>
      </c>
      <c r="E348" s="2">
        <f t="shared" si="13"/>
        <v>11.20551332</v>
      </c>
      <c r="F348" s="2">
        <f t="shared" si="3"/>
        <v>1.532229827</v>
      </c>
      <c r="G348" s="2">
        <f t="shared" si="4"/>
        <v>4.628486045</v>
      </c>
    </row>
    <row r="349" ht="15.75" customHeight="1">
      <c r="A349" s="4">
        <v>4.896</v>
      </c>
      <c r="B349" s="2">
        <v>348.0</v>
      </c>
      <c r="C349" s="2">
        <f t="shared" si="1"/>
        <v>0.6531954887</v>
      </c>
      <c r="D349" s="2">
        <f t="shared" si="2"/>
        <v>1.588418545</v>
      </c>
      <c r="E349" s="2">
        <f t="shared" si="13"/>
        <v>11.2212825</v>
      </c>
      <c r="F349" s="2">
        <f t="shared" si="3"/>
        <v>1.53621965</v>
      </c>
      <c r="G349" s="2">
        <f t="shared" si="4"/>
        <v>4.646989774</v>
      </c>
    </row>
    <row r="350" ht="15.75" customHeight="1">
      <c r="A350" s="4">
        <v>4.905</v>
      </c>
      <c r="B350" s="2">
        <v>349.0</v>
      </c>
      <c r="C350" s="2">
        <f t="shared" si="1"/>
        <v>0.655075188</v>
      </c>
      <c r="D350" s="2">
        <f t="shared" si="2"/>
        <v>1.590255093</v>
      </c>
      <c r="E350" s="2">
        <f t="shared" si="13"/>
        <v>11.23708335</v>
      </c>
      <c r="F350" s="2">
        <f t="shared" si="3"/>
        <v>1.540217484</v>
      </c>
      <c r="G350" s="2">
        <f t="shared" si="4"/>
        <v>4.665604857</v>
      </c>
    </row>
    <row r="351" ht="15.75" customHeight="1">
      <c r="A351" s="4">
        <v>4.907</v>
      </c>
      <c r="B351" s="2">
        <v>350.0</v>
      </c>
      <c r="C351" s="2">
        <f t="shared" si="1"/>
        <v>0.6569548872</v>
      </c>
      <c r="D351" s="2">
        <f t="shared" si="2"/>
        <v>1.590662757</v>
      </c>
      <c r="E351" s="2">
        <f t="shared" si="13"/>
        <v>11.25291641</v>
      </c>
      <c r="F351" s="2">
        <f t="shared" si="3"/>
        <v>1.544223467</v>
      </c>
      <c r="G351" s="2">
        <f t="shared" si="4"/>
        <v>4.684332678</v>
      </c>
    </row>
    <row r="352" ht="15.75" customHeight="1">
      <c r="A352" s="4">
        <v>4.924</v>
      </c>
      <c r="B352" s="2">
        <v>351.0</v>
      </c>
      <c r="C352" s="2">
        <f t="shared" si="1"/>
        <v>0.6588345865</v>
      </c>
      <c r="D352" s="2">
        <f t="shared" si="2"/>
        <v>1.594121208</v>
      </c>
      <c r="E352" s="2">
        <f t="shared" si="13"/>
        <v>11.26878221</v>
      </c>
      <c r="F352" s="2">
        <f t="shared" si="3"/>
        <v>1.548237737</v>
      </c>
      <c r="G352" s="2">
        <f t="shared" si="4"/>
        <v>4.703174645</v>
      </c>
    </row>
    <row r="353" ht="15.75" customHeight="1">
      <c r="A353" s="4">
        <v>4.931</v>
      </c>
      <c r="B353" s="2">
        <v>352.0</v>
      </c>
      <c r="C353" s="2">
        <f t="shared" si="1"/>
        <v>0.6607142857</v>
      </c>
      <c r="D353" s="2">
        <f t="shared" si="2"/>
        <v>1.595541807</v>
      </c>
      <c r="E353" s="2">
        <f t="shared" si="13"/>
        <v>11.28468132</v>
      </c>
      <c r="F353" s="2">
        <f t="shared" si="3"/>
        <v>1.552260433</v>
      </c>
      <c r="G353" s="2">
        <f t="shared" si="4"/>
        <v>4.722132192</v>
      </c>
    </row>
    <row r="354" ht="15.75" customHeight="1">
      <c r="A354" s="4">
        <v>4.958</v>
      </c>
      <c r="B354" s="2">
        <v>353.0</v>
      </c>
      <c r="C354" s="2">
        <f t="shared" si="1"/>
        <v>0.662593985</v>
      </c>
      <c r="D354" s="2">
        <f t="shared" si="2"/>
        <v>1.601002434</v>
      </c>
      <c r="E354" s="2">
        <f t="shared" si="13"/>
        <v>11.3006143</v>
      </c>
      <c r="F354" s="2">
        <f t="shared" si="3"/>
        <v>1.556291698</v>
      </c>
      <c r="G354" s="2">
        <f t="shared" si="4"/>
        <v>4.741206777</v>
      </c>
    </row>
    <row r="355" ht="15.75" customHeight="1">
      <c r="A355" s="4">
        <v>4.977</v>
      </c>
      <c r="B355" s="2">
        <v>354.0</v>
      </c>
      <c r="C355" s="2">
        <f t="shared" si="1"/>
        <v>0.6644736842</v>
      </c>
      <c r="D355" s="2">
        <f t="shared" si="2"/>
        <v>1.6048273</v>
      </c>
      <c r="E355" s="2">
        <f t="shared" si="13"/>
        <v>11.3165817</v>
      </c>
      <c r="F355" s="2">
        <f t="shared" si="3"/>
        <v>1.560331674</v>
      </c>
      <c r="G355" s="2">
        <f t="shared" si="4"/>
        <v>4.760399882</v>
      </c>
    </row>
    <row r="356" ht="15.75" customHeight="1">
      <c r="A356" s="4">
        <v>4.995</v>
      </c>
      <c r="B356" s="2">
        <v>355.0</v>
      </c>
      <c r="C356" s="2">
        <f t="shared" si="1"/>
        <v>0.6663533835</v>
      </c>
      <c r="D356" s="2">
        <f t="shared" si="2"/>
        <v>1.608437412</v>
      </c>
      <c r="E356" s="2">
        <f t="shared" si="13"/>
        <v>11.33258412</v>
      </c>
      <c r="F356" s="2">
        <f t="shared" si="3"/>
        <v>1.564380507</v>
      </c>
      <c r="G356" s="2">
        <f t="shared" si="4"/>
        <v>4.779713018</v>
      </c>
    </row>
    <row r="357" ht="15.75" customHeight="1">
      <c r="A357" s="4">
        <v>5.035</v>
      </c>
      <c r="B357" s="2">
        <v>356.0</v>
      </c>
      <c r="C357" s="2">
        <f t="shared" si="1"/>
        <v>0.6682330827</v>
      </c>
      <c r="D357" s="2">
        <f t="shared" si="2"/>
        <v>1.616413526</v>
      </c>
      <c r="E357" s="2">
        <f t="shared" si="13"/>
        <v>11.34862212</v>
      </c>
      <c r="F357" s="2">
        <f t="shared" si="3"/>
        <v>1.568438344</v>
      </c>
      <c r="G357" s="2">
        <f t="shared" si="4"/>
        <v>4.799147722</v>
      </c>
    </row>
    <row r="358" ht="15.75" customHeight="1">
      <c r="A358" s="4">
        <v>5.053</v>
      </c>
      <c r="B358" s="2">
        <v>357.0</v>
      </c>
      <c r="C358" s="2">
        <f t="shared" si="1"/>
        <v>0.670112782</v>
      </c>
      <c r="D358" s="2">
        <f t="shared" si="2"/>
        <v>1.619982126</v>
      </c>
      <c r="E358" s="2">
        <f t="shared" si="13"/>
        <v>11.3646963</v>
      </c>
      <c r="F358" s="2">
        <f t="shared" si="3"/>
        <v>1.572505335</v>
      </c>
      <c r="G358" s="2">
        <f t="shared" si="4"/>
        <v>4.818705557</v>
      </c>
    </row>
    <row r="359" ht="15.75" customHeight="1">
      <c r="A359" s="4">
        <v>5.069</v>
      </c>
      <c r="B359" s="2">
        <v>358.0</v>
      </c>
      <c r="C359" s="2">
        <f t="shared" si="1"/>
        <v>0.6719924812</v>
      </c>
      <c r="D359" s="2">
        <f t="shared" si="2"/>
        <v>1.623143559</v>
      </c>
      <c r="E359" s="2">
        <f t="shared" si="13"/>
        <v>11.38080725</v>
      </c>
      <c r="F359" s="2">
        <f t="shared" si="3"/>
        <v>1.576581631</v>
      </c>
      <c r="G359" s="2">
        <f t="shared" si="4"/>
        <v>4.838388116</v>
      </c>
    </row>
    <row r="360" ht="15.75" customHeight="1">
      <c r="A360" s="4">
        <v>5.082</v>
      </c>
      <c r="B360" s="2">
        <v>359.0</v>
      </c>
      <c r="C360" s="2">
        <f t="shared" si="1"/>
        <v>0.6738721805</v>
      </c>
      <c r="D360" s="2">
        <f t="shared" si="2"/>
        <v>1.625704885</v>
      </c>
      <c r="E360" s="2">
        <f t="shared" si="13"/>
        <v>11.39695559</v>
      </c>
      <c r="F360" s="2">
        <f t="shared" si="3"/>
        <v>1.580667386</v>
      </c>
      <c r="G360" s="2">
        <f t="shared" si="4"/>
        <v>4.85819702</v>
      </c>
    </row>
    <row r="361" ht="15.75" customHeight="1">
      <c r="A361" s="4">
        <v>5.139</v>
      </c>
      <c r="B361" s="2">
        <v>360.0</v>
      </c>
      <c r="C361" s="2">
        <f t="shared" si="1"/>
        <v>0.6757518797</v>
      </c>
      <c r="D361" s="2">
        <f t="shared" si="2"/>
        <v>1.636858508</v>
      </c>
      <c r="E361" s="2">
        <f t="shared" si="13"/>
        <v>11.41314192</v>
      </c>
      <c r="F361" s="2">
        <f t="shared" si="3"/>
        <v>1.584762753</v>
      </c>
      <c r="G361" s="2">
        <f t="shared" si="4"/>
        <v>4.87813392</v>
      </c>
    </row>
    <row r="362" ht="15.75" customHeight="1">
      <c r="A362" s="4">
        <v>5.18</v>
      </c>
      <c r="B362" s="2">
        <v>361.0</v>
      </c>
      <c r="C362" s="2">
        <f t="shared" si="1"/>
        <v>0.6776315789</v>
      </c>
      <c r="D362" s="2">
        <f t="shared" si="2"/>
        <v>1.644805056</v>
      </c>
      <c r="E362" s="2">
        <f t="shared" si="13"/>
        <v>11.42936688</v>
      </c>
      <c r="F362" s="2">
        <f t="shared" si="3"/>
        <v>1.588867892</v>
      </c>
      <c r="G362" s="2">
        <f t="shared" si="4"/>
        <v>4.898200497</v>
      </c>
    </row>
    <row r="363" ht="15.75" customHeight="1">
      <c r="A363" s="4">
        <v>5.202</v>
      </c>
      <c r="B363" s="2">
        <v>362.0</v>
      </c>
      <c r="C363" s="2">
        <f t="shared" si="1"/>
        <v>0.6795112782</v>
      </c>
      <c r="D363" s="2">
        <f t="shared" si="2"/>
        <v>1.649043167</v>
      </c>
      <c r="E363" s="2">
        <f t="shared" si="13"/>
        <v>11.44563108</v>
      </c>
      <c r="F363" s="2">
        <f t="shared" si="3"/>
        <v>1.592982962</v>
      </c>
      <c r="G363" s="2">
        <f t="shared" si="4"/>
        <v>4.918398462</v>
      </c>
    </row>
    <row r="364" ht="15.75" customHeight="1">
      <c r="A364" s="4">
        <v>5.204</v>
      </c>
      <c r="B364" s="2">
        <v>363.0</v>
      </c>
      <c r="C364" s="2">
        <f t="shared" si="1"/>
        <v>0.6813909774</v>
      </c>
      <c r="D364" s="2">
        <f t="shared" si="2"/>
        <v>1.649427561</v>
      </c>
      <c r="E364" s="2">
        <f t="shared" si="13"/>
        <v>11.46193517</v>
      </c>
      <c r="F364" s="2">
        <f t="shared" si="3"/>
        <v>1.597108124</v>
      </c>
      <c r="G364" s="2">
        <f t="shared" si="4"/>
        <v>4.93872956</v>
      </c>
    </row>
    <row r="365" ht="15.75" customHeight="1">
      <c r="A365" s="4">
        <v>5.212</v>
      </c>
      <c r="B365" s="2">
        <v>364.0</v>
      </c>
      <c r="C365" s="2">
        <f t="shared" si="1"/>
        <v>0.6832706767</v>
      </c>
      <c r="D365" s="2">
        <f t="shared" si="2"/>
        <v>1.650963659</v>
      </c>
      <c r="E365" s="2">
        <f t="shared" si="13"/>
        <v>11.4782798</v>
      </c>
      <c r="F365" s="2">
        <f t="shared" si="3"/>
        <v>1.601243543</v>
      </c>
      <c r="G365" s="2">
        <f t="shared" si="4"/>
        <v>4.959195567</v>
      </c>
    </row>
    <row r="366" ht="15.75" customHeight="1">
      <c r="A366" s="4">
        <v>5.218</v>
      </c>
      <c r="B366" s="2">
        <v>365.0</v>
      </c>
      <c r="C366" s="2">
        <f t="shared" si="1"/>
        <v>0.6851503759</v>
      </c>
      <c r="D366" s="2">
        <f t="shared" si="2"/>
        <v>1.652114187</v>
      </c>
      <c r="E366" s="2">
        <f t="shared" si="13"/>
        <v>11.49466563</v>
      </c>
      <c r="F366" s="2">
        <f t="shared" si="3"/>
        <v>1.605389387</v>
      </c>
      <c r="G366" s="2">
        <f t="shared" si="4"/>
        <v>4.979798293</v>
      </c>
    </row>
    <row r="367" ht="15.75" customHeight="1">
      <c r="A367" s="4">
        <v>5.242</v>
      </c>
      <c r="B367" s="2">
        <v>366.0</v>
      </c>
      <c r="C367" s="2">
        <f t="shared" si="1"/>
        <v>0.6870300752</v>
      </c>
      <c r="D367" s="2">
        <f t="shared" si="2"/>
        <v>1.656703105</v>
      </c>
      <c r="E367" s="2">
        <f t="shared" si="13"/>
        <v>11.51109333</v>
      </c>
      <c r="F367" s="2">
        <f t="shared" si="3"/>
        <v>1.609545823</v>
      </c>
      <c r="G367" s="2">
        <f t="shared" si="4"/>
        <v>5.000539581</v>
      </c>
    </row>
    <row r="368" ht="15.75" customHeight="1">
      <c r="A368" s="4">
        <v>5.297</v>
      </c>
      <c r="B368" s="2">
        <v>367.0</v>
      </c>
      <c r="C368" s="2">
        <f t="shared" si="1"/>
        <v>0.6889097744</v>
      </c>
      <c r="D368" s="2">
        <f t="shared" si="2"/>
        <v>1.667140623</v>
      </c>
      <c r="E368" s="2">
        <f t="shared" si="13"/>
        <v>11.52756357</v>
      </c>
      <c r="F368" s="2">
        <f t="shared" si="3"/>
        <v>1.613713023</v>
      </c>
      <c r="G368" s="2">
        <f t="shared" si="4"/>
        <v>5.021421311</v>
      </c>
    </row>
    <row r="369" ht="15.75" customHeight="1">
      <c r="A369" s="4">
        <v>5.348</v>
      </c>
      <c r="B369" s="2">
        <v>368.0</v>
      </c>
      <c r="C369" s="2">
        <f t="shared" si="1"/>
        <v>0.6907894737</v>
      </c>
      <c r="D369" s="2">
        <f t="shared" si="2"/>
        <v>1.676722659</v>
      </c>
      <c r="E369" s="2">
        <f t="shared" si="13"/>
        <v>11.54407705</v>
      </c>
      <c r="F369" s="2">
        <f t="shared" si="3"/>
        <v>1.617891162</v>
      </c>
      <c r="G369" s="2">
        <f t="shared" si="4"/>
        <v>5.042445398</v>
      </c>
    </row>
    <row r="370" ht="15.75" customHeight="1">
      <c r="A370" s="4">
        <v>5.442</v>
      </c>
      <c r="B370" s="2">
        <v>369.0</v>
      </c>
      <c r="C370" s="2">
        <f t="shared" si="1"/>
        <v>0.6926691729</v>
      </c>
      <c r="D370" s="2">
        <f t="shared" si="2"/>
        <v>1.69414664</v>
      </c>
      <c r="E370" s="2">
        <f t="shared" si="13"/>
        <v>11.56063446</v>
      </c>
      <c r="F370" s="2">
        <f t="shared" si="3"/>
        <v>1.622080417</v>
      </c>
      <c r="G370" s="2">
        <f t="shared" si="4"/>
        <v>5.063613794</v>
      </c>
    </row>
    <row r="371" ht="15.75" customHeight="1">
      <c r="A371" s="4">
        <v>5.445</v>
      </c>
      <c r="B371" s="2">
        <v>370.0</v>
      </c>
      <c r="C371" s="2">
        <f t="shared" si="1"/>
        <v>0.6945488722</v>
      </c>
      <c r="D371" s="2">
        <f t="shared" si="2"/>
        <v>1.694697756</v>
      </c>
      <c r="E371" s="2">
        <f t="shared" si="13"/>
        <v>11.5772365</v>
      </c>
      <c r="F371" s="2">
        <f t="shared" si="3"/>
        <v>1.626280966</v>
      </c>
      <c r="G371" s="2">
        <f t="shared" si="4"/>
        <v>5.084928489</v>
      </c>
    </row>
    <row r="372" ht="15.75" customHeight="1">
      <c r="A372" s="4">
        <v>5.484</v>
      </c>
      <c r="B372" s="2">
        <v>371.0</v>
      </c>
      <c r="C372" s="2">
        <f t="shared" si="1"/>
        <v>0.6964285714</v>
      </c>
      <c r="D372" s="2">
        <f t="shared" si="2"/>
        <v>1.701834762</v>
      </c>
      <c r="E372" s="2">
        <f t="shared" si="13"/>
        <v>11.59388391</v>
      </c>
      <c r="F372" s="2">
        <f t="shared" si="3"/>
        <v>1.630492993</v>
      </c>
      <c r="G372" s="2">
        <f t="shared" si="4"/>
        <v>5.106391512</v>
      </c>
    </row>
    <row r="373" ht="15.75" customHeight="1">
      <c r="A373" s="4">
        <v>5.487</v>
      </c>
      <c r="B373" s="2">
        <v>372.0</v>
      </c>
      <c r="C373" s="2">
        <f t="shared" si="1"/>
        <v>0.6983082707</v>
      </c>
      <c r="D373" s="2">
        <f t="shared" si="2"/>
        <v>1.702381658</v>
      </c>
      <c r="E373" s="2">
        <f t="shared" si="13"/>
        <v>11.61057742</v>
      </c>
      <c r="F373" s="2">
        <f t="shared" si="3"/>
        <v>1.634716681</v>
      </c>
      <c r="G373" s="2">
        <f t="shared" si="4"/>
        <v>5.128004931</v>
      </c>
    </row>
    <row r="374" ht="15.75" customHeight="1">
      <c r="A374" s="4">
        <v>5.512</v>
      </c>
      <c r="B374" s="2">
        <v>373.0</v>
      </c>
      <c r="C374" s="2">
        <f t="shared" si="1"/>
        <v>0.7001879699</v>
      </c>
      <c r="D374" s="2">
        <f t="shared" si="2"/>
        <v>1.706927534</v>
      </c>
      <c r="E374" s="2">
        <f t="shared" si="13"/>
        <v>11.62731775</v>
      </c>
      <c r="F374" s="2">
        <f t="shared" si="3"/>
        <v>1.63895222</v>
      </c>
      <c r="G374" s="2">
        <f t="shared" si="4"/>
        <v>5.149770856</v>
      </c>
    </row>
    <row r="375" ht="15.75" customHeight="1">
      <c r="A375" s="4">
        <v>5.52</v>
      </c>
      <c r="B375" s="2">
        <v>374.0</v>
      </c>
      <c r="C375" s="2">
        <f t="shared" si="1"/>
        <v>0.7020676692</v>
      </c>
      <c r="D375" s="2">
        <f t="shared" si="2"/>
        <v>1.70837786</v>
      </c>
      <c r="E375" s="2">
        <f t="shared" si="13"/>
        <v>11.64410568</v>
      </c>
      <c r="F375" s="2">
        <f t="shared" si="3"/>
        <v>1.643199799</v>
      </c>
      <c r="G375" s="2">
        <f t="shared" si="4"/>
        <v>5.171691437</v>
      </c>
    </row>
    <row r="376" ht="15.75" customHeight="1">
      <c r="A376" s="4">
        <v>5.546</v>
      </c>
      <c r="B376" s="2">
        <v>375.0</v>
      </c>
      <c r="C376" s="2">
        <f t="shared" si="1"/>
        <v>0.7039473684</v>
      </c>
      <c r="D376" s="2">
        <f t="shared" si="2"/>
        <v>1.713076947</v>
      </c>
      <c r="E376" s="2">
        <f t="shared" si="13"/>
        <v>11.66094197</v>
      </c>
      <c r="F376" s="2">
        <f t="shared" si="3"/>
        <v>1.647459613</v>
      </c>
      <c r="G376" s="2">
        <f t="shared" si="4"/>
        <v>5.193768871</v>
      </c>
    </row>
    <row r="377" ht="15.75" customHeight="1">
      <c r="A377" s="4">
        <v>5.63</v>
      </c>
      <c r="B377" s="2">
        <v>376.0</v>
      </c>
      <c r="C377" s="2">
        <f t="shared" si="1"/>
        <v>0.7058270677</v>
      </c>
      <c r="D377" s="2">
        <f t="shared" si="2"/>
        <v>1.728109442</v>
      </c>
      <c r="E377" s="2">
        <f t="shared" si="13"/>
        <v>11.67782738</v>
      </c>
      <c r="F377" s="2">
        <f t="shared" si="3"/>
        <v>1.651731859</v>
      </c>
      <c r="G377" s="2">
        <f t="shared" si="4"/>
        <v>5.216005396</v>
      </c>
    </row>
    <row r="378" ht="15.75" customHeight="1">
      <c r="A378" s="4">
        <v>5.648</v>
      </c>
      <c r="B378" s="2">
        <v>377.0</v>
      </c>
      <c r="C378" s="2">
        <f t="shared" si="1"/>
        <v>0.7077067669</v>
      </c>
      <c r="D378" s="2">
        <f t="shared" si="2"/>
        <v>1.7313015</v>
      </c>
      <c r="E378" s="2">
        <f t="shared" si="13"/>
        <v>11.69476273</v>
      </c>
      <c r="F378" s="2">
        <f t="shared" si="3"/>
        <v>1.656016737</v>
      </c>
      <c r="G378" s="2">
        <f t="shared" si="4"/>
        <v>5.238403295</v>
      </c>
    </row>
    <row r="379" ht="15.75" customHeight="1">
      <c r="A379" s="4">
        <v>5.667</v>
      </c>
      <c r="B379" s="2">
        <v>378.0</v>
      </c>
      <c r="C379" s="2">
        <f t="shared" si="1"/>
        <v>0.7095864662</v>
      </c>
      <c r="D379" s="2">
        <f t="shared" si="2"/>
        <v>1.734659877</v>
      </c>
      <c r="E379" s="2">
        <f t="shared" si="13"/>
        <v>11.71174881</v>
      </c>
      <c r="F379" s="2">
        <f t="shared" si="3"/>
        <v>1.660314451</v>
      </c>
      <c r="G379" s="2">
        <f t="shared" si="4"/>
        <v>5.260964901</v>
      </c>
    </row>
    <row r="380" ht="15.75" customHeight="1">
      <c r="A380" s="4">
        <v>5.738</v>
      </c>
      <c r="B380" s="2">
        <v>379.0</v>
      </c>
      <c r="C380" s="2">
        <f t="shared" si="1"/>
        <v>0.7114661654</v>
      </c>
      <c r="D380" s="2">
        <f t="shared" si="2"/>
        <v>1.747110718</v>
      </c>
      <c r="E380" s="2">
        <f t="shared" si="13"/>
        <v>11.72878643</v>
      </c>
      <c r="F380" s="2">
        <f t="shared" si="3"/>
        <v>1.664625208</v>
      </c>
      <c r="G380" s="2">
        <f t="shared" si="4"/>
        <v>5.283692591</v>
      </c>
    </row>
    <row r="381" ht="15.75" customHeight="1">
      <c r="A381" s="4">
        <v>5.771</v>
      </c>
      <c r="B381" s="2">
        <v>380.0</v>
      </c>
      <c r="C381" s="2">
        <f t="shared" si="1"/>
        <v>0.7133458647</v>
      </c>
      <c r="D381" s="2">
        <f t="shared" si="2"/>
        <v>1.752845376</v>
      </c>
      <c r="E381" s="2">
        <f t="shared" si="13"/>
        <v>11.74587644</v>
      </c>
      <c r="F381" s="2">
        <f t="shared" si="3"/>
        <v>1.668949217</v>
      </c>
      <c r="G381" s="2">
        <f t="shared" si="4"/>
        <v>5.306588795</v>
      </c>
    </row>
    <row r="382" ht="15.75" customHeight="1">
      <c r="A382" s="4">
        <v>5.782</v>
      </c>
      <c r="B382" s="2">
        <v>381.0</v>
      </c>
      <c r="C382" s="2">
        <f t="shared" si="1"/>
        <v>0.7152255639</v>
      </c>
      <c r="D382" s="2">
        <f t="shared" si="2"/>
        <v>1.754749644</v>
      </c>
      <c r="E382" s="2">
        <f t="shared" si="13"/>
        <v>11.76301967</v>
      </c>
      <c r="F382" s="2">
        <f t="shared" si="3"/>
        <v>1.673286694</v>
      </c>
      <c r="G382" s="2">
        <f t="shared" si="4"/>
        <v>5.329655991</v>
      </c>
    </row>
    <row r="383" ht="15.75" customHeight="1">
      <c r="A383" s="4">
        <v>5.788</v>
      </c>
      <c r="B383" s="2">
        <v>382.0</v>
      </c>
      <c r="C383" s="2">
        <f t="shared" si="1"/>
        <v>0.7171052632</v>
      </c>
      <c r="D383" s="2">
        <f t="shared" si="2"/>
        <v>1.755786809</v>
      </c>
      <c r="E383" s="2">
        <f t="shared" si="13"/>
        <v>11.78021699</v>
      </c>
      <c r="F383" s="2">
        <f t="shared" si="3"/>
        <v>1.677637856</v>
      </c>
      <c r="G383" s="2">
        <f t="shared" si="4"/>
        <v>5.35289671</v>
      </c>
    </row>
    <row r="384" ht="15.75" customHeight="1">
      <c r="A384" s="4">
        <v>5.831</v>
      </c>
      <c r="B384" s="2">
        <v>383.0</v>
      </c>
      <c r="C384" s="2">
        <f t="shared" si="1"/>
        <v>0.7189849624</v>
      </c>
      <c r="D384" s="2">
        <f t="shared" si="2"/>
        <v>1.763188512</v>
      </c>
      <c r="E384" s="2">
        <f t="shared" si="13"/>
        <v>11.79746928</v>
      </c>
      <c r="F384" s="2">
        <f t="shared" si="3"/>
        <v>1.682002923</v>
      </c>
      <c r="G384" s="2">
        <f t="shared" si="4"/>
        <v>5.376313536</v>
      </c>
    </row>
    <row r="385" ht="15.75" customHeight="1">
      <c r="A385" s="4">
        <v>5.833</v>
      </c>
      <c r="B385" s="2">
        <v>384.0</v>
      </c>
      <c r="C385" s="2">
        <f t="shared" si="1"/>
        <v>0.7208646617</v>
      </c>
      <c r="D385" s="2">
        <f t="shared" si="2"/>
        <v>1.763531448</v>
      </c>
      <c r="E385" s="2">
        <f t="shared" si="13"/>
        <v>11.81477741</v>
      </c>
      <c r="F385" s="2">
        <f t="shared" si="3"/>
        <v>1.686382122</v>
      </c>
      <c r="G385" s="2">
        <f t="shared" si="4"/>
        <v>5.39990911</v>
      </c>
    </row>
    <row r="386" ht="15.75" customHeight="1">
      <c r="A386" s="4">
        <v>5.852</v>
      </c>
      <c r="B386" s="2">
        <v>385.0</v>
      </c>
      <c r="C386" s="2">
        <f t="shared" si="1"/>
        <v>0.7227443609</v>
      </c>
      <c r="D386" s="2">
        <f t="shared" si="2"/>
        <v>1.766783483</v>
      </c>
      <c r="E386" s="2">
        <f t="shared" si="13"/>
        <v>11.8321423</v>
      </c>
      <c r="F386" s="2">
        <f t="shared" si="3"/>
        <v>1.690775681</v>
      </c>
      <c r="G386" s="2">
        <f t="shared" si="4"/>
        <v>5.423686126</v>
      </c>
    </row>
    <row r="387" ht="15.75" customHeight="1">
      <c r="A387" s="4">
        <v>5.877</v>
      </c>
      <c r="B387" s="2">
        <v>386.0</v>
      </c>
      <c r="C387" s="2">
        <f t="shared" si="1"/>
        <v>0.7246240602</v>
      </c>
      <c r="D387" s="2">
        <f t="shared" si="2"/>
        <v>1.771046428</v>
      </c>
      <c r="E387" s="2">
        <f t="shared" si="13"/>
        <v>11.84956487</v>
      </c>
      <c r="F387" s="2">
        <f t="shared" si="3"/>
        <v>1.695183834</v>
      </c>
      <c r="G387" s="2">
        <f t="shared" si="4"/>
        <v>5.447647338</v>
      </c>
    </row>
    <row r="388" ht="15.75" customHeight="1">
      <c r="A388" s="4">
        <v>5.899</v>
      </c>
      <c r="B388" s="2">
        <v>387.0</v>
      </c>
      <c r="C388" s="2">
        <f t="shared" si="1"/>
        <v>0.7265037594</v>
      </c>
      <c r="D388" s="2">
        <f t="shared" si="2"/>
        <v>1.774782845</v>
      </c>
      <c r="E388" s="2">
        <f t="shared" si="13"/>
        <v>11.86704606</v>
      </c>
      <c r="F388" s="2">
        <f t="shared" si="3"/>
        <v>1.699606819</v>
      </c>
      <c r="G388" s="2">
        <f t="shared" si="4"/>
        <v>5.471795562</v>
      </c>
    </row>
    <row r="389" ht="15.75" customHeight="1">
      <c r="A389" s="4">
        <v>5.907</v>
      </c>
      <c r="B389" s="2">
        <v>388.0</v>
      </c>
      <c r="C389" s="2">
        <f t="shared" si="1"/>
        <v>0.7283834586</v>
      </c>
      <c r="D389" s="2">
        <f t="shared" si="2"/>
        <v>1.776138088</v>
      </c>
      <c r="E389" s="2">
        <f t="shared" si="13"/>
        <v>11.88458683</v>
      </c>
      <c r="F389" s="2">
        <f t="shared" si="3"/>
        <v>1.704044876</v>
      </c>
      <c r="G389" s="2">
        <f t="shared" si="4"/>
        <v>5.496133672</v>
      </c>
    </row>
    <row r="390" ht="15.75" customHeight="1">
      <c r="A390" s="4">
        <v>5.992</v>
      </c>
      <c r="B390" s="2">
        <v>389.0</v>
      </c>
      <c r="C390" s="2">
        <f t="shared" si="1"/>
        <v>0.7302631579</v>
      </c>
      <c r="D390" s="2">
        <f t="shared" si="2"/>
        <v>1.790425246</v>
      </c>
      <c r="E390" s="2">
        <f t="shared" si="13"/>
        <v>11.90218814</v>
      </c>
      <c r="F390" s="2">
        <f t="shared" si="3"/>
        <v>1.708498253</v>
      </c>
      <c r="G390" s="2">
        <f t="shared" si="4"/>
        <v>5.520664607</v>
      </c>
    </row>
    <row r="391" ht="15.75" customHeight="1">
      <c r="A391" s="4">
        <v>5.997</v>
      </c>
      <c r="B391" s="2">
        <v>390.0</v>
      </c>
      <c r="C391" s="2">
        <f t="shared" si="1"/>
        <v>0.7321428571</v>
      </c>
      <c r="D391" s="2">
        <f t="shared" si="2"/>
        <v>1.791259344</v>
      </c>
      <c r="E391" s="2">
        <f t="shared" si="13"/>
        <v>11.91985099</v>
      </c>
      <c r="F391" s="2">
        <f t="shared" si="3"/>
        <v>1.712967199</v>
      </c>
      <c r="G391" s="2">
        <f t="shared" si="4"/>
        <v>5.545391371</v>
      </c>
    </row>
    <row r="392" ht="15.75" customHeight="1">
      <c r="A392" s="4">
        <v>6.021</v>
      </c>
      <c r="B392" s="2">
        <v>391.0</v>
      </c>
      <c r="C392" s="2">
        <f t="shared" si="1"/>
        <v>0.7340225564</v>
      </c>
      <c r="D392" s="2">
        <f t="shared" si="2"/>
        <v>1.795253358</v>
      </c>
      <c r="E392" s="2">
        <f t="shared" si="13"/>
        <v>11.93757638</v>
      </c>
      <c r="F392" s="2">
        <f t="shared" si="3"/>
        <v>1.717451971</v>
      </c>
      <c r="G392" s="2">
        <f t="shared" si="4"/>
        <v>5.570317036</v>
      </c>
    </row>
    <row r="393" ht="15.75" customHeight="1">
      <c r="A393" s="4">
        <v>6.108</v>
      </c>
      <c r="B393" s="2">
        <v>392.0</v>
      </c>
      <c r="C393" s="2">
        <f t="shared" si="1"/>
        <v>0.7359022556</v>
      </c>
      <c r="D393" s="2">
        <f t="shared" si="2"/>
        <v>1.809599387</v>
      </c>
      <c r="E393" s="2">
        <f t="shared" si="13"/>
        <v>11.95536535</v>
      </c>
      <c r="F393" s="2">
        <f t="shared" si="3"/>
        <v>1.721952828</v>
      </c>
      <c r="G393" s="2">
        <f t="shared" si="4"/>
        <v>5.595444742</v>
      </c>
    </row>
    <row r="394" ht="15.75" customHeight="1">
      <c r="A394" s="4">
        <v>6.208</v>
      </c>
      <c r="B394" s="2">
        <v>393.0</v>
      </c>
      <c r="C394" s="2">
        <f t="shared" si="1"/>
        <v>0.7377819549</v>
      </c>
      <c r="D394" s="2">
        <f t="shared" si="2"/>
        <v>1.825838783</v>
      </c>
      <c r="E394" s="2">
        <f t="shared" si="13"/>
        <v>11.97321894</v>
      </c>
      <c r="F394" s="2">
        <f t="shared" si="3"/>
        <v>1.726470035</v>
      </c>
      <c r="G394" s="2">
        <f t="shared" si="4"/>
        <v>5.6207777</v>
      </c>
    </row>
    <row r="395" ht="15.75" customHeight="1">
      <c r="A395" s="4">
        <v>6.337</v>
      </c>
      <c r="B395" s="2">
        <v>394.0</v>
      </c>
      <c r="C395" s="2">
        <f t="shared" si="1"/>
        <v>0.7396616541</v>
      </c>
      <c r="D395" s="2">
        <f t="shared" si="2"/>
        <v>1.84640547</v>
      </c>
      <c r="E395" s="2">
        <f t="shared" si="13"/>
        <v>11.99113823</v>
      </c>
      <c r="F395" s="2">
        <f t="shared" si="3"/>
        <v>1.731003863</v>
      </c>
      <c r="G395" s="2">
        <f t="shared" si="4"/>
        <v>5.646319196</v>
      </c>
    </row>
    <row r="396" ht="15.75" customHeight="1">
      <c r="A396" s="4">
        <v>6.358</v>
      </c>
      <c r="B396" s="2">
        <v>395.0</v>
      </c>
      <c r="C396" s="2">
        <f t="shared" si="1"/>
        <v>0.7415413534</v>
      </c>
      <c r="D396" s="2">
        <f t="shared" si="2"/>
        <v>1.849713862</v>
      </c>
      <c r="E396" s="2">
        <f t="shared" si="13"/>
        <v>12.00912429</v>
      </c>
      <c r="F396" s="2">
        <f t="shared" si="3"/>
        <v>1.735554587</v>
      </c>
      <c r="G396" s="2">
        <f t="shared" si="4"/>
        <v>5.67207259</v>
      </c>
    </row>
    <row r="397" ht="15.75" customHeight="1">
      <c r="A397" s="4">
        <v>6.371</v>
      </c>
      <c r="B397" s="2">
        <v>396.0</v>
      </c>
      <c r="C397" s="2">
        <f t="shared" si="1"/>
        <v>0.7434210526</v>
      </c>
      <c r="D397" s="2">
        <f t="shared" si="2"/>
        <v>1.851756443</v>
      </c>
      <c r="E397" s="2">
        <f t="shared" si="13"/>
        <v>12.02717824</v>
      </c>
      <c r="F397" s="2">
        <f t="shared" si="3"/>
        <v>1.740122488</v>
      </c>
      <c r="G397" s="2">
        <f t="shared" si="4"/>
        <v>5.69804132</v>
      </c>
    </row>
    <row r="398" ht="15.75" customHeight="1">
      <c r="A398" s="4">
        <v>6.404</v>
      </c>
      <c r="B398" s="2">
        <v>397.0</v>
      </c>
      <c r="C398" s="2">
        <f t="shared" si="1"/>
        <v>0.7453007519</v>
      </c>
      <c r="D398" s="2">
        <f t="shared" si="2"/>
        <v>1.856922795</v>
      </c>
      <c r="E398" s="2">
        <f t="shared" si="13"/>
        <v>12.04530121</v>
      </c>
      <c r="F398" s="2">
        <f t="shared" si="3"/>
        <v>1.744707851</v>
      </c>
      <c r="G398" s="2">
        <f t="shared" si="4"/>
        <v>5.724228906</v>
      </c>
    </row>
    <row r="399" ht="15.75" customHeight="1">
      <c r="A399" s="4">
        <v>6.437</v>
      </c>
      <c r="B399" s="2">
        <v>398.0</v>
      </c>
      <c r="C399" s="2">
        <f t="shared" si="1"/>
        <v>0.7471804511</v>
      </c>
      <c r="D399" s="2">
        <f t="shared" si="2"/>
        <v>1.862062593</v>
      </c>
      <c r="E399" s="2">
        <f t="shared" si="13"/>
        <v>12.06349435</v>
      </c>
      <c r="F399" s="2">
        <f t="shared" si="3"/>
        <v>1.74931097</v>
      </c>
      <c r="G399" s="2">
        <f t="shared" si="4"/>
        <v>5.750638948</v>
      </c>
    </row>
    <row r="400" ht="15.75" customHeight="1">
      <c r="A400" s="4">
        <v>6.449</v>
      </c>
      <c r="B400" s="2">
        <v>399.0</v>
      </c>
      <c r="C400" s="2">
        <f t="shared" si="1"/>
        <v>0.7490601504</v>
      </c>
      <c r="D400" s="2">
        <f t="shared" si="2"/>
        <v>1.86392508</v>
      </c>
      <c r="E400" s="2">
        <f t="shared" si="13"/>
        <v>12.08175885</v>
      </c>
      <c r="F400" s="2">
        <f t="shared" si="3"/>
        <v>1.753932142</v>
      </c>
      <c r="G400" s="2">
        <f t="shared" si="4"/>
        <v>5.777275134</v>
      </c>
    </row>
    <row r="401" ht="15.75" customHeight="1">
      <c r="A401" s="4">
        <v>6.457</v>
      </c>
      <c r="B401" s="2">
        <v>400.0</v>
      </c>
      <c r="C401" s="2">
        <f t="shared" si="1"/>
        <v>0.7509398496</v>
      </c>
      <c r="D401" s="2">
        <f t="shared" si="2"/>
        <v>1.865164814</v>
      </c>
      <c r="E401" s="2">
        <f t="shared" si="13"/>
        <v>12.10009589</v>
      </c>
      <c r="F401" s="2">
        <f t="shared" si="3"/>
        <v>1.75857167</v>
      </c>
      <c r="G401" s="2">
        <f t="shared" si="4"/>
        <v>5.804141239</v>
      </c>
    </row>
    <row r="402" ht="15.75" customHeight="1">
      <c r="A402" s="4">
        <v>6.52</v>
      </c>
      <c r="B402" s="2">
        <v>401.0</v>
      </c>
      <c r="C402" s="2">
        <f t="shared" si="1"/>
        <v>0.7528195489</v>
      </c>
      <c r="D402" s="2">
        <f t="shared" si="2"/>
        <v>1.874874376</v>
      </c>
      <c r="E402" s="2">
        <f t="shared" si="13"/>
        <v>12.11850672</v>
      </c>
      <c r="F402" s="2">
        <f t="shared" si="3"/>
        <v>1.763229864</v>
      </c>
      <c r="G402" s="2">
        <f t="shared" si="4"/>
        <v>5.831241129</v>
      </c>
    </row>
    <row r="403" ht="15.75" customHeight="1">
      <c r="A403" s="4">
        <v>6.524</v>
      </c>
      <c r="B403" s="2">
        <v>402.0</v>
      </c>
      <c r="C403" s="2">
        <f t="shared" si="1"/>
        <v>0.7546992481</v>
      </c>
      <c r="D403" s="2">
        <f t="shared" si="2"/>
        <v>1.875487685</v>
      </c>
      <c r="E403" s="2">
        <f t="shared" si="13"/>
        <v>12.13699257</v>
      </c>
      <c r="F403" s="2">
        <f t="shared" si="3"/>
        <v>1.767907042</v>
      </c>
      <c r="G403" s="2">
        <f t="shared" si="4"/>
        <v>5.858578762</v>
      </c>
    </row>
    <row r="404" ht="15.75" customHeight="1">
      <c r="A404" s="4">
        <v>6.534</v>
      </c>
      <c r="B404" s="2">
        <v>403.0</v>
      </c>
      <c r="C404" s="2">
        <f t="shared" si="1"/>
        <v>0.7565789474</v>
      </c>
      <c r="D404" s="2">
        <f t="shared" si="2"/>
        <v>1.877019313</v>
      </c>
      <c r="E404" s="2">
        <f t="shared" si="13"/>
        <v>12.15555473</v>
      </c>
      <c r="F404" s="2">
        <f t="shared" si="3"/>
        <v>1.772603526</v>
      </c>
      <c r="G404" s="2">
        <f t="shared" si="4"/>
        <v>5.886158196</v>
      </c>
    </row>
    <row r="405" ht="15.75" customHeight="1">
      <c r="A405" s="4">
        <v>6.576</v>
      </c>
      <c r="B405" s="2">
        <v>404.0</v>
      </c>
      <c r="C405" s="2">
        <f t="shared" si="1"/>
        <v>0.7584586466</v>
      </c>
      <c r="D405" s="2">
        <f t="shared" si="2"/>
        <v>1.883426658</v>
      </c>
      <c r="E405" s="2">
        <f t="shared" si="13"/>
        <v>12.17419449</v>
      </c>
      <c r="F405" s="2">
        <f t="shared" si="3"/>
        <v>1.777319646</v>
      </c>
      <c r="G405" s="2">
        <f t="shared" si="4"/>
        <v>5.913983587</v>
      </c>
    </row>
    <row r="406" ht="15.75" customHeight="1">
      <c r="A406" s="4">
        <v>6.592</v>
      </c>
      <c r="B406" s="2">
        <v>405.0</v>
      </c>
      <c r="C406" s="2">
        <f t="shared" si="1"/>
        <v>0.7603383459</v>
      </c>
      <c r="D406" s="2">
        <f t="shared" si="2"/>
        <v>1.885856793</v>
      </c>
      <c r="E406" s="2">
        <f t="shared" si="13"/>
        <v>12.1929132</v>
      </c>
      <c r="F406" s="2">
        <f t="shared" si="3"/>
        <v>1.782055739</v>
      </c>
      <c r="G406" s="2">
        <f t="shared" si="4"/>
        <v>5.942059195</v>
      </c>
    </row>
    <row r="407" ht="15.75" customHeight="1">
      <c r="A407" s="4">
        <v>6.684</v>
      </c>
      <c r="B407" s="2">
        <v>406.0</v>
      </c>
      <c r="C407" s="2">
        <f t="shared" si="1"/>
        <v>0.7622180451</v>
      </c>
      <c r="D407" s="2">
        <f t="shared" si="2"/>
        <v>1.899716611</v>
      </c>
      <c r="E407" s="2">
        <f t="shared" si="13"/>
        <v>12.2117122</v>
      </c>
      <c r="F407" s="2">
        <f t="shared" si="3"/>
        <v>1.786812149</v>
      </c>
      <c r="G407" s="2">
        <f t="shared" si="4"/>
        <v>5.970389385</v>
      </c>
    </row>
    <row r="408" ht="15.75" customHeight="1">
      <c r="A408" s="4">
        <v>6.715</v>
      </c>
      <c r="B408" s="2">
        <v>407.0</v>
      </c>
      <c r="C408" s="2">
        <f t="shared" si="1"/>
        <v>0.7640977444</v>
      </c>
      <c r="D408" s="2">
        <f t="shared" si="2"/>
        <v>1.90434383</v>
      </c>
      <c r="E408" s="2">
        <f t="shared" si="13"/>
        <v>12.2305929</v>
      </c>
      <c r="F408" s="2">
        <f t="shared" si="3"/>
        <v>1.791589227</v>
      </c>
      <c r="G408" s="2">
        <f t="shared" si="4"/>
        <v>5.998978635</v>
      </c>
    </row>
    <row r="409" ht="15.75" customHeight="1">
      <c r="A409" s="4">
        <v>6.717</v>
      </c>
      <c r="B409" s="2">
        <v>408.0</v>
      </c>
      <c r="C409" s="2">
        <f t="shared" si="1"/>
        <v>0.7659774436</v>
      </c>
      <c r="D409" s="2">
        <f t="shared" si="2"/>
        <v>1.904641626</v>
      </c>
      <c r="E409" s="2">
        <f t="shared" si="13"/>
        <v>12.2495567</v>
      </c>
      <c r="F409" s="2">
        <f t="shared" si="3"/>
        <v>1.796387333</v>
      </c>
      <c r="G409" s="2">
        <f t="shared" si="4"/>
        <v>6.027831534</v>
      </c>
    </row>
    <row r="410" ht="15.75" customHeight="1">
      <c r="A410" s="4">
        <v>6.794</v>
      </c>
      <c r="B410" s="2">
        <v>409.0</v>
      </c>
      <c r="C410" s="2">
        <f t="shared" si="1"/>
        <v>0.7678571429</v>
      </c>
      <c r="D410" s="2">
        <f t="shared" si="2"/>
        <v>1.91603987</v>
      </c>
      <c r="E410" s="2">
        <f t="shared" si="13"/>
        <v>12.26860506</v>
      </c>
      <c r="F410" s="2">
        <f t="shared" si="3"/>
        <v>1.801206834</v>
      </c>
      <c r="G410" s="2">
        <f t="shared" si="4"/>
        <v>6.056952789</v>
      </c>
    </row>
    <row r="411" ht="15.75" customHeight="1">
      <c r="A411" s="4">
        <v>6.829</v>
      </c>
      <c r="B411" s="2">
        <v>410.0</v>
      </c>
      <c r="C411" s="2">
        <f t="shared" si="1"/>
        <v>0.7697368421</v>
      </c>
      <c r="D411" s="2">
        <f t="shared" si="2"/>
        <v>1.92117825</v>
      </c>
      <c r="E411" s="2">
        <f t="shared" si="13"/>
        <v>12.28773946</v>
      </c>
      <c r="F411" s="2">
        <f t="shared" si="3"/>
        <v>1.806048104</v>
      </c>
      <c r="G411" s="2">
        <f t="shared" si="4"/>
        <v>6.086347232</v>
      </c>
    </row>
    <row r="412" ht="15.75" customHeight="1">
      <c r="A412" s="4">
        <v>6.838</v>
      </c>
      <c r="B412" s="2">
        <v>411.0</v>
      </c>
      <c r="C412" s="2">
        <f t="shared" si="1"/>
        <v>0.7716165414</v>
      </c>
      <c r="D412" s="2">
        <f t="shared" si="2"/>
        <v>1.922495291</v>
      </c>
      <c r="E412" s="2">
        <f t="shared" si="13"/>
        <v>12.30696142</v>
      </c>
      <c r="F412" s="2">
        <f t="shared" si="3"/>
        <v>1.810911528</v>
      </c>
      <c r="G412" s="2">
        <f t="shared" si="4"/>
        <v>6.116019816</v>
      </c>
    </row>
    <row r="413" ht="15.75" customHeight="1">
      <c r="A413" s="4">
        <v>6.852</v>
      </c>
      <c r="B413" s="2">
        <v>412.0</v>
      </c>
      <c r="C413" s="2">
        <f t="shared" si="1"/>
        <v>0.7734962406</v>
      </c>
      <c r="D413" s="2">
        <f t="shared" si="2"/>
        <v>1.92454058</v>
      </c>
      <c r="E413" s="2">
        <f t="shared" si="13"/>
        <v>12.3262725</v>
      </c>
      <c r="F413" s="2">
        <f t="shared" si="3"/>
        <v>1.815797498</v>
      </c>
      <c r="G413" s="2">
        <f t="shared" si="4"/>
        <v>6.145975629</v>
      </c>
    </row>
    <row r="414" ht="15.75" customHeight="1">
      <c r="A414" s="4">
        <v>6.858</v>
      </c>
      <c r="B414" s="2">
        <v>413.0</v>
      </c>
      <c r="C414" s="2">
        <f t="shared" si="1"/>
        <v>0.7753759398</v>
      </c>
      <c r="D414" s="2">
        <f t="shared" si="2"/>
        <v>1.925415854</v>
      </c>
      <c r="E414" s="2">
        <f t="shared" si="13"/>
        <v>12.34567427</v>
      </c>
      <c r="F414" s="2">
        <f t="shared" si="3"/>
        <v>1.820706416</v>
      </c>
      <c r="G414" s="2">
        <f t="shared" si="4"/>
        <v>6.176219889</v>
      </c>
    </row>
    <row r="415" ht="15.75" customHeight="1">
      <c r="A415" s="4">
        <v>6.908</v>
      </c>
      <c r="B415" s="2">
        <v>414.0</v>
      </c>
      <c r="C415" s="2">
        <f t="shared" si="1"/>
        <v>0.7772556391</v>
      </c>
      <c r="D415" s="2">
        <f t="shared" si="2"/>
        <v>1.93268016</v>
      </c>
      <c r="E415" s="2">
        <f t="shared" si="13"/>
        <v>12.36516836</v>
      </c>
      <c r="F415" s="2">
        <f t="shared" si="3"/>
        <v>1.825638692</v>
      </c>
      <c r="G415" s="2">
        <f t="shared" si="4"/>
        <v>6.206757958</v>
      </c>
    </row>
    <row r="416" ht="15.75" customHeight="1">
      <c r="A416" s="4">
        <v>6.942</v>
      </c>
      <c r="B416" s="2">
        <v>415.0</v>
      </c>
      <c r="C416" s="2">
        <f t="shared" si="1"/>
        <v>0.7791353383</v>
      </c>
      <c r="D416" s="2">
        <f t="shared" si="2"/>
        <v>1.937589917</v>
      </c>
      <c r="E416" s="2">
        <f t="shared" si="13"/>
        <v>12.38475642</v>
      </c>
      <c r="F416" s="2">
        <f t="shared" si="3"/>
        <v>1.830594746</v>
      </c>
      <c r="G416" s="2">
        <f t="shared" si="4"/>
        <v>6.237595339</v>
      </c>
    </row>
    <row r="417" ht="15.75" customHeight="1">
      <c r="A417" s="4">
        <v>6.944</v>
      </c>
      <c r="B417" s="2">
        <v>416.0</v>
      </c>
      <c r="C417" s="2">
        <f t="shared" si="1"/>
        <v>0.7810150376</v>
      </c>
      <c r="D417" s="2">
        <f t="shared" si="2"/>
        <v>1.937877977</v>
      </c>
      <c r="E417" s="2">
        <f t="shared" si="13"/>
        <v>12.40444017</v>
      </c>
      <c r="F417" s="2">
        <f t="shared" si="3"/>
        <v>1.835575009</v>
      </c>
      <c r="G417" s="2">
        <f t="shared" si="4"/>
        <v>6.268737687</v>
      </c>
    </row>
    <row r="418" ht="15.75" customHeight="1">
      <c r="A418" s="4">
        <v>7.121</v>
      </c>
      <c r="B418" s="2">
        <v>417.0</v>
      </c>
      <c r="C418" s="2">
        <f t="shared" si="1"/>
        <v>0.7828947368</v>
      </c>
      <c r="D418" s="2">
        <f t="shared" si="2"/>
        <v>1.963048165</v>
      </c>
      <c r="E418" s="2">
        <f t="shared" si="13"/>
        <v>12.42422135</v>
      </c>
      <c r="F418" s="2">
        <f t="shared" si="3"/>
        <v>1.84057992</v>
      </c>
      <c r="G418" s="2">
        <f t="shared" si="4"/>
        <v>6.300190811</v>
      </c>
    </row>
    <row r="419" ht="15.75" customHeight="1">
      <c r="A419" s="4">
        <v>7.134</v>
      </c>
      <c r="B419" s="2">
        <v>418.0</v>
      </c>
      <c r="C419" s="2">
        <f t="shared" si="1"/>
        <v>0.7847744361</v>
      </c>
      <c r="D419" s="2">
        <f t="shared" si="2"/>
        <v>1.964872087</v>
      </c>
      <c r="E419" s="2">
        <f t="shared" si="13"/>
        <v>12.44410172</v>
      </c>
      <c r="F419" s="2">
        <f t="shared" si="3"/>
        <v>1.845609932</v>
      </c>
      <c r="G419" s="2">
        <f t="shared" si="4"/>
        <v>6.33196068</v>
      </c>
    </row>
    <row r="420" ht="15.75" customHeight="1">
      <c r="A420" s="4">
        <v>7.155</v>
      </c>
      <c r="B420" s="2">
        <v>419.0</v>
      </c>
      <c r="C420" s="2">
        <f t="shared" si="1"/>
        <v>0.7866541353</v>
      </c>
      <c r="D420" s="2">
        <f t="shared" si="2"/>
        <v>1.967811413</v>
      </c>
      <c r="E420" s="2">
        <f t="shared" si="13"/>
        <v>12.46408313</v>
      </c>
      <c r="F420" s="2">
        <f t="shared" si="3"/>
        <v>1.850665506</v>
      </c>
      <c r="G420" s="2">
        <f t="shared" si="4"/>
        <v>6.364053431</v>
      </c>
    </row>
    <row r="421" ht="15.75" customHeight="1">
      <c r="A421" s="4">
        <v>7.209</v>
      </c>
      <c r="B421" s="2">
        <v>420.0</v>
      </c>
      <c r="C421" s="2">
        <f t="shared" si="1"/>
        <v>0.7885338346</v>
      </c>
      <c r="D421" s="2">
        <f t="shared" si="2"/>
        <v>1.975330245</v>
      </c>
      <c r="E421" s="2">
        <f t="shared" si="13"/>
        <v>12.48416744</v>
      </c>
      <c r="F421" s="2">
        <f t="shared" si="3"/>
        <v>1.855747116</v>
      </c>
      <c r="G421" s="2">
        <f t="shared" si="4"/>
        <v>6.396475373</v>
      </c>
    </row>
    <row r="422" ht="15.75" customHeight="1">
      <c r="A422" s="4">
        <v>7.224</v>
      </c>
      <c r="B422" s="2">
        <v>421.0</v>
      </c>
      <c r="C422" s="2">
        <f t="shared" si="1"/>
        <v>0.7904135338</v>
      </c>
      <c r="D422" s="2">
        <f t="shared" si="2"/>
        <v>1.977408816</v>
      </c>
      <c r="E422" s="2">
        <f t="shared" si="13"/>
        <v>12.50435656</v>
      </c>
      <c r="F422" s="2">
        <f t="shared" si="3"/>
        <v>1.860855246</v>
      </c>
      <c r="G422" s="2">
        <f t="shared" si="4"/>
        <v>6.429232995</v>
      </c>
    </row>
    <row r="423" ht="15.75" customHeight="1">
      <c r="A423" s="4">
        <v>7.246</v>
      </c>
      <c r="B423" s="2">
        <v>422.0</v>
      </c>
      <c r="C423" s="2">
        <f t="shared" si="1"/>
        <v>0.7922932331</v>
      </c>
      <c r="D423" s="2">
        <f t="shared" si="2"/>
        <v>1.980449592</v>
      </c>
      <c r="E423" s="2">
        <f t="shared" si="13"/>
        <v>12.52465247</v>
      </c>
      <c r="F423" s="2">
        <f t="shared" si="3"/>
        <v>1.865990393</v>
      </c>
      <c r="G423" s="2">
        <f t="shared" si="4"/>
        <v>6.46233297</v>
      </c>
    </row>
    <row r="424" ht="15.75" customHeight="1">
      <c r="A424" s="4">
        <v>7.256</v>
      </c>
      <c r="B424" s="2">
        <v>423.0</v>
      </c>
      <c r="C424" s="2">
        <f t="shared" si="1"/>
        <v>0.7941729323</v>
      </c>
      <c r="D424" s="2">
        <f t="shared" si="2"/>
        <v>1.981828713</v>
      </c>
      <c r="E424" s="2">
        <f t="shared" si="13"/>
        <v>12.54505718</v>
      </c>
      <c r="F424" s="2">
        <f t="shared" si="3"/>
        <v>1.871153069</v>
      </c>
      <c r="G424" s="2">
        <f t="shared" si="4"/>
        <v>6.495782165</v>
      </c>
    </row>
    <row r="425" ht="15.75" customHeight="1">
      <c r="A425" s="4">
        <v>7.287</v>
      </c>
      <c r="B425" s="2">
        <v>424.0</v>
      </c>
      <c r="C425" s="2">
        <f t="shared" si="1"/>
        <v>0.7960526316</v>
      </c>
      <c r="D425" s="2">
        <f t="shared" si="2"/>
        <v>1.986091939</v>
      </c>
      <c r="E425" s="2">
        <f t="shared" si="13"/>
        <v>12.56557275</v>
      </c>
      <c r="F425" s="2">
        <f t="shared" si="3"/>
        <v>1.876343794</v>
      </c>
      <c r="G425" s="2">
        <f t="shared" si="4"/>
        <v>6.52958765</v>
      </c>
    </row>
    <row r="426" ht="15.75" customHeight="1">
      <c r="A426" s="4">
        <v>7.33</v>
      </c>
      <c r="B426" s="2">
        <v>425.0</v>
      </c>
      <c r="C426" s="2">
        <f t="shared" si="1"/>
        <v>0.7979323308</v>
      </c>
      <c r="D426" s="2">
        <f t="shared" si="2"/>
        <v>1.991975516</v>
      </c>
      <c r="E426" s="2">
        <f t="shared" si="13"/>
        <v>12.58620131</v>
      </c>
      <c r="F426" s="2">
        <f t="shared" si="3"/>
        <v>1.881563106</v>
      </c>
      <c r="G426" s="2">
        <f t="shared" si="4"/>
        <v>6.563756698</v>
      </c>
    </row>
    <row r="427" ht="15.75" customHeight="1">
      <c r="A427" s="4">
        <v>7.353</v>
      </c>
      <c r="B427" s="2">
        <v>426.0</v>
      </c>
      <c r="C427" s="2">
        <f t="shared" si="1"/>
        <v>0.7998120301</v>
      </c>
      <c r="D427" s="2">
        <f t="shared" si="2"/>
        <v>1.995108393</v>
      </c>
      <c r="E427" s="2">
        <f t="shared" si="13"/>
        <v>12.60694503</v>
      </c>
      <c r="F427" s="2">
        <f t="shared" si="3"/>
        <v>1.886811556</v>
      </c>
      <c r="G427" s="2">
        <f t="shared" si="4"/>
        <v>6.598296804</v>
      </c>
    </row>
    <row r="428" ht="15.75" customHeight="1">
      <c r="A428" s="4">
        <v>7.437</v>
      </c>
      <c r="B428" s="2">
        <v>427.0</v>
      </c>
      <c r="C428" s="2">
        <f t="shared" si="1"/>
        <v>0.8016917293</v>
      </c>
      <c r="D428" s="2">
        <f t="shared" si="2"/>
        <v>2.006467542</v>
      </c>
      <c r="E428" s="2">
        <f t="shared" si="13"/>
        <v>12.62780614</v>
      </c>
      <c r="F428" s="2">
        <f t="shared" si="3"/>
        <v>1.892089707</v>
      </c>
      <c r="G428" s="2">
        <f t="shared" si="4"/>
        <v>6.633215684</v>
      </c>
    </row>
    <row r="429" ht="15.75" customHeight="1">
      <c r="A429" s="4">
        <v>7.507</v>
      </c>
      <c r="B429" s="2">
        <v>428.0</v>
      </c>
      <c r="C429" s="2">
        <f t="shared" si="1"/>
        <v>0.8035714286</v>
      </c>
      <c r="D429" s="2">
        <f t="shared" si="2"/>
        <v>2.015835919</v>
      </c>
      <c r="E429" s="2">
        <f t="shared" si="13"/>
        <v>12.64878693</v>
      </c>
      <c r="F429" s="2">
        <f t="shared" si="3"/>
        <v>1.89739814</v>
      </c>
      <c r="G429" s="2">
        <f t="shared" si="4"/>
        <v>6.66852129</v>
      </c>
    </row>
    <row r="430" ht="15.75" customHeight="1">
      <c r="A430" s="4">
        <v>7.571</v>
      </c>
      <c r="B430" s="2">
        <v>429.0</v>
      </c>
      <c r="C430" s="2">
        <f t="shared" si="1"/>
        <v>0.8054511278</v>
      </c>
      <c r="D430" s="2">
        <f t="shared" si="2"/>
        <v>2.024325159</v>
      </c>
      <c r="E430" s="2">
        <f t="shared" si="13"/>
        <v>12.66988976</v>
      </c>
      <c r="F430" s="2">
        <f t="shared" si="3"/>
        <v>1.90273745</v>
      </c>
      <c r="G430" s="2">
        <f t="shared" si="4"/>
        <v>6.704221815</v>
      </c>
    </row>
    <row r="431" ht="15.75" customHeight="1">
      <c r="A431" s="4">
        <v>7.587</v>
      </c>
      <c r="B431" s="2">
        <v>430.0</v>
      </c>
      <c r="C431" s="2">
        <f t="shared" si="1"/>
        <v>0.8073308271</v>
      </c>
      <c r="D431" s="2">
        <f t="shared" si="2"/>
        <v>2.026436256</v>
      </c>
      <c r="E431" s="2">
        <f t="shared" si="13"/>
        <v>12.69111705</v>
      </c>
      <c r="F431" s="2">
        <f t="shared" si="3"/>
        <v>1.908108248</v>
      </c>
      <c r="G431" s="2">
        <f t="shared" si="4"/>
        <v>6.740325707</v>
      </c>
    </row>
    <row r="432" ht="15.75" customHeight="1">
      <c r="A432" s="4">
        <v>7.602</v>
      </c>
      <c r="B432" s="2">
        <v>431.0</v>
      </c>
      <c r="C432" s="2">
        <f t="shared" si="1"/>
        <v>0.8092105263</v>
      </c>
      <c r="D432" s="2">
        <f t="shared" si="2"/>
        <v>2.028411371</v>
      </c>
      <c r="E432" s="2">
        <f t="shared" si="13"/>
        <v>12.71247127</v>
      </c>
      <c r="F432" s="2">
        <f t="shared" si="3"/>
        <v>1.913511164</v>
      </c>
      <c r="G432" s="2">
        <f t="shared" si="4"/>
        <v>6.776841678</v>
      </c>
    </row>
    <row r="433" ht="15.75" customHeight="1">
      <c r="A433" s="4">
        <v>7.621</v>
      </c>
      <c r="B433" s="2">
        <v>432.0</v>
      </c>
      <c r="C433" s="2">
        <f t="shared" si="1"/>
        <v>0.8110902256</v>
      </c>
      <c r="D433" s="2">
        <f t="shared" si="2"/>
        <v>2.030907595</v>
      </c>
      <c r="E433" s="2">
        <f t="shared" si="13"/>
        <v>12.73395499</v>
      </c>
      <c r="F433" s="2">
        <f t="shared" si="3"/>
        <v>1.918946843</v>
      </c>
      <c r="G433" s="2">
        <f t="shared" si="4"/>
        <v>6.813778712</v>
      </c>
    </row>
    <row r="434" ht="15.75" customHeight="1">
      <c r="A434" s="4">
        <v>7.694</v>
      </c>
      <c r="B434" s="2">
        <v>433.0</v>
      </c>
      <c r="C434" s="2">
        <f t="shared" si="1"/>
        <v>0.8129699248</v>
      </c>
      <c r="D434" s="2">
        <f t="shared" si="2"/>
        <v>2.040440804</v>
      </c>
      <c r="E434" s="2">
        <f t="shared" si="13"/>
        <v>12.75557082</v>
      </c>
      <c r="F434" s="2">
        <f t="shared" si="3"/>
        <v>1.92441595</v>
      </c>
      <c r="G434" s="2">
        <f t="shared" si="4"/>
        <v>6.851146083</v>
      </c>
    </row>
    <row r="435" ht="15.75" customHeight="1">
      <c r="A435" s="4">
        <v>7.764</v>
      </c>
      <c r="B435" s="2">
        <v>434.0</v>
      </c>
      <c r="C435" s="2">
        <f t="shared" si="1"/>
        <v>0.8148496241</v>
      </c>
      <c r="D435" s="2">
        <f t="shared" si="2"/>
        <v>2.049497665</v>
      </c>
      <c r="E435" s="2">
        <f t="shared" si="13"/>
        <v>12.77732147</v>
      </c>
      <c r="F435" s="2">
        <f t="shared" si="3"/>
        <v>1.929919166</v>
      </c>
      <c r="G435" s="2">
        <f t="shared" si="4"/>
        <v>6.888953358</v>
      </c>
    </row>
    <row r="436" ht="15.75" customHeight="1">
      <c r="A436" s="4">
        <v>7.784</v>
      </c>
      <c r="B436" s="2">
        <v>435.0</v>
      </c>
      <c r="C436" s="2">
        <f t="shared" si="1"/>
        <v>0.8167293233</v>
      </c>
      <c r="D436" s="2">
        <f t="shared" si="2"/>
        <v>2.052070345</v>
      </c>
      <c r="E436" s="2">
        <f t="shared" si="13"/>
        <v>12.79920971</v>
      </c>
      <c r="F436" s="2">
        <f t="shared" si="3"/>
        <v>1.935457195</v>
      </c>
      <c r="G436" s="2">
        <f t="shared" si="4"/>
        <v>6.927210419</v>
      </c>
    </row>
    <row r="437" ht="15.75" customHeight="1">
      <c r="A437" s="4">
        <v>7.854</v>
      </c>
      <c r="B437" s="2">
        <v>436.0</v>
      </c>
      <c r="C437" s="2">
        <f t="shared" si="1"/>
        <v>0.8186090226</v>
      </c>
      <c r="D437" s="2">
        <f t="shared" si="2"/>
        <v>2.061022956</v>
      </c>
      <c r="E437" s="2">
        <f t="shared" si="13"/>
        <v>12.8212384</v>
      </c>
      <c r="F437" s="2">
        <f t="shared" si="3"/>
        <v>1.94103076</v>
      </c>
      <c r="G437" s="2">
        <f t="shared" si="4"/>
        <v>6.96592747</v>
      </c>
    </row>
    <row r="438" ht="15.75" customHeight="1">
      <c r="A438" s="4">
        <v>7.895</v>
      </c>
      <c r="B438" s="2">
        <v>437.0</v>
      </c>
      <c r="C438" s="2">
        <f t="shared" si="1"/>
        <v>0.8204887218</v>
      </c>
      <c r="D438" s="2">
        <f t="shared" si="2"/>
        <v>2.066229648</v>
      </c>
      <c r="E438" s="2">
        <f t="shared" si="13"/>
        <v>12.84341047</v>
      </c>
      <c r="F438" s="2">
        <f t="shared" si="3"/>
        <v>1.946640604</v>
      </c>
      <c r="G438" s="2">
        <f t="shared" si="4"/>
        <v>7.005115054</v>
      </c>
    </row>
    <row r="439" ht="15.75" customHeight="1">
      <c r="A439" s="4">
        <v>8.005</v>
      </c>
      <c r="B439" s="2">
        <v>438.0</v>
      </c>
      <c r="C439" s="2">
        <f t="shared" si="1"/>
        <v>0.8223684211</v>
      </c>
      <c r="D439" s="2">
        <f t="shared" si="2"/>
        <v>2.080066346</v>
      </c>
      <c r="E439" s="2">
        <f t="shared" si="13"/>
        <v>12.86572897</v>
      </c>
      <c r="F439" s="2">
        <f t="shared" si="3"/>
        <v>1.952287494</v>
      </c>
      <c r="G439" s="2">
        <f t="shared" si="4"/>
        <v>7.044784067</v>
      </c>
    </row>
    <row r="440" ht="15.75" customHeight="1">
      <c r="A440" s="4">
        <v>8.043</v>
      </c>
      <c r="B440" s="2">
        <v>439.0</v>
      </c>
      <c r="C440" s="2">
        <f t="shared" si="1"/>
        <v>0.8242481203</v>
      </c>
      <c r="D440" s="2">
        <f t="shared" si="2"/>
        <v>2.084802148</v>
      </c>
      <c r="E440" s="2">
        <f t="shared" si="13"/>
        <v>12.888197</v>
      </c>
      <c r="F440" s="2">
        <f t="shared" si="3"/>
        <v>1.957972219</v>
      </c>
      <c r="G440" s="2">
        <f t="shared" si="4"/>
        <v>7.084945773</v>
      </c>
    </row>
    <row r="441" ht="15.75" customHeight="1">
      <c r="A441" s="4">
        <v>8.096</v>
      </c>
      <c r="B441" s="2">
        <v>440.0</v>
      </c>
      <c r="C441" s="2">
        <f t="shared" si="1"/>
        <v>0.8261278195</v>
      </c>
      <c r="D441" s="2">
        <f t="shared" si="2"/>
        <v>2.091370113</v>
      </c>
      <c r="E441" s="2">
        <f t="shared" si="13"/>
        <v>12.91081779</v>
      </c>
      <c r="F441" s="2">
        <f t="shared" si="3"/>
        <v>1.963695593</v>
      </c>
      <c r="G441" s="2">
        <f t="shared" si="4"/>
        <v>7.125611824</v>
      </c>
    </row>
    <row r="442" ht="15.75" customHeight="1">
      <c r="A442" s="4">
        <v>8.11</v>
      </c>
      <c r="B442" s="2">
        <v>441.0</v>
      </c>
      <c r="C442" s="2">
        <f t="shared" si="1"/>
        <v>0.8280075188</v>
      </c>
      <c r="D442" s="2">
        <f t="shared" si="2"/>
        <v>2.093097868</v>
      </c>
      <c r="E442" s="2">
        <f t="shared" si="13"/>
        <v>12.93359463</v>
      </c>
      <c r="F442" s="2">
        <f t="shared" si="3"/>
        <v>1.969458452</v>
      </c>
      <c r="G442" s="2">
        <f t="shared" si="4"/>
        <v>7.166794273</v>
      </c>
    </row>
    <row r="443" ht="15.75" customHeight="1">
      <c r="A443" s="4">
        <v>8.167</v>
      </c>
      <c r="B443" s="2">
        <v>442.0</v>
      </c>
      <c r="C443" s="2">
        <f t="shared" si="1"/>
        <v>0.829887218</v>
      </c>
      <c r="D443" s="2">
        <f t="shared" si="2"/>
        <v>2.100101644</v>
      </c>
      <c r="E443" s="2">
        <f t="shared" si="13"/>
        <v>12.95653096</v>
      </c>
      <c r="F443" s="2">
        <f t="shared" si="3"/>
        <v>1.975261661</v>
      </c>
      <c r="G443" s="2">
        <f t="shared" si="4"/>
        <v>7.208505595</v>
      </c>
    </row>
    <row r="444" ht="15.75" customHeight="1">
      <c r="A444" s="4">
        <v>8.289</v>
      </c>
      <c r="B444" s="2">
        <v>443.0</v>
      </c>
      <c r="C444" s="2">
        <f t="shared" si="1"/>
        <v>0.8317669173</v>
      </c>
      <c r="D444" s="2">
        <f t="shared" si="2"/>
        <v>2.114929335</v>
      </c>
      <c r="E444" s="2">
        <f t="shared" si="13"/>
        <v>12.97963028</v>
      </c>
      <c r="F444" s="2">
        <f t="shared" si="3"/>
        <v>1.981106112</v>
      </c>
      <c r="G444" s="2">
        <f t="shared" si="4"/>
        <v>7.250758706</v>
      </c>
    </row>
    <row r="445" ht="15.75" customHeight="1">
      <c r="A445" s="4">
        <v>8.302</v>
      </c>
      <c r="B445" s="2">
        <v>444.0</v>
      </c>
      <c r="C445" s="2">
        <f t="shared" si="1"/>
        <v>0.8336466165</v>
      </c>
      <c r="D445" s="2">
        <f t="shared" si="2"/>
        <v>2.11649645</v>
      </c>
      <c r="E445" s="2">
        <f t="shared" si="13"/>
        <v>13.00289625</v>
      </c>
      <c r="F445" s="2">
        <f t="shared" si="3"/>
        <v>1.986992725</v>
      </c>
      <c r="G445" s="2">
        <f t="shared" si="4"/>
        <v>7.293566984</v>
      </c>
    </row>
    <row r="446" ht="15.75" customHeight="1">
      <c r="A446" s="4">
        <v>8.349</v>
      </c>
      <c r="B446" s="2">
        <v>445.0</v>
      </c>
      <c r="C446" s="2">
        <f t="shared" si="1"/>
        <v>0.8355263158</v>
      </c>
      <c r="D446" s="2">
        <f t="shared" si="2"/>
        <v>2.122141771</v>
      </c>
      <c r="E446" s="2">
        <f t="shared" si="13"/>
        <v>13.02633259</v>
      </c>
      <c r="F446" s="2">
        <f t="shared" si="3"/>
        <v>1.992922447</v>
      </c>
      <c r="G446" s="2">
        <f t="shared" si="4"/>
        <v>7.336944292</v>
      </c>
    </row>
    <row r="447" ht="15.75" customHeight="1">
      <c r="A447" s="4">
        <v>8.358</v>
      </c>
      <c r="B447" s="2">
        <v>446.0</v>
      </c>
      <c r="C447" s="2">
        <f t="shared" si="1"/>
        <v>0.837406015</v>
      </c>
      <c r="D447" s="2">
        <f t="shared" si="2"/>
        <v>2.123219164</v>
      </c>
      <c r="E447" s="2">
        <f t="shared" si="13"/>
        <v>13.0499432</v>
      </c>
      <c r="F447" s="2">
        <f t="shared" si="3"/>
        <v>1.99889626</v>
      </c>
      <c r="G447" s="2">
        <f t="shared" si="4"/>
        <v>7.380904998</v>
      </c>
    </row>
    <row r="448" ht="15.75" customHeight="1">
      <c r="A448" s="4">
        <v>8.58</v>
      </c>
      <c r="B448" s="2">
        <v>447.0</v>
      </c>
      <c r="C448" s="2">
        <f t="shared" si="1"/>
        <v>0.8392857143</v>
      </c>
      <c r="D448" s="2">
        <f t="shared" si="2"/>
        <v>2.149433913</v>
      </c>
      <c r="E448" s="2">
        <f t="shared" si="13"/>
        <v>13.07373207</v>
      </c>
      <c r="F448" s="2">
        <f t="shared" si="3"/>
        <v>2.004915175</v>
      </c>
      <c r="G448" s="2">
        <f t="shared" si="4"/>
        <v>7.425464004</v>
      </c>
    </row>
    <row r="449" ht="15.75" customHeight="1">
      <c r="A449" s="4">
        <v>8.615</v>
      </c>
      <c r="B449" s="2">
        <v>448.0</v>
      </c>
      <c r="C449" s="2">
        <f t="shared" si="1"/>
        <v>0.8411654135</v>
      </c>
      <c r="D449" s="2">
        <f t="shared" si="2"/>
        <v>2.15350487</v>
      </c>
      <c r="E449" s="2">
        <f t="shared" si="13"/>
        <v>13.09770334</v>
      </c>
      <c r="F449" s="2">
        <f t="shared" si="3"/>
        <v>2.010980239</v>
      </c>
      <c r="G449" s="2">
        <f t="shared" si="4"/>
        <v>7.470636769</v>
      </c>
    </row>
    <row r="450" ht="15.75" customHeight="1">
      <c r="A450" s="4">
        <v>8.627</v>
      </c>
      <c r="B450" s="2">
        <v>449.0</v>
      </c>
      <c r="C450" s="2">
        <f t="shared" si="1"/>
        <v>0.8430451128</v>
      </c>
      <c r="D450" s="2">
        <f t="shared" si="2"/>
        <v>2.15489682</v>
      </c>
      <c r="E450" s="2">
        <f t="shared" si="13"/>
        <v>13.12186128</v>
      </c>
      <c r="F450" s="2">
        <f t="shared" si="3"/>
        <v>2.017092533</v>
      </c>
      <c r="G450" s="2">
        <f t="shared" si="4"/>
        <v>7.516439337</v>
      </c>
    </row>
    <row r="451" ht="15.75" customHeight="1">
      <c r="A451" s="4">
        <v>8.642</v>
      </c>
      <c r="B451" s="2">
        <v>450.0</v>
      </c>
      <c r="C451" s="2">
        <f t="shared" si="1"/>
        <v>0.844924812</v>
      </c>
      <c r="D451" s="2">
        <f t="shared" si="2"/>
        <v>2.156634038</v>
      </c>
      <c r="E451" s="2">
        <f t="shared" si="13"/>
        <v>13.14621031</v>
      </c>
      <c r="F451" s="2">
        <f t="shared" si="3"/>
        <v>2.023253176</v>
      </c>
      <c r="G451" s="2">
        <f t="shared" si="4"/>
        <v>7.562888368</v>
      </c>
    </row>
    <row r="452" ht="15.75" customHeight="1">
      <c r="A452" s="4">
        <v>8.645</v>
      </c>
      <c r="B452" s="2">
        <v>451.0</v>
      </c>
      <c r="C452" s="2">
        <f t="shared" si="1"/>
        <v>0.8468045113</v>
      </c>
      <c r="D452" s="2">
        <f t="shared" si="2"/>
        <v>2.156981119</v>
      </c>
      <c r="E452" s="2">
        <f t="shared" si="13"/>
        <v>13.170755</v>
      </c>
      <c r="F452" s="2">
        <f t="shared" si="3"/>
        <v>2.029463325</v>
      </c>
      <c r="G452" s="2">
        <f t="shared" si="4"/>
        <v>7.610001169</v>
      </c>
    </row>
    <row r="453" ht="15.75" customHeight="1">
      <c r="A453" s="4">
        <v>8.645</v>
      </c>
      <c r="B453" s="2">
        <v>452.0</v>
      </c>
      <c r="C453" s="2">
        <f t="shared" si="1"/>
        <v>0.8486842105</v>
      </c>
      <c r="D453" s="2">
        <f t="shared" si="2"/>
        <v>2.156981119</v>
      </c>
      <c r="E453" s="2">
        <f t="shared" si="13"/>
        <v>13.19550009</v>
      </c>
      <c r="F453" s="2">
        <f t="shared" si="3"/>
        <v>2.035724178</v>
      </c>
      <c r="G453" s="2">
        <f t="shared" si="4"/>
        <v>7.657795726</v>
      </c>
    </row>
    <row r="454" ht="15.75" customHeight="1">
      <c r="A454" s="4">
        <v>8.693</v>
      </c>
      <c r="B454" s="2">
        <v>453.0</v>
      </c>
      <c r="C454" s="2">
        <f t="shared" si="1"/>
        <v>0.8505639098</v>
      </c>
      <c r="D454" s="2">
        <f t="shared" si="2"/>
        <v>2.162518104</v>
      </c>
      <c r="E454" s="2">
        <f t="shared" si="13"/>
        <v>13.22045048</v>
      </c>
      <c r="F454" s="2">
        <f t="shared" si="3"/>
        <v>2.042036975</v>
      </c>
      <c r="G454" s="2">
        <f t="shared" si="4"/>
        <v>7.706290742</v>
      </c>
    </row>
    <row r="455" ht="15.75" customHeight="1">
      <c r="A455" s="4">
        <v>8.83</v>
      </c>
      <c r="B455" s="2">
        <v>454.0</v>
      </c>
      <c r="C455" s="2">
        <f t="shared" si="1"/>
        <v>0.852443609</v>
      </c>
      <c r="D455" s="2">
        <f t="shared" si="2"/>
        <v>2.178155015</v>
      </c>
      <c r="E455" s="2">
        <f t="shared" si="13"/>
        <v>13.24561126</v>
      </c>
      <c r="F455" s="2">
        <f t="shared" si="3"/>
        <v>2.048403001</v>
      </c>
      <c r="G455" s="2">
        <f t="shared" si="4"/>
        <v>7.755505673</v>
      </c>
    </row>
    <row r="456" ht="15.75" customHeight="1">
      <c r="A456" s="4">
        <v>8.879</v>
      </c>
      <c r="B456" s="2">
        <v>455.0</v>
      </c>
      <c r="C456" s="2">
        <f t="shared" si="1"/>
        <v>0.8543233083</v>
      </c>
      <c r="D456" s="2">
        <f t="shared" si="2"/>
        <v>2.183688938</v>
      </c>
      <c r="E456" s="2">
        <f t="shared" si="13"/>
        <v>13.27098767</v>
      </c>
      <c r="F456" s="2">
        <f t="shared" si="3"/>
        <v>2.054823587</v>
      </c>
      <c r="G456" s="2">
        <f t="shared" si="4"/>
        <v>7.805460768</v>
      </c>
    </row>
    <row r="457" ht="15.75" customHeight="1">
      <c r="A457" s="4">
        <v>8.893</v>
      </c>
      <c r="B457" s="2">
        <v>456.0</v>
      </c>
      <c r="C457" s="2">
        <f t="shared" si="1"/>
        <v>0.8562030075</v>
      </c>
      <c r="D457" s="2">
        <f t="shared" si="2"/>
        <v>2.18526445</v>
      </c>
      <c r="E457" s="2">
        <f t="shared" si="13"/>
        <v>13.29658519</v>
      </c>
      <c r="F457" s="2">
        <f t="shared" si="3"/>
        <v>2.061300116</v>
      </c>
      <c r="G457" s="2">
        <f t="shared" si="4"/>
        <v>7.856177114</v>
      </c>
    </row>
    <row r="458" ht="15.75" customHeight="1">
      <c r="A458" s="4">
        <v>8.903</v>
      </c>
      <c r="B458" s="2">
        <v>457.0</v>
      </c>
      <c r="C458" s="2">
        <f t="shared" si="1"/>
        <v>0.8580827068</v>
      </c>
      <c r="D458" s="2">
        <f t="shared" si="2"/>
        <v>2.186388299</v>
      </c>
      <c r="E458" s="2">
        <f t="shared" si="13"/>
        <v>13.32240948</v>
      </c>
      <c r="F458" s="2">
        <f t="shared" si="3"/>
        <v>2.067834019</v>
      </c>
      <c r="G458" s="2">
        <f t="shared" si="4"/>
        <v>7.907676681</v>
      </c>
    </row>
    <row r="459" ht="15.75" customHeight="1">
      <c r="A459" s="4">
        <v>8.921</v>
      </c>
      <c r="B459" s="2">
        <v>458.0</v>
      </c>
      <c r="C459" s="2">
        <f t="shared" si="1"/>
        <v>0.859962406</v>
      </c>
      <c r="D459" s="2">
        <f t="shared" si="2"/>
        <v>2.188408048</v>
      </c>
      <c r="E459" s="2">
        <f t="shared" si="13"/>
        <v>13.34846641</v>
      </c>
      <c r="F459" s="2">
        <f t="shared" si="3"/>
        <v>2.074426785</v>
      </c>
      <c r="G459" s="2">
        <f t="shared" si="4"/>
        <v>7.95998237</v>
      </c>
    </row>
    <row r="460" ht="15.75" customHeight="1">
      <c r="A460" s="4">
        <v>8.945</v>
      </c>
      <c r="B460" s="2">
        <v>459.0</v>
      </c>
      <c r="C460" s="2">
        <f t="shared" si="1"/>
        <v>0.8618421053</v>
      </c>
      <c r="D460" s="2">
        <f t="shared" si="2"/>
        <v>2.191094717</v>
      </c>
      <c r="E460" s="2">
        <f t="shared" si="13"/>
        <v>13.37476208</v>
      </c>
      <c r="F460" s="2">
        <f t="shared" si="3"/>
        <v>2.081079957</v>
      </c>
      <c r="G460" s="2">
        <f t="shared" si="4"/>
        <v>8.013118069</v>
      </c>
    </row>
    <row r="461" ht="15.75" customHeight="1">
      <c r="A461" s="4">
        <v>9.008</v>
      </c>
      <c r="B461" s="2">
        <v>460.0</v>
      </c>
      <c r="C461" s="2">
        <f t="shared" si="1"/>
        <v>0.8637218045</v>
      </c>
      <c r="D461" s="2">
        <f t="shared" si="2"/>
        <v>2.198113071</v>
      </c>
      <c r="E461" s="2">
        <f t="shared" si="13"/>
        <v>13.40130285</v>
      </c>
      <c r="F461" s="2">
        <f t="shared" si="3"/>
        <v>2.087795141</v>
      </c>
      <c r="G461" s="2">
        <f t="shared" si="4"/>
        <v>8.067108707</v>
      </c>
    </row>
    <row r="462" ht="15.75" customHeight="1">
      <c r="A462" s="4">
        <v>9.016</v>
      </c>
      <c r="B462" s="2">
        <v>461.0</v>
      </c>
      <c r="C462" s="2">
        <f t="shared" si="1"/>
        <v>0.8656015038</v>
      </c>
      <c r="D462" s="2">
        <f t="shared" si="2"/>
        <v>2.199000777</v>
      </c>
      <c r="E462" s="2">
        <f t="shared" si="13"/>
        <v>13.42809531</v>
      </c>
      <c r="F462" s="2">
        <f t="shared" si="3"/>
        <v>2.094574005</v>
      </c>
      <c r="G462" s="2">
        <f t="shared" si="4"/>
        <v>8.121980314</v>
      </c>
    </row>
    <row r="463" ht="15.75" customHeight="1">
      <c r="A463" s="4">
        <v>9.04</v>
      </c>
      <c r="B463" s="2">
        <v>462.0</v>
      </c>
      <c r="C463" s="2">
        <f t="shared" si="1"/>
        <v>0.867481203</v>
      </c>
      <c r="D463" s="2">
        <f t="shared" si="2"/>
        <v>2.201659174</v>
      </c>
      <c r="E463" s="2">
        <f t="shared" si="13"/>
        <v>13.45514631</v>
      </c>
      <c r="F463" s="2">
        <f t="shared" si="3"/>
        <v>2.101418285</v>
      </c>
      <c r="G463" s="2">
        <f t="shared" si="4"/>
        <v>8.177760087</v>
      </c>
    </row>
    <row r="464" ht="15.75" customHeight="1">
      <c r="A464" s="4">
        <v>9.055</v>
      </c>
      <c r="B464" s="2">
        <v>463.0</v>
      </c>
      <c r="C464" s="2">
        <f t="shared" si="1"/>
        <v>0.8693609023</v>
      </c>
      <c r="D464" s="2">
        <f t="shared" si="2"/>
        <v>2.203317091</v>
      </c>
      <c r="E464" s="2">
        <f t="shared" si="13"/>
        <v>13.48246299</v>
      </c>
      <c r="F464" s="2">
        <f t="shared" si="3"/>
        <v>2.108329787</v>
      </c>
      <c r="G464" s="2">
        <f t="shared" si="4"/>
        <v>8.23447646</v>
      </c>
    </row>
    <row r="465" ht="15.75" customHeight="1">
      <c r="A465" s="4">
        <v>9.11</v>
      </c>
      <c r="B465" s="2">
        <v>464.0</v>
      </c>
      <c r="C465" s="2">
        <f t="shared" si="1"/>
        <v>0.8712406015</v>
      </c>
      <c r="D465" s="2">
        <f t="shared" si="2"/>
        <v>2.209372711</v>
      </c>
      <c r="E465" s="2">
        <f t="shared" si="13"/>
        <v>13.5100528</v>
      </c>
      <c r="F465" s="2">
        <f t="shared" si="3"/>
        <v>2.115310391</v>
      </c>
      <c r="G465" s="2">
        <f t="shared" si="4"/>
        <v>8.292159179</v>
      </c>
    </row>
    <row r="466" ht="15.75" customHeight="1">
      <c r="A466" s="4">
        <v>9.189</v>
      </c>
      <c r="B466" s="2">
        <v>465.0</v>
      </c>
      <c r="C466" s="2">
        <f t="shared" si="1"/>
        <v>0.8731203008</v>
      </c>
      <c r="D466" s="2">
        <f t="shared" si="2"/>
        <v>2.218007117</v>
      </c>
      <c r="E466" s="2">
        <f t="shared" si="13"/>
        <v>13.53792347</v>
      </c>
      <c r="F466" s="2">
        <f t="shared" si="3"/>
        <v>2.122362058</v>
      </c>
      <c r="G466" s="2">
        <f t="shared" si="4"/>
        <v>8.35083938</v>
      </c>
    </row>
    <row r="467" ht="15.75" customHeight="1">
      <c r="A467" s="4">
        <v>9.191</v>
      </c>
      <c r="B467" s="2">
        <v>466.0</v>
      </c>
      <c r="C467" s="2">
        <f t="shared" si="1"/>
        <v>0.875</v>
      </c>
      <c r="D467" s="2">
        <f t="shared" si="2"/>
        <v>2.218224744</v>
      </c>
      <c r="E467" s="2">
        <f t="shared" si="13"/>
        <v>13.56608308</v>
      </c>
      <c r="F467" s="2">
        <f t="shared" si="3"/>
        <v>2.129486832</v>
      </c>
      <c r="G467" s="2">
        <f t="shared" si="4"/>
        <v>8.410549681</v>
      </c>
    </row>
    <row r="468" ht="15.75" customHeight="1">
      <c r="A468" s="4">
        <v>9.239</v>
      </c>
      <c r="B468" s="2">
        <v>467.0</v>
      </c>
      <c r="C468" s="2">
        <f t="shared" si="1"/>
        <v>0.8768796992</v>
      </c>
      <c r="D468" s="2">
        <f t="shared" si="2"/>
        <v>2.223433655</v>
      </c>
      <c r="E468" s="2">
        <f t="shared" si="13"/>
        <v>13.59454006</v>
      </c>
      <c r="F468" s="2">
        <f t="shared" si="3"/>
        <v>2.136686845</v>
      </c>
      <c r="G468" s="2">
        <f t="shared" si="4"/>
        <v>8.47132427</v>
      </c>
    </row>
    <row r="469" ht="15.75" customHeight="1">
      <c r="A469" s="4">
        <v>9.268</v>
      </c>
      <c r="B469" s="2">
        <v>468.0</v>
      </c>
      <c r="C469" s="2">
        <f t="shared" si="1"/>
        <v>0.8787593985</v>
      </c>
      <c r="D469" s="2">
        <f t="shared" si="2"/>
        <v>2.226567607</v>
      </c>
      <c r="E469" s="2">
        <f t="shared" si="13"/>
        <v>13.62330321</v>
      </c>
      <c r="F469" s="2">
        <f t="shared" si="3"/>
        <v>2.143964322</v>
      </c>
      <c r="G469" s="2">
        <f t="shared" si="4"/>
        <v>8.533199011</v>
      </c>
    </row>
    <row r="470" ht="15.75" customHeight="1">
      <c r="A470" s="4">
        <v>9.283</v>
      </c>
      <c r="B470" s="2">
        <v>469.0</v>
      </c>
      <c r="C470" s="2">
        <f t="shared" si="1"/>
        <v>0.8806390977</v>
      </c>
      <c r="D470" s="2">
        <f t="shared" si="2"/>
        <v>2.22818477</v>
      </c>
      <c r="E470" s="2">
        <f t="shared" si="13"/>
        <v>13.65238172</v>
      </c>
      <c r="F470" s="2">
        <f t="shared" si="3"/>
        <v>2.151321589</v>
      </c>
      <c r="G470" s="2">
        <f t="shared" si="4"/>
        <v>8.59621155</v>
      </c>
    </row>
    <row r="471" ht="15.75" customHeight="1">
      <c r="A471" s="4">
        <v>9.293</v>
      </c>
      <c r="B471" s="2">
        <v>470.0</v>
      </c>
      <c r="C471" s="2">
        <f t="shared" si="1"/>
        <v>0.882518797</v>
      </c>
      <c r="D471" s="2">
        <f t="shared" si="2"/>
        <v>2.229261429</v>
      </c>
      <c r="E471" s="2">
        <f t="shared" si="13"/>
        <v>13.68178519</v>
      </c>
      <c r="F471" s="2">
        <f t="shared" si="3"/>
        <v>2.158761077</v>
      </c>
      <c r="G471" s="2">
        <f t="shared" si="4"/>
        <v>8.660401435</v>
      </c>
    </row>
    <row r="472" ht="15.75" customHeight="1">
      <c r="A472" s="4">
        <v>9.373</v>
      </c>
      <c r="B472" s="2">
        <v>471.0</v>
      </c>
      <c r="C472" s="2">
        <f t="shared" si="1"/>
        <v>0.8843984962</v>
      </c>
      <c r="D472" s="2">
        <f t="shared" si="2"/>
        <v>2.237833216</v>
      </c>
      <c r="E472" s="2">
        <f t="shared" si="13"/>
        <v>13.71152368</v>
      </c>
      <c r="F472" s="2">
        <f t="shared" si="3"/>
        <v>2.166285328</v>
      </c>
      <c r="G472" s="2">
        <f t="shared" si="4"/>
        <v>8.725810244</v>
      </c>
    </row>
    <row r="473" ht="15.75" customHeight="1">
      <c r="A473" s="4">
        <v>9.373</v>
      </c>
      <c r="B473" s="2">
        <v>472.0</v>
      </c>
      <c r="C473" s="2">
        <f t="shared" si="1"/>
        <v>0.8862781955</v>
      </c>
      <c r="D473" s="2">
        <f t="shared" si="2"/>
        <v>2.237833216</v>
      </c>
      <c r="E473" s="2">
        <f t="shared" si="13"/>
        <v>13.74160771</v>
      </c>
      <c r="F473" s="2">
        <f t="shared" si="3"/>
        <v>2.173897007</v>
      </c>
      <c r="G473" s="2">
        <f t="shared" si="4"/>
        <v>8.792481725</v>
      </c>
    </row>
    <row r="474" ht="15.75" customHeight="1">
      <c r="A474" s="4">
        <v>9.398</v>
      </c>
      <c r="B474" s="2">
        <v>473.0</v>
      </c>
      <c r="C474" s="2">
        <f t="shared" si="1"/>
        <v>0.8881578947</v>
      </c>
      <c r="D474" s="2">
        <f t="shared" si="2"/>
        <v>2.240496901</v>
      </c>
      <c r="E474" s="2">
        <f t="shared" si="13"/>
        <v>13.77204831</v>
      </c>
      <c r="F474" s="2">
        <f t="shared" si="3"/>
        <v>2.181598901</v>
      </c>
      <c r="G474" s="2">
        <f t="shared" si="4"/>
        <v>8.860461943</v>
      </c>
    </row>
    <row r="475" ht="15.75" customHeight="1">
      <c r="A475" s="4">
        <v>9.429</v>
      </c>
      <c r="B475" s="2">
        <v>474.0</v>
      </c>
      <c r="C475" s="2">
        <f t="shared" si="1"/>
        <v>0.890037594</v>
      </c>
      <c r="D475" s="2">
        <f t="shared" si="2"/>
        <v>2.243790046</v>
      </c>
      <c r="E475" s="2">
        <f t="shared" si="13"/>
        <v>13.80285703</v>
      </c>
      <c r="F475" s="2">
        <f t="shared" si="3"/>
        <v>2.189393937</v>
      </c>
      <c r="G475" s="2">
        <f t="shared" si="4"/>
        <v>8.929799451</v>
      </c>
    </row>
    <row r="476" ht="15.75" customHeight="1">
      <c r="A476" s="4">
        <v>9.446</v>
      </c>
      <c r="B476" s="2">
        <v>475.0</v>
      </c>
      <c r="C476" s="2">
        <f t="shared" si="1"/>
        <v>0.8919172932</v>
      </c>
      <c r="D476" s="2">
        <f t="shared" si="2"/>
        <v>2.245591371</v>
      </c>
      <c r="E476" s="2">
        <f t="shared" si="13"/>
        <v>13.83404601</v>
      </c>
      <c r="F476" s="2">
        <f t="shared" si="3"/>
        <v>2.197285183</v>
      </c>
      <c r="G476" s="2">
        <f t="shared" si="4"/>
        <v>9.000545465</v>
      </c>
    </row>
    <row r="477" ht="15.75" customHeight="1">
      <c r="A477" s="4">
        <v>9.626</v>
      </c>
      <c r="B477" s="2">
        <v>476.0</v>
      </c>
      <c r="C477" s="2">
        <f t="shared" si="1"/>
        <v>0.8937969925</v>
      </c>
      <c r="D477" s="2">
        <f t="shared" si="2"/>
        <v>2.264467771</v>
      </c>
      <c r="E477" s="2">
        <f t="shared" si="13"/>
        <v>13.86562799</v>
      </c>
      <c r="F477" s="2">
        <f t="shared" si="3"/>
        <v>2.205275863</v>
      </c>
      <c r="G477" s="2">
        <f t="shared" si="4"/>
        <v>9.072754058</v>
      </c>
    </row>
    <row r="478" ht="15.75" customHeight="1">
      <c r="A478" s="4">
        <v>9.627</v>
      </c>
      <c r="B478" s="2">
        <v>477.0</v>
      </c>
      <c r="C478" s="2">
        <f t="shared" si="1"/>
        <v>0.8956766917</v>
      </c>
      <c r="D478" s="2">
        <f t="shared" si="2"/>
        <v>2.264571651</v>
      </c>
      <c r="E478" s="2">
        <f t="shared" si="13"/>
        <v>13.89761636</v>
      </c>
      <c r="F478" s="2">
        <f t="shared" si="3"/>
        <v>2.213369366</v>
      </c>
      <c r="G478" s="2">
        <f t="shared" si="4"/>
        <v>9.146482378</v>
      </c>
    </row>
    <row r="479" ht="15.75" customHeight="1">
      <c r="A479" s="4">
        <v>9.672</v>
      </c>
      <c r="B479" s="2">
        <v>478.0</v>
      </c>
      <c r="C479" s="2">
        <f t="shared" si="1"/>
        <v>0.897556391</v>
      </c>
      <c r="D479" s="2">
        <f t="shared" si="2"/>
        <v>2.269235113</v>
      </c>
      <c r="E479" s="2">
        <f t="shared" si="13"/>
        <v>13.93002521</v>
      </c>
      <c r="F479" s="2">
        <f t="shared" si="3"/>
        <v>2.221569257</v>
      </c>
      <c r="G479" s="2">
        <f t="shared" si="4"/>
        <v>9.221790879</v>
      </c>
    </row>
    <row r="480" ht="15.75" customHeight="1">
      <c r="A480" s="4">
        <v>9.7</v>
      </c>
      <c r="B480" s="2">
        <v>479.0</v>
      </c>
      <c r="C480" s="2">
        <f t="shared" si="1"/>
        <v>0.8994360902</v>
      </c>
      <c r="D480" s="2">
        <f t="shared" si="2"/>
        <v>2.272125886</v>
      </c>
      <c r="E480" s="2">
        <f t="shared" si="13"/>
        <v>13.96286939</v>
      </c>
      <c r="F480" s="2">
        <f t="shared" si="3"/>
        <v>2.229879292</v>
      </c>
      <c r="G480" s="2">
        <f t="shared" si="4"/>
        <v>9.298743575</v>
      </c>
    </row>
    <row r="481" ht="15.75" customHeight="1">
      <c r="A481" s="4">
        <v>9.711</v>
      </c>
      <c r="B481" s="2">
        <v>480.0</v>
      </c>
      <c r="C481" s="2">
        <f t="shared" si="1"/>
        <v>0.9013157895</v>
      </c>
      <c r="D481" s="2">
        <f t="shared" si="2"/>
        <v>2.273259264</v>
      </c>
      <c r="E481" s="2">
        <f t="shared" si="13"/>
        <v>13.99616454</v>
      </c>
      <c r="F481" s="2">
        <f t="shared" si="3"/>
        <v>2.238303427</v>
      </c>
      <c r="G481" s="2">
        <f t="shared" si="4"/>
        <v>9.377408326</v>
      </c>
    </row>
    <row r="482" ht="15.75" customHeight="1">
      <c r="A482" s="4">
        <v>9.729</v>
      </c>
      <c r="B482" s="2">
        <v>481.0</v>
      </c>
      <c r="C482" s="2">
        <f t="shared" si="1"/>
        <v>0.9031954887</v>
      </c>
      <c r="D482" s="2">
        <f t="shared" si="2"/>
        <v>2.275111116</v>
      </c>
      <c r="E482" s="2">
        <f t="shared" si="13"/>
        <v>14.02992716</v>
      </c>
      <c r="F482" s="2">
        <f t="shared" si="3"/>
        <v>2.24684584</v>
      </c>
      <c r="G482" s="2">
        <f t="shared" si="4"/>
        <v>9.457857141</v>
      </c>
    </row>
    <row r="483" ht="15.75" customHeight="1">
      <c r="A483" s="4">
        <v>9.849</v>
      </c>
      <c r="B483" s="2">
        <v>482.0</v>
      </c>
      <c r="C483" s="2">
        <f t="shared" si="1"/>
        <v>0.905075188</v>
      </c>
      <c r="D483" s="2">
        <f t="shared" si="2"/>
        <v>2.287369927</v>
      </c>
      <c r="E483" s="2">
        <f t="shared" si="13"/>
        <v>14.06417468</v>
      </c>
      <c r="F483" s="2">
        <f t="shared" si="3"/>
        <v>2.255510941</v>
      </c>
      <c r="G483" s="2">
        <f t="shared" si="4"/>
        <v>9.540166525</v>
      </c>
    </row>
    <row r="484" ht="15.75" customHeight="1">
      <c r="A484" s="4">
        <v>9.943</v>
      </c>
      <c r="B484" s="2">
        <v>483.0</v>
      </c>
      <c r="C484" s="2">
        <f t="shared" si="1"/>
        <v>0.9069548872</v>
      </c>
      <c r="D484" s="2">
        <f t="shared" si="2"/>
        <v>2.296868786</v>
      </c>
      <c r="E484" s="2">
        <f t="shared" si="13"/>
        <v>14.09892556</v>
      </c>
      <c r="F484" s="2">
        <f t="shared" si="3"/>
        <v>2.264303395</v>
      </c>
      <c r="G484" s="2">
        <f t="shared" si="4"/>
        <v>9.624417849</v>
      </c>
    </row>
    <row r="485" ht="15.75" customHeight="1">
      <c r="A485" s="4">
        <v>10.045</v>
      </c>
      <c r="B485" s="2">
        <v>484.0</v>
      </c>
      <c r="C485" s="2">
        <f t="shared" si="1"/>
        <v>0.9088345865</v>
      </c>
      <c r="D485" s="2">
        <f t="shared" si="2"/>
        <v>2.307074998</v>
      </c>
      <c r="E485" s="2">
        <f t="shared" si="13"/>
        <v>14.13419929</v>
      </c>
      <c r="F485" s="2">
        <f t="shared" si="3"/>
        <v>2.27322814</v>
      </c>
      <c r="G485" s="2">
        <f t="shared" si="4"/>
        <v>9.710697767</v>
      </c>
    </row>
    <row r="486" ht="15.75" customHeight="1">
      <c r="A486" s="4">
        <v>10.08</v>
      </c>
      <c r="B486" s="2">
        <v>485.0</v>
      </c>
      <c r="C486" s="2">
        <f t="shared" si="1"/>
        <v>0.9107142857</v>
      </c>
      <c r="D486" s="2">
        <f t="shared" si="2"/>
        <v>2.310553263</v>
      </c>
      <c r="E486" s="2">
        <f t="shared" si="13"/>
        <v>14.17001656</v>
      </c>
      <c r="F486" s="2">
        <f t="shared" si="3"/>
        <v>2.28229041</v>
      </c>
      <c r="G486" s="2">
        <f t="shared" si="4"/>
        <v>9.799098678</v>
      </c>
    </row>
    <row r="487" ht="15.75" customHeight="1">
      <c r="A487" s="4">
        <v>10.087</v>
      </c>
      <c r="B487" s="2">
        <v>486.0</v>
      </c>
      <c r="C487" s="2">
        <f t="shared" si="1"/>
        <v>0.912593985</v>
      </c>
      <c r="D487" s="2">
        <f t="shared" si="2"/>
        <v>2.311247466</v>
      </c>
      <c r="E487" s="2">
        <f t="shared" si="13"/>
        <v>14.20639933</v>
      </c>
      <c r="F487" s="2">
        <f t="shared" si="3"/>
        <v>2.291495757</v>
      </c>
      <c r="G487" s="2">
        <f t="shared" si="4"/>
        <v>9.889719237</v>
      </c>
    </row>
    <row r="488" ht="15.75" customHeight="1">
      <c r="A488" s="4">
        <v>10.174</v>
      </c>
      <c r="B488" s="2">
        <v>487.0</v>
      </c>
      <c r="C488" s="2">
        <f t="shared" si="1"/>
        <v>0.9144736842</v>
      </c>
      <c r="D488" s="2">
        <f t="shared" si="2"/>
        <v>2.319835446</v>
      </c>
      <c r="E488" s="2">
        <f t="shared" si="13"/>
        <v>14.24337091</v>
      </c>
      <c r="F488" s="2">
        <f t="shared" si="3"/>
        <v>2.300850081</v>
      </c>
      <c r="G488" s="2">
        <f t="shared" si="4"/>
        <v>9.982664919</v>
      </c>
    </row>
    <row r="489" ht="15.75" customHeight="1">
      <c r="A489" s="4">
        <v>10.247</v>
      </c>
      <c r="B489" s="2">
        <v>488.0</v>
      </c>
      <c r="C489" s="2">
        <f t="shared" si="1"/>
        <v>0.9163533835</v>
      </c>
      <c r="D489" s="2">
        <f t="shared" si="2"/>
        <v>2.32698498</v>
      </c>
      <c r="E489" s="2">
        <f t="shared" si="13"/>
        <v>14.28095611</v>
      </c>
      <c r="F489" s="2">
        <f t="shared" si="3"/>
        <v>2.310359659</v>
      </c>
      <c r="G489" s="2">
        <f t="shared" si="4"/>
        <v>10.07804866</v>
      </c>
    </row>
    <row r="490" ht="15.75" customHeight="1">
      <c r="A490" s="4">
        <v>10.282</v>
      </c>
      <c r="B490" s="2">
        <v>489.0</v>
      </c>
      <c r="C490" s="2">
        <f t="shared" si="1"/>
        <v>0.9182330827</v>
      </c>
      <c r="D490" s="2">
        <f t="shared" si="2"/>
        <v>2.330394794</v>
      </c>
      <c r="E490" s="2">
        <f t="shared" si="13"/>
        <v>14.31918135</v>
      </c>
      <c r="F490" s="2">
        <f t="shared" si="3"/>
        <v>2.320031177</v>
      </c>
      <c r="G490" s="2">
        <f t="shared" si="4"/>
        <v>10.17599156</v>
      </c>
    </row>
    <row r="491" ht="15.75" customHeight="1">
      <c r="A491" s="4">
        <v>10.303</v>
      </c>
      <c r="B491" s="2">
        <v>490.0</v>
      </c>
      <c r="C491" s="2">
        <f t="shared" si="1"/>
        <v>0.920112782</v>
      </c>
      <c r="D491" s="2">
        <f t="shared" si="2"/>
        <v>2.332435115</v>
      </c>
      <c r="E491" s="2">
        <f t="shared" si="13"/>
        <v>14.35807483</v>
      </c>
      <c r="F491" s="2">
        <f t="shared" si="3"/>
        <v>2.329871769</v>
      </c>
      <c r="G491" s="2">
        <f t="shared" si="4"/>
        <v>10.27662367</v>
      </c>
    </row>
    <row r="492" ht="15.75" customHeight="1">
      <c r="A492" s="4">
        <v>10.381</v>
      </c>
      <c r="B492" s="2">
        <v>491.0</v>
      </c>
      <c r="C492" s="2">
        <f t="shared" si="1"/>
        <v>0.9219924812</v>
      </c>
      <c r="D492" s="2">
        <f t="shared" si="2"/>
        <v>2.339977212</v>
      </c>
      <c r="E492" s="2">
        <f t="shared" si="13"/>
        <v>14.39766668</v>
      </c>
      <c r="F492" s="2">
        <f t="shared" si="3"/>
        <v>2.339889058</v>
      </c>
      <c r="G492" s="2">
        <f t="shared" si="4"/>
        <v>10.38008491</v>
      </c>
    </row>
    <row r="493" ht="15.75" customHeight="1">
      <c r="A493" s="4">
        <v>10.391</v>
      </c>
      <c r="B493" s="2">
        <v>492.0</v>
      </c>
      <c r="C493" s="2">
        <f t="shared" si="1"/>
        <v>0.9238721805</v>
      </c>
      <c r="D493" s="2">
        <f t="shared" si="2"/>
        <v>2.340940047</v>
      </c>
      <c r="E493" s="2">
        <f t="shared" si="13"/>
        <v>14.43798913</v>
      </c>
      <c r="F493" s="2">
        <f t="shared" si="3"/>
        <v>2.350091199</v>
      </c>
      <c r="G493" s="2">
        <f t="shared" si="4"/>
        <v>10.48652604</v>
      </c>
    </row>
    <row r="494" ht="15.75" customHeight="1">
      <c r="A494" s="4">
        <v>10.445</v>
      </c>
      <c r="B494" s="2">
        <v>493.0</v>
      </c>
      <c r="C494" s="2">
        <f t="shared" si="1"/>
        <v>0.9257518797</v>
      </c>
      <c r="D494" s="2">
        <f t="shared" si="2"/>
        <v>2.346123395</v>
      </c>
      <c r="E494" s="2">
        <f t="shared" si="13"/>
        <v>14.47907674</v>
      </c>
      <c r="F494" s="2">
        <f t="shared" si="3"/>
        <v>2.360486937</v>
      </c>
      <c r="G494" s="2">
        <f t="shared" si="4"/>
        <v>10.59610983</v>
      </c>
    </row>
    <row r="495" ht="15.75" customHeight="1">
      <c r="A495" s="4">
        <v>10.451</v>
      </c>
      <c r="B495" s="2">
        <v>494.0</v>
      </c>
      <c r="C495" s="2">
        <f t="shared" si="1"/>
        <v>0.9276315789</v>
      </c>
      <c r="D495" s="2">
        <f t="shared" si="2"/>
        <v>2.346697668</v>
      </c>
      <c r="E495" s="2">
        <f t="shared" si="13"/>
        <v>14.52096662</v>
      </c>
      <c r="F495" s="2">
        <f t="shared" si="3"/>
        <v>2.371085658</v>
      </c>
      <c r="G495" s="2">
        <f t="shared" si="4"/>
        <v>10.70901231</v>
      </c>
    </row>
    <row r="496" ht="15.75" customHeight="1">
      <c r="A496" s="4">
        <v>10.456</v>
      </c>
      <c r="B496" s="2">
        <v>495.0</v>
      </c>
      <c r="C496" s="2">
        <f t="shared" si="1"/>
        <v>0.9295112782</v>
      </c>
      <c r="D496" s="2">
        <f t="shared" si="2"/>
        <v>2.347175976</v>
      </c>
      <c r="E496" s="2">
        <f t="shared" si="13"/>
        <v>14.56369868</v>
      </c>
      <c r="F496" s="2">
        <f t="shared" si="3"/>
        <v>2.381897464</v>
      </c>
      <c r="G496" s="2">
        <f t="shared" si="4"/>
        <v>10.82542424</v>
      </c>
    </row>
    <row r="497" ht="15.75" customHeight="1">
      <c r="A497" s="4">
        <v>10.51</v>
      </c>
      <c r="B497" s="2">
        <v>496.0</v>
      </c>
      <c r="C497" s="2">
        <f t="shared" si="1"/>
        <v>0.9313909774</v>
      </c>
      <c r="D497" s="2">
        <f t="shared" si="2"/>
        <v>2.352327185</v>
      </c>
      <c r="E497" s="2">
        <f t="shared" si="13"/>
        <v>14.60731593</v>
      </c>
      <c r="F497" s="2">
        <f t="shared" si="3"/>
        <v>2.392933237</v>
      </c>
      <c r="G497" s="2">
        <f t="shared" si="4"/>
        <v>10.9455528</v>
      </c>
    </row>
    <row r="498" ht="15.75" customHeight="1">
      <c r="A498" s="4">
        <v>10.553</v>
      </c>
      <c r="B498" s="2">
        <v>497.0</v>
      </c>
      <c r="C498" s="2">
        <f t="shared" si="1"/>
        <v>0.9332706767</v>
      </c>
      <c r="D498" s="2">
        <f t="shared" si="2"/>
        <v>2.35641018</v>
      </c>
      <c r="E498" s="2">
        <f t="shared" si="13"/>
        <v>14.65186485</v>
      </c>
      <c r="F498" s="2">
        <f t="shared" si="3"/>
        <v>2.404204733</v>
      </c>
      <c r="G498" s="2">
        <f t="shared" si="4"/>
        <v>11.06962348</v>
      </c>
    </row>
    <row r="499" ht="15.75" customHeight="1">
      <c r="A499" s="4">
        <v>10.566</v>
      </c>
      <c r="B499" s="2">
        <v>498.0</v>
      </c>
      <c r="C499" s="2">
        <f t="shared" si="1"/>
        <v>0.9351503759</v>
      </c>
      <c r="D499" s="2">
        <f t="shared" si="2"/>
        <v>2.357641299</v>
      </c>
      <c r="E499" s="2">
        <f t="shared" si="13"/>
        <v>14.69739572</v>
      </c>
      <c r="F499" s="2">
        <f t="shared" si="3"/>
        <v>2.415724675</v>
      </c>
      <c r="G499" s="2">
        <f t="shared" si="4"/>
        <v>11.19788225</v>
      </c>
    </row>
    <row r="500" ht="15.75" customHeight="1">
      <c r="A500" s="4">
        <v>10.593</v>
      </c>
      <c r="B500" s="2">
        <v>499.0</v>
      </c>
      <c r="C500" s="2">
        <f t="shared" si="1"/>
        <v>0.9370300752</v>
      </c>
      <c r="D500" s="2">
        <f t="shared" si="2"/>
        <v>2.360193406</v>
      </c>
      <c r="E500" s="2">
        <f t="shared" si="13"/>
        <v>14.74396306</v>
      </c>
      <c r="F500" s="2">
        <f t="shared" si="3"/>
        <v>2.427506863</v>
      </c>
      <c r="G500" s="2">
        <f t="shared" si="4"/>
        <v>11.3305981</v>
      </c>
    </row>
    <row r="501" ht="15.75" customHeight="1">
      <c r="A501" s="4">
        <v>10.704</v>
      </c>
      <c r="B501" s="2">
        <v>500.0</v>
      </c>
      <c r="C501" s="2">
        <f t="shared" si="1"/>
        <v>0.9389097744</v>
      </c>
      <c r="D501" s="2">
        <f t="shared" si="2"/>
        <v>2.370617503</v>
      </c>
      <c r="E501" s="2">
        <f t="shared" si="13"/>
        <v>14.7916262</v>
      </c>
      <c r="F501" s="2">
        <f t="shared" si="3"/>
        <v>2.4395663</v>
      </c>
      <c r="G501" s="2">
        <f t="shared" si="4"/>
        <v>11.46806596</v>
      </c>
    </row>
    <row r="502" ht="15.75" customHeight="1">
      <c r="A502" s="4">
        <v>10.724</v>
      </c>
      <c r="B502" s="2">
        <v>501.0</v>
      </c>
      <c r="C502" s="2">
        <f t="shared" si="1"/>
        <v>0.9407894737</v>
      </c>
      <c r="D502" s="2">
        <f t="shared" si="2"/>
        <v>2.37248422</v>
      </c>
      <c r="E502" s="2">
        <f t="shared" si="13"/>
        <v>14.84044977</v>
      </c>
      <c r="F502" s="2">
        <f t="shared" si="3"/>
        <v>2.451919342</v>
      </c>
      <c r="G502" s="2">
        <f t="shared" si="4"/>
        <v>11.61061008</v>
      </c>
    </row>
    <row r="503" ht="15.75" customHeight="1">
      <c r="A503" s="4">
        <v>10.746</v>
      </c>
      <c r="B503" s="2">
        <v>502.0</v>
      </c>
      <c r="C503" s="2">
        <f t="shared" si="1"/>
        <v>0.9426691729</v>
      </c>
      <c r="D503" s="2">
        <f t="shared" si="2"/>
        <v>2.374533592</v>
      </c>
      <c r="E503" s="2">
        <f t="shared" si="13"/>
        <v>14.89050442</v>
      </c>
      <c r="F503" s="2">
        <f t="shared" si="3"/>
        <v>2.464583864</v>
      </c>
      <c r="G503" s="2">
        <f t="shared" si="4"/>
        <v>11.75858797</v>
      </c>
    </row>
    <row r="504" ht="15.75" customHeight="1">
      <c r="A504" s="4">
        <v>10.75</v>
      </c>
      <c r="B504" s="2">
        <v>503.0</v>
      </c>
      <c r="C504" s="2">
        <f t="shared" si="1"/>
        <v>0.9445488722</v>
      </c>
      <c r="D504" s="2">
        <f t="shared" si="2"/>
        <v>2.374905755</v>
      </c>
      <c r="E504" s="2">
        <f t="shared" si="13"/>
        <v>14.94186758</v>
      </c>
      <c r="F504" s="2">
        <f t="shared" si="3"/>
        <v>2.47757946</v>
      </c>
      <c r="G504" s="2">
        <f t="shared" si="4"/>
        <v>11.91239506</v>
      </c>
    </row>
    <row r="505" ht="15.75" customHeight="1">
      <c r="A505" s="4">
        <v>10.824</v>
      </c>
      <c r="B505" s="2">
        <v>504.0</v>
      </c>
      <c r="C505" s="2">
        <f t="shared" si="1"/>
        <v>0.9464285714</v>
      </c>
      <c r="D505" s="2">
        <f t="shared" si="2"/>
        <v>2.381765891</v>
      </c>
      <c r="E505" s="2">
        <f t="shared" si="13"/>
        <v>14.9946244</v>
      </c>
      <c r="F505" s="2">
        <f t="shared" si="3"/>
        <v>2.490927669</v>
      </c>
      <c r="G505" s="2">
        <f t="shared" si="4"/>
        <v>12.07247019</v>
      </c>
    </row>
    <row r="506" ht="15.75" customHeight="1">
      <c r="A506" s="4">
        <v>11.114</v>
      </c>
      <c r="B506" s="2">
        <v>505.0</v>
      </c>
      <c r="C506" s="2">
        <f t="shared" si="1"/>
        <v>0.9483082707</v>
      </c>
      <c r="D506" s="2">
        <f t="shared" si="2"/>
        <v>2.408205575</v>
      </c>
      <c r="E506" s="2">
        <f t="shared" si="13"/>
        <v>15.04886877</v>
      </c>
      <c r="F506" s="2">
        <f t="shared" si="3"/>
        <v>2.504652251</v>
      </c>
      <c r="G506" s="2">
        <f t="shared" si="4"/>
        <v>12.23930202</v>
      </c>
    </row>
    <row r="507" ht="15.75" customHeight="1">
      <c r="A507" s="4">
        <v>11.208</v>
      </c>
      <c r="B507" s="2">
        <v>506.0</v>
      </c>
      <c r="C507" s="2">
        <f t="shared" si="1"/>
        <v>0.9501879699</v>
      </c>
      <c r="D507" s="2">
        <f t="shared" si="2"/>
        <v>2.416627809</v>
      </c>
      <c r="E507" s="2">
        <f t="shared" si="13"/>
        <v>15.10470463</v>
      </c>
      <c r="F507" s="2">
        <f t="shared" si="3"/>
        <v>2.518779501</v>
      </c>
      <c r="G507" s="2">
        <f t="shared" si="4"/>
        <v>12.41343683</v>
      </c>
    </row>
    <row r="508" ht="15.75" customHeight="1">
      <c r="A508" s="4">
        <v>11.264</v>
      </c>
      <c r="B508" s="2">
        <v>507.0</v>
      </c>
      <c r="C508" s="2">
        <f t="shared" si="1"/>
        <v>0.9520676692</v>
      </c>
      <c r="D508" s="2">
        <f t="shared" si="2"/>
        <v>2.421611799</v>
      </c>
      <c r="E508" s="2">
        <f t="shared" si="13"/>
        <v>15.16224745</v>
      </c>
      <c r="F508" s="2">
        <f t="shared" si="3"/>
        <v>2.533338633</v>
      </c>
      <c r="G508" s="2">
        <f t="shared" si="4"/>
        <v>12.59548773</v>
      </c>
    </row>
    <row r="509" ht="15.75" customHeight="1">
      <c r="A509" s="4">
        <v>11.296</v>
      </c>
      <c r="B509" s="2">
        <v>508.0</v>
      </c>
      <c r="C509" s="2">
        <f t="shared" si="1"/>
        <v>0.9539473684</v>
      </c>
      <c r="D509" s="2">
        <f t="shared" si="2"/>
        <v>2.424448681</v>
      </c>
      <c r="E509" s="2">
        <f t="shared" si="13"/>
        <v>15.22162599</v>
      </c>
      <c r="F509" s="2">
        <f t="shared" si="3"/>
        <v>2.548362233</v>
      </c>
      <c r="G509" s="2">
        <f t="shared" si="4"/>
        <v>12.78614589</v>
      </c>
    </row>
    <row r="510" ht="15.75" customHeight="1">
      <c r="A510" s="4">
        <v>11.313</v>
      </c>
      <c r="B510" s="2">
        <v>509.0</v>
      </c>
      <c r="C510" s="2">
        <f t="shared" si="1"/>
        <v>0.9558270677</v>
      </c>
      <c r="D510" s="2">
        <f t="shared" si="2"/>
        <v>2.425952507</v>
      </c>
      <c r="E510" s="2">
        <f t="shared" si="13"/>
        <v>15.28298455</v>
      </c>
      <c r="F510" s="2">
        <f t="shared" si="3"/>
        <v>2.563886802</v>
      </c>
      <c r="G510" s="2">
        <f t="shared" si="4"/>
        <v>12.98619412</v>
      </c>
    </row>
    <row r="511" ht="15.75" customHeight="1">
      <c r="A511" s="4">
        <v>11.341</v>
      </c>
      <c r="B511" s="2">
        <v>510.0</v>
      </c>
      <c r="C511" s="2">
        <f t="shared" si="1"/>
        <v>0.9577067669</v>
      </c>
      <c r="D511" s="2">
        <f t="shared" si="2"/>
        <v>2.428424478</v>
      </c>
      <c r="E511" s="2">
        <f t="shared" si="13"/>
        <v>15.3464855</v>
      </c>
      <c r="F511" s="2">
        <f t="shared" si="3"/>
        <v>2.579953425</v>
      </c>
      <c r="G511" s="2">
        <f t="shared" si="4"/>
        <v>13.19652352</v>
      </c>
    </row>
    <row r="512" ht="15.75" customHeight="1">
      <c r="A512" s="4">
        <v>11.37</v>
      </c>
      <c r="B512" s="2">
        <v>511.0</v>
      </c>
      <c r="C512" s="2">
        <f t="shared" si="1"/>
        <v>0.9595864662</v>
      </c>
      <c r="D512" s="2">
        <f t="shared" si="2"/>
        <v>2.430978308</v>
      </c>
      <c r="E512" s="2">
        <f t="shared" si="13"/>
        <v>15.41231252</v>
      </c>
      <c r="F512" s="2">
        <f t="shared" si="3"/>
        <v>2.596608578</v>
      </c>
      <c r="G512" s="2">
        <f t="shared" si="4"/>
        <v>13.41815415</v>
      </c>
    </row>
    <row r="513" ht="15.75" customHeight="1">
      <c r="A513" s="4">
        <v>11.373</v>
      </c>
      <c r="B513" s="2">
        <v>512.0</v>
      </c>
      <c r="C513" s="2">
        <f t="shared" si="1"/>
        <v>0.9614661654</v>
      </c>
      <c r="D513" s="2">
        <f t="shared" si="2"/>
        <v>2.431242125</v>
      </c>
      <c r="E513" s="2">
        <f t="shared" si="13"/>
        <v>15.48067456</v>
      </c>
      <c r="F513" s="2">
        <f t="shared" si="3"/>
        <v>2.613905124</v>
      </c>
      <c r="G513" s="2">
        <f t="shared" si="4"/>
        <v>13.65226067</v>
      </c>
    </row>
    <row r="514" ht="15.75" customHeight="1">
      <c r="A514" s="4">
        <v>11.547</v>
      </c>
      <c r="B514" s="2">
        <v>513.0</v>
      </c>
      <c r="C514" s="2">
        <f t="shared" si="1"/>
        <v>0.9633458647</v>
      </c>
      <c r="D514" s="2">
        <f t="shared" si="2"/>
        <v>2.446425663</v>
      </c>
      <c r="E514" s="2">
        <f t="shared" si="13"/>
        <v>15.55181073</v>
      </c>
      <c r="F514" s="2">
        <f t="shared" si="3"/>
        <v>2.631903567</v>
      </c>
      <c r="G514" s="2">
        <f t="shared" si="4"/>
        <v>13.9002047</v>
      </c>
    </row>
    <row r="515" ht="15.75" customHeight="1">
      <c r="A515" s="4">
        <v>11.631</v>
      </c>
      <c r="B515" s="2">
        <v>514.0</v>
      </c>
      <c r="C515" s="2">
        <f t="shared" si="1"/>
        <v>0.9652255639</v>
      </c>
      <c r="D515" s="2">
        <f t="shared" si="2"/>
        <v>2.453673947</v>
      </c>
      <c r="E515" s="2">
        <f t="shared" si="13"/>
        <v>15.62599652</v>
      </c>
      <c r="F515" s="2">
        <f t="shared" si="3"/>
        <v>2.650673605</v>
      </c>
      <c r="G515" s="2">
        <f t="shared" si="4"/>
        <v>14.16357609</v>
      </c>
    </row>
    <row r="516" ht="15.75" customHeight="1">
      <c r="A516" s="4">
        <v>11.825</v>
      </c>
      <c r="B516" s="2">
        <v>515.0</v>
      </c>
      <c r="C516" s="2">
        <f t="shared" si="1"/>
        <v>0.9671052632</v>
      </c>
      <c r="D516" s="2">
        <f t="shared" si="2"/>
        <v>2.470215934</v>
      </c>
      <c r="E516" s="2">
        <f t="shared" si="13"/>
        <v>15.70355165</v>
      </c>
      <c r="F516" s="2">
        <f t="shared" si="3"/>
        <v>2.670296131</v>
      </c>
      <c r="G516" s="2">
        <f t="shared" si="4"/>
        <v>14.44424595</v>
      </c>
    </row>
    <row r="517" ht="15.75" customHeight="1">
      <c r="A517" s="4">
        <v>11.867</v>
      </c>
      <c r="B517" s="2">
        <v>516.0</v>
      </c>
      <c r="C517" s="2">
        <f t="shared" si="1"/>
        <v>0.9689849624</v>
      </c>
      <c r="D517" s="2">
        <f t="shared" si="2"/>
        <v>2.473761439</v>
      </c>
      <c r="E517" s="2">
        <f t="shared" si="13"/>
        <v>15.78485018</v>
      </c>
      <c r="F517" s="2">
        <f t="shared" si="3"/>
        <v>2.69086579</v>
      </c>
      <c r="G517" s="2">
        <f t="shared" si="4"/>
        <v>14.74443599</v>
      </c>
    </row>
    <row r="518" ht="15.75" customHeight="1">
      <c r="A518" s="4">
        <v>11.951</v>
      </c>
      <c r="B518" s="2">
        <v>517.0</v>
      </c>
      <c r="C518" s="2">
        <f t="shared" si="1"/>
        <v>0.9708646617</v>
      </c>
      <c r="D518" s="2">
        <f t="shared" si="2"/>
        <v>2.480814957</v>
      </c>
      <c r="E518" s="2">
        <f t="shared" si="13"/>
        <v>15.87033379</v>
      </c>
      <c r="F518" s="2">
        <f t="shared" si="3"/>
        <v>2.712494335</v>
      </c>
      <c r="G518" s="2">
        <f t="shared" si="4"/>
        <v>15.06681035</v>
      </c>
    </row>
    <row r="519" ht="15.75" customHeight="1">
      <c r="A519" s="4">
        <v>11.98</v>
      </c>
      <c r="B519" s="2">
        <v>518.0</v>
      </c>
      <c r="C519" s="2">
        <f t="shared" si="1"/>
        <v>0.9727443609</v>
      </c>
      <c r="D519" s="2">
        <f t="shared" si="2"/>
        <v>2.483238593</v>
      </c>
      <c r="E519" s="2">
        <f t="shared" si="13"/>
        <v>15.96052934</v>
      </c>
      <c r="F519" s="2">
        <f t="shared" si="3"/>
        <v>2.735315064</v>
      </c>
      <c r="G519" s="2">
        <f t="shared" si="4"/>
        <v>15.41459926</v>
      </c>
    </row>
    <row r="520" ht="15.75" customHeight="1">
      <c r="A520" s="4">
        <v>12.107</v>
      </c>
      <c r="B520" s="2">
        <v>519.0</v>
      </c>
      <c r="C520" s="2">
        <f t="shared" si="1"/>
        <v>0.9746240602</v>
      </c>
      <c r="D520" s="2">
        <f t="shared" si="2"/>
        <v>2.493783798</v>
      </c>
      <c r="E520" s="2">
        <f t="shared" si="13"/>
        <v>16.05607255</v>
      </c>
      <c r="F520" s="2">
        <f t="shared" si="3"/>
        <v>2.759488826</v>
      </c>
      <c r="G520" s="2">
        <f t="shared" si="4"/>
        <v>15.79176854</v>
      </c>
    </row>
    <row r="521" ht="15.75" customHeight="1">
      <c r="A521" s="4">
        <v>12.166</v>
      </c>
      <c r="B521" s="2">
        <v>520.0</v>
      </c>
      <c r="C521" s="2">
        <f t="shared" si="1"/>
        <v>0.9765037594</v>
      </c>
      <c r="D521" s="2">
        <f t="shared" si="2"/>
        <v>2.498645176</v>
      </c>
      <c r="E521" s="2">
        <f t="shared" si="13"/>
        <v>16.15774069</v>
      </c>
      <c r="F521" s="2">
        <f t="shared" si="3"/>
        <v>2.78521228</v>
      </c>
      <c r="G521" s="2">
        <f t="shared" si="4"/>
        <v>16.20325714</v>
      </c>
    </row>
    <row r="522" ht="15.75" customHeight="1">
      <c r="A522" s="4">
        <v>12.18</v>
      </c>
      <c r="B522" s="2">
        <v>521.0</v>
      </c>
      <c r="C522" s="2">
        <f t="shared" si="1"/>
        <v>0.9783834586</v>
      </c>
      <c r="D522" s="2">
        <f t="shared" si="2"/>
        <v>2.499795262</v>
      </c>
      <c r="E522" s="2">
        <f t="shared" si="13"/>
        <v>16.26649861</v>
      </c>
      <c r="F522" s="2">
        <f t="shared" si="3"/>
        <v>2.812729548</v>
      </c>
      <c r="G522" s="2">
        <f t="shared" si="4"/>
        <v>16.65531772</v>
      </c>
    </row>
    <row r="523" ht="15.75" customHeight="1">
      <c r="A523" s="4">
        <v>12.192</v>
      </c>
      <c r="B523" s="2">
        <v>522.0</v>
      </c>
      <c r="C523" s="2">
        <f t="shared" si="1"/>
        <v>0.9802631579</v>
      </c>
      <c r="D523" s="2">
        <f t="shared" si="2"/>
        <v>2.500779999</v>
      </c>
      <c r="E523" s="2">
        <f t="shared" si="13"/>
        <v>16.38356529</v>
      </c>
      <c r="F523" s="2">
        <f t="shared" si="3"/>
        <v>2.842349046</v>
      </c>
      <c r="G523" s="2">
        <f t="shared" si="4"/>
        <v>17.15601852</v>
      </c>
    </row>
    <row r="524" ht="15.75" customHeight="1">
      <c r="A524" s="4">
        <v>12.211</v>
      </c>
      <c r="B524" s="2">
        <v>523.0</v>
      </c>
      <c r="C524" s="2">
        <f t="shared" si="1"/>
        <v>0.9821428571</v>
      </c>
      <c r="D524" s="2">
        <f t="shared" si="2"/>
        <v>2.502337185</v>
      </c>
      <c r="E524" s="2">
        <f t="shared" si="13"/>
        <v>16.51051302</v>
      </c>
      <c r="F524" s="2">
        <f t="shared" si="3"/>
        <v>2.87446859</v>
      </c>
      <c r="G524" s="2">
        <f t="shared" si="4"/>
        <v>17.71600716</v>
      </c>
    </row>
    <row r="525" ht="15.75" customHeight="1">
      <c r="A525" s="4">
        <v>12.235</v>
      </c>
      <c r="B525" s="2">
        <v>524.0</v>
      </c>
      <c r="C525" s="2">
        <f t="shared" si="1"/>
        <v>0.9840225564</v>
      </c>
      <c r="D525" s="2">
        <f t="shared" si="2"/>
        <v>2.504300697</v>
      </c>
      <c r="E525" s="2">
        <f t="shared" si="13"/>
        <v>16.64942089</v>
      </c>
      <c r="F525" s="2">
        <f t="shared" si="3"/>
        <v>2.909614215</v>
      </c>
      <c r="G525" s="2">
        <f t="shared" si="4"/>
        <v>18.34971815</v>
      </c>
    </row>
    <row r="526" ht="15.75" customHeight="1">
      <c r="A526" s="4">
        <v>12.401</v>
      </c>
      <c r="B526" s="2">
        <v>525.0</v>
      </c>
      <c r="C526" s="2">
        <f t="shared" si="1"/>
        <v>0.9859022556</v>
      </c>
      <c r="D526" s="2">
        <f t="shared" si="2"/>
        <v>2.517777115</v>
      </c>
      <c r="E526" s="2">
        <f t="shared" si="13"/>
        <v>16.80312247</v>
      </c>
      <c r="F526" s="2">
        <f t="shared" si="3"/>
        <v>2.948502854</v>
      </c>
      <c r="G526" s="2">
        <f t="shared" si="4"/>
        <v>19.07737073</v>
      </c>
    </row>
    <row r="527" ht="15.75" customHeight="1">
      <c r="A527" s="4">
        <v>12.449</v>
      </c>
      <c r="B527" s="2">
        <v>526.0</v>
      </c>
      <c r="C527" s="2">
        <f t="shared" si="1"/>
        <v>0.9877819549</v>
      </c>
      <c r="D527" s="2">
        <f t="shared" si="2"/>
        <v>2.521640298</v>
      </c>
      <c r="E527" s="2">
        <f t="shared" si="13"/>
        <v>16.97562792</v>
      </c>
      <c r="F527" s="2">
        <f t="shared" si="3"/>
        <v>2.992149132</v>
      </c>
      <c r="G527" s="2">
        <f t="shared" si="4"/>
        <v>19.92846541</v>
      </c>
    </row>
    <row r="528" ht="15.75" customHeight="1">
      <c r="A528" s="4">
        <v>12.551</v>
      </c>
      <c r="B528" s="2">
        <v>527.0</v>
      </c>
      <c r="C528" s="2">
        <f t="shared" si="1"/>
        <v>0.9896616541</v>
      </c>
      <c r="D528" s="2">
        <f t="shared" si="2"/>
        <v>2.529800344</v>
      </c>
      <c r="E528" s="2">
        <f t="shared" si="13"/>
        <v>17.17289319</v>
      </c>
      <c r="F528" s="2">
        <f t="shared" si="3"/>
        <v>3.042059992</v>
      </c>
      <c r="G528" s="2">
        <f t="shared" si="4"/>
        <v>20.94835225</v>
      </c>
    </row>
    <row r="529" ht="15.75" customHeight="1">
      <c r="A529" s="4">
        <v>12.675</v>
      </c>
      <c r="B529" s="2">
        <v>528.0</v>
      </c>
      <c r="C529" s="2">
        <f t="shared" si="1"/>
        <v>0.9915413534</v>
      </c>
      <c r="D529" s="2">
        <f t="shared" si="2"/>
        <v>2.539631549</v>
      </c>
      <c r="E529" s="2">
        <f t="shared" si="13"/>
        <v>17.40435102</v>
      </c>
      <c r="F529" s="2">
        <f t="shared" si="3"/>
        <v>3.100622045</v>
      </c>
      <c r="G529" s="2">
        <f t="shared" si="4"/>
        <v>22.21176371</v>
      </c>
    </row>
    <row r="530" ht="15.75" customHeight="1">
      <c r="A530" s="4">
        <v>12.931</v>
      </c>
      <c r="B530" s="2">
        <v>529.0</v>
      </c>
      <c r="C530" s="2">
        <f t="shared" si="1"/>
        <v>0.9934210526</v>
      </c>
      <c r="D530" s="2">
        <f t="shared" si="2"/>
        <v>2.559627529</v>
      </c>
      <c r="E530" s="2">
        <f t="shared" si="13"/>
        <v>17.68634735</v>
      </c>
      <c r="F530" s="2">
        <f t="shared" si="3"/>
        <v>3.171971042</v>
      </c>
      <c r="G530" s="2">
        <f t="shared" si="4"/>
        <v>23.85445619</v>
      </c>
    </row>
    <row r="531" ht="15.75" customHeight="1">
      <c r="A531" s="4">
        <v>12.949</v>
      </c>
      <c r="B531" s="2">
        <v>530.0</v>
      </c>
      <c r="C531" s="2">
        <f t="shared" si="1"/>
        <v>0.9953007519</v>
      </c>
      <c r="D531" s="2">
        <f t="shared" si="2"/>
        <v>2.561018565</v>
      </c>
      <c r="E531" s="2">
        <f t="shared" si="13"/>
        <v>18.05134515</v>
      </c>
      <c r="F531" s="2">
        <f t="shared" si="3"/>
        <v>3.264320564</v>
      </c>
      <c r="G531" s="2">
        <f t="shared" si="4"/>
        <v>26.16232933</v>
      </c>
    </row>
    <row r="532" ht="15.75" customHeight="1">
      <c r="A532" s="4">
        <v>12.964</v>
      </c>
      <c r="B532" s="2">
        <v>531.0</v>
      </c>
      <c r="C532" s="2">
        <f t="shared" si="1"/>
        <v>0.9971804511</v>
      </c>
      <c r="D532" s="2">
        <f t="shared" si="2"/>
        <v>2.562176285</v>
      </c>
      <c r="E532" s="2">
        <f t="shared" si="13"/>
        <v>18.58098772</v>
      </c>
      <c r="F532" s="2">
        <f t="shared" si="3"/>
        <v>3.398327507</v>
      </c>
      <c r="G532" s="2">
        <f t="shared" si="4"/>
        <v>29.91402718</v>
      </c>
    </row>
    <row r="533" ht="15.75" customHeight="1">
      <c r="A533" s="4">
        <v>12.998</v>
      </c>
      <c r="B533" s="2">
        <v>532.0</v>
      </c>
      <c r="C533" s="2">
        <f t="shared" si="1"/>
        <v>0.9990601504</v>
      </c>
      <c r="D533" s="2">
        <f t="shared" si="2"/>
        <v>2.564795499</v>
      </c>
      <c r="E533" s="2">
        <f t="shared" si="13"/>
        <v>19.6366897</v>
      </c>
      <c r="F533" s="2">
        <f t="shared" si="3"/>
        <v>3.665434803</v>
      </c>
      <c r="G533" s="2">
        <f t="shared" si="4"/>
        <v>39.07312158</v>
      </c>
    </row>
    <row r="534" ht="15.75" customHeight="1">
      <c r="A534" s="4"/>
    </row>
    <row r="535" ht="15.75" customHeight="1">
      <c r="A535" s="4"/>
    </row>
    <row r="536" ht="15.75" customHeight="1">
      <c r="A536" s="4"/>
    </row>
    <row r="537" ht="15.75" customHeight="1">
      <c r="A537" s="4"/>
    </row>
    <row r="538" ht="15.75" customHeight="1">
      <c r="A538" s="4"/>
    </row>
    <row r="539" ht="15.75" customHeight="1">
      <c r="A539" s="4"/>
    </row>
    <row r="540" ht="15.75" customHeight="1">
      <c r="A540" s="4"/>
    </row>
    <row r="541" ht="15.75" customHeight="1">
      <c r="A541" s="4"/>
    </row>
    <row r="542" ht="15.75" customHeight="1">
      <c r="A542" s="4"/>
    </row>
    <row r="543" ht="15.75" customHeight="1">
      <c r="A543" s="4"/>
    </row>
    <row r="544" ht="15.75" customHeight="1">
      <c r="A544" s="4"/>
    </row>
    <row r="545" ht="15.75" customHeight="1">
      <c r="A545" s="4"/>
    </row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</cols>
  <sheetData>
    <row r="1">
      <c r="A1" s="2" t="s">
        <v>17</v>
      </c>
      <c r="B1" s="7" t="s">
        <v>71</v>
      </c>
      <c r="C1" s="2">
        <f>AVERAGE(A:A)</f>
        <v>4.498086466</v>
      </c>
      <c r="D1" s="7" t="s">
        <v>14</v>
      </c>
      <c r="E1" s="7" t="s">
        <v>15</v>
      </c>
      <c r="F1" s="7" t="s">
        <v>16</v>
      </c>
      <c r="G1" s="7" t="s">
        <v>78</v>
      </c>
    </row>
    <row r="2">
      <c r="A2" s="4">
        <v>0.22</v>
      </c>
      <c r="B2" s="7" t="s">
        <v>82</v>
      </c>
      <c r="C2" s="2">
        <f>STDEV(A:A)</f>
        <v>3.212612034</v>
      </c>
      <c r="D2" s="8">
        <v>0.22</v>
      </c>
      <c r="E2" s="7">
        <f>D2+C6</f>
        <v>0.4364666667</v>
      </c>
      <c r="F2" s="2">
        <f t="shared" ref="F2:F82" si="1">SUMPRODUCT(((A:A)&gt;=D2)*((A:A)&lt;E2))</f>
        <v>2</v>
      </c>
      <c r="G2" s="2">
        <f t="shared" ref="G2:G61" si="2">532*(_xlfn.NORM.DIST(E2,4,$C$2,True)-_xlfn.NORM.DIST(D2,4,$C$2,True))</f>
        <v>7.442626973</v>
      </c>
      <c r="H2" s="2">
        <f t="shared" ref="H2:H60" si="3">(G2-F2)^2/G2</f>
        <v>3.980071617</v>
      </c>
    </row>
    <row r="3">
      <c r="A3" s="4">
        <v>0.387</v>
      </c>
      <c r="B3" s="7" t="s">
        <v>14</v>
      </c>
      <c r="C3" s="8">
        <v>0.01</v>
      </c>
      <c r="D3" s="7">
        <f t="shared" ref="D3:D82" si="4">E2</f>
        <v>0.4364666667</v>
      </c>
      <c r="E3" s="7">
        <f t="shared" ref="E3:E82" si="5">D3+$C$6</f>
        <v>0.6529333333</v>
      </c>
      <c r="F3" s="2">
        <f t="shared" si="1"/>
        <v>9</v>
      </c>
      <c r="G3" s="2">
        <f t="shared" si="2"/>
        <v>8.019980433</v>
      </c>
      <c r="H3" s="2">
        <f t="shared" si="3"/>
        <v>0.1197556977</v>
      </c>
    </row>
    <row r="4">
      <c r="A4" s="4">
        <v>0.475</v>
      </c>
      <c r="B4" s="7" t="s">
        <v>15</v>
      </c>
      <c r="C4" s="7">
        <v>12.998</v>
      </c>
      <c r="D4" s="7">
        <f t="shared" si="4"/>
        <v>0.6529333333</v>
      </c>
      <c r="E4" s="7">
        <f t="shared" si="5"/>
        <v>0.8694</v>
      </c>
      <c r="F4" s="2">
        <f t="shared" si="1"/>
        <v>14</v>
      </c>
      <c r="G4" s="2">
        <f t="shared" si="2"/>
        <v>8.602989043</v>
      </c>
      <c r="H4" s="2">
        <f t="shared" si="3"/>
        <v>3.385768263</v>
      </c>
    </row>
    <row r="5">
      <c r="A5" s="4">
        <v>0.513</v>
      </c>
      <c r="B5" s="7" t="s">
        <v>28</v>
      </c>
      <c r="C5" s="8">
        <v>60.0</v>
      </c>
      <c r="D5" s="7">
        <f t="shared" si="4"/>
        <v>0.8694</v>
      </c>
      <c r="E5" s="7">
        <f t="shared" si="5"/>
        <v>1.085866667</v>
      </c>
      <c r="F5" s="2">
        <f t="shared" si="1"/>
        <v>19</v>
      </c>
      <c r="G5" s="2">
        <f t="shared" si="2"/>
        <v>9.186592152</v>
      </c>
      <c r="H5" s="2">
        <f t="shared" si="3"/>
        <v>10.48299217</v>
      </c>
    </row>
    <row r="6">
      <c r="A6" s="4">
        <v>0.516</v>
      </c>
      <c r="B6" s="7" t="s">
        <v>21</v>
      </c>
      <c r="C6" s="2">
        <f>(C4-C3)/C5</f>
        <v>0.2164666667</v>
      </c>
      <c r="D6" s="7">
        <f t="shared" si="4"/>
        <v>1.085866667</v>
      </c>
      <c r="E6" s="7">
        <f t="shared" si="5"/>
        <v>1.302333333</v>
      </c>
      <c r="F6" s="2">
        <f t="shared" si="1"/>
        <v>26</v>
      </c>
      <c r="G6" s="2">
        <f t="shared" si="2"/>
        <v>9.765365594</v>
      </c>
      <c r="H6" s="2">
        <f t="shared" si="3"/>
        <v>26.98960441</v>
      </c>
    </row>
    <row r="7">
      <c r="A7" s="4">
        <v>0.534</v>
      </c>
      <c r="D7" s="7">
        <f t="shared" si="4"/>
        <v>1.302333333</v>
      </c>
      <c r="E7" s="7">
        <f t="shared" si="5"/>
        <v>1.5188</v>
      </c>
      <c r="F7" s="2">
        <f t="shared" si="1"/>
        <v>16</v>
      </c>
      <c r="G7" s="2">
        <f t="shared" si="2"/>
        <v>10.33359849</v>
      </c>
      <c r="H7" s="2">
        <f t="shared" si="3"/>
        <v>3.107156343</v>
      </c>
    </row>
    <row r="8">
      <c r="A8" s="4">
        <v>0.573</v>
      </c>
      <c r="D8" s="7">
        <f t="shared" si="4"/>
        <v>1.5188</v>
      </c>
      <c r="E8" s="7">
        <f t="shared" si="5"/>
        <v>1.735266667</v>
      </c>
      <c r="F8" s="2">
        <f t="shared" si="1"/>
        <v>21</v>
      </c>
      <c r="G8" s="2">
        <f t="shared" si="2"/>
        <v>10.88538175</v>
      </c>
      <c r="H8" s="2">
        <f t="shared" si="3"/>
        <v>9.398430372</v>
      </c>
    </row>
    <row r="9">
      <c r="A9" s="4">
        <v>0.59</v>
      </c>
      <c r="D9" s="7">
        <f t="shared" si="4"/>
        <v>1.735266667</v>
      </c>
      <c r="E9" s="7">
        <f t="shared" si="5"/>
        <v>1.951733333</v>
      </c>
      <c r="F9" s="2">
        <f t="shared" si="1"/>
        <v>24</v>
      </c>
      <c r="G9" s="2">
        <f t="shared" si="2"/>
        <v>11.41470653</v>
      </c>
      <c r="H9" s="2">
        <f t="shared" si="3"/>
        <v>13.875925</v>
      </c>
    </row>
    <row r="10">
      <c r="A10" s="4">
        <v>0.625</v>
      </c>
      <c r="D10" s="7">
        <f t="shared" si="4"/>
        <v>1.951733333</v>
      </c>
      <c r="E10" s="7">
        <f t="shared" si="5"/>
        <v>2.1682</v>
      </c>
      <c r="F10" s="2">
        <f t="shared" si="1"/>
        <v>18</v>
      </c>
      <c r="G10" s="2">
        <f t="shared" si="2"/>
        <v>11.91557053</v>
      </c>
      <c r="H10" s="2">
        <f t="shared" si="3"/>
        <v>3.10688287</v>
      </c>
    </row>
    <row r="11">
      <c r="A11" s="4">
        <v>0.627</v>
      </c>
      <c r="D11" s="7">
        <f t="shared" si="4"/>
        <v>2.1682</v>
      </c>
      <c r="E11" s="7">
        <f t="shared" si="5"/>
        <v>2.384666667</v>
      </c>
      <c r="F11" s="2">
        <f t="shared" si="1"/>
        <v>18</v>
      </c>
      <c r="G11" s="2">
        <f t="shared" si="2"/>
        <v>12.38208948</v>
      </c>
      <c r="H11" s="2">
        <f t="shared" si="3"/>
        <v>2.548917022</v>
      </c>
    </row>
    <row r="12">
      <c r="A12" s="4">
        <v>0.642</v>
      </c>
      <c r="D12" s="7">
        <f t="shared" si="4"/>
        <v>2.384666667</v>
      </c>
      <c r="E12" s="7">
        <f t="shared" si="5"/>
        <v>2.601133333</v>
      </c>
      <c r="F12" s="2">
        <f t="shared" si="1"/>
        <v>24</v>
      </c>
      <c r="G12" s="2">
        <f t="shared" si="2"/>
        <v>12.8086111</v>
      </c>
      <c r="H12" s="2">
        <f t="shared" si="3"/>
        <v>9.778358062</v>
      </c>
    </row>
    <row r="13">
      <c r="A13" s="4">
        <v>0.66</v>
      </c>
      <c r="D13" s="7">
        <f t="shared" si="4"/>
        <v>2.601133333</v>
      </c>
      <c r="E13" s="7">
        <f t="shared" si="5"/>
        <v>2.8176</v>
      </c>
      <c r="F13" s="2">
        <f t="shared" si="1"/>
        <v>25</v>
      </c>
      <c r="G13" s="2">
        <f t="shared" si="2"/>
        <v>13.18982842</v>
      </c>
      <c r="H13" s="2">
        <f t="shared" si="3"/>
        <v>10.57482692</v>
      </c>
    </row>
    <row r="14">
      <c r="A14" s="4">
        <v>0.66</v>
      </c>
      <c r="D14" s="7">
        <f t="shared" si="4"/>
        <v>2.8176</v>
      </c>
      <c r="E14" s="7">
        <f t="shared" si="5"/>
        <v>3.034066667</v>
      </c>
      <c r="F14" s="2">
        <f t="shared" si="1"/>
        <v>13</v>
      </c>
      <c r="G14" s="2">
        <f t="shared" si="2"/>
        <v>13.52088932</v>
      </c>
      <c r="H14" s="2">
        <f t="shared" si="3"/>
        <v>0.020067148</v>
      </c>
    </row>
    <row r="15">
      <c r="A15" s="4">
        <v>0.695</v>
      </c>
      <c r="D15" s="7">
        <f t="shared" si="4"/>
        <v>3.034066667</v>
      </c>
      <c r="E15" s="7">
        <f t="shared" si="5"/>
        <v>3.250533333</v>
      </c>
      <c r="F15" s="2">
        <f t="shared" si="1"/>
        <v>24</v>
      </c>
      <c r="G15" s="2">
        <f t="shared" si="2"/>
        <v>13.79749911</v>
      </c>
      <c r="H15" s="2">
        <f t="shared" si="3"/>
        <v>7.544195046</v>
      </c>
    </row>
    <row r="16">
      <c r="A16" s="4">
        <v>0.714</v>
      </c>
      <c r="D16" s="7">
        <f t="shared" si="4"/>
        <v>3.250533333</v>
      </c>
      <c r="E16" s="7">
        <f t="shared" si="5"/>
        <v>3.467</v>
      </c>
      <c r="F16" s="2">
        <f t="shared" si="1"/>
        <v>18</v>
      </c>
      <c r="G16" s="2">
        <f t="shared" si="2"/>
        <v>14.01601316</v>
      </c>
      <c r="H16" s="2">
        <f t="shared" si="3"/>
        <v>1.13242981</v>
      </c>
    </row>
    <row r="17">
      <c r="A17" s="4">
        <v>0.736</v>
      </c>
      <c r="D17" s="7">
        <f t="shared" si="4"/>
        <v>3.467</v>
      </c>
      <c r="E17" s="7">
        <f t="shared" si="5"/>
        <v>3.683466667</v>
      </c>
      <c r="F17" s="2">
        <f t="shared" si="1"/>
        <v>18</v>
      </c>
      <c r="G17" s="2">
        <f t="shared" si="2"/>
        <v>14.17351683</v>
      </c>
      <c r="H17" s="2">
        <f t="shared" si="3"/>
        <v>1.033051543</v>
      </c>
    </row>
    <row r="18">
      <c r="A18" s="4">
        <v>0.756</v>
      </c>
      <c r="D18" s="7">
        <f t="shared" si="4"/>
        <v>3.683466667</v>
      </c>
      <c r="E18" s="7">
        <f t="shared" si="5"/>
        <v>3.899933333</v>
      </c>
      <c r="F18" s="2">
        <f t="shared" si="1"/>
        <v>10</v>
      </c>
      <c r="G18" s="2">
        <f t="shared" si="2"/>
        <v>14.26789012</v>
      </c>
      <c r="H18" s="2">
        <f t="shared" si="3"/>
        <v>1.276634872</v>
      </c>
    </row>
    <row r="19">
      <c r="A19" s="4">
        <v>0.784</v>
      </c>
      <c r="D19" s="7">
        <f t="shared" si="4"/>
        <v>3.899933333</v>
      </c>
      <c r="E19" s="7">
        <f t="shared" si="5"/>
        <v>4.1164</v>
      </c>
      <c r="F19" s="2">
        <f t="shared" si="1"/>
        <v>8</v>
      </c>
      <c r="G19" s="2">
        <f t="shared" si="2"/>
        <v>14.29785517</v>
      </c>
      <c r="H19" s="2">
        <f t="shared" si="3"/>
        <v>2.774051021</v>
      </c>
    </row>
    <row r="20">
      <c r="A20" s="4">
        <v>0.784</v>
      </c>
      <c r="D20" s="7">
        <f t="shared" si="4"/>
        <v>4.1164</v>
      </c>
      <c r="E20" s="7">
        <f t="shared" si="5"/>
        <v>4.332866667</v>
      </c>
      <c r="F20" s="2">
        <f t="shared" si="1"/>
        <v>5</v>
      </c>
      <c r="G20" s="2">
        <f t="shared" si="2"/>
        <v>14.26300506</v>
      </c>
      <c r="H20" s="2">
        <f t="shared" si="3"/>
        <v>6.015791365</v>
      </c>
    </row>
    <row r="21">
      <c r="A21" s="4">
        <v>0.793</v>
      </c>
      <c r="D21" s="7">
        <f t="shared" si="4"/>
        <v>4.332866667</v>
      </c>
      <c r="E21" s="7">
        <f t="shared" si="5"/>
        <v>4.549333333</v>
      </c>
      <c r="F21" s="2">
        <f t="shared" si="1"/>
        <v>16</v>
      </c>
      <c r="G21" s="2">
        <f t="shared" si="2"/>
        <v>14.16381299</v>
      </c>
      <c r="H21" s="2">
        <f t="shared" si="3"/>
        <v>0.2380420265</v>
      </c>
    </row>
    <row r="22">
      <c r="A22" s="4">
        <v>0.798</v>
      </c>
      <c r="D22" s="7">
        <f t="shared" si="4"/>
        <v>4.549333333</v>
      </c>
      <c r="E22" s="7">
        <f t="shared" si="5"/>
        <v>4.7658</v>
      </c>
      <c r="F22" s="2">
        <f t="shared" si="1"/>
        <v>11</v>
      </c>
      <c r="G22" s="2">
        <f t="shared" si="2"/>
        <v>14.00162161</v>
      </c>
      <c r="H22" s="2">
        <f t="shared" si="3"/>
        <v>0.6434777728</v>
      </c>
    </row>
    <row r="23">
      <c r="A23" s="4">
        <v>0.806</v>
      </c>
      <c r="D23" s="7">
        <f t="shared" si="4"/>
        <v>4.7658</v>
      </c>
      <c r="E23" s="7">
        <f t="shared" si="5"/>
        <v>4.982266667</v>
      </c>
      <c r="F23" s="2">
        <f t="shared" si="1"/>
        <v>15</v>
      </c>
      <c r="G23" s="2">
        <f t="shared" si="2"/>
        <v>13.77861276</v>
      </c>
      <c r="H23" s="2">
        <f t="shared" si="3"/>
        <v>0.1082682856</v>
      </c>
    </row>
    <row r="24">
      <c r="A24" s="4">
        <v>0.82</v>
      </c>
      <c r="D24" s="7">
        <f t="shared" si="4"/>
        <v>4.982266667</v>
      </c>
      <c r="E24" s="7">
        <f t="shared" si="5"/>
        <v>5.198733333</v>
      </c>
      <c r="F24" s="2">
        <f t="shared" si="1"/>
        <v>7</v>
      </c>
      <c r="G24" s="2">
        <f t="shared" si="2"/>
        <v>13.49775864</v>
      </c>
      <c r="H24" s="2">
        <f t="shared" si="3"/>
        <v>3.127990984</v>
      </c>
    </row>
    <row r="25">
      <c r="A25" s="4">
        <v>0.853</v>
      </c>
      <c r="D25" s="7">
        <f t="shared" si="4"/>
        <v>5.198733333</v>
      </c>
      <c r="E25" s="7">
        <f t="shared" si="5"/>
        <v>5.4152</v>
      </c>
      <c r="F25" s="2">
        <f t="shared" si="1"/>
        <v>7</v>
      </c>
      <c r="G25" s="2">
        <f t="shared" si="2"/>
        <v>13.16275586</v>
      </c>
      <c r="H25" s="2">
        <f t="shared" si="3"/>
        <v>2.885380557</v>
      </c>
    </row>
    <row r="26">
      <c r="A26" s="4">
        <v>0.858</v>
      </c>
      <c r="D26" s="7">
        <f t="shared" si="4"/>
        <v>5.4152</v>
      </c>
      <c r="E26" s="7">
        <f t="shared" si="5"/>
        <v>5.631666667</v>
      </c>
      <c r="F26" s="2">
        <f t="shared" si="1"/>
        <v>8</v>
      </c>
      <c r="G26" s="2">
        <f t="shared" si="2"/>
        <v>12.77794457</v>
      </c>
      <c r="H26" s="2">
        <f t="shared" si="3"/>
        <v>1.786574841</v>
      </c>
    </row>
    <row r="27">
      <c r="A27" s="4">
        <v>0.875</v>
      </c>
      <c r="D27" s="7">
        <f t="shared" si="4"/>
        <v>5.631666667</v>
      </c>
      <c r="E27" s="7">
        <f t="shared" si="5"/>
        <v>5.848133333</v>
      </c>
      <c r="F27" s="2">
        <f t="shared" si="1"/>
        <v>8</v>
      </c>
      <c r="G27" s="2">
        <f t="shared" si="2"/>
        <v>12.34821488</v>
      </c>
      <c r="H27" s="2">
        <f t="shared" si="3"/>
        <v>1.531150277</v>
      </c>
    </row>
    <row r="28">
      <c r="A28" s="4">
        <v>0.907</v>
      </c>
      <c r="D28" s="7">
        <f t="shared" si="4"/>
        <v>5.848133333</v>
      </c>
      <c r="E28" s="7">
        <f t="shared" si="5"/>
        <v>6.0646</v>
      </c>
      <c r="F28" s="2">
        <f t="shared" si="1"/>
        <v>7</v>
      </c>
      <c r="G28" s="2">
        <f t="shared" si="2"/>
        <v>11.87890371</v>
      </c>
      <c r="H28" s="2">
        <f t="shared" si="3"/>
        <v>2.003863487</v>
      </c>
    </row>
    <row r="29">
      <c r="A29" s="4">
        <v>0.944</v>
      </c>
      <c r="D29" s="7">
        <f t="shared" si="4"/>
        <v>6.0646</v>
      </c>
      <c r="E29" s="7">
        <f t="shared" si="5"/>
        <v>6.281066667</v>
      </c>
      <c r="F29" s="2">
        <f t="shared" si="1"/>
        <v>2</v>
      </c>
      <c r="G29" s="2">
        <f t="shared" si="2"/>
        <v>11.37568482</v>
      </c>
      <c r="H29" s="2">
        <f t="shared" si="3"/>
        <v>7.727312</v>
      </c>
    </row>
    <row r="30">
      <c r="A30" s="4">
        <v>0.946</v>
      </c>
      <c r="D30" s="7">
        <f t="shared" si="4"/>
        <v>6.281066667</v>
      </c>
      <c r="E30" s="7">
        <f t="shared" si="5"/>
        <v>6.497533333</v>
      </c>
      <c r="F30" s="2">
        <f t="shared" si="1"/>
        <v>7</v>
      </c>
      <c r="G30" s="2">
        <f t="shared" si="2"/>
        <v>10.84445534</v>
      </c>
      <c r="H30" s="2">
        <f t="shared" si="3"/>
        <v>1.362893422</v>
      </c>
    </row>
    <row r="31">
      <c r="A31" s="4">
        <v>0.948</v>
      </c>
      <c r="D31" s="7">
        <f t="shared" si="4"/>
        <v>6.497533333</v>
      </c>
      <c r="E31" s="7">
        <f t="shared" si="5"/>
        <v>6.714</v>
      </c>
      <c r="F31" s="2">
        <f t="shared" si="1"/>
        <v>6</v>
      </c>
      <c r="G31" s="2">
        <f t="shared" si="2"/>
        <v>10.29122192</v>
      </c>
      <c r="H31" s="2">
        <f t="shared" si="3"/>
        <v>1.789348797</v>
      </c>
    </row>
    <row r="32">
      <c r="A32" s="4">
        <v>0.956</v>
      </c>
      <c r="D32" s="7">
        <f t="shared" si="4"/>
        <v>6.714</v>
      </c>
      <c r="E32" s="7">
        <f t="shared" si="5"/>
        <v>6.930466667</v>
      </c>
      <c r="F32" s="2">
        <f t="shared" si="1"/>
        <v>8</v>
      </c>
      <c r="G32" s="2">
        <f t="shared" si="2"/>
        <v>9.721989492</v>
      </c>
      <c r="H32" s="2">
        <f t="shared" si="3"/>
        <v>0.3050042187</v>
      </c>
    </row>
    <row r="33">
      <c r="A33" s="4">
        <v>0.957</v>
      </c>
      <c r="D33" s="7">
        <f t="shared" si="4"/>
        <v>6.930466667</v>
      </c>
      <c r="E33" s="7">
        <f t="shared" si="5"/>
        <v>7.146933333</v>
      </c>
      <c r="F33" s="2">
        <f t="shared" si="1"/>
        <v>4</v>
      </c>
      <c r="G33" s="2">
        <f t="shared" si="2"/>
        <v>9.142655513</v>
      </c>
      <c r="H33" s="2">
        <f t="shared" si="3"/>
        <v>2.892694107</v>
      </c>
    </row>
    <row r="34">
      <c r="A34" s="4">
        <v>0.965</v>
      </c>
      <c r="D34" s="7">
        <f t="shared" si="4"/>
        <v>7.146933333</v>
      </c>
      <c r="E34" s="7">
        <f t="shared" si="5"/>
        <v>7.3634</v>
      </c>
      <c r="F34" s="2">
        <f t="shared" si="1"/>
        <v>8</v>
      </c>
      <c r="G34" s="2">
        <f t="shared" si="2"/>
        <v>8.558912179</v>
      </c>
      <c r="H34" s="2">
        <f t="shared" si="3"/>
        <v>0.03649795875</v>
      </c>
    </row>
    <row r="35">
      <c r="A35" s="4">
        <v>0.967</v>
      </c>
      <c r="D35" s="7">
        <f t="shared" si="4"/>
        <v>7.3634</v>
      </c>
      <c r="E35" s="7">
        <f t="shared" si="5"/>
        <v>7.579866667</v>
      </c>
      <c r="F35" s="2">
        <f t="shared" si="1"/>
        <v>3</v>
      </c>
      <c r="G35" s="2">
        <f t="shared" si="2"/>
        <v>7.976158749</v>
      </c>
      <c r="H35" s="2">
        <f t="shared" si="3"/>
        <v>3.104521446</v>
      </c>
    </row>
    <row r="36">
      <c r="A36" s="4">
        <v>0.979</v>
      </c>
      <c r="D36" s="7">
        <f t="shared" si="4"/>
        <v>7.579866667</v>
      </c>
      <c r="E36" s="7">
        <f t="shared" si="5"/>
        <v>7.796333333</v>
      </c>
      <c r="F36" s="2">
        <f t="shared" si="1"/>
        <v>6</v>
      </c>
      <c r="G36" s="2">
        <f t="shared" si="2"/>
        <v>7.399425689</v>
      </c>
      <c r="H36" s="2">
        <f t="shared" si="3"/>
        <v>0.2646681433</v>
      </c>
    </row>
    <row r="37">
      <c r="A37" s="4">
        <v>0.979</v>
      </c>
      <c r="D37" s="7">
        <f t="shared" si="4"/>
        <v>7.796333333</v>
      </c>
      <c r="E37" s="7">
        <f t="shared" si="5"/>
        <v>8.0128</v>
      </c>
      <c r="F37" s="2">
        <f t="shared" si="1"/>
        <v>3</v>
      </c>
      <c r="G37" s="2">
        <f t="shared" si="2"/>
        <v>6.833311863</v>
      </c>
      <c r="H37" s="2">
        <f t="shared" si="3"/>
        <v>2.150389172</v>
      </c>
    </row>
    <row r="38">
      <c r="A38" s="4">
        <v>0.979</v>
      </c>
      <c r="D38" s="7">
        <f t="shared" si="4"/>
        <v>8.0128</v>
      </c>
      <c r="E38" s="7">
        <f t="shared" si="5"/>
        <v>8.229266667</v>
      </c>
      <c r="F38" s="2">
        <f t="shared" si="1"/>
        <v>4</v>
      </c>
      <c r="G38" s="2">
        <f t="shared" si="2"/>
        <v>6.281935537</v>
      </c>
      <c r="H38" s="2">
        <f t="shared" si="3"/>
        <v>0.82892124</v>
      </c>
    </row>
    <row r="39">
      <c r="A39" s="4">
        <v>0.982</v>
      </c>
      <c r="D39" s="7">
        <f t="shared" si="4"/>
        <v>8.229266667</v>
      </c>
      <c r="E39" s="7">
        <f t="shared" si="5"/>
        <v>8.445733333</v>
      </c>
      <c r="F39" s="2">
        <f t="shared" si="1"/>
        <v>4</v>
      </c>
      <c r="G39" s="2">
        <f t="shared" si="2"/>
        <v>5.748899468</v>
      </c>
      <c r="H39" s="2">
        <f t="shared" si="3"/>
        <v>0.532040848</v>
      </c>
    </row>
    <row r="40">
      <c r="A40" s="4">
        <v>0.983</v>
      </c>
      <c r="D40" s="7">
        <f t="shared" si="4"/>
        <v>8.445733333</v>
      </c>
      <c r="E40" s="7">
        <f t="shared" si="5"/>
        <v>8.6622</v>
      </c>
      <c r="F40" s="2">
        <f t="shared" si="1"/>
        <v>6</v>
      </c>
      <c r="G40" s="2">
        <f t="shared" si="2"/>
        <v>5.237269923</v>
      </c>
      <c r="H40" s="2">
        <f t="shared" si="3"/>
        <v>0.1110802344</v>
      </c>
    </row>
    <row r="41">
      <c r="A41" s="4">
        <v>0.994</v>
      </c>
      <c r="D41" s="7">
        <f t="shared" si="4"/>
        <v>8.6622</v>
      </c>
      <c r="E41" s="7">
        <f t="shared" si="5"/>
        <v>8.878666667</v>
      </c>
      <c r="F41" s="2">
        <f t="shared" si="1"/>
        <v>2</v>
      </c>
      <c r="G41" s="2">
        <f t="shared" si="2"/>
        <v>4.749569048</v>
      </c>
      <c r="H41" s="2">
        <f t="shared" si="3"/>
        <v>1.59175072</v>
      </c>
    </row>
    <row r="42">
      <c r="A42" s="4">
        <v>1.026</v>
      </c>
      <c r="D42" s="7">
        <f t="shared" si="4"/>
        <v>8.878666667</v>
      </c>
      <c r="E42" s="7">
        <f t="shared" si="5"/>
        <v>9.095133333</v>
      </c>
      <c r="F42" s="2">
        <f t="shared" si="1"/>
        <v>9</v>
      </c>
      <c r="G42" s="2">
        <f t="shared" si="2"/>
        <v>4.28777965</v>
      </c>
      <c r="H42" s="2">
        <f t="shared" si="3"/>
        <v>5.17867578</v>
      </c>
    </row>
    <row r="43">
      <c r="A43" s="4">
        <v>1.028</v>
      </c>
      <c r="D43" s="7">
        <f t="shared" si="4"/>
        <v>9.095133333</v>
      </c>
      <c r="E43" s="7">
        <f t="shared" si="5"/>
        <v>9.3116</v>
      </c>
      <c r="F43" s="2">
        <f t="shared" si="1"/>
        <v>7</v>
      </c>
      <c r="G43" s="2">
        <f t="shared" si="2"/>
        <v>3.853361168</v>
      </c>
      <c r="H43" s="2">
        <f t="shared" si="3"/>
        <v>2.569532287</v>
      </c>
    </row>
    <row r="44">
      <c r="A44" s="4">
        <v>1.04</v>
      </c>
      <c r="D44" s="7">
        <f t="shared" si="4"/>
        <v>9.3116</v>
      </c>
      <c r="E44" s="7">
        <f t="shared" si="5"/>
        <v>9.528066667</v>
      </c>
      <c r="F44" s="2">
        <f t="shared" si="1"/>
        <v>5</v>
      </c>
      <c r="G44" s="2">
        <f t="shared" si="2"/>
        <v>3.44727539</v>
      </c>
      <c r="H44" s="2">
        <f t="shared" si="3"/>
        <v>0.6993794925</v>
      </c>
    </row>
    <row r="45">
      <c r="A45" s="4">
        <v>1.054</v>
      </c>
      <c r="D45" s="7">
        <f t="shared" si="4"/>
        <v>9.528066667</v>
      </c>
      <c r="E45" s="7">
        <f t="shared" si="5"/>
        <v>9.744533333</v>
      </c>
      <c r="F45" s="2">
        <f t="shared" si="1"/>
        <v>6</v>
      </c>
      <c r="G45" s="2">
        <f t="shared" si="2"/>
        <v>3.070020293</v>
      </c>
      <c r="H45" s="2">
        <f t="shared" si="3"/>
        <v>2.796327146</v>
      </c>
    </row>
    <row r="46">
      <c r="A46" s="4">
        <v>1.089</v>
      </c>
      <c r="D46" s="7">
        <f t="shared" si="4"/>
        <v>9.744533333</v>
      </c>
      <c r="E46" s="7">
        <f t="shared" si="5"/>
        <v>9.961</v>
      </c>
      <c r="F46" s="2">
        <f t="shared" si="1"/>
        <v>2</v>
      </c>
      <c r="G46" s="2">
        <f t="shared" si="2"/>
        <v>2.721670324</v>
      </c>
      <c r="H46" s="2">
        <f t="shared" si="3"/>
        <v>0.1913560404</v>
      </c>
    </row>
    <row r="47">
      <c r="A47" s="4">
        <v>1.106</v>
      </c>
      <c r="D47" s="7">
        <f t="shared" si="4"/>
        <v>9.961</v>
      </c>
      <c r="E47" s="7">
        <f t="shared" si="5"/>
        <v>10.17746667</v>
      </c>
      <c r="F47" s="2">
        <f t="shared" si="1"/>
        <v>4</v>
      </c>
      <c r="G47" s="2">
        <f t="shared" si="2"/>
        <v>2.401921415</v>
      </c>
      <c r="H47" s="2">
        <f t="shared" si="3"/>
        <v>1.063255087</v>
      </c>
    </row>
    <row r="48">
      <c r="A48" s="4">
        <v>1.123</v>
      </c>
      <c r="D48" s="7">
        <f t="shared" si="4"/>
        <v>10.17746667</v>
      </c>
      <c r="E48" s="7">
        <f t="shared" si="5"/>
        <v>10.39393333</v>
      </c>
      <c r="F48" s="2">
        <f t="shared" si="1"/>
        <v>5</v>
      </c>
      <c r="G48" s="2">
        <f t="shared" si="2"/>
        <v>2.110139053</v>
      </c>
      <c r="H48" s="2">
        <f t="shared" si="3"/>
        <v>3.957699508</v>
      </c>
    </row>
    <row r="49">
      <c r="A49" s="4">
        <v>1.143</v>
      </c>
      <c r="D49" s="7">
        <f t="shared" si="4"/>
        <v>10.39393333</v>
      </c>
      <c r="E49" s="7">
        <f t="shared" si="5"/>
        <v>10.6104</v>
      </c>
      <c r="F49" s="2">
        <f t="shared" si="1"/>
        <v>7</v>
      </c>
      <c r="G49" s="2">
        <f t="shared" si="2"/>
        <v>1.845407837</v>
      </c>
      <c r="H49" s="2">
        <f t="shared" si="3"/>
        <v>14.39780401</v>
      </c>
    </row>
    <row r="50">
      <c r="A50" s="4">
        <v>1.161</v>
      </c>
      <c r="D50" s="7">
        <f t="shared" si="4"/>
        <v>10.6104</v>
      </c>
      <c r="E50" s="7">
        <f t="shared" si="5"/>
        <v>10.82686667</v>
      </c>
      <c r="F50" s="2">
        <f t="shared" si="1"/>
        <v>5</v>
      </c>
      <c r="G50" s="2">
        <f t="shared" si="2"/>
        <v>1.606581089</v>
      </c>
      <c r="H50" s="2">
        <f t="shared" si="3"/>
        <v>7.167575909</v>
      </c>
    </row>
    <row r="51">
      <c r="A51" s="4">
        <v>1.162</v>
      </c>
      <c r="D51" s="7">
        <f t="shared" si="4"/>
        <v>10.82686667</v>
      </c>
      <c r="E51" s="7">
        <f t="shared" si="5"/>
        <v>11.04333333</v>
      </c>
      <c r="F51" s="2">
        <f t="shared" si="1"/>
        <v>0</v>
      </c>
      <c r="G51" s="2">
        <f t="shared" si="2"/>
        <v>1.392329243</v>
      </c>
      <c r="H51" s="2">
        <f t="shared" si="3"/>
        <v>1.392329243</v>
      </c>
    </row>
    <row r="52">
      <c r="A52" s="4">
        <v>1.163</v>
      </c>
      <c r="D52" s="7">
        <f t="shared" si="4"/>
        <v>11.04333333</v>
      </c>
      <c r="E52" s="7">
        <f t="shared" si="5"/>
        <v>11.2598</v>
      </c>
      <c r="F52" s="2">
        <f t="shared" si="1"/>
        <v>2</v>
      </c>
      <c r="G52" s="2">
        <f t="shared" si="2"/>
        <v>1.201185949</v>
      </c>
      <c r="H52" s="2">
        <f t="shared" si="3"/>
        <v>0.5312282315</v>
      </c>
    </row>
    <row r="53">
      <c r="A53" s="4">
        <v>1.167</v>
      </c>
      <c r="D53" s="7">
        <f t="shared" si="4"/>
        <v>11.2598</v>
      </c>
      <c r="E53" s="7">
        <f t="shared" si="5"/>
        <v>11.47626667</v>
      </c>
      <c r="F53" s="2">
        <f t="shared" si="1"/>
        <v>6</v>
      </c>
      <c r="G53" s="2">
        <f t="shared" si="2"/>
        <v>1.031591005</v>
      </c>
      <c r="H53" s="2">
        <f t="shared" si="3"/>
        <v>23.9291423</v>
      </c>
    </row>
    <row r="54">
      <c r="A54" s="4">
        <v>1.169</v>
      </c>
      <c r="D54" s="7">
        <f t="shared" si="4"/>
        <v>11.47626667</v>
      </c>
      <c r="E54" s="7">
        <f t="shared" si="5"/>
        <v>11.69273333</v>
      </c>
      <c r="F54" s="2">
        <f t="shared" si="1"/>
        <v>2</v>
      </c>
      <c r="G54" s="2">
        <f t="shared" si="2"/>
        <v>0.8819294674</v>
      </c>
      <c r="H54" s="2">
        <f t="shared" si="3"/>
        <v>1.41743956</v>
      </c>
    </row>
    <row r="55">
      <c r="A55" s="4">
        <v>1.174</v>
      </c>
      <c r="D55" s="7">
        <f t="shared" si="4"/>
        <v>11.69273333</v>
      </c>
      <c r="E55" s="7">
        <f t="shared" si="5"/>
        <v>11.9092</v>
      </c>
      <c r="F55" s="2">
        <f t="shared" si="1"/>
        <v>2</v>
      </c>
      <c r="G55" s="2">
        <f t="shared" si="2"/>
        <v>0.7505664801</v>
      </c>
      <c r="H55" s="2">
        <f t="shared" si="3"/>
        <v>2.079874551</v>
      </c>
    </row>
    <row r="56">
      <c r="A56" s="4">
        <v>1.186</v>
      </c>
      <c r="D56" s="7">
        <f t="shared" si="4"/>
        <v>11.9092</v>
      </c>
      <c r="E56" s="7">
        <f t="shared" si="5"/>
        <v>12.12566667</v>
      </c>
      <c r="F56" s="2">
        <f t="shared" si="1"/>
        <v>3</v>
      </c>
      <c r="G56" s="2">
        <f t="shared" si="2"/>
        <v>0.6358775331</v>
      </c>
      <c r="H56" s="2">
        <f t="shared" si="3"/>
        <v>8.789546331</v>
      </c>
    </row>
    <row r="57">
      <c r="A57" s="4">
        <v>1.19</v>
      </c>
      <c r="D57" s="7">
        <f t="shared" si="4"/>
        <v>12.12566667</v>
      </c>
      <c r="E57" s="7">
        <f t="shared" si="5"/>
        <v>12.34213333</v>
      </c>
      <c r="F57" s="2">
        <f t="shared" si="1"/>
        <v>5</v>
      </c>
      <c r="G57" s="2">
        <f t="shared" si="2"/>
        <v>0.5362740725</v>
      </c>
      <c r="H57" s="2">
        <f t="shared" si="3"/>
        <v>37.15422799</v>
      </c>
    </row>
    <row r="58">
      <c r="A58" s="4">
        <v>1.193</v>
      </c>
      <c r="D58" s="7">
        <f t="shared" si="4"/>
        <v>12.34213333</v>
      </c>
      <c r="E58" s="7">
        <f t="shared" si="5"/>
        <v>12.5586</v>
      </c>
      <c r="F58" s="2">
        <f t="shared" si="1"/>
        <v>3</v>
      </c>
      <c r="G58" s="2">
        <f t="shared" si="2"/>
        <v>0.4502244997</v>
      </c>
      <c r="H58" s="2">
        <f t="shared" si="3"/>
        <v>14.44025171</v>
      </c>
    </row>
    <row r="59">
      <c r="A59" s="4">
        <v>1.2</v>
      </c>
      <c r="D59" s="7">
        <f t="shared" si="4"/>
        <v>12.5586</v>
      </c>
      <c r="E59" s="7">
        <f t="shared" si="5"/>
        <v>12.77506667</v>
      </c>
      <c r="F59" s="2">
        <f t="shared" si="1"/>
        <v>1</v>
      </c>
      <c r="G59" s="2">
        <f t="shared" si="2"/>
        <v>0.3762707438</v>
      </c>
      <c r="H59" s="2">
        <f t="shared" si="3"/>
        <v>1.033931528</v>
      </c>
    </row>
    <row r="60">
      <c r="A60" s="4">
        <v>1.203</v>
      </c>
      <c r="D60" s="7">
        <f t="shared" si="4"/>
        <v>12.77506667</v>
      </c>
      <c r="E60" s="7">
        <f t="shared" si="5"/>
        <v>12.99153333</v>
      </c>
      <c r="F60" s="2">
        <f t="shared" si="1"/>
        <v>3</v>
      </c>
      <c r="G60" s="2">
        <f t="shared" si="2"/>
        <v>0.3130406838</v>
      </c>
      <c r="H60" s="2">
        <f t="shared" si="3"/>
        <v>23.06329733</v>
      </c>
    </row>
    <row r="61">
      <c r="A61" s="4">
        <v>1.211</v>
      </c>
      <c r="D61" s="7">
        <f t="shared" si="4"/>
        <v>12.99153333</v>
      </c>
      <c r="E61" s="7">
        <f t="shared" si="5"/>
        <v>13.208</v>
      </c>
      <c r="F61" s="2">
        <f t="shared" si="1"/>
        <v>1</v>
      </c>
      <c r="G61" s="2">
        <f t="shared" si="2"/>
        <v>0.2592567778</v>
      </c>
      <c r="H61" s="2" t="str">
        <f>SUM(H2:)</f>
        <v>#ERROR!</v>
      </c>
    </row>
    <row r="62">
      <c r="A62" s="4">
        <v>1.222</v>
      </c>
      <c r="D62" s="7">
        <f t="shared" si="4"/>
        <v>13.208</v>
      </c>
      <c r="E62" s="7">
        <f t="shared" si="5"/>
        <v>13.42446667</v>
      </c>
      <c r="F62" s="2">
        <f t="shared" si="1"/>
        <v>0</v>
      </c>
      <c r="G62" s="2">
        <f t="shared" ref="G62:G82" si="6">532*(_xlfn.NORM.DIST(E62,7,$C$2,True)-_xlfn.NORM.DIST(D62,7,$C$2,True))</f>
        <v>2.071183296</v>
      </c>
    </row>
    <row r="63">
      <c r="A63" s="4">
        <v>1.233</v>
      </c>
      <c r="D63" s="7">
        <f t="shared" si="4"/>
        <v>13.42446667</v>
      </c>
      <c r="E63" s="7">
        <f t="shared" si="5"/>
        <v>13.64093333</v>
      </c>
      <c r="F63" s="2">
        <f t="shared" si="1"/>
        <v>0</v>
      </c>
      <c r="G63" s="2">
        <f t="shared" si="6"/>
        <v>1.810180177</v>
      </c>
    </row>
    <row r="64">
      <c r="A64" s="4">
        <v>1.239</v>
      </c>
      <c r="D64" s="7">
        <f t="shared" si="4"/>
        <v>13.64093333</v>
      </c>
      <c r="E64" s="7">
        <f t="shared" si="5"/>
        <v>13.8574</v>
      </c>
      <c r="F64" s="2">
        <f t="shared" si="1"/>
        <v>0</v>
      </c>
      <c r="G64" s="2">
        <f t="shared" si="6"/>
        <v>1.574903976</v>
      </c>
    </row>
    <row r="65">
      <c r="A65" s="4">
        <v>1.252</v>
      </c>
      <c r="D65" s="7">
        <f t="shared" si="4"/>
        <v>13.8574</v>
      </c>
      <c r="E65" s="7">
        <f t="shared" si="5"/>
        <v>14.07386667</v>
      </c>
      <c r="F65" s="2">
        <f t="shared" si="1"/>
        <v>0</v>
      </c>
      <c r="G65" s="2">
        <f t="shared" si="6"/>
        <v>1.364003103</v>
      </c>
    </row>
    <row r="66">
      <c r="A66" s="4">
        <v>1.261</v>
      </c>
      <c r="D66" s="7">
        <f t="shared" si="4"/>
        <v>14.07386667</v>
      </c>
      <c r="E66" s="7">
        <f t="shared" si="5"/>
        <v>14.29033333</v>
      </c>
      <c r="F66" s="2">
        <f t="shared" si="1"/>
        <v>0</v>
      </c>
      <c r="G66" s="2">
        <f t="shared" si="6"/>
        <v>1.17599545</v>
      </c>
    </row>
    <row r="67">
      <c r="A67" s="4">
        <v>1.27</v>
      </c>
      <c r="D67" s="7">
        <f t="shared" si="4"/>
        <v>14.29033333</v>
      </c>
      <c r="E67" s="7">
        <f t="shared" si="5"/>
        <v>14.5068</v>
      </c>
      <c r="F67" s="2">
        <f t="shared" si="1"/>
        <v>0</v>
      </c>
      <c r="G67" s="2">
        <f t="shared" si="6"/>
        <v>1.00931082</v>
      </c>
    </row>
    <row r="68">
      <c r="A68" s="4">
        <v>1.285</v>
      </c>
      <c r="D68" s="7">
        <f t="shared" si="4"/>
        <v>14.5068</v>
      </c>
      <c r="E68" s="7">
        <f t="shared" si="5"/>
        <v>14.72326667</v>
      </c>
      <c r="F68" s="2">
        <f t="shared" si="1"/>
        <v>0</v>
      </c>
      <c r="G68" s="2">
        <f t="shared" si="6"/>
        <v>0.8623294552</v>
      </c>
    </row>
    <row r="69">
      <c r="A69" s="4">
        <v>1.297</v>
      </c>
      <c r="D69" s="7">
        <f t="shared" si="4"/>
        <v>14.72326667</v>
      </c>
      <c r="E69" s="7">
        <f t="shared" si="5"/>
        <v>14.93973333</v>
      </c>
      <c r="F69" s="2">
        <f t="shared" si="1"/>
        <v>0</v>
      </c>
      <c r="G69" s="2">
        <f t="shared" si="6"/>
        <v>0.7334162308</v>
      </c>
    </row>
    <row r="70">
      <c r="A70" s="4">
        <v>1.299</v>
      </c>
      <c r="D70" s="7">
        <f t="shared" si="4"/>
        <v>14.93973333</v>
      </c>
      <c r="E70" s="7">
        <f t="shared" si="5"/>
        <v>15.1562</v>
      </c>
      <c r="F70" s="2">
        <f t="shared" si="1"/>
        <v>0</v>
      </c>
      <c r="G70" s="2">
        <f t="shared" si="6"/>
        <v>0.6209502654</v>
      </c>
    </row>
    <row r="71">
      <c r="A71" s="4">
        <v>1.301</v>
      </c>
      <c r="D71" s="7">
        <f t="shared" si="4"/>
        <v>15.1562</v>
      </c>
      <c r="E71" s="7">
        <f t="shared" si="5"/>
        <v>15.37266667</v>
      </c>
      <c r="F71" s="2">
        <f t="shared" si="1"/>
        <v>0</v>
      </c>
      <c r="G71" s="2">
        <f t="shared" si="6"/>
        <v>0.5233498708</v>
      </c>
    </row>
    <row r="72">
      <c r="A72" s="4">
        <v>1.303</v>
      </c>
      <c r="D72" s="7">
        <f t="shared" si="4"/>
        <v>15.37266667</v>
      </c>
      <c r="E72" s="7">
        <f t="shared" si="5"/>
        <v>15.58913333</v>
      </c>
      <c r="F72" s="2">
        <f t="shared" si="1"/>
        <v>0</v>
      </c>
      <c r="G72" s="2">
        <f t="shared" si="6"/>
        <v>0.439092915</v>
      </c>
    </row>
    <row r="73">
      <c r="A73" s="4">
        <v>1.304</v>
      </c>
      <c r="D73" s="7">
        <f t="shared" si="4"/>
        <v>15.58913333</v>
      </c>
      <c r="E73" s="7">
        <f t="shared" si="5"/>
        <v>15.8056</v>
      </c>
      <c r="F73" s="2">
        <f t="shared" si="1"/>
        <v>0</v>
      </c>
      <c r="G73" s="2">
        <f t="shared" si="6"/>
        <v>0.3667327895</v>
      </c>
    </row>
    <row r="74">
      <c r="A74" s="4">
        <v>1.315</v>
      </c>
      <c r="D74" s="7">
        <f t="shared" si="4"/>
        <v>15.8056</v>
      </c>
      <c r="E74" s="7">
        <f t="shared" si="5"/>
        <v>16.02206667</v>
      </c>
      <c r="F74" s="2">
        <f t="shared" si="1"/>
        <v>0</v>
      </c>
      <c r="G74" s="2">
        <f t="shared" si="6"/>
        <v>0.3049102739</v>
      </c>
    </row>
    <row r="75">
      <c r="A75" s="4">
        <v>1.343</v>
      </c>
      <c r="D75" s="7">
        <f t="shared" si="4"/>
        <v>16.02206667</v>
      </c>
      <c r="E75" s="7">
        <f t="shared" si="5"/>
        <v>16.23853333</v>
      </c>
      <c r="F75" s="2">
        <f t="shared" si="1"/>
        <v>0</v>
      </c>
      <c r="G75" s="2">
        <f t="shared" si="6"/>
        <v>0.2523616615</v>
      </c>
    </row>
    <row r="76">
      <c r="A76" s="4">
        <v>1.366</v>
      </c>
      <c r="D76" s="7">
        <f t="shared" si="4"/>
        <v>16.23853333</v>
      </c>
      <c r="E76" s="7">
        <f t="shared" si="5"/>
        <v>16.455</v>
      </c>
      <c r="F76" s="2">
        <f t="shared" si="1"/>
        <v>0</v>
      </c>
      <c r="G76" s="2">
        <f t="shared" si="6"/>
        <v>0.2079235598</v>
      </c>
    </row>
    <row r="77">
      <c r="A77" s="4">
        <v>1.373</v>
      </c>
      <c r="D77" s="7">
        <f t="shared" si="4"/>
        <v>16.455</v>
      </c>
      <c r="E77" s="7">
        <f t="shared" si="5"/>
        <v>16.67146667</v>
      </c>
      <c r="F77" s="2">
        <f t="shared" si="1"/>
        <v>0</v>
      </c>
      <c r="G77" s="2">
        <f t="shared" si="6"/>
        <v>0.1705348052</v>
      </c>
    </row>
    <row r="78">
      <c r="A78" s="4">
        <v>1.385</v>
      </c>
      <c r="D78" s="7">
        <f t="shared" si="4"/>
        <v>16.67146667</v>
      </c>
      <c r="E78" s="7">
        <f t="shared" si="5"/>
        <v>16.88793333</v>
      </c>
      <c r="F78" s="2">
        <f t="shared" si="1"/>
        <v>0</v>
      </c>
      <c r="G78" s="2">
        <f t="shared" si="6"/>
        <v>0.139235943</v>
      </c>
    </row>
    <row r="79">
      <c r="A79" s="4">
        <v>1.393</v>
      </c>
      <c r="D79" s="7">
        <f t="shared" si="4"/>
        <v>16.88793333</v>
      </c>
      <c r="E79" s="7">
        <f t="shared" si="5"/>
        <v>17.1044</v>
      </c>
      <c r="F79" s="2">
        <f t="shared" si="1"/>
        <v>0</v>
      </c>
      <c r="G79" s="2">
        <f t="shared" si="6"/>
        <v>0.1131667114</v>
      </c>
    </row>
    <row r="80">
      <c r="A80" s="4">
        <v>1.406</v>
      </c>
      <c r="D80" s="7">
        <f t="shared" si="4"/>
        <v>17.1044</v>
      </c>
      <c r="E80" s="7">
        <f t="shared" si="5"/>
        <v>17.32086667</v>
      </c>
      <c r="F80" s="2">
        <f t="shared" si="1"/>
        <v>0</v>
      </c>
      <c r="G80" s="2">
        <f t="shared" si="6"/>
        <v>0.09156195009</v>
      </c>
    </row>
    <row r="81">
      <c r="A81" s="4">
        <v>1.446</v>
      </c>
      <c r="D81" s="7">
        <f t="shared" si="4"/>
        <v>17.32086667</v>
      </c>
      <c r="E81" s="7">
        <f t="shared" si="5"/>
        <v>17.53733333</v>
      </c>
      <c r="F81" s="2">
        <f t="shared" si="1"/>
        <v>0</v>
      </c>
      <c r="G81" s="2">
        <f t="shared" si="6"/>
        <v>0.07374632372</v>
      </c>
    </row>
    <row r="82">
      <c r="A82" s="4">
        <v>1.451</v>
      </c>
      <c r="D82" s="7">
        <f t="shared" si="4"/>
        <v>17.53733333</v>
      </c>
      <c r="E82" s="7">
        <f t="shared" si="5"/>
        <v>17.7538</v>
      </c>
      <c r="F82" s="2">
        <f t="shared" si="1"/>
        <v>0</v>
      </c>
      <c r="G82" s="2">
        <f t="shared" si="6"/>
        <v>0.05912820848</v>
      </c>
    </row>
    <row r="83">
      <c r="A83" s="4">
        <v>1.46</v>
      </c>
    </row>
    <row r="84">
      <c r="A84" s="4">
        <v>1.463</v>
      </c>
    </row>
    <row r="85">
      <c r="A85" s="4">
        <v>1.463</v>
      </c>
    </row>
    <row r="86">
      <c r="A86" s="4">
        <v>1.481</v>
      </c>
    </row>
    <row r="87">
      <c r="A87" s="4">
        <v>1.51</v>
      </c>
    </row>
    <row r="88">
      <c r="A88" s="4">
        <v>1.519</v>
      </c>
    </row>
    <row r="89">
      <c r="A89" s="4">
        <v>1.524</v>
      </c>
    </row>
    <row r="90">
      <c r="A90" s="4">
        <v>1.531</v>
      </c>
    </row>
    <row r="91">
      <c r="A91" s="4">
        <v>1.541</v>
      </c>
    </row>
    <row r="92">
      <c r="A92" s="4">
        <v>1.545</v>
      </c>
    </row>
    <row r="93">
      <c r="A93" s="4">
        <v>1.551</v>
      </c>
    </row>
    <row r="94">
      <c r="A94" s="4">
        <v>1.563</v>
      </c>
    </row>
    <row r="95">
      <c r="A95" s="4">
        <v>1.571</v>
      </c>
    </row>
    <row r="96">
      <c r="A96" s="4">
        <v>1.575</v>
      </c>
    </row>
    <row r="97">
      <c r="A97" s="4">
        <v>1.586</v>
      </c>
    </row>
    <row r="98">
      <c r="A98" s="4">
        <v>1.601</v>
      </c>
    </row>
    <row r="99">
      <c r="A99" s="4">
        <v>1.608</v>
      </c>
    </row>
    <row r="100">
      <c r="A100" s="4">
        <v>1.622</v>
      </c>
    </row>
    <row r="101">
      <c r="A101" s="4">
        <v>1.623</v>
      </c>
    </row>
    <row r="102">
      <c r="A102" s="4">
        <v>1.645</v>
      </c>
    </row>
    <row r="103">
      <c r="A103" s="4">
        <v>1.648</v>
      </c>
    </row>
    <row r="104">
      <c r="A104" s="4">
        <v>1.69</v>
      </c>
    </row>
    <row r="105">
      <c r="A105" s="4">
        <v>1.703</v>
      </c>
    </row>
    <row r="106">
      <c r="A106" s="4">
        <v>1.703</v>
      </c>
    </row>
    <row r="107">
      <c r="A107" s="4">
        <v>1.713</v>
      </c>
    </row>
    <row r="108">
      <c r="A108" s="4">
        <v>1.728</v>
      </c>
    </row>
    <row r="109">
      <c r="A109" s="4">
        <v>1.753</v>
      </c>
    </row>
    <row r="110">
      <c r="A110" s="4">
        <v>1.767</v>
      </c>
    </row>
    <row r="111">
      <c r="A111" s="4">
        <v>1.789</v>
      </c>
    </row>
    <row r="112">
      <c r="A112" s="4">
        <v>1.802</v>
      </c>
    </row>
    <row r="113">
      <c r="A113" s="4">
        <v>1.813</v>
      </c>
    </row>
    <row r="114">
      <c r="A114" s="4">
        <v>1.829</v>
      </c>
    </row>
    <row r="115">
      <c r="A115" s="4">
        <v>1.852</v>
      </c>
    </row>
    <row r="116">
      <c r="A116" s="4">
        <v>1.858</v>
      </c>
    </row>
    <row r="117">
      <c r="A117" s="4">
        <v>1.871</v>
      </c>
    </row>
    <row r="118">
      <c r="A118" s="4">
        <v>1.872</v>
      </c>
    </row>
    <row r="119">
      <c r="A119" s="4">
        <v>1.88</v>
      </c>
    </row>
    <row r="120">
      <c r="A120" s="4">
        <v>1.899</v>
      </c>
    </row>
    <row r="121">
      <c r="A121" s="4">
        <v>1.905</v>
      </c>
    </row>
    <row r="122">
      <c r="A122" s="4">
        <v>1.909</v>
      </c>
    </row>
    <row r="123">
      <c r="A123" s="4">
        <v>1.916</v>
      </c>
    </row>
    <row r="124">
      <c r="A124" s="4">
        <v>1.921</v>
      </c>
    </row>
    <row r="125">
      <c r="A125" s="4">
        <v>1.925</v>
      </c>
    </row>
    <row r="126">
      <c r="A126" s="4">
        <v>1.934</v>
      </c>
    </row>
    <row r="127">
      <c r="A127" s="4">
        <v>1.935</v>
      </c>
    </row>
    <row r="128">
      <c r="A128" s="4">
        <v>1.935</v>
      </c>
    </row>
    <row r="129">
      <c r="A129" s="4">
        <v>1.937</v>
      </c>
    </row>
    <row r="130">
      <c r="A130" s="4">
        <v>1.939</v>
      </c>
    </row>
    <row r="131">
      <c r="A131" s="4">
        <v>1.943</v>
      </c>
    </row>
    <row r="132">
      <c r="A132" s="4">
        <v>1.948</v>
      </c>
    </row>
    <row r="133">
      <c r="A133" s="4">
        <v>1.965</v>
      </c>
    </row>
    <row r="134">
      <c r="A134" s="4">
        <v>1.989</v>
      </c>
    </row>
    <row r="135">
      <c r="A135" s="4">
        <v>2.002</v>
      </c>
    </row>
    <row r="136">
      <c r="A136" s="4">
        <v>2.006</v>
      </c>
    </row>
    <row r="137">
      <c r="A137" s="4">
        <v>2.007</v>
      </c>
    </row>
    <row r="138">
      <c r="A138" s="4">
        <v>2.018</v>
      </c>
    </row>
    <row r="139">
      <c r="A139" s="4">
        <v>2.026</v>
      </c>
    </row>
    <row r="140">
      <c r="A140" s="4">
        <v>2.035</v>
      </c>
    </row>
    <row r="141">
      <c r="A141" s="4">
        <v>2.052</v>
      </c>
    </row>
    <row r="142">
      <c r="A142" s="4">
        <v>2.081</v>
      </c>
    </row>
    <row r="143">
      <c r="A143" s="4">
        <v>2.094</v>
      </c>
    </row>
    <row r="144">
      <c r="A144" s="4">
        <v>2.102</v>
      </c>
    </row>
    <row r="145">
      <c r="A145" s="4">
        <v>2.102</v>
      </c>
    </row>
    <row r="146">
      <c r="A146" s="4">
        <v>2.103</v>
      </c>
    </row>
    <row r="147">
      <c r="A147" s="4">
        <v>2.121</v>
      </c>
    </row>
    <row r="148">
      <c r="A148" s="4">
        <v>2.136</v>
      </c>
    </row>
    <row r="149">
      <c r="A149" s="4">
        <v>2.144</v>
      </c>
    </row>
    <row r="150">
      <c r="A150" s="4">
        <v>2.152</v>
      </c>
    </row>
    <row r="151">
      <c r="A151" s="4">
        <v>2.186</v>
      </c>
    </row>
    <row r="152">
      <c r="A152" s="4">
        <v>2.197</v>
      </c>
    </row>
    <row r="153">
      <c r="A153" s="4">
        <v>2.215</v>
      </c>
    </row>
    <row r="154">
      <c r="A154" s="4">
        <v>2.226</v>
      </c>
    </row>
    <row r="155">
      <c r="A155" s="4">
        <v>2.239</v>
      </c>
    </row>
    <row r="156">
      <c r="A156" s="4">
        <v>2.244</v>
      </c>
    </row>
    <row r="157">
      <c r="A157" s="4">
        <v>2.271</v>
      </c>
    </row>
    <row r="158">
      <c r="A158" s="4">
        <v>2.279</v>
      </c>
    </row>
    <row r="159">
      <c r="A159" s="4">
        <v>2.29</v>
      </c>
    </row>
    <row r="160">
      <c r="A160" s="4">
        <v>2.293</v>
      </c>
    </row>
    <row r="161">
      <c r="A161" s="4">
        <v>2.333</v>
      </c>
    </row>
    <row r="162">
      <c r="A162" s="4">
        <v>2.344</v>
      </c>
    </row>
    <row r="163">
      <c r="A163" s="4">
        <v>2.354</v>
      </c>
    </row>
    <row r="164">
      <c r="A164" s="4">
        <v>2.356</v>
      </c>
    </row>
    <row r="165">
      <c r="A165" s="4">
        <v>2.368</v>
      </c>
    </row>
    <row r="166">
      <c r="A166" s="4">
        <v>2.368</v>
      </c>
    </row>
    <row r="167">
      <c r="A167" s="4">
        <v>2.377</v>
      </c>
    </row>
    <row r="168">
      <c r="A168" s="4">
        <v>2.381</v>
      </c>
    </row>
    <row r="169">
      <c r="A169" s="4">
        <v>2.406</v>
      </c>
    </row>
    <row r="170">
      <c r="A170" s="4">
        <v>2.416</v>
      </c>
    </row>
    <row r="171">
      <c r="A171" s="4">
        <v>2.42</v>
      </c>
    </row>
    <row r="172">
      <c r="A172" s="4">
        <v>2.426</v>
      </c>
    </row>
    <row r="173">
      <c r="A173" s="4">
        <v>2.446</v>
      </c>
    </row>
    <row r="174">
      <c r="A174" s="4">
        <v>2.452</v>
      </c>
    </row>
    <row r="175">
      <c r="A175" s="4">
        <v>2.468</v>
      </c>
    </row>
    <row r="176">
      <c r="A176" s="4">
        <v>2.473</v>
      </c>
    </row>
    <row r="177">
      <c r="A177" s="4">
        <v>2.481</v>
      </c>
    </row>
    <row r="178">
      <c r="A178" s="4">
        <v>2.487</v>
      </c>
    </row>
    <row r="179">
      <c r="A179" s="4">
        <v>2.5</v>
      </c>
    </row>
    <row r="180">
      <c r="A180" s="4">
        <v>2.506</v>
      </c>
    </row>
    <row r="181">
      <c r="A181" s="4">
        <v>2.508</v>
      </c>
    </row>
    <row r="182">
      <c r="A182" s="4">
        <v>2.517</v>
      </c>
    </row>
    <row r="183">
      <c r="A183" s="4">
        <v>2.528</v>
      </c>
    </row>
    <row r="184">
      <c r="A184" s="4">
        <v>2.538</v>
      </c>
    </row>
    <row r="185">
      <c r="A185" s="4">
        <v>2.552</v>
      </c>
    </row>
    <row r="186">
      <c r="A186" s="4">
        <v>2.558</v>
      </c>
    </row>
    <row r="187">
      <c r="A187" s="4">
        <v>2.56</v>
      </c>
    </row>
    <row r="188">
      <c r="A188" s="4">
        <v>2.582</v>
      </c>
    </row>
    <row r="189">
      <c r="A189" s="4">
        <v>2.59</v>
      </c>
    </row>
    <row r="190">
      <c r="A190" s="4">
        <v>2.594</v>
      </c>
    </row>
    <row r="191">
      <c r="A191" s="4">
        <v>2.599</v>
      </c>
    </row>
    <row r="192">
      <c r="A192" s="4">
        <v>2.601</v>
      </c>
    </row>
    <row r="193">
      <c r="A193" s="4">
        <v>2.606</v>
      </c>
    </row>
    <row r="194">
      <c r="A194" s="4">
        <v>2.621</v>
      </c>
    </row>
    <row r="195">
      <c r="A195" s="4">
        <v>2.629</v>
      </c>
    </row>
    <row r="196">
      <c r="A196" s="4">
        <v>2.633</v>
      </c>
    </row>
    <row r="197">
      <c r="A197" s="4">
        <v>2.639</v>
      </c>
    </row>
    <row r="198">
      <c r="A198" s="4">
        <v>2.655</v>
      </c>
    </row>
    <row r="199">
      <c r="A199" s="4">
        <v>2.66</v>
      </c>
    </row>
    <row r="200">
      <c r="A200" s="4">
        <v>2.668</v>
      </c>
    </row>
    <row r="201">
      <c r="A201" s="4">
        <v>2.713</v>
      </c>
    </row>
    <row r="202">
      <c r="A202" s="4">
        <v>2.726</v>
      </c>
    </row>
    <row r="203">
      <c r="A203" s="4">
        <v>2.728</v>
      </c>
    </row>
    <row r="204">
      <c r="A204" s="4">
        <v>2.729</v>
      </c>
    </row>
    <row r="205">
      <c r="A205" s="4">
        <v>2.73</v>
      </c>
    </row>
    <row r="206">
      <c r="A206" s="4">
        <v>2.734</v>
      </c>
    </row>
    <row r="207">
      <c r="A207" s="4">
        <v>2.735</v>
      </c>
    </row>
    <row r="208">
      <c r="A208" s="4">
        <v>2.739</v>
      </c>
    </row>
    <row r="209">
      <c r="A209" s="4">
        <v>2.74</v>
      </c>
    </row>
    <row r="210">
      <c r="A210" s="4">
        <v>2.741</v>
      </c>
    </row>
    <row r="211">
      <c r="A211" s="4">
        <v>2.742</v>
      </c>
    </row>
    <row r="212">
      <c r="A212" s="4">
        <v>2.749</v>
      </c>
    </row>
    <row r="213">
      <c r="A213" s="4">
        <v>2.769</v>
      </c>
    </row>
    <row r="214">
      <c r="A214" s="4">
        <v>2.775</v>
      </c>
    </row>
    <row r="215">
      <c r="A215" s="4">
        <v>2.776</v>
      </c>
    </row>
    <row r="216">
      <c r="A216" s="4">
        <v>2.809</v>
      </c>
    </row>
    <row r="217">
      <c r="A217" s="4">
        <v>2.812</v>
      </c>
    </row>
    <row r="218">
      <c r="A218" s="4">
        <v>2.844</v>
      </c>
    </row>
    <row r="219">
      <c r="A219" s="4">
        <v>2.848</v>
      </c>
    </row>
    <row r="220">
      <c r="A220" s="4">
        <v>2.87</v>
      </c>
    </row>
    <row r="221">
      <c r="A221" s="4">
        <v>2.87</v>
      </c>
    </row>
    <row r="222">
      <c r="A222" s="4">
        <v>2.888</v>
      </c>
    </row>
    <row r="223">
      <c r="A223" s="4">
        <v>2.952</v>
      </c>
    </row>
    <row r="224">
      <c r="A224" s="4">
        <v>2.953</v>
      </c>
    </row>
    <row r="225">
      <c r="A225" s="4">
        <v>2.963</v>
      </c>
    </row>
    <row r="226">
      <c r="A226" s="4">
        <v>2.971</v>
      </c>
    </row>
    <row r="227">
      <c r="A227" s="4">
        <v>2.998</v>
      </c>
    </row>
    <row r="228">
      <c r="A228" s="4">
        <v>3.01</v>
      </c>
    </row>
    <row r="229">
      <c r="A229" s="4">
        <v>3.027</v>
      </c>
    </row>
    <row r="230">
      <c r="A230" s="4">
        <v>3.031</v>
      </c>
    </row>
    <row r="231">
      <c r="A231" s="4">
        <v>3.045</v>
      </c>
    </row>
    <row r="232">
      <c r="A232" s="4">
        <v>3.045</v>
      </c>
    </row>
    <row r="233">
      <c r="A233" s="4">
        <v>3.055</v>
      </c>
    </row>
    <row r="234">
      <c r="A234" s="4">
        <v>3.069</v>
      </c>
    </row>
    <row r="235">
      <c r="A235" s="4">
        <v>3.074</v>
      </c>
    </row>
    <row r="236">
      <c r="A236" s="4">
        <v>3.083</v>
      </c>
    </row>
    <row r="237">
      <c r="A237" s="4">
        <v>3.101</v>
      </c>
    </row>
    <row r="238">
      <c r="A238" s="4">
        <v>3.106</v>
      </c>
    </row>
    <row r="239">
      <c r="A239" s="4">
        <v>3.109</v>
      </c>
    </row>
    <row r="240">
      <c r="A240" s="4">
        <v>3.11</v>
      </c>
    </row>
    <row r="241">
      <c r="A241" s="4">
        <v>3.115</v>
      </c>
    </row>
    <row r="242">
      <c r="A242" s="4">
        <v>3.125</v>
      </c>
    </row>
    <row r="243">
      <c r="A243" s="4">
        <v>3.129</v>
      </c>
    </row>
    <row r="244">
      <c r="A244" s="4">
        <v>3.148</v>
      </c>
    </row>
    <row r="245">
      <c r="A245" s="4">
        <v>3.165</v>
      </c>
    </row>
    <row r="246">
      <c r="A246" s="4">
        <v>3.173</v>
      </c>
    </row>
    <row r="247">
      <c r="A247" s="4">
        <v>3.181</v>
      </c>
    </row>
    <row r="248">
      <c r="A248" s="4">
        <v>3.186</v>
      </c>
    </row>
    <row r="249">
      <c r="A249" s="4">
        <v>3.19</v>
      </c>
    </row>
    <row r="250">
      <c r="A250" s="4">
        <v>3.19</v>
      </c>
    </row>
    <row r="251">
      <c r="A251" s="4">
        <v>3.191</v>
      </c>
    </row>
    <row r="252">
      <c r="A252" s="4">
        <v>3.196</v>
      </c>
    </row>
    <row r="253">
      <c r="A253" s="4">
        <v>3.197</v>
      </c>
    </row>
    <row r="254">
      <c r="A254" s="4">
        <v>3.212</v>
      </c>
    </row>
    <row r="255">
      <c r="A255" s="4">
        <v>3.251</v>
      </c>
    </row>
    <row r="256">
      <c r="A256" s="4">
        <v>3.276</v>
      </c>
    </row>
    <row r="257">
      <c r="A257" s="4">
        <v>3.281</v>
      </c>
    </row>
    <row r="258">
      <c r="A258" s="4">
        <v>3.304</v>
      </c>
    </row>
    <row r="259">
      <c r="A259" s="4">
        <v>3.308</v>
      </c>
    </row>
    <row r="260">
      <c r="A260" s="4">
        <v>3.314</v>
      </c>
    </row>
    <row r="261">
      <c r="A261" s="4">
        <v>3.325</v>
      </c>
    </row>
    <row r="262">
      <c r="A262" s="4">
        <v>3.344</v>
      </c>
    </row>
    <row r="263">
      <c r="A263" s="4">
        <v>3.35</v>
      </c>
    </row>
    <row r="264">
      <c r="A264" s="4">
        <v>3.352</v>
      </c>
    </row>
    <row r="265">
      <c r="A265" s="4">
        <v>3.359</v>
      </c>
    </row>
    <row r="266">
      <c r="A266" s="4">
        <v>3.367</v>
      </c>
    </row>
    <row r="267">
      <c r="A267" s="4">
        <v>3.393</v>
      </c>
    </row>
    <row r="268">
      <c r="A268" s="4">
        <v>3.399</v>
      </c>
    </row>
    <row r="269">
      <c r="A269" s="4">
        <v>3.418</v>
      </c>
    </row>
    <row r="270">
      <c r="A270" s="4">
        <v>3.438</v>
      </c>
    </row>
    <row r="271">
      <c r="A271" s="4">
        <v>3.459</v>
      </c>
    </row>
    <row r="272">
      <c r="A272" s="4">
        <v>3.463</v>
      </c>
    </row>
    <row r="273">
      <c r="A273" s="4">
        <v>3.47</v>
      </c>
    </row>
    <row r="274">
      <c r="A274" s="4">
        <v>3.475</v>
      </c>
    </row>
    <row r="275">
      <c r="A275" s="4">
        <v>3.479</v>
      </c>
    </row>
    <row r="276">
      <c r="A276" s="4">
        <v>3.483</v>
      </c>
    </row>
    <row r="277">
      <c r="A277" s="4">
        <v>3.498</v>
      </c>
    </row>
    <row r="278">
      <c r="A278" s="4">
        <v>3.552</v>
      </c>
    </row>
    <row r="279">
      <c r="A279" s="4">
        <v>3.56</v>
      </c>
    </row>
    <row r="280">
      <c r="A280" s="4">
        <v>3.571</v>
      </c>
    </row>
    <row r="281">
      <c r="A281" s="4">
        <v>3.58</v>
      </c>
    </row>
    <row r="282">
      <c r="A282" s="4">
        <v>3.584</v>
      </c>
    </row>
    <row r="283">
      <c r="A283" s="4">
        <v>3.584</v>
      </c>
    </row>
    <row r="284">
      <c r="A284" s="4">
        <v>3.603</v>
      </c>
    </row>
    <row r="285">
      <c r="A285" s="4">
        <v>3.623</v>
      </c>
    </row>
    <row r="286">
      <c r="A286" s="4">
        <v>3.624</v>
      </c>
    </row>
    <row r="287">
      <c r="A287" s="4">
        <v>3.637</v>
      </c>
    </row>
    <row r="288">
      <c r="A288" s="4">
        <v>3.676</v>
      </c>
    </row>
    <row r="289">
      <c r="A289" s="4">
        <v>3.68</v>
      </c>
    </row>
    <row r="290">
      <c r="A290" s="4">
        <v>3.682</v>
      </c>
    </row>
    <row r="291">
      <c r="A291" s="4">
        <v>3.748</v>
      </c>
    </row>
    <row r="292">
      <c r="A292" s="4">
        <v>3.764</v>
      </c>
    </row>
    <row r="293">
      <c r="A293" s="4">
        <v>3.766</v>
      </c>
    </row>
    <row r="294">
      <c r="A294" s="4">
        <v>3.8</v>
      </c>
    </row>
    <row r="295">
      <c r="A295" s="4">
        <v>3.838</v>
      </c>
    </row>
    <row r="296">
      <c r="A296" s="4">
        <v>3.839</v>
      </c>
    </row>
    <row r="297">
      <c r="A297" s="4">
        <v>3.848</v>
      </c>
    </row>
    <row r="298">
      <c r="A298" s="4">
        <v>3.862</v>
      </c>
    </row>
    <row r="299">
      <c r="A299" s="4">
        <v>3.876</v>
      </c>
    </row>
    <row r="300">
      <c r="A300" s="4">
        <v>3.887</v>
      </c>
    </row>
    <row r="301">
      <c r="A301" s="4">
        <v>3.9</v>
      </c>
    </row>
    <row r="302">
      <c r="A302" s="4">
        <v>3.908</v>
      </c>
    </row>
    <row r="303">
      <c r="A303" s="4">
        <v>3.952</v>
      </c>
    </row>
    <row r="304">
      <c r="A304" s="4">
        <v>3.982</v>
      </c>
    </row>
    <row r="305">
      <c r="A305" s="4">
        <v>3.985</v>
      </c>
    </row>
    <row r="306">
      <c r="A306" s="4">
        <v>4.041</v>
      </c>
    </row>
    <row r="307">
      <c r="A307" s="4">
        <v>4.097</v>
      </c>
    </row>
    <row r="308">
      <c r="A308" s="4">
        <v>4.114</v>
      </c>
    </row>
    <row r="309">
      <c r="A309" s="4">
        <v>4.179</v>
      </c>
    </row>
    <row r="310">
      <c r="A310" s="4">
        <v>4.247</v>
      </c>
    </row>
    <row r="311">
      <c r="A311" s="4">
        <v>4.252</v>
      </c>
    </row>
    <row r="312">
      <c r="A312" s="4">
        <v>4.26</v>
      </c>
    </row>
    <row r="313">
      <c r="A313" s="4">
        <v>4.263</v>
      </c>
    </row>
    <row r="314">
      <c r="A314" s="4">
        <v>4.355</v>
      </c>
    </row>
    <row r="315">
      <c r="A315" s="4">
        <v>4.357</v>
      </c>
    </row>
    <row r="316">
      <c r="A316" s="4">
        <v>4.366</v>
      </c>
    </row>
    <row r="317">
      <c r="A317" s="4">
        <v>4.367</v>
      </c>
    </row>
    <row r="318">
      <c r="A318" s="4">
        <v>4.369</v>
      </c>
    </row>
    <row r="319">
      <c r="A319" s="4">
        <v>4.373</v>
      </c>
    </row>
    <row r="320">
      <c r="A320" s="4">
        <v>4.393</v>
      </c>
    </row>
    <row r="321">
      <c r="A321" s="4">
        <v>4.403</v>
      </c>
    </row>
    <row r="322">
      <c r="A322" s="4">
        <v>4.424</v>
      </c>
    </row>
    <row r="323">
      <c r="A323" s="4">
        <v>4.426</v>
      </c>
    </row>
    <row r="324">
      <c r="A324" s="4">
        <v>4.427</v>
      </c>
    </row>
    <row r="325">
      <c r="A325" s="4">
        <v>4.445</v>
      </c>
    </row>
    <row r="326">
      <c r="A326" s="4">
        <v>4.45</v>
      </c>
    </row>
    <row r="327">
      <c r="A327" s="4">
        <v>4.462</v>
      </c>
    </row>
    <row r="328">
      <c r="A328" s="4">
        <v>4.524</v>
      </c>
    </row>
    <row r="329">
      <c r="A329" s="4">
        <v>4.526</v>
      </c>
    </row>
    <row r="330">
      <c r="A330" s="4">
        <v>4.565</v>
      </c>
    </row>
    <row r="331">
      <c r="A331" s="4">
        <v>4.568</v>
      </c>
    </row>
    <row r="332">
      <c r="A332" s="4">
        <v>4.63</v>
      </c>
    </row>
    <row r="333">
      <c r="A333" s="4">
        <v>4.661</v>
      </c>
    </row>
    <row r="334">
      <c r="A334" s="4">
        <v>4.663</v>
      </c>
    </row>
    <row r="335">
      <c r="A335" s="4">
        <v>4.689</v>
      </c>
    </row>
    <row r="336">
      <c r="A336" s="4">
        <v>4.693</v>
      </c>
    </row>
    <row r="337">
      <c r="A337" s="4">
        <v>4.696</v>
      </c>
    </row>
    <row r="338">
      <c r="A338" s="4">
        <v>4.701</v>
      </c>
    </row>
    <row r="339">
      <c r="A339" s="4">
        <v>4.723</v>
      </c>
    </row>
    <row r="340">
      <c r="A340" s="4">
        <v>4.749</v>
      </c>
    </row>
    <row r="341">
      <c r="A341" s="4">
        <v>4.796</v>
      </c>
    </row>
    <row r="342">
      <c r="A342" s="4">
        <v>4.814</v>
      </c>
    </row>
    <row r="343">
      <c r="A343" s="4">
        <v>4.819</v>
      </c>
    </row>
    <row r="344">
      <c r="A344" s="4">
        <v>4.844</v>
      </c>
    </row>
    <row r="345">
      <c r="A345" s="4">
        <v>4.846</v>
      </c>
    </row>
    <row r="346">
      <c r="A346" s="4">
        <v>4.848</v>
      </c>
    </row>
    <row r="347">
      <c r="A347" s="4">
        <v>4.875</v>
      </c>
    </row>
    <row r="348">
      <c r="A348" s="4">
        <v>4.876</v>
      </c>
    </row>
    <row r="349">
      <c r="A349" s="4">
        <v>4.896</v>
      </c>
    </row>
    <row r="350">
      <c r="A350" s="4">
        <v>4.905</v>
      </c>
    </row>
    <row r="351">
      <c r="A351" s="4">
        <v>4.907</v>
      </c>
    </row>
    <row r="352">
      <c r="A352" s="4">
        <v>4.924</v>
      </c>
    </row>
    <row r="353">
      <c r="A353" s="4">
        <v>4.931</v>
      </c>
    </row>
    <row r="354">
      <c r="A354" s="4">
        <v>4.958</v>
      </c>
    </row>
    <row r="355">
      <c r="A355" s="4">
        <v>4.977</v>
      </c>
    </row>
    <row r="356">
      <c r="A356" s="4">
        <v>4.995</v>
      </c>
    </row>
    <row r="357">
      <c r="A357" s="4">
        <v>5.035</v>
      </c>
    </row>
    <row r="358">
      <c r="A358" s="4">
        <v>5.053</v>
      </c>
    </row>
    <row r="359">
      <c r="A359" s="4">
        <v>5.069</v>
      </c>
    </row>
    <row r="360">
      <c r="A360" s="4">
        <v>5.082</v>
      </c>
    </row>
    <row r="361">
      <c r="A361" s="4">
        <v>5.139</v>
      </c>
    </row>
    <row r="362">
      <c r="A362" s="4">
        <v>5.18</v>
      </c>
    </row>
    <row r="363">
      <c r="A363" s="4">
        <v>5.202</v>
      </c>
    </row>
    <row r="364">
      <c r="A364" s="4">
        <v>5.204</v>
      </c>
    </row>
    <row r="365">
      <c r="A365" s="4">
        <v>5.212</v>
      </c>
    </row>
    <row r="366">
      <c r="A366" s="4">
        <v>5.218</v>
      </c>
    </row>
    <row r="367">
      <c r="A367" s="4">
        <v>5.242</v>
      </c>
    </row>
    <row r="368">
      <c r="A368" s="4">
        <v>5.297</v>
      </c>
    </row>
    <row r="369">
      <c r="A369" s="4">
        <v>5.348</v>
      </c>
    </row>
    <row r="370">
      <c r="A370" s="4">
        <v>5.442</v>
      </c>
    </row>
    <row r="371">
      <c r="A371" s="4">
        <v>5.445</v>
      </c>
    </row>
    <row r="372">
      <c r="A372" s="4">
        <v>5.484</v>
      </c>
    </row>
    <row r="373">
      <c r="A373" s="4">
        <v>5.487</v>
      </c>
    </row>
    <row r="374">
      <c r="A374" s="4">
        <v>5.512</v>
      </c>
    </row>
    <row r="375">
      <c r="A375" s="4">
        <v>5.52</v>
      </c>
    </row>
    <row r="376">
      <c r="A376" s="4">
        <v>5.546</v>
      </c>
    </row>
    <row r="377">
      <c r="A377" s="4">
        <v>5.63</v>
      </c>
    </row>
    <row r="378">
      <c r="A378" s="4">
        <v>5.648</v>
      </c>
    </row>
    <row r="379">
      <c r="A379" s="4">
        <v>5.667</v>
      </c>
    </row>
    <row r="380">
      <c r="A380" s="4">
        <v>5.738</v>
      </c>
    </row>
    <row r="381">
      <c r="A381" s="4">
        <v>5.771</v>
      </c>
    </row>
    <row r="382">
      <c r="A382" s="4">
        <v>5.782</v>
      </c>
    </row>
    <row r="383">
      <c r="A383" s="4">
        <v>5.788</v>
      </c>
    </row>
    <row r="384">
      <c r="A384" s="4">
        <v>5.831</v>
      </c>
    </row>
    <row r="385">
      <c r="A385" s="4">
        <v>5.833</v>
      </c>
    </row>
    <row r="386">
      <c r="A386" s="4">
        <v>5.852</v>
      </c>
    </row>
    <row r="387">
      <c r="A387" s="4">
        <v>5.877</v>
      </c>
    </row>
    <row r="388">
      <c r="A388" s="4">
        <v>5.899</v>
      </c>
    </row>
    <row r="389">
      <c r="A389" s="4">
        <v>5.907</v>
      </c>
    </row>
    <row r="390">
      <c r="A390" s="4">
        <v>5.992</v>
      </c>
    </row>
    <row r="391">
      <c r="A391" s="4">
        <v>5.997</v>
      </c>
    </row>
    <row r="392">
      <c r="A392" s="4">
        <v>6.021</v>
      </c>
    </row>
    <row r="393">
      <c r="A393" s="4">
        <v>6.108</v>
      </c>
    </row>
    <row r="394">
      <c r="A394" s="4">
        <v>6.208</v>
      </c>
    </row>
    <row r="395">
      <c r="A395" s="4">
        <v>6.337</v>
      </c>
    </row>
    <row r="396">
      <c r="A396" s="4">
        <v>6.358</v>
      </c>
    </row>
    <row r="397">
      <c r="A397" s="4">
        <v>6.371</v>
      </c>
    </row>
    <row r="398">
      <c r="A398" s="4">
        <v>6.404</v>
      </c>
    </row>
    <row r="399">
      <c r="A399" s="4">
        <v>6.437</v>
      </c>
    </row>
    <row r="400">
      <c r="A400" s="4">
        <v>6.449</v>
      </c>
    </row>
    <row r="401">
      <c r="A401" s="4">
        <v>6.457</v>
      </c>
    </row>
    <row r="402">
      <c r="A402" s="4">
        <v>6.52</v>
      </c>
    </row>
    <row r="403">
      <c r="A403" s="4">
        <v>6.524</v>
      </c>
    </row>
    <row r="404">
      <c r="A404" s="4">
        <v>6.534</v>
      </c>
    </row>
    <row r="405">
      <c r="A405" s="4">
        <v>6.576</v>
      </c>
    </row>
    <row r="406">
      <c r="A406" s="4">
        <v>6.592</v>
      </c>
    </row>
    <row r="407">
      <c r="A407" s="4">
        <v>6.684</v>
      </c>
    </row>
    <row r="408">
      <c r="A408" s="4">
        <v>6.715</v>
      </c>
    </row>
    <row r="409">
      <c r="A409" s="4">
        <v>6.717</v>
      </c>
    </row>
    <row r="410">
      <c r="A410" s="4">
        <v>6.794</v>
      </c>
    </row>
    <row r="411">
      <c r="A411" s="4">
        <v>6.829</v>
      </c>
    </row>
    <row r="412">
      <c r="A412" s="4">
        <v>6.838</v>
      </c>
    </row>
    <row r="413">
      <c r="A413" s="4">
        <v>6.852</v>
      </c>
    </row>
    <row r="414">
      <c r="A414" s="4">
        <v>6.858</v>
      </c>
    </row>
    <row r="415">
      <c r="A415" s="4">
        <v>6.908</v>
      </c>
    </row>
    <row r="416">
      <c r="A416" s="4">
        <v>6.942</v>
      </c>
    </row>
    <row r="417">
      <c r="A417" s="4">
        <v>6.944</v>
      </c>
    </row>
    <row r="418">
      <c r="A418" s="4">
        <v>7.121</v>
      </c>
    </row>
    <row r="419">
      <c r="A419" s="4">
        <v>7.134</v>
      </c>
    </row>
    <row r="420">
      <c r="A420" s="4">
        <v>7.155</v>
      </c>
    </row>
    <row r="421">
      <c r="A421" s="4">
        <v>7.209</v>
      </c>
    </row>
    <row r="422">
      <c r="A422" s="4">
        <v>7.224</v>
      </c>
    </row>
    <row r="423">
      <c r="A423" s="4">
        <v>7.246</v>
      </c>
    </row>
    <row r="424">
      <c r="A424" s="4">
        <v>7.256</v>
      </c>
    </row>
    <row r="425">
      <c r="A425" s="4">
        <v>7.287</v>
      </c>
    </row>
    <row r="426">
      <c r="A426" s="4">
        <v>7.33</v>
      </c>
    </row>
    <row r="427">
      <c r="A427" s="4">
        <v>7.353</v>
      </c>
    </row>
    <row r="428">
      <c r="A428" s="4">
        <v>7.437</v>
      </c>
    </row>
    <row r="429">
      <c r="A429" s="4">
        <v>7.507</v>
      </c>
    </row>
    <row r="430">
      <c r="A430" s="4">
        <v>7.571</v>
      </c>
    </row>
    <row r="431">
      <c r="A431" s="4">
        <v>7.587</v>
      </c>
    </row>
    <row r="432">
      <c r="A432" s="4">
        <v>7.602</v>
      </c>
    </row>
    <row r="433">
      <c r="A433" s="4">
        <v>7.621</v>
      </c>
    </row>
    <row r="434">
      <c r="A434" s="4">
        <v>7.694</v>
      </c>
    </row>
    <row r="435">
      <c r="A435" s="4">
        <v>7.764</v>
      </c>
    </row>
    <row r="436">
      <c r="A436" s="4">
        <v>7.784</v>
      </c>
    </row>
    <row r="437">
      <c r="A437" s="4">
        <v>7.854</v>
      </c>
    </row>
    <row r="438">
      <c r="A438" s="4">
        <v>7.895</v>
      </c>
    </row>
    <row r="439">
      <c r="A439" s="4">
        <v>8.005</v>
      </c>
    </row>
    <row r="440">
      <c r="A440" s="4">
        <v>8.043</v>
      </c>
    </row>
    <row r="441">
      <c r="A441" s="4">
        <v>8.096</v>
      </c>
    </row>
    <row r="442">
      <c r="A442" s="4">
        <v>8.11</v>
      </c>
    </row>
    <row r="443">
      <c r="A443" s="4">
        <v>8.167</v>
      </c>
    </row>
    <row r="444">
      <c r="A444" s="4">
        <v>8.289</v>
      </c>
    </row>
    <row r="445">
      <c r="A445" s="4">
        <v>8.302</v>
      </c>
    </row>
    <row r="446">
      <c r="A446" s="4">
        <v>8.349</v>
      </c>
    </row>
    <row r="447">
      <c r="A447" s="4">
        <v>8.358</v>
      </c>
    </row>
    <row r="448">
      <c r="A448" s="4">
        <v>8.58</v>
      </c>
    </row>
    <row r="449">
      <c r="A449" s="4">
        <v>8.615</v>
      </c>
    </row>
    <row r="450">
      <c r="A450" s="4">
        <v>8.627</v>
      </c>
    </row>
    <row r="451">
      <c r="A451" s="4">
        <v>8.642</v>
      </c>
    </row>
    <row r="452">
      <c r="A452" s="4">
        <v>8.645</v>
      </c>
    </row>
    <row r="453">
      <c r="A453" s="4">
        <v>8.645</v>
      </c>
    </row>
    <row r="454">
      <c r="A454" s="4">
        <v>8.693</v>
      </c>
    </row>
    <row r="455">
      <c r="A455" s="4">
        <v>8.83</v>
      </c>
    </row>
    <row r="456">
      <c r="A456" s="4">
        <v>8.879</v>
      </c>
    </row>
    <row r="457">
      <c r="A457" s="4">
        <v>8.893</v>
      </c>
    </row>
    <row r="458">
      <c r="A458" s="4">
        <v>8.903</v>
      </c>
    </row>
    <row r="459">
      <c r="A459" s="4">
        <v>8.921</v>
      </c>
    </row>
    <row r="460">
      <c r="A460" s="4">
        <v>8.945</v>
      </c>
    </row>
    <row r="461">
      <c r="A461" s="4">
        <v>9.008</v>
      </c>
    </row>
    <row r="462">
      <c r="A462" s="4">
        <v>9.016</v>
      </c>
    </row>
    <row r="463">
      <c r="A463" s="4">
        <v>9.04</v>
      </c>
    </row>
    <row r="464">
      <c r="A464" s="4">
        <v>9.055</v>
      </c>
    </row>
    <row r="465">
      <c r="A465" s="4">
        <v>9.11</v>
      </c>
    </row>
    <row r="466">
      <c r="A466" s="4">
        <v>9.189</v>
      </c>
    </row>
    <row r="467">
      <c r="A467" s="4">
        <v>9.191</v>
      </c>
    </row>
    <row r="468">
      <c r="A468" s="4">
        <v>9.239</v>
      </c>
    </row>
    <row r="469">
      <c r="A469" s="4">
        <v>9.268</v>
      </c>
    </row>
    <row r="470">
      <c r="A470" s="4">
        <v>9.283</v>
      </c>
    </row>
    <row r="471">
      <c r="A471" s="4">
        <v>9.293</v>
      </c>
    </row>
    <row r="472">
      <c r="A472" s="4">
        <v>9.373</v>
      </c>
    </row>
    <row r="473">
      <c r="A473" s="4">
        <v>9.373</v>
      </c>
    </row>
    <row r="474">
      <c r="A474" s="4">
        <v>9.398</v>
      </c>
    </row>
    <row r="475">
      <c r="A475" s="4">
        <v>9.429</v>
      </c>
    </row>
    <row r="476">
      <c r="A476" s="4">
        <v>9.446</v>
      </c>
    </row>
    <row r="477">
      <c r="A477" s="4">
        <v>9.626</v>
      </c>
    </row>
    <row r="478">
      <c r="A478" s="4">
        <v>9.627</v>
      </c>
    </row>
    <row r="479">
      <c r="A479" s="4">
        <v>9.672</v>
      </c>
    </row>
    <row r="480">
      <c r="A480" s="4">
        <v>9.7</v>
      </c>
    </row>
    <row r="481">
      <c r="A481" s="4">
        <v>9.711</v>
      </c>
    </row>
    <row r="482">
      <c r="A482" s="4">
        <v>9.729</v>
      </c>
    </row>
    <row r="483">
      <c r="A483" s="4">
        <v>9.849</v>
      </c>
    </row>
    <row r="484">
      <c r="A484" s="4">
        <v>9.943</v>
      </c>
    </row>
    <row r="485">
      <c r="A485" s="4">
        <v>10.045</v>
      </c>
    </row>
    <row r="486">
      <c r="A486" s="4">
        <v>10.08</v>
      </c>
    </row>
    <row r="487">
      <c r="A487" s="4">
        <v>10.087</v>
      </c>
    </row>
    <row r="488">
      <c r="A488" s="4">
        <v>10.174</v>
      </c>
    </row>
    <row r="489">
      <c r="A489" s="4">
        <v>10.247</v>
      </c>
    </row>
    <row r="490">
      <c r="A490" s="4">
        <v>10.282</v>
      </c>
    </row>
    <row r="491">
      <c r="A491" s="4">
        <v>10.303</v>
      </c>
    </row>
    <row r="492">
      <c r="A492" s="4">
        <v>10.381</v>
      </c>
    </row>
    <row r="493">
      <c r="A493" s="4">
        <v>10.391</v>
      </c>
    </row>
    <row r="494">
      <c r="A494" s="4">
        <v>10.445</v>
      </c>
    </row>
    <row r="495">
      <c r="A495" s="4">
        <v>10.451</v>
      </c>
    </row>
    <row r="496">
      <c r="A496" s="4">
        <v>10.456</v>
      </c>
    </row>
    <row r="497">
      <c r="A497" s="4">
        <v>10.51</v>
      </c>
    </row>
    <row r="498">
      <c r="A498" s="4">
        <v>10.553</v>
      </c>
    </row>
    <row r="499">
      <c r="A499" s="4">
        <v>10.566</v>
      </c>
    </row>
    <row r="500">
      <c r="A500" s="4">
        <v>10.593</v>
      </c>
    </row>
    <row r="501">
      <c r="A501" s="4">
        <v>10.704</v>
      </c>
    </row>
    <row r="502">
      <c r="A502" s="4">
        <v>10.724</v>
      </c>
    </row>
    <row r="503">
      <c r="A503" s="4">
        <v>10.746</v>
      </c>
    </row>
    <row r="504">
      <c r="A504" s="4">
        <v>10.75</v>
      </c>
    </row>
    <row r="505">
      <c r="A505" s="4">
        <v>10.824</v>
      </c>
    </row>
    <row r="506">
      <c r="A506" s="4">
        <v>11.114</v>
      </c>
    </row>
    <row r="507">
      <c r="A507" s="4">
        <v>11.208</v>
      </c>
    </row>
    <row r="508">
      <c r="A508" s="4">
        <v>11.264</v>
      </c>
    </row>
    <row r="509">
      <c r="A509" s="4">
        <v>11.296</v>
      </c>
    </row>
    <row r="510">
      <c r="A510" s="4">
        <v>11.313</v>
      </c>
    </row>
    <row r="511">
      <c r="A511" s="4">
        <v>11.341</v>
      </c>
    </row>
    <row r="512">
      <c r="A512" s="4">
        <v>11.37</v>
      </c>
    </row>
    <row r="513">
      <c r="A513" s="4">
        <v>11.373</v>
      </c>
    </row>
    <row r="514">
      <c r="A514" s="4">
        <v>11.547</v>
      </c>
    </row>
    <row r="515">
      <c r="A515" s="4">
        <v>11.631</v>
      </c>
    </row>
    <row r="516">
      <c r="A516" s="4">
        <v>11.825</v>
      </c>
    </row>
    <row r="517">
      <c r="A517" s="4">
        <v>11.867</v>
      </c>
    </row>
    <row r="518">
      <c r="A518" s="4">
        <v>11.951</v>
      </c>
    </row>
    <row r="519">
      <c r="A519" s="4">
        <v>11.98</v>
      </c>
    </row>
    <row r="520">
      <c r="A520" s="4">
        <v>12.107</v>
      </c>
    </row>
    <row r="521">
      <c r="A521" s="4">
        <v>12.166</v>
      </c>
    </row>
    <row r="522">
      <c r="A522" s="4">
        <v>12.18</v>
      </c>
    </row>
    <row r="523">
      <c r="A523" s="4">
        <v>12.192</v>
      </c>
    </row>
    <row r="524">
      <c r="A524" s="4">
        <v>12.211</v>
      </c>
    </row>
    <row r="525">
      <c r="A525" s="4">
        <v>12.235</v>
      </c>
    </row>
    <row r="526">
      <c r="A526" s="4">
        <v>12.401</v>
      </c>
    </row>
    <row r="527">
      <c r="A527" s="4">
        <v>12.449</v>
      </c>
    </row>
    <row r="528">
      <c r="A528" s="4">
        <v>12.551</v>
      </c>
    </row>
    <row r="529">
      <c r="A529" s="4">
        <v>12.675</v>
      </c>
    </row>
    <row r="530">
      <c r="A530" s="4">
        <v>12.931</v>
      </c>
    </row>
    <row r="531">
      <c r="A531" s="4">
        <v>12.949</v>
      </c>
    </row>
    <row r="532">
      <c r="A532" s="4">
        <v>12.964</v>
      </c>
    </row>
    <row r="533">
      <c r="A533" s="4">
        <v>12.998</v>
      </c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</sheetData>
  <conditionalFormatting sqref="H62:H82">
    <cfRule type="notContainsBlanks" dxfId="0" priority="1">
      <formula>LEN(TRIM(H62))&gt;0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2019-05-09T17:39:00Z</dcterms:created>
</cp:coreProperties>
</file>