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boris\Desktop\"/>
    </mc:Choice>
  </mc:AlternateContent>
  <xr:revisionPtr revIDLastSave="0" documentId="13_ncr:1_{50FB0DDA-7603-4B5B-BAEE-1A1CB80044BA}" xr6:coauthVersionLast="44" xr6:coauthVersionMax="44" xr10:uidLastSave="{00000000-0000-0000-0000-000000000000}"/>
  <bookViews>
    <workbookView xWindow="2595" yWindow="2595" windowWidth="18900" windowHeight="11160" firstSheet="2" activeTab="2" xr2:uid="{00000000-000D-0000-FFFF-FFFF00000000}"/>
  </bookViews>
  <sheets>
    <sheet name="Distribution" sheetId="1" r:id="rId1"/>
    <sheet name="Chi-Square Test" sheetId="2" r:id="rId2"/>
    <sheet name="Pedestrian &amp; Bicycle" sheetId="4" r:id="rId3"/>
    <sheet name="Signals" sheetId="5" r:id="rId4"/>
    <sheet name="Sheet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F4" i="2" l="1"/>
  <c r="F5" i="2"/>
  <c r="F6" i="2"/>
  <c r="F7" i="2"/>
  <c r="F8" i="2"/>
  <c r="F9" i="2"/>
  <c r="F10" i="2"/>
  <c r="F11" i="2"/>
  <c r="E2" i="1"/>
  <c r="E524" i="1" l="1"/>
  <c r="F524" i="1" s="1"/>
  <c r="E525" i="1"/>
  <c r="E526" i="1"/>
  <c r="F526" i="1" s="1"/>
  <c r="E527" i="1"/>
  <c r="F527" i="1" s="1"/>
  <c r="E528" i="1"/>
  <c r="E529" i="1"/>
  <c r="F529" i="1" s="1"/>
  <c r="E530" i="1"/>
  <c r="F530" i="1" s="1"/>
  <c r="E531" i="1"/>
  <c r="C524" i="1"/>
  <c r="C525" i="1"/>
  <c r="C526" i="1"/>
  <c r="C527" i="1"/>
  <c r="C528" i="1"/>
  <c r="C529" i="1"/>
  <c r="C530" i="1"/>
  <c r="C531" i="1"/>
  <c r="H12" i="1"/>
  <c r="D5" i="2"/>
  <c r="E5" i="2" s="1"/>
  <c r="D6" i="2"/>
  <c r="E6" i="2" s="1"/>
  <c r="D7" i="2"/>
  <c r="D8" i="2"/>
  <c r="E8" i="2" s="1"/>
  <c r="D9" i="2"/>
  <c r="D10" i="2"/>
  <c r="D11" i="2"/>
  <c r="D4" i="2"/>
  <c r="D3" i="2"/>
  <c r="M24" i="1"/>
  <c r="M25" i="1"/>
  <c r="H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9" i="1"/>
  <c r="C10" i="1"/>
  <c r="C11" i="1"/>
  <c r="C4" i="1"/>
  <c r="C5" i="1"/>
  <c r="C6" i="1"/>
  <c r="C7" i="1"/>
  <c r="C8" i="1"/>
  <c r="C3" i="1"/>
  <c r="M10" i="1"/>
  <c r="C2" i="1"/>
  <c r="B3" i="2"/>
  <c r="F3" i="2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9" i="1"/>
  <c r="M8" i="1"/>
  <c r="M7" i="1"/>
  <c r="E15" i="1"/>
  <c r="F15" i="1" s="1"/>
  <c r="E16" i="1"/>
  <c r="E17" i="1"/>
  <c r="F17" i="1" s="1"/>
  <c r="E18" i="1"/>
  <c r="E19" i="1"/>
  <c r="F19" i="1" s="1"/>
  <c r="E20" i="1"/>
  <c r="E21" i="1"/>
  <c r="F21" i="1" s="1"/>
  <c r="E22" i="1"/>
  <c r="E23" i="1"/>
  <c r="F23" i="1" s="1"/>
  <c r="E24" i="1"/>
  <c r="E25" i="1"/>
  <c r="F25" i="1" s="1"/>
  <c r="E26" i="1"/>
  <c r="E27" i="1"/>
  <c r="F27" i="1" s="1"/>
  <c r="E28" i="1"/>
  <c r="E29" i="1"/>
  <c r="F29" i="1" s="1"/>
  <c r="E30" i="1"/>
  <c r="E31" i="1"/>
  <c r="F31" i="1" s="1"/>
  <c r="E32" i="1"/>
  <c r="E33" i="1"/>
  <c r="F33" i="1" s="1"/>
  <c r="E34" i="1"/>
  <c r="E35" i="1"/>
  <c r="F35" i="1" s="1"/>
  <c r="E36" i="1"/>
  <c r="E37" i="1"/>
  <c r="F37" i="1" s="1"/>
  <c r="E38" i="1"/>
  <c r="E39" i="1"/>
  <c r="F39" i="1" s="1"/>
  <c r="E40" i="1"/>
  <c r="E41" i="1"/>
  <c r="F41" i="1" s="1"/>
  <c r="E42" i="1"/>
  <c r="E43" i="1"/>
  <c r="F43" i="1" s="1"/>
  <c r="E44" i="1"/>
  <c r="E45" i="1"/>
  <c r="F45" i="1" s="1"/>
  <c r="E46" i="1"/>
  <c r="E47" i="1"/>
  <c r="F47" i="1" s="1"/>
  <c r="E48" i="1"/>
  <c r="E49" i="1"/>
  <c r="F49" i="1" s="1"/>
  <c r="E50" i="1"/>
  <c r="E51" i="1"/>
  <c r="F51" i="1" s="1"/>
  <c r="E52" i="1"/>
  <c r="E53" i="1"/>
  <c r="F53" i="1" s="1"/>
  <c r="E54" i="1"/>
  <c r="E55" i="1"/>
  <c r="F55" i="1" s="1"/>
  <c r="E56" i="1"/>
  <c r="E57" i="1"/>
  <c r="F57" i="1" s="1"/>
  <c r="E58" i="1"/>
  <c r="E59" i="1"/>
  <c r="F59" i="1" s="1"/>
  <c r="E60" i="1"/>
  <c r="E61" i="1"/>
  <c r="F61" i="1" s="1"/>
  <c r="E62" i="1"/>
  <c r="E63" i="1"/>
  <c r="F63" i="1" s="1"/>
  <c r="E64" i="1"/>
  <c r="E65" i="1"/>
  <c r="F65" i="1" s="1"/>
  <c r="E66" i="1"/>
  <c r="E67" i="1"/>
  <c r="F67" i="1" s="1"/>
  <c r="E68" i="1"/>
  <c r="E69" i="1"/>
  <c r="F69" i="1" s="1"/>
  <c r="E70" i="1"/>
  <c r="E71" i="1"/>
  <c r="F71" i="1" s="1"/>
  <c r="E72" i="1"/>
  <c r="E73" i="1"/>
  <c r="F73" i="1" s="1"/>
  <c r="E74" i="1"/>
  <c r="E75" i="1"/>
  <c r="F75" i="1" s="1"/>
  <c r="E76" i="1"/>
  <c r="E77" i="1"/>
  <c r="F77" i="1" s="1"/>
  <c r="E78" i="1"/>
  <c r="E79" i="1"/>
  <c r="F79" i="1" s="1"/>
  <c r="E80" i="1"/>
  <c r="E81" i="1"/>
  <c r="F81" i="1" s="1"/>
  <c r="E82" i="1"/>
  <c r="E83" i="1"/>
  <c r="F83" i="1" s="1"/>
  <c r="E84" i="1"/>
  <c r="E85" i="1"/>
  <c r="F85" i="1" s="1"/>
  <c r="E86" i="1"/>
  <c r="E87" i="1"/>
  <c r="F87" i="1" s="1"/>
  <c r="E88" i="1"/>
  <c r="E89" i="1"/>
  <c r="F89" i="1" s="1"/>
  <c r="E90" i="1"/>
  <c r="E91" i="1"/>
  <c r="F91" i="1" s="1"/>
  <c r="E92" i="1"/>
  <c r="E93" i="1"/>
  <c r="F93" i="1" s="1"/>
  <c r="E94" i="1"/>
  <c r="E95" i="1"/>
  <c r="F95" i="1" s="1"/>
  <c r="E96" i="1"/>
  <c r="E97" i="1"/>
  <c r="F97" i="1" s="1"/>
  <c r="E98" i="1"/>
  <c r="E99" i="1"/>
  <c r="F99" i="1" s="1"/>
  <c r="E100" i="1"/>
  <c r="E101" i="1"/>
  <c r="F101" i="1" s="1"/>
  <c r="E102" i="1"/>
  <c r="E103" i="1"/>
  <c r="F103" i="1" s="1"/>
  <c r="E104" i="1"/>
  <c r="E105" i="1"/>
  <c r="F105" i="1" s="1"/>
  <c r="E106" i="1"/>
  <c r="E107" i="1"/>
  <c r="F107" i="1" s="1"/>
  <c r="E108" i="1"/>
  <c r="E109" i="1"/>
  <c r="F109" i="1" s="1"/>
  <c r="E110" i="1"/>
  <c r="E111" i="1"/>
  <c r="F111" i="1" s="1"/>
  <c r="E112" i="1"/>
  <c r="E113" i="1"/>
  <c r="F113" i="1" s="1"/>
  <c r="E114" i="1"/>
  <c r="E115" i="1"/>
  <c r="F115" i="1" s="1"/>
  <c r="E116" i="1"/>
  <c r="E117" i="1"/>
  <c r="F117" i="1" s="1"/>
  <c r="E118" i="1"/>
  <c r="E119" i="1"/>
  <c r="F119" i="1" s="1"/>
  <c r="E120" i="1"/>
  <c r="E121" i="1"/>
  <c r="F121" i="1" s="1"/>
  <c r="E122" i="1"/>
  <c r="E123" i="1"/>
  <c r="F123" i="1" s="1"/>
  <c r="E124" i="1"/>
  <c r="E125" i="1"/>
  <c r="F125" i="1" s="1"/>
  <c r="E126" i="1"/>
  <c r="E127" i="1"/>
  <c r="F127" i="1" s="1"/>
  <c r="E128" i="1"/>
  <c r="E129" i="1"/>
  <c r="F129" i="1" s="1"/>
  <c r="E130" i="1"/>
  <c r="E131" i="1"/>
  <c r="F131" i="1" s="1"/>
  <c r="E132" i="1"/>
  <c r="E133" i="1"/>
  <c r="F133" i="1" s="1"/>
  <c r="E134" i="1"/>
  <c r="E135" i="1"/>
  <c r="F135" i="1" s="1"/>
  <c r="E136" i="1"/>
  <c r="E137" i="1"/>
  <c r="F137" i="1" s="1"/>
  <c r="E138" i="1"/>
  <c r="E139" i="1"/>
  <c r="F139" i="1" s="1"/>
  <c r="E140" i="1"/>
  <c r="E141" i="1"/>
  <c r="F141" i="1" s="1"/>
  <c r="E142" i="1"/>
  <c r="E143" i="1"/>
  <c r="F143" i="1" s="1"/>
  <c r="E144" i="1"/>
  <c r="E145" i="1"/>
  <c r="F145" i="1" s="1"/>
  <c r="E146" i="1"/>
  <c r="E147" i="1"/>
  <c r="F147" i="1" s="1"/>
  <c r="E148" i="1"/>
  <c r="E149" i="1"/>
  <c r="F149" i="1" s="1"/>
  <c r="E150" i="1"/>
  <c r="E151" i="1"/>
  <c r="F151" i="1" s="1"/>
  <c r="E152" i="1"/>
  <c r="E153" i="1"/>
  <c r="F153" i="1" s="1"/>
  <c r="E154" i="1"/>
  <c r="E155" i="1"/>
  <c r="F155" i="1" s="1"/>
  <c r="E156" i="1"/>
  <c r="E157" i="1"/>
  <c r="F157" i="1" s="1"/>
  <c r="E158" i="1"/>
  <c r="E159" i="1"/>
  <c r="F159" i="1" s="1"/>
  <c r="E160" i="1"/>
  <c r="E161" i="1"/>
  <c r="F161" i="1" s="1"/>
  <c r="E162" i="1"/>
  <c r="E163" i="1"/>
  <c r="F163" i="1" s="1"/>
  <c r="E164" i="1"/>
  <c r="E165" i="1"/>
  <c r="F165" i="1" s="1"/>
  <c r="E166" i="1"/>
  <c r="E167" i="1"/>
  <c r="F167" i="1" s="1"/>
  <c r="E168" i="1"/>
  <c r="E169" i="1"/>
  <c r="F169" i="1" s="1"/>
  <c r="E170" i="1"/>
  <c r="E171" i="1"/>
  <c r="F171" i="1" s="1"/>
  <c r="E172" i="1"/>
  <c r="E173" i="1"/>
  <c r="F173" i="1" s="1"/>
  <c r="E174" i="1"/>
  <c r="E175" i="1"/>
  <c r="F175" i="1" s="1"/>
  <c r="E176" i="1"/>
  <c r="E177" i="1"/>
  <c r="F177" i="1" s="1"/>
  <c r="E178" i="1"/>
  <c r="E179" i="1"/>
  <c r="F179" i="1" s="1"/>
  <c r="E180" i="1"/>
  <c r="E181" i="1"/>
  <c r="F181" i="1" s="1"/>
  <c r="E182" i="1"/>
  <c r="E183" i="1"/>
  <c r="F183" i="1" s="1"/>
  <c r="E184" i="1"/>
  <c r="E185" i="1"/>
  <c r="F185" i="1" s="1"/>
  <c r="E186" i="1"/>
  <c r="E187" i="1"/>
  <c r="F187" i="1" s="1"/>
  <c r="E188" i="1"/>
  <c r="E189" i="1"/>
  <c r="F189" i="1" s="1"/>
  <c r="E190" i="1"/>
  <c r="E191" i="1"/>
  <c r="F191" i="1" s="1"/>
  <c r="E192" i="1"/>
  <c r="E193" i="1"/>
  <c r="F193" i="1" s="1"/>
  <c r="E194" i="1"/>
  <c r="E195" i="1"/>
  <c r="F195" i="1" s="1"/>
  <c r="E196" i="1"/>
  <c r="E197" i="1"/>
  <c r="F197" i="1" s="1"/>
  <c r="E198" i="1"/>
  <c r="E199" i="1"/>
  <c r="F199" i="1" s="1"/>
  <c r="E200" i="1"/>
  <c r="E201" i="1"/>
  <c r="F201" i="1" s="1"/>
  <c r="E202" i="1"/>
  <c r="E203" i="1"/>
  <c r="F203" i="1" s="1"/>
  <c r="E204" i="1"/>
  <c r="E205" i="1"/>
  <c r="F205" i="1" s="1"/>
  <c r="E206" i="1"/>
  <c r="E207" i="1"/>
  <c r="F207" i="1" s="1"/>
  <c r="E208" i="1"/>
  <c r="E209" i="1"/>
  <c r="F209" i="1" s="1"/>
  <c r="E210" i="1"/>
  <c r="E211" i="1"/>
  <c r="F211" i="1" s="1"/>
  <c r="E212" i="1"/>
  <c r="E213" i="1"/>
  <c r="F213" i="1" s="1"/>
  <c r="E214" i="1"/>
  <c r="E215" i="1"/>
  <c r="F215" i="1" s="1"/>
  <c r="E216" i="1"/>
  <c r="E217" i="1"/>
  <c r="F217" i="1" s="1"/>
  <c r="E218" i="1"/>
  <c r="E219" i="1"/>
  <c r="F219" i="1" s="1"/>
  <c r="E220" i="1"/>
  <c r="E221" i="1"/>
  <c r="F221" i="1" s="1"/>
  <c r="E222" i="1"/>
  <c r="E223" i="1"/>
  <c r="F223" i="1" s="1"/>
  <c r="E224" i="1"/>
  <c r="E225" i="1"/>
  <c r="F225" i="1" s="1"/>
  <c r="E226" i="1"/>
  <c r="E227" i="1"/>
  <c r="F227" i="1" s="1"/>
  <c r="E228" i="1"/>
  <c r="E229" i="1"/>
  <c r="F229" i="1" s="1"/>
  <c r="E230" i="1"/>
  <c r="E231" i="1"/>
  <c r="F231" i="1" s="1"/>
  <c r="E232" i="1"/>
  <c r="E233" i="1"/>
  <c r="F233" i="1" s="1"/>
  <c r="E234" i="1"/>
  <c r="E235" i="1"/>
  <c r="F235" i="1" s="1"/>
  <c r="E236" i="1"/>
  <c r="E237" i="1"/>
  <c r="F237" i="1" s="1"/>
  <c r="E238" i="1"/>
  <c r="E239" i="1"/>
  <c r="F239" i="1" s="1"/>
  <c r="E240" i="1"/>
  <c r="E241" i="1"/>
  <c r="F241" i="1" s="1"/>
  <c r="E242" i="1"/>
  <c r="E243" i="1"/>
  <c r="F243" i="1" s="1"/>
  <c r="E244" i="1"/>
  <c r="E245" i="1"/>
  <c r="F245" i="1" s="1"/>
  <c r="E246" i="1"/>
  <c r="E247" i="1"/>
  <c r="F247" i="1" s="1"/>
  <c r="E248" i="1"/>
  <c r="E249" i="1"/>
  <c r="F249" i="1" s="1"/>
  <c r="E250" i="1"/>
  <c r="E251" i="1"/>
  <c r="F251" i="1" s="1"/>
  <c r="E252" i="1"/>
  <c r="E253" i="1"/>
  <c r="F253" i="1" s="1"/>
  <c r="E254" i="1"/>
  <c r="E255" i="1"/>
  <c r="F255" i="1" s="1"/>
  <c r="E256" i="1"/>
  <c r="E257" i="1"/>
  <c r="F257" i="1" s="1"/>
  <c r="E258" i="1"/>
  <c r="E259" i="1"/>
  <c r="F259" i="1" s="1"/>
  <c r="E260" i="1"/>
  <c r="E261" i="1"/>
  <c r="F261" i="1" s="1"/>
  <c r="E262" i="1"/>
  <c r="E263" i="1"/>
  <c r="F263" i="1" s="1"/>
  <c r="E264" i="1"/>
  <c r="E265" i="1"/>
  <c r="F265" i="1" s="1"/>
  <c r="E266" i="1"/>
  <c r="E267" i="1"/>
  <c r="F267" i="1" s="1"/>
  <c r="E268" i="1"/>
  <c r="E269" i="1"/>
  <c r="F269" i="1" s="1"/>
  <c r="E270" i="1"/>
  <c r="E271" i="1"/>
  <c r="F271" i="1" s="1"/>
  <c r="E272" i="1"/>
  <c r="E273" i="1"/>
  <c r="F273" i="1" s="1"/>
  <c r="E274" i="1"/>
  <c r="E275" i="1"/>
  <c r="F275" i="1" s="1"/>
  <c r="E276" i="1"/>
  <c r="E277" i="1"/>
  <c r="F277" i="1" s="1"/>
  <c r="E278" i="1"/>
  <c r="E279" i="1"/>
  <c r="F279" i="1" s="1"/>
  <c r="E280" i="1"/>
  <c r="E281" i="1"/>
  <c r="F281" i="1" s="1"/>
  <c r="E282" i="1"/>
  <c r="E283" i="1"/>
  <c r="F283" i="1" s="1"/>
  <c r="E284" i="1"/>
  <c r="E285" i="1"/>
  <c r="F285" i="1" s="1"/>
  <c r="E286" i="1"/>
  <c r="E287" i="1"/>
  <c r="F287" i="1" s="1"/>
  <c r="E288" i="1"/>
  <c r="E289" i="1"/>
  <c r="F289" i="1" s="1"/>
  <c r="E290" i="1"/>
  <c r="E291" i="1"/>
  <c r="F291" i="1" s="1"/>
  <c r="E292" i="1"/>
  <c r="E293" i="1"/>
  <c r="F293" i="1" s="1"/>
  <c r="E294" i="1"/>
  <c r="E295" i="1"/>
  <c r="F295" i="1" s="1"/>
  <c r="E296" i="1"/>
  <c r="E297" i="1"/>
  <c r="F297" i="1" s="1"/>
  <c r="E298" i="1"/>
  <c r="E299" i="1"/>
  <c r="F299" i="1" s="1"/>
  <c r="E300" i="1"/>
  <c r="E301" i="1"/>
  <c r="F301" i="1" s="1"/>
  <c r="E302" i="1"/>
  <c r="E303" i="1"/>
  <c r="F303" i="1" s="1"/>
  <c r="E304" i="1"/>
  <c r="E305" i="1"/>
  <c r="F305" i="1" s="1"/>
  <c r="E306" i="1"/>
  <c r="E307" i="1"/>
  <c r="F307" i="1" s="1"/>
  <c r="E308" i="1"/>
  <c r="E309" i="1"/>
  <c r="F309" i="1" s="1"/>
  <c r="E310" i="1"/>
  <c r="E311" i="1"/>
  <c r="F311" i="1" s="1"/>
  <c r="E312" i="1"/>
  <c r="E313" i="1"/>
  <c r="F313" i="1" s="1"/>
  <c r="E314" i="1"/>
  <c r="E315" i="1"/>
  <c r="F315" i="1" s="1"/>
  <c r="E316" i="1"/>
  <c r="E317" i="1"/>
  <c r="F317" i="1" s="1"/>
  <c r="E318" i="1"/>
  <c r="E319" i="1"/>
  <c r="F319" i="1" s="1"/>
  <c r="E320" i="1"/>
  <c r="E321" i="1"/>
  <c r="F321" i="1" s="1"/>
  <c r="E322" i="1"/>
  <c r="E323" i="1"/>
  <c r="F323" i="1" s="1"/>
  <c r="E324" i="1"/>
  <c r="E325" i="1"/>
  <c r="F325" i="1" s="1"/>
  <c r="E326" i="1"/>
  <c r="E327" i="1"/>
  <c r="F327" i="1" s="1"/>
  <c r="E328" i="1"/>
  <c r="E329" i="1"/>
  <c r="F329" i="1" s="1"/>
  <c r="E330" i="1"/>
  <c r="E331" i="1"/>
  <c r="F331" i="1" s="1"/>
  <c r="E332" i="1"/>
  <c r="E333" i="1"/>
  <c r="F333" i="1" s="1"/>
  <c r="E334" i="1"/>
  <c r="E335" i="1"/>
  <c r="F335" i="1" s="1"/>
  <c r="E336" i="1"/>
  <c r="E337" i="1"/>
  <c r="F337" i="1" s="1"/>
  <c r="E338" i="1"/>
  <c r="E339" i="1"/>
  <c r="F339" i="1" s="1"/>
  <c r="E340" i="1"/>
  <c r="E341" i="1"/>
  <c r="F341" i="1" s="1"/>
  <c r="E342" i="1"/>
  <c r="E343" i="1"/>
  <c r="F343" i="1" s="1"/>
  <c r="E344" i="1"/>
  <c r="E345" i="1"/>
  <c r="F345" i="1" s="1"/>
  <c r="E346" i="1"/>
  <c r="E347" i="1"/>
  <c r="F347" i="1" s="1"/>
  <c r="E348" i="1"/>
  <c r="E349" i="1"/>
  <c r="F349" i="1" s="1"/>
  <c r="E350" i="1"/>
  <c r="E351" i="1"/>
  <c r="F351" i="1" s="1"/>
  <c r="E352" i="1"/>
  <c r="E353" i="1"/>
  <c r="F353" i="1" s="1"/>
  <c r="E354" i="1"/>
  <c r="E355" i="1"/>
  <c r="F355" i="1" s="1"/>
  <c r="E356" i="1"/>
  <c r="E357" i="1"/>
  <c r="F357" i="1" s="1"/>
  <c r="E358" i="1"/>
  <c r="E359" i="1"/>
  <c r="F359" i="1" s="1"/>
  <c r="E360" i="1"/>
  <c r="E361" i="1"/>
  <c r="F361" i="1" s="1"/>
  <c r="E362" i="1"/>
  <c r="E363" i="1"/>
  <c r="F363" i="1" s="1"/>
  <c r="E364" i="1"/>
  <c r="E365" i="1"/>
  <c r="F365" i="1" s="1"/>
  <c r="E366" i="1"/>
  <c r="E367" i="1"/>
  <c r="F367" i="1" s="1"/>
  <c r="E368" i="1"/>
  <c r="E369" i="1"/>
  <c r="F369" i="1" s="1"/>
  <c r="E370" i="1"/>
  <c r="E371" i="1"/>
  <c r="F371" i="1" s="1"/>
  <c r="E372" i="1"/>
  <c r="E373" i="1"/>
  <c r="F373" i="1" s="1"/>
  <c r="E374" i="1"/>
  <c r="E375" i="1"/>
  <c r="F375" i="1" s="1"/>
  <c r="E376" i="1"/>
  <c r="E377" i="1"/>
  <c r="F377" i="1" s="1"/>
  <c r="E378" i="1"/>
  <c r="E379" i="1"/>
  <c r="F379" i="1" s="1"/>
  <c r="E380" i="1"/>
  <c r="E381" i="1"/>
  <c r="F381" i="1" s="1"/>
  <c r="E382" i="1"/>
  <c r="E383" i="1"/>
  <c r="F383" i="1" s="1"/>
  <c r="E384" i="1"/>
  <c r="E385" i="1"/>
  <c r="F385" i="1" s="1"/>
  <c r="E386" i="1"/>
  <c r="E387" i="1"/>
  <c r="F387" i="1" s="1"/>
  <c r="E388" i="1"/>
  <c r="E389" i="1"/>
  <c r="F389" i="1" s="1"/>
  <c r="E390" i="1"/>
  <c r="E391" i="1"/>
  <c r="F391" i="1" s="1"/>
  <c r="E392" i="1"/>
  <c r="E393" i="1"/>
  <c r="F393" i="1" s="1"/>
  <c r="E394" i="1"/>
  <c r="E395" i="1"/>
  <c r="F395" i="1" s="1"/>
  <c r="E396" i="1"/>
  <c r="E397" i="1"/>
  <c r="F397" i="1" s="1"/>
  <c r="E398" i="1"/>
  <c r="E399" i="1"/>
  <c r="F399" i="1" s="1"/>
  <c r="E400" i="1"/>
  <c r="E401" i="1"/>
  <c r="F401" i="1" s="1"/>
  <c r="E402" i="1"/>
  <c r="E403" i="1"/>
  <c r="F403" i="1" s="1"/>
  <c r="E404" i="1"/>
  <c r="E405" i="1"/>
  <c r="F405" i="1" s="1"/>
  <c r="E406" i="1"/>
  <c r="E407" i="1"/>
  <c r="F407" i="1" s="1"/>
  <c r="E408" i="1"/>
  <c r="E409" i="1"/>
  <c r="F409" i="1" s="1"/>
  <c r="E410" i="1"/>
  <c r="E411" i="1"/>
  <c r="F411" i="1" s="1"/>
  <c r="E412" i="1"/>
  <c r="E413" i="1"/>
  <c r="F413" i="1" s="1"/>
  <c r="E414" i="1"/>
  <c r="E415" i="1"/>
  <c r="F415" i="1" s="1"/>
  <c r="E416" i="1"/>
  <c r="E417" i="1"/>
  <c r="F417" i="1" s="1"/>
  <c r="E418" i="1"/>
  <c r="E419" i="1"/>
  <c r="F419" i="1" s="1"/>
  <c r="E420" i="1"/>
  <c r="E421" i="1"/>
  <c r="F421" i="1" s="1"/>
  <c r="E422" i="1"/>
  <c r="E423" i="1"/>
  <c r="F423" i="1" s="1"/>
  <c r="E424" i="1"/>
  <c r="E425" i="1"/>
  <c r="F425" i="1" s="1"/>
  <c r="E426" i="1"/>
  <c r="E427" i="1"/>
  <c r="F427" i="1" s="1"/>
  <c r="E428" i="1"/>
  <c r="E429" i="1"/>
  <c r="F429" i="1" s="1"/>
  <c r="E430" i="1"/>
  <c r="E431" i="1"/>
  <c r="F431" i="1" s="1"/>
  <c r="E432" i="1"/>
  <c r="E433" i="1"/>
  <c r="F433" i="1" s="1"/>
  <c r="E434" i="1"/>
  <c r="E435" i="1"/>
  <c r="F435" i="1" s="1"/>
  <c r="E436" i="1"/>
  <c r="E437" i="1"/>
  <c r="F437" i="1" s="1"/>
  <c r="E438" i="1"/>
  <c r="E439" i="1"/>
  <c r="F439" i="1" s="1"/>
  <c r="E440" i="1"/>
  <c r="E441" i="1"/>
  <c r="F441" i="1" s="1"/>
  <c r="E442" i="1"/>
  <c r="E443" i="1"/>
  <c r="F443" i="1" s="1"/>
  <c r="E444" i="1"/>
  <c r="E445" i="1"/>
  <c r="F445" i="1" s="1"/>
  <c r="E446" i="1"/>
  <c r="E447" i="1"/>
  <c r="F447" i="1" s="1"/>
  <c r="E448" i="1"/>
  <c r="E449" i="1"/>
  <c r="F449" i="1" s="1"/>
  <c r="E450" i="1"/>
  <c r="E451" i="1"/>
  <c r="F451" i="1" s="1"/>
  <c r="E452" i="1"/>
  <c r="E453" i="1"/>
  <c r="F453" i="1" s="1"/>
  <c r="E454" i="1"/>
  <c r="E455" i="1"/>
  <c r="F455" i="1" s="1"/>
  <c r="E456" i="1"/>
  <c r="E457" i="1"/>
  <c r="F457" i="1" s="1"/>
  <c r="E458" i="1"/>
  <c r="E459" i="1"/>
  <c r="F459" i="1" s="1"/>
  <c r="E460" i="1"/>
  <c r="E461" i="1"/>
  <c r="F461" i="1" s="1"/>
  <c r="E462" i="1"/>
  <c r="E463" i="1"/>
  <c r="F463" i="1" s="1"/>
  <c r="E464" i="1"/>
  <c r="E465" i="1"/>
  <c r="F465" i="1" s="1"/>
  <c r="E466" i="1"/>
  <c r="E467" i="1"/>
  <c r="F467" i="1" s="1"/>
  <c r="E468" i="1"/>
  <c r="E469" i="1"/>
  <c r="F469" i="1" s="1"/>
  <c r="E470" i="1"/>
  <c r="E471" i="1"/>
  <c r="F471" i="1" s="1"/>
  <c r="E472" i="1"/>
  <c r="E473" i="1"/>
  <c r="F473" i="1" s="1"/>
  <c r="E474" i="1"/>
  <c r="E475" i="1"/>
  <c r="F475" i="1" s="1"/>
  <c r="E476" i="1"/>
  <c r="E477" i="1"/>
  <c r="F477" i="1" s="1"/>
  <c r="E478" i="1"/>
  <c r="E479" i="1"/>
  <c r="F479" i="1" s="1"/>
  <c r="E480" i="1"/>
  <c r="E481" i="1"/>
  <c r="F481" i="1" s="1"/>
  <c r="E482" i="1"/>
  <c r="E483" i="1"/>
  <c r="F483" i="1" s="1"/>
  <c r="E484" i="1"/>
  <c r="E485" i="1"/>
  <c r="F485" i="1" s="1"/>
  <c r="E486" i="1"/>
  <c r="E487" i="1"/>
  <c r="F487" i="1" s="1"/>
  <c r="E488" i="1"/>
  <c r="E489" i="1"/>
  <c r="F489" i="1" s="1"/>
  <c r="E490" i="1"/>
  <c r="E491" i="1"/>
  <c r="F491" i="1" s="1"/>
  <c r="E492" i="1"/>
  <c r="E493" i="1"/>
  <c r="F493" i="1" s="1"/>
  <c r="E494" i="1"/>
  <c r="E495" i="1"/>
  <c r="F495" i="1" s="1"/>
  <c r="E496" i="1"/>
  <c r="E497" i="1"/>
  <c r="F497" i="1" s="1"/>
  <c r="E498" i="1"/>
  <c r="E499" i="1"/>
  <c r="F499" i="1" s="1"/>
  <c r="E500" i="1"/>
  <c r="E501" i="1"/>
  <c r="F501" i="1" s="1"/>
  <c r="E502" i="1"/>
  <c r="E503" i="1"/>
  <c r="F503" i="1" s="1"/>
  <c r="E504" i="1"/>
  <c r="E505" i="1"/>
  <c r="F505" i="1" s="1"/>
  <c r="E506" i="1"/>
  <c r="E507" i="1"/>
  <c r="F507" i="1" s="1"/>
  <c r="E508" i="1"/>
  <c r="E509" i="1"/>
  <c r="F509" i="1" s="1"/>
  <c r="E510" i="1"/>
  <c r="E511" i="1"/>
  <c r="F511" i="1" s="1"/>
  <c r="E512" i="1"/>
  <c r="E513" i="1"/>
  <c r="F513" i="1" s="1"/>
  <c r="E514" i="1"/>
  <c r="E515" i="1"/>
  <c r="F515" i="1" s="1"/>
  <c r="E516" i="1"/>
  <c r="E517" i="1"/>
  <c r="F517" i="1" s="1"/>
  <c r="E518" i="1"/>
  <c r="E519" i="1"/>
  <c r="F519" i="1" s="1"/>
  <c r="E520" i="1"/>
  <c r="E521" i="1"/>
  <c r="F521" i="1" s="1"/>
  <c r="E522" i="1"/>
  <c r="E523" i="1"/>
  <c r="F523" i="1" s="1"/>
  <c r="E4" i="1"/>
  <c r="E5" i="1"/>
  <c r="F5" i="1" s="1"/>
  <c r="E6" i="1"/>
  <c r="E7" i="1"/>
  <c r="F7" i="1" s="1"/>
  <c r="E8" i="1"/>
  <c r="E9" i="1"/>
  <c r="F9" i="1" s="1"/>
  <c r="E10" i="1"/>
  <c r="E11" i="1"/>
  <c r="F11" i="1" s="1"/>
  <c r="E12" i="1"/>
  <c r="E13" i="1"/>
  <c r="F13" i="1" s="1"/>
  <c r="E14" i="1"/>
  <c r="E3" i="1"/>
  <c r="F3" i="1" s="1"/>
  <c r="H6" i="1"/>
  <c r="H7" i="1"/>
  <c r="E7" i="2" l="1"/>
  <c r="E10" i="2"/>
  <c r="H3" i="1"/>
  <c r="E11" i="2"/>
  <c r="E9" i="2"/>
  <c r="E4" i="2"/>
  <c r="N25" i="1"/>
  <c r="N24" i="1"/>
  <c r="N11" i="1"/>
  <c r="N8" i="1"/>
  <c r="N9" i="1"/>
  <c r="N21" i="1"/>
  <c r="N23" i="1"/>
  <c r="N19" i="1"/>
  <c r="N15" i="1"/>
  <c r="N17" i="1"/>
  <c r="N13" i="1"/>
  <c r="N16" i="1"/>
  <c r="N12" i="1"/>
  <c r="H4" i="1"/>
  <c r="N7" i="1"/>
  <c r="N20" i="1"/>
  <c r="N22" i="1"/>
  <c r="N18" i="1"/>
  <c r="N14" i="1"/>
  <c r="N10" i="1"/>
  <c r="F531" i="1" l="1"/>
  <c r="F528" i="1"/>
  <c r="F525" i="1"/>
  <c r="F120" i="1"/>
  <c r="F460" i="1"/>
  <c r="F190" i="1"/>
  <c r="F278" i="1"/>
  <c r="F480" i="1"/>
  <c r="F10" i="1"/>
  <c r="F140" i="1"/>
  <c r="F250" i="1"/>
  <c r="F132" i="1"/>
  <c r="N27" i="1"/>
  <c r="F388" i="1"/>
  <c r="F214" i="1"/>
  <c r="F396" i="1"/>
  <c r="F446" i="1"/>
  <c r="F42" i="1"/>
  <c r="F310" i="1"/>
  <c r="F474" i="1"/>
  <c r="F204" i="1"/>
  <c r="F508" i="1"/>
  <c r="F340" i="1"/>
  <c r="F522" i="1"/>
  <c r="F78" i="1"/>
  <c r="F138" i="1"/>
  <c r="F352" i="1"/>
  <c r="F268" i="1"/>
  <c r="F144" i="1"/>
  <c r="F28" i="1"/>
  <c r="F506" i="1"/>
  <c r="F134" i="1"/>
  <c r="F66" i="1"/>
  <c r="F346" i="1"/>
  <c r="F76" i="1"/>
  <c r="F332" i="1"/>
  <c r="F156" i="1"/>
  <c r="F358" i="1"/>
  <c r="E15" i="2"/>
  <c r="F14" i="1"/>
  <c r="F50" i="1"/>
  <c r="F98" i="1"/>
  <c r="F158" i="1"/>
  <c r="F210" i="1"/>
  <c r="F274" i="1"/>
  <c r="F22" i="1"/>
  <c r="F90" i="1"/>
  <c r="F162" i="1"/>
  <c r="F238" i="1"/>
  <c r="F306" i="1"/>
  <c r="F394" i="1"/>
  <c r="F8" i="1"/>
  <c r="F400" i="1"/>
  <c r="F40" i="1"/>
  <c r="F104" i="1"/>
  <c r="F168" i="1"/>
  <c r="F232" i="1"/>
  <c r="F296" i="1"/>
  <c r="F360" i="1"/>
  <c r="F424" i="1"/>
  <c r="F488" i="1"/>
  <c r="F520" i="1"/>
  <c r="F48" i="1"/>
  <c r="F312" i="1"/>
  <c r="F36" i="1"/>
  <c r="F60" i="1"/>
  <c r="F248" i="1"/>
  <c r="F24" i="1"/>
  <c r="F382" i="1"/>
  <c r="F466" i="1"/>
  <c r="F62" i="1"/>
  <c r="F166" i="1"/>
  <c r="F282" i="1"/>
  <c r="F102" i="1"/>
  <c r="F246" i="1"/>
  <c r="F410" i="1"/>
  <c r="F416" i="1"/>
  <c r="F228" i="1"/>
  <c r="F34" i="1"/>
  <c r="F70" i="1"/>
  <c r="F126" i="1"/>
  <c r="F186" i="1"/>
  <c r="F242" i="1"/>
  <c r="F302" i="1"/>
  <c r="F58" i="1"/>
  <c r="F130" i="1"/>
  <c r="F202" i="1"/>
  <c r="F270" i="1"/>
  <c r="F330" i="1"/>
  <c r="F458" i="1"/>
  <c r="F336" i="1"/>
  <c r="F464" i="1"/>
  <c r="F72" i="1"/>
  <c r="F136" i="1"/>
  <c r="F200" i="1"/>
  <c r="F264" i="1"/>
  <c r="F328" i="1"/>
  <c r="F392" i="1"/>
  <c r="F456" i="1"/>
  <c r="F504" i="1"/>
  <c r="F188" i="1"/>
  <c r="F404" i="1"/>
  <c r="F164" i="1"/>
  <c r="F176" i="1"/>
  <c r="F436" i="1"/>
  <c r="F152" i="1"/>
  <c r="F338" i="1"/>
  <c r="F422" i="1"/>
  <c r="F18" i="1"/>
  <c r="F106" i="1"/>
  <c r="F218" i="1"/>
  <c r="F30" i="1"/>
  <c r="F174" i="1"/>
  <c r="F314" i="1"/>
  <c r="F12" i="1"/>
  <c r="F44" i="1"/>
  <c r="F108" i="1"/>
  <c r="F172" i="1"/>
  <c r="F236" i="1"/>
  <c r="F300" i="1"/>
  <c r="F364" i="1"/>
  <c r="F428" i="1"/>
  <c r="F492" i="1"/>
  <c r="F272" i="1"/>
  <c r="F484" i="1"/>
  <c r="F280" i="1"/>
  <c r="F284" i="1"/>
  <c r="F402" i="1"/>
  <c r="F486" i="1"/>
  <c r="F342" i="1"/>
  <c r="F366" i="1"/>
  <c r="F386" i="1"/>
  <c r="F406" i="1"/>
  <c r="F430" i="1"/>
  <c r="F450" i="1"/>
  <c r="F470" i="1"/>
  <c r="F494" i="1"/>
  <c r="F510" i="1"/>
  <c r="F26" i="1"/>
  <c r="F54" i="1"/>
  <c r="F86" i="1"/>
  <c r="F114" i="1"/>
  <c r="F142" i="1"/>
  <c r="F170" i="1"/>
  <c r="F198" i="1"/>
  <c r="F226" i="1"/>
  <c r="F258" i="1"/>
  <c r="F290" i="1"/>
  <c r="F318" i="1"/>
  <c r="F38" i="1"/>
  <c r="F74" i="1"/>
  <c r="F110" i="1"/>
  <c r="F146" i="1"/>
  <c r="F182" i="1"/>
  <c r="F222" i="1"/>
  <c r="F254" i="1"/>
  <c r="F286" i="1"/>
  <c r="F322" i="1"/>
  <c r="F362" i="1"/>
  <c r="F426" i="1"/>
  <c r="F490" i="1"/>
  <c r="F2" i="1"/>
  <c r="F368" i="1"/>
  <c r="F432" i="1"/>
  <c r="F20" i="1"/>
  <c r="F52" i="1"/>
  <c r="F84" i="1"/>
  <c r="F116" i="1"/>
  <c r="F148" i="1"/>
  <c r="F180" i="1"/>
  <c r="F212" i="1"/>
  <c r="F244" i="1"/>
  <c r="F276" i="1"/>
  <c r="F308" i="1"/>
  <c r="F344" i="1"/>
  <c r="F376" i="1"/>
  <c r="F408" i="1"/>
  <c r="F440" i="1"/>
  <c r="F472" i="1"/>
  <c r="F496" i="1"/>
  <c r="F512" i="1"/>
  <c r="F240" i="1"/>
  <c r="F112" i="1"/>
  <c r="F468" i="1"/>
  <c r="F372" i="1"/>
  <c r="F260" i="1"/>
  <c r="F100" i="1"/>
  <c r="F252" i="1"/>
  <c r="F124" i="1"/>
  <c r="F16" i="1"/>
  <c r="F324" i="1"/>
  <c r="F216" i="1"/>
  <c r="F88" i="1"/>
  <c r="F326" i="1"/>
  <c r="F350" i="1"/>
  <c r="F370" i="1"/>
  <c r="F390" i="1"/>
  <c r="F414" i="1"/>
  <c r="F434" i="1"/>
  <c r="F454" i="1"/>
  <c r="F478" i="1"/>
  <c r="F498" i="1"/>
  <c r="F514" i="1"/>
  <c r="F94" i="1"/>
  <c r="F122" i="1"/>
  <c r="F150" i="1"/>
  <c r="F178" i="1"/>
  <c r="F206" i="1"/>
  <c r="F234" i="1"/>
  <c r="F266" i="1"/>
  <c r="F294" i="1"/>
  <c r="F6" i="1"/>
  <c r="F46" i="1"/>
  <c r="F82" i="1"/>
  <c r="F118" i="1"/>
  <c r="F154" i="1"/>
  <c r="F194" i="1"/>
  <c r="F230" i="1"/>
  <c r="F262" i="1"/>
  <c r="F298" i="1"/>
  <c r="F304" i="1"/>
  <c r="F378" i="1"/>
  <c r="F442" i="1"/>
  <c r="F4" i="1"/>
  <c r="F316" i="1"/>
  <c r="F384" i="1"/>
  <c r="F448" i="1"/>
  <c r="F32" i="1"/>
  <c r="F64" i="1"/>
  <c r="F96" i="1"/>
  <c r="F128" i="1"/>
  <c r="F160" i="1"/>
  <c r="F192" i="1"/>
  <c r="F224" i="1"/>
  <c r="F256" i="1"/>
  <c r="F288" i="1"/>
  <c r="F320" i="1"/>
  <c r="F348" i="1"/>
  <c r="F380" i="1"/>
  <c r="F412" i="1"/>
  <c r="F444" i="1"/>
  <c r="F476" i="1"/>
  <c r="F500" i="1"/>
  <c r="F516" i="1"/>
  <c r="F220" i="1"/>
  <c r="F80" i="1"/>
  <c r="F420" i="1"/>
  <c r="F356" i="1"/>
  <c r="F184" i="1"/>
  <c r="F56" i="1"/>
  <c r="F208" i="1"/>
  <c r="F92" i="1"/>
  <c r="F452" i="1"/>
  <c r="F292" i="1"/>
  <c r="F196" i="1"/>
  <c r="F68" i="1"/>
  <c r="F334" i="1"/>
  <c r="F354" i="1"/>
  <c r="F374" i="1"/>
  <c r="F398" i="1"/>
  <c r="F418" i="1"/>
  <c r="F438" i="1"/>
  <c r="F462" i="1"/>
  <c r="F482" i="1"/>
  <c r="F502" i="1"/>
  <c r="F518" i="1"/>
  <c r="G8" i="2" l="1"/>
  <c r="H8" i="2" s="1"/>
  <c r="G9" i="2"/>
  <c r="H9" i="2" s="1"/>
  <c r="G10" i="2"/>
  <c r="H10" i="2" s="1"/>
  <c r="G11" i="2"/>
  <c r="H11" i="2" s="1"/>
  <c r="G4" i="2"/>
  <c r="H4" i="2" s="1"/>
  <c r="G5" i="2"/>
  <c r="H5" i="2" s="1"/>
  <c r="G6" i="2"/>
  <c r="H6" i="2" s="1"/>
  <c r="G7" i="2"/>
  <c r="H7" i="2" s="1"/>
  <c r="G3" i="2"/>
  <c r="H3" i="2" s="1"/>
  <c r="H15" i="2" l="1"/>
</calcChain>
</file>

<file path=xl/sharedStrings.xml><?xml version="1.0" encoding="utf-8"?>
<sst xmlns="http://schemas.openxmlformats.org/spreadsheetml/2006/main" count="232" uniqueCount="228">
  <si>
    <t xml:space="preserve">  Tuesday , 30 -- April  2019  &amp;&amp; Friday  03 -- May  2019</t>
  </si>
  <si>
    <t>Min</t>
  </si>
  <si>
    <t>Max</t>
  </si>
  <si>
    <t>Sample no.</t>
  </si>
  <si>
    <t>Xmin</t>
  </si>
  <si>
    <t>Xmax</t>
  </si>
  <si>
    <t>observed</t>
  </si>
  <si>
    <t>(Xmax-Xmin) Total Sum Of Observed</t>
  </si>
  <si>
    <t xml:space="preserve">((Observed - Expected)2)  / Expected  </t>
  </si>
  <si>
    <t>Observed</t>
  </si>
  <si>
    <t>Expected</t>
  </si>
  <si>
    <t>Observed - Expected</t>
  </si>
  <si>
    <t>n</t>
  </si>
  <si>
    <t>F41 - Pedestrian</t>
  </si>
  <si>
    <t>F41 - Bicycles</t>
  </si>
  <si>
    <t>F42 - Pedestrian</t>
  </si>
  <si>
    <t>F42 - Bicycle</t>
  </si>
  <si>
    <t xml:space="preserve">    0:00:02  170</t>
  </si>
  <si>
    <t xml:space="preserve">    0:08:32  104</t>
  </si>
  <si>
    <t xml:space="preserve">    0:00:01  218</t>
  </si>
  <si>
    <t xml:space="preserve">    0:00:06  869</t>
  </si>
  <si>
    <t xml:space="preserve">    0:03:23  801</t>
  </si>
  <si>
    <t xml:space="preserve">    0:20:41  617</t>
  </si>
  <si>
    <t xml:space="preserve">    0:02:41  834</t>
  </si>
  <si>
    <t xml:space="preserve">    0:00:44  914</t>
  </si>
  <si>
    <t xml:space="preserve">    0:00:23  322</t>
  </si>
  <si>
    <t xml:space="preserve">    0:44:41  345</t>
  </si>
  <si>
    <t xml:space="preserve">    0:03:46  158</t>
  </si>
  <si>
    <t xml:space="preserve">    0:01:45  704</t>
  </si>
  <si>
    <t xml:space="preserve">    0:00:01  413</t>
  </si>
  <si>
    <t xml:space="preserve">    0:49:45  318</t>
  </si>
  <si>
    <t xml:space="preserve">    0:05:37  237</t>
  </si>
  <si>
    <t xml:space="preserve">    0:02:07  421</t>
  </si>
  <si>
    <t xml:space="preserve">    0:00:01  690</t>
  </si>
  <si>
    <t xml:space="preserve">    0:50:53  106</t>
  </si>
  <si>
    <t xml:space="preserve">    0:05:38  353</t>
  </si>
  <si>
    <t xml:space="preserve">    0:05:52  881</t>
  </si>
  <si>
    <t xml:space="preserve">    0:00:26  244</t>
  </si>
  <si>
    <t xml:space="preserve">    1:00:47  473</t>
  </si>
  <si>
    <t xml:space="preserve">    0:05:47  288</t>
  </si>
  <si>
    <t xml:space="preserve">    0:05:53  132</t>
  </si>
  <si>
    <t xml:space="preserve">    0:00:00  825</t>
  </si>
  <si>
    <t xml:space="preserve">    0:07:41  655</t>
  </si>
  <si>
    <t xml:space="preserve">    0:05:53  426</t>
  </si>
  <si>
    <t xml:space="preserve">    0:02:43  892</t>
  </si>
  <si>
    <t xml:space="preserve">    0:07:46  576</t>
  </si>
  <si>
    <t xml:space="preserve">    0:06:55  135</t>
  </si>
  <si>
    <t xml:space="preserve">    0:00:00  547</t>
  </si>
  <si>
    <t xml:space="preserve">    0:07:47  741</t>
  </si>
  <si>
    <t xml:space="preserve">    0:07:19  901</t>
  </si>
  <si>
    <t xml:space="preserve">    0:04:07  160</t>
  </si>
  <si>
    <t xml:space="preserve">    0:07:48  988</t>
  </si>
  <si>
    <t xml:space="preserve">    0:07:26  079</t>
  </si>
  <si>
    <t xml:space="preserve">    0:00:33  075</t>
  </si>
  <si>
    <t xml:space="preserve">    0:09:10  748</t>
  </si>
  <si>
    <t xml:space="preserve">    0:09:56  882</t>
  </si>
  <si>
    <t xml:space="preserve">    0:10:52  454</t>
  </si>
  <si>
    <t xml:space="preserve">    0:10:44  679</t>
  </si>
  <si>
    <t xml:space="preserve">    0:11:05  476</t>
  </si>
  <si>
    <t xml:space="preserve">    0:04:21  507</t>
  </si>
  <si>
    <t xml:space="preserve">    0:10:58  493</t>
  </si>
  <si>
    <t xml:space="preserve">    0:13:16  232</t>
  </si>
  <si>
    <t xml:space="preserve">    0:10:25  721</t>
  </si>
  <si>
    <t xml:space="preserve">    0:11:32  002</t>
  </si>
  <si>
    <t xml:space="preserve">    0:13:51  732</t>
  </si>
  <si>
    <t xml:space="preserve">    0:02:03  154</t>
  </si>
  <si>
    <t xml:space="preserve">    0:17:23  001</t>
  </si>
  <si>
    <t xml:space="preserve">    0:14:12  535</t>
  </si>
  <si>
    <t xml:space="preserve">    0:09:40  508</t>
  </si>
  <si>
    <t xml:space="preserve">    0:17:26  045</t>
  </si>
  <si>
    <t xml:space="preserve">    0:15:17  652</t>
  </si>
  <si>
    <t xml:space="preserve">    0:00:25  753</t>
  </si>
  <si>
    <t xml:space="preserve">    0:17:34  176</t>
  </si>
  <si>
    <t xml:space="preserve">    0:15:33  559</t>
  </si>
  <si>
    <t xml:space="preserve">    0:00:00  435</t>
  </si>
  <si>
    <t xml:space="preserve">    0:18:01  688</t>
  </si>
  <si>
    <t xml:space="preserve">    0:16:56  137</t>
  </si>
  <si>
    <t xml:space="preserve">    0:00:53  636</t>
  </si>
  <si>
    <t xml:space="preserve">    0:19:03  176</t>
  </si>
  <si>
    <t xml:space="preserve">    0:17:38  320</t>
  </si>
  <si>
    <t xml:space="preserve">    0:06:22  241</t>
  </si>
  <si>
    <t xml:space="preserve">    0:20:22  621</t>
  </si>
  <si>
    <t xml:space="preserve">    0:18:20  051</t>
  </si>
  <si>
    <t xml:space="preserve">    0:00:00  540</t>
  </si>
  <si>
    <t xml:space="preserve">    0:20:23  004</t>
  </si>
  <si>
    <t xml:space="preserve">    0:18:48  277</t>
  </si>
  <si>
    <t xml:space="preserve">    0:01:04  344</t>
  </si>
  <si>
    <t xml:space="preserve">    0:21:07  743</t>
  </si>
  <si>
    <t xml:space="preserve">    0:18:49  173</t>
  </si>
  <si>
    <t xml:space="preserve">    0:01:42  650</t>
  </si>
  <si>
    <t xml:space="preserve">    0:21:29  108</t>
  </si>
  <si>
    <t xml:space="preserve">    0:19:52  754</t>
  </si>
  <si>
    <t xml:space="preserve">    0:00:00  696</t>
  </si>
  <si>
    <t xml:space="preserve">    0:21:30  141</t>
  </si>
  <si>
    <t xml:space="preserve">    0:20:48  325</t>
  </si>
  <si>
    <t xml:space="preserve">    0:01:38  222</t>
  </si>
  <si>
    <t xml:space="preserve">    0:22:23  733</t>
  </si>
  <si>
    <t xml:space="preserve">    0:20:58  282</t>
  </si>
  <si>
    <t xml:space="preserve">    0:26:02  017</t>
  </si>
  <si>
    <t xml:space="preserve">    0:21:20  471</t>
  </si>
  <si>
    <t xml:space="preserve">    0:26:03  018</t>
  </si>
  <si>
    <t xml:space="preserve">    0:21:29  722</t>
  </si>
  <si>
    <t xml:space="preserve">    0:28:07  246</t>
  </si>
  <si>
    <t xml:space="preserve">    0:22:06  861</t>
  </si>
  <si>
    <t xml:space="preserve">    0:28:47  119</t>
  </si>
  <si>
    <t xml:space="preserve">    0:24:28  567</t>
  </si>
  <si>
    <t xml:space="preserve">    0:30:18  207</t>
  </si>
  <si>
    <t xml:space="preserve">    0:25:09  907</t>
  </si>
  <si>
    <t xml:space="preserve">    0:30:18  929</t>
  </si>
  <si>
    <t xml:space="preserve">    0:25:10  716</t>
  </si>
  <si>
    <t xml:space="preserve">    0:30:19  917</t>
  </si>
  <si>
    <t xml:space="preserve">    0:25:31  702</t>
  </si>
  <si>
    <t xml:space="preserve">    0:30:22  777</t>
  </si>
  <si>
    <t xml:space="preserve">    0:25:40  758</t>
  </si>
  <si>
    <t xml:space="preserve">    0:30:23  186</t>
  </si>
  <si>
    <t xml:space="preserve">    0:26:24  987</t>
  </si>
  <si>
    <t xml:space="preserve">    0:30:33  618</t>
  </si>
  <si>
    <t xml:space="preserve">    0:26:35  047</t>
  </si>
  <si>
    <t xml:space="preserve">    0:30:34  026</t>
  </si>
  <si>
    <t xml:space="preserve">    0:27:22  122</t>
  </si>
  <si>
    <t xml:space="preserve">    0:30:58  063</t>
  </si>
  <si>
    <t xml:space="preserve">    0:28:45  231</t>
  </si>
  <si>
    <t xml:space="preserve">    0:32:05  870</t>
  </si>
  <si>
    <t xml:space="preserve">    0:29:23  206</t>
  </si>
  <si>
    <t xml:space="preserve">    0:33:42  914</t>
  </si>
  <si>
    <t xml:space="preserve">    0:29:41  663</t>
  </si>
  <si>
    <t xml:space="preserve">    0:35:07  708</t>
  </si>
  <si>
    <t xml:space="preserve">    0:29:42  920</t>
  </si>
  <si>
    <t xml:space="preserve">    0:38:37  970</t>
  </si>
  <si>
    <t xml:space="preserve">    0:30:07  055</t>
  </si>
  <si>
    <t xml:space="preserve">    0:38:41  124</t>
  </si>
  <si>
    <t xml:space="preserve">    0:31:52  810</t>
  </si>
  <si>
    <t xml:space="preserve">    0:38:41  384</t>
  </si>
  <si>
    <t xml:space="preserve">    0:33:30  798</t>
  </si>
  <si>
    <t xml:space="preserve">    0:38:42  192</t>
  </si>
  <si>
    <t xml:space="preserve">    0:33:48  243</t>
  </si>
  <si>
    <t xml:space="preserve">    0:38:42  443</t>
  </si>
  <si>
    <t xml:space="preserve">    0:34:14  327</t>
  </si>
  <si>
    <t xml:space="preserve">    0:38:43  107</t>
  </si>
  <si>
    <t xml:space="preserve">    0:34:18  948</t>
  </si>
  <si>
    <t xml:space="preserve">    0:38:43  365</t>
  </si>
  <si>
    <t xml:space="preserve">    0:34:22  741</t>
  </si>
  <si>
    <t xml:space="preserve">    0:38:45  096</t>
  </si>
  <si>
    <t xml:space="preserve">    0:36:54  867</t>
  </si>
  <si>
    <t xml:space="preserve">    0:38:45  495</t>
  </si>
  <si>
    <t xml:space="preserve">    0:36:55  977</t>
  </si>
  <si>
    <t xml:space="preserve">    0:38:46  219</t>
  </si>
  <si>
    <t xml:space="preserve">    0:38:47  515</t>
  </si>
  <si>
    <t xml:space="preserve">    0:38:46  722</t>
  </si>
  <si>
    <t xml:space="preserve">    0:38:47  836</t>
  </si>
  <si>
    <t xml:space="preserve">    0:39:20  603</t>
  </si>
  <si>
    <t xml:space="preserve">    0:38:48  139</t>
  </si>
  <si>
    <t xml:space="preserve">    0:49:33  312</t>
  </si>
  <si>
    <t xml:space="preserve">    0:38:48  459</t>
  </si>
  <si>
    <t xml:space="preserve">    0:49:35  033</t>
  </si>
  <si>
    <t xml:space="preserve">    0:39:21  806</t>
  </si>
  <si>
    <t xml:space="preserve">    0:49:37  735</t>
  </si>
  <si>
    <t xml:space="preserve">    0:41:15  374</t>
  </si>
  <si>
    <t xml:space="preserve">    0:49:39  030</t>
  </si>
  <si>
    <t xml:space="preserve">    0:41:25  464</t>
  </si>
  <si>
    <t xml:space="preserve">    0:49:39  689</t>
  </si>
  <si>
    <t xml:space="preserve">    0:41:26  178</t>
  </si>
  <si>
    <t xml:space="preserve">    0:49:40  485</t>
  </si>
  <si>
    <t xml:space="preserve">    0:41:44  942</t>
  </si>
  <si>
    <t xml:space="preserve">    0:49:41  596</t>
  </si>
  <si>
    <t xml:space="preserve">    0:41:53  028</t>
  </si>
  <si>
    <t xml:space="preserve">    0:49:41  955</t>
  </si>
  <si>
    <t xml:space="preserve">    0:42:31  116</t>
  </si>
  <si>
    <t xml:space="preserve">    0:49:42  632</t>
  </si>
  <si>
    <t xml:space="preserve">    0:43:24  204</t>
  </si>
  <si>
    <t xml:space="preserve">    0:50:22  083</t>
  </si>
  <si>
    <t xml:space="preserve">    0:43:34  211</t>
  </si>
  <si>
    <t xml:space="preserve">    0:50:46  836</t>
  </si>
  <si>
    <t xml:space="preserve">    0:45:10  865</t>
  </si>
  <si>
    <t xml:space="preserve">    0:56:36  171</t>
  </si>
  <si>
    <t xml:space="preserve">    0:45:26  949</t>
  </si>
  <si>
    <t xml:space="preserve">    0:56:36  507</t>
  </si>
  <si>
    <t xml:space="preserve">    0:46:15  909</t>
  </si>
  <si>
    <t xml:space="preserve">    0:56:36  836</t>
  </si>
  <si>
    <t xml:space="preserve">    0:46:18  114</t>
  </si>
  <si>
    <t xml:space="preserve">    0:57:40  670</t>
  </si>
  <si>
    <t xml:space="preserve">    0:46:25  022</t>
  </si>
  <si>
    <t xml:space="preserve">    0:57:55  564</t>
  </si>
  <si>
    <t xml:space="preserve">    0:46:27  812</t>
  </si>
  <si>
    <t xml:space="preserve">    0:46:30  018</t>
  </si>
  <si>
    <t xml:space="preserve">    0:46:53  134</t>
  </si>
  <si>
    <t xml:space="preserve">    0:46:54  886</t>
  </si>
  <si>
    <t xml:space="preserve">    0:47:21  579</t>
  </si>
  <si>
    <t xml:space="preserve">    0:47:29  668</t>
  </si>
  <si>
    <t xml:space="preserve">    0:47:37  900</t>
  </si>
  <si>
    <t xml:space="preserve">    0:48:36  607</t>
  </si>
  <si>
    <t xml:space="preserve">    0:49:07  291</t>
  </si>
  <si>
    <t xml:space="preserve">    0:50:55  861</t>
  </si>
  <si>
    <t xml:space="preserve">    0:50:56  520</t>
  </si>
  <si>
    <t xml:space="preserve">    0:50:57  441</t>
  </si>
  <si>
    <t xml:space="preserve">    0:51:03  521</t>
  </si>
  <si>
    <t xml:space="preserve">    0:51:49  110</t>
  </si>
  <si>
    <t xml:space="preserve">    0:51:54  155</t>
  </si>
  <si>
    <t xml:space="preserve">    0:52:36  234</t>
  </si>
  <si>
    <t xml:space="preserve">    0:52:37  685</t>
  </si>
  <si>
    <t xml:space="preserve">    0:52:37  978</t>
  </si>
  <si>
    <t xml:space="preserve">    0:53:21  624</t>
  </si>
  <si>
    <t xml:space="preserve">    0:53:22  031</t>
  </si>
  <si>
    <t xml:space="preserve">    0:54:09  483</t>
  </si>
  <si>
    <t xml:space="preserve">    0:54:09  777</t>
  </si>
  <si>
    <t xml:space="preserve">    0:54:19  945</t>
  </si>
  <si>
    <t xml:space="preserve">    0:54:50  372</t>
  </si>
  <si>
    <t xml:space="preserve">    0:58:07  079</t>
  </si>
  <si>
    <t xml:space="preserve">    0:59:51  227</t>
  </si>
  <si>
    <t xml:space="preserve">    1:00:09  814</t>
  </si>
  <si>
    <t xml:space="preserve">    1:00:14  505</t>
  </si>
  <si>
    <t xml:space="preserve">    1:00:19  015</t>
  </si>
  <si>
    <t xml:space="preserve">    1:01:12  854</t>
  </si>
  <si>
    <t>___</t>
  </si>
  <si>
    <t>K 41 - GREEN</t>
  </si>
  <si>
    <t>K41 - RED</t>
  </si>
  <si>
    <t>F41 - GREEN</t>
  </si>
  <si>
    <t>F41 - RED</t>
  </si>
  <si>
    <t>Raw Data</t>
  </si>
  <si>
    <t>Ln(Raw Data)</t>
  </si>
  <si>
    <t>Sample Size</t>
  </si>
  <si>
    <t>diff</t>
  </si>
  <si>
    <t>F^-1 lognormal</t>
  </si>
  <si>
    <t>mean (Ln(RawData))</t>
  </si>
  <si>
    <t>Std deviation (Ln(RawData))</t>
  </si>
  <si>
    <t>xmin</t>
  </si>
  <si>
    <t>xmax</t>
  </si>
  <si>
    <t>Suare root of 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</si>
</sst>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:ss.000"/>
  </numFmts>
  <fonts count="15" x14ac:knownFonts="1">
    <font>
      <sz val="11"/>
      <color rgb="FF000000"/>
      <name val="Calibri"/>
      <family val="2"/>
      <charset val="204"/>
    </font>
    <font>
      <sz val="10.5"/>
      <color rgb="FF000000"/>
      <name val="Courier New"/>
      <family val="3"/>
    </font>
    <font>
      <sz val="7"/>
      <color rgb="FF7F7F7F"/>
      <name val="Cambria"/>
      <family val="1"/>
    </font>
    <font>
      <b/>
      <sz val="10"/>
      <color rgb="FF000000"/>
      <name val="Courier New"/>
      <family val="3"/>
    </font>
    <font>
      <b/>
      <sz val="10.5"/>
      <color rgb="FF000000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0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right" vertical="top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1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NumberFormat="1"/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NumberFormat="1" applyAlignment="1"/>
    <xf numFmtId="0" fontId="10" fillId="0" borderId="0" xfId="0" applyFont="1"/>
    <xf numFmtId="0" fontId="11" fillId="0" borderId="0" xfId="0" applyFont="1"/>
    <xf numFmtId="45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2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</a:t>
            </a:r>
            <a:r>
              <a:rPr lang="en-IN" baseline="0"/>
              <a:t> Fuchsberg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Distribution!$N$6:$N$23</c:f>
              <c:numCache>
                <c:formatCode>General</c:formatCode>
                <c:ptCount val="18"/>
                <c:pt idx="0">
                  <c:v>4</c:v>
                </c:pt>
                <c:pt idx="1">
                  <c:v>35</c:v>
                </c:pt>
                <c:pt idx="2">
                  <c:v>61</c:v>
                </c:pt>
                <c:pt idx="3">
                  <c:v>95</c:v>
                </c:pt>
                <c:pt idx="4">
                  <c:v>69</c:v>
                </c:pt>
                <c:pt idx="5">
                  <c:v>37</c:v>
                </c:pt>
                <c:pt idx="6">
                  <c:v>55</c:v>
                </c:pt>
                <c:pt idx="7">
                  <c:v>36</c:v>
                </c:pt>
                <c:pt idx="8">
                  <c:v>22</c:v>
                </c:pt>
                <c:pt idx="9">
                  <c:v>26</c:v>
                </c:pt>
                <c:pt idx="10">
                  <c:v>15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1-46FC-9D24-EEA4F345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2646624"/>
        <c:axId val="-1882647168"/>
      </c:barChart>
      <c:catAx>
        <c:axId val="-18826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-1882647168"/>
        <c:crosses val="autoZero"/>
        <c:auto val="1"/>
        <c:lblAlgn val="ctr"/>
        <c:lblOffset val="100"/>
        <c:noMultiLvlLbl val="0"/>
      </c:catAx>
      <c:valAx>
        <c:axId val="-18826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-18826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Distribution!$F$1</c:f>
              <c:strCache>
                <c:ptCount val="1"/>
                <c:pt idx="0">
                  <c:v>F^-1 lognormal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Distribution!$B$2:$B$531</c:f>
              <c:numCache>
                <c:formatCode>General</c:formatCode>
                <c:ptCount val="530"/>
                <c:pt idx="0">
                  <c:v>0.14099999999999999</c:v>
                </c:pt>
                <c:pt idx="1">
                  <c:v>0.183</c:v>
                </c:pt>
                <c:pt idx="2">
                  <c:v>0.26100000000000001</c:v>
                </c:pt>
                <c:pt idx="3">
                  <c:v>0.29199999999999998</c:v>
                </c:pt>
                <c:pt idx="4">
                  <c:v>0.66300000000000003</c:v>
                </c:pt>
                <c:pt idx="5">
                  <c:v>0.71799999999999997</c:v>
                </c:pt>
                <c:pt idx="6">
                  <c:v>0.84899999999999998</c:v>
                </c:pt>
                <c:pt idx="7">
                  <c:v>0.88100000000000001</c:v>
                </c:pt>
                <c:pt idx="8">
                  <c:v>0.90500000000000003</c:v>
                </c:pt>
                <c:pt idx="9">
                  <c:v>0.93899999999999995</c:v>
                </c:pt>
                <c:pt idx="10">
                  <c:v>0.94599999999999995</c:v>
                </c:pt>
                <c:pt idx="11">
                  <c:v>0.95199999999999996</c:v>
                </c:pt>
                <c:pt idx="12">
                  <c:v>0.96099999999999997</c:v>
                </c:pt>
                <c:pt idx="13">
                  <c:v>0.97</c:v>
                </c:pt>
                <c:pt idx="14">
                  <c:v>0.98899999999999999</c:v>
                </c:pt>
                <c:pt idx="15">
                  <c:v>0.996</c:v>
                </c:pt>
                <c:pt idx="16">
                  <c:v>1.03</c:v>
                </c:pt>
                <c:pt idx="17">
                  <c:v>1.0449999999999999</c:v>
                </c:pt>
                <c:pt idx="18">
                  <c:v>1.0469999999999999</c:v>
                </c:pt>
                <c:pt idx="19">
                  <c:v>1.0489999999999999</c:v>
                </c:pt>
                <c:pt idx="20">
                  <c:v>1.0509999999999999</c:v>
                </c:pt>
                <c:pt idx="21">
                  <c:v>1.052</c:v>
                </c:pt>
                <c:pt idx="22">
                  <c:v>1.07</c:v>
                </c:pt>
                <c:pt idx="23">
                  <c:v>1.071</c:v>
                </c:pt>
                <c:pt idx="24">
                  <c:v>1.0840000000000001</c:v>
                </c:pt>
                <c:pt idx="25">
                  <c:v>1.0880000000000001</c:v>
                </c:pt>
                <c:pt idx="26">
                  <c:v>1.089</c:v>
                </c:pt>
                <c:pt idx="27">
                  <c:v>1.1080000000000001</c:v>
                </c:pt>
                <c:pt idx="28">
                  <c:v>1.1259999999999999</c:v>
                </c:pt>
                <c:pt idx="29">
                  <c:v>1.1359999999999999</c:v>
                </c:pt>
                <c:pt idx="30">
                  <c:v>1.1459999999999999</c:v>
                </c:pt>
                <c:pt idx="31">
                  <c:v>1.1539999999999999</c:v>
                </c:pt>
                <c:pt idx="32">
                  <c:v>1.165</c:v>
                </c:pt>
                <c:pt idx="33">
                  <c:v>1.173</c:v>
                </c:pt>
                <c:pt idx="34">
                  <c:v>1.1870000000000001</c:v>
                </c:pt>
                <c:pt idx="35">
                  <c:v>1.1919999999999999</c:v>
                </c:pt>
                <c:pt idx="36">
                  <c:v>1.1930000000000001</c:v>
                </c:pt>
                <c:pt idx="37">
                  <c:v>1.2010000000000001</c:v>
                </c:pt>
                <c:pt idx="38">
                  <c:v>1.202</c:v>
                </c:pt>
                <c:pt idx="39">
                  <c:v>1.2410000000000001</c:v>
                </c:pt>
                <c:pt idx="40">
                  <c:v>1.254</c:v>
                </c:pt>
                <c:pt idx="41">
                  <c:v>1.2689999999999999</c:v>
                </c:pt>
                <c:pt idx="42">
                  <c:v>1.2769999999999999</c:v>
                </c:pt>
                <c:pt idx="43">
                  <c:v>1.284</c:v>
                </c:pt>
                <c:pt idx="44">
                  <c:v>1.2889999999999999</c:v>
                </c:pt>
                <c:pt idx="45">
                  <c:v>1.29</c:v>
                </c:pt>
                <c:pt idx="46">
                  <c:v>1.29</c:v>
                </c:pt>
                <c:pt idx="47">
                  <c:v>1.3009999999999999</c:v>
                </c:pt>
                <c:pt idx="48">
                  <c:v>1.3140000000000001</c:v>
                </c:pt>
                <c:pt idx="49">
                  <c:v>1.3160000000000001</c:v>
                </c:pt>
                <c:pt idx="50">
                  <c:v>1.333</c:v>
                </c:pt>
                <c:pt idx="51">
                  <c:v>1.3520000000000001</c:v>
                </c:pt>
                <c:pt idx="52">
                  <c:v>1.3680000000000001</c:v>
                </c:pt>
                <c:pt idx="53">
                  <c:v>1.3680000000000001</c:v>
                </c:pt>
                <c:pt idx="54">
                  <c:v>1.3680000000000001</c:v>
                </c:pt>
                <c:pt idx="55">
                  <c:v>1.371</c:v>
                </c:pt>
                <c:pt idx="56">
                  <c:v>1.3859999999999999</c:v>
                </c:pt>
                <c:pt idx="57">
                  <c:v>1.395</c:v>
                </c:pt>
                <c:pt idx="58">
                  <c:v>1.4039999999999999</c:v>
                </c:pt>
                <c:pt idx="59">
                  <c:v>1.405</c:v>
                </c:pt>
                <c:pt idx="60">
                  <c:v>1.411</c:v>
                </c:pt>
                <c:pt idx="61">
                  <c:v>1.4179999999999999</c:v>
                </c:pt>
                <c:pt idx="62">
                  <c:v>1.4339999999999999</c:v>
                </c:pt>
                <c:pt idx="63">
                  <c:v>1.4470000000000001</c:v>
                </c:pt>
                <c:pt idx="64">
                  <c:v>1.4610000000000001</c:v>
                </c:pt>
                <c:pt idx="65">
                  <c:v>1.4730000000000001</c:v>
                </c:pt>
                <c:pt idx="66">
                  <c:v>1.5069999999999999</c:v>
                </c:pt>
                <c:pt idx="67">
                  <c:v>1.5149999999999999</c:v>
                </c:pt>
                <c:pt idx="68">
                  <c:v>1.518</c:v>
                </c:pt>
                <c:pt idx="69">
                  <c:v>1.5249999999999999</c:v>
                </c:pt>
                <c:pt idx="70">
                  <c:v>1.5269999999999999</c:v>
                </c:pt>
                <c:pt idx="71">
                  <c:v>1.54</c:v>
                </c:pt>
                <c:pt idx="72">
                  <c:v>1.5589999999999999</c:v>
                </c:pt>
                <c:pt idx="73">
                  <c:v>1.5980000000000001</c:v>
                </c:pt>
                <c:pt idx="74">
                  <c:v>1.6040000000000001</c:v>
                </c:pt>
                <c:pt idx="75">
                  <c:v>1.6080000000000001</c:v>
                </c:pt>
                <c:pt idx="76">
                  <c:v>1.611</c:v>
                </c:pt>
                <c:pt idx="77">
                  <c:v>1.62</c:v>
                </c:pt>
                <c:pt idx="78">
                  <c:v>1.6259999999999999</c:v>
                </c:pt>
                <c:pt idx="79">
                  <c:v>1.639</c:v>
                </c:pt>
                <c:pt idx="80">
                  <c:v>1.649</c:v>
                </c:pt>
                <c:pt idx="81">
                  <c:v>1.6539999999999999</c:v>
                </c:pt>
                <c:pt idx="82">
                  <c:v>1.6619999999999999</c:v>
                </c:pt>
                <c:pt idx="83">
                  <c:v>1.6850000000000001</c:v>
                </c:pt>
                <c:pt idx="84">
                  <c:v>1.6910000000000001</c:v>
                </c:pt>
                <c:pt idx="85">
                  <c:v>1.718</c:v>
                </c:pt>
                <c:pt idx="86">
                  <c:v>1.7210000000000001</c:v>
                </c:pt>
                <c:pt idx="87">
                  <c:v>1.7270000000000001</c:v>
                </c:pt>
                <c:pt idx="88">
                  <c:v>1.736</c:v>
                </c:pt>
                <c:pt idx="89">
                  <c:v>1.752</c:v>
                </c:pt>
                <c:pt idx="90">
                  <c:v>1.762</c:v>
                </c:pt>
                <c:pt idx="91">
                  <c:v>1.7629999999999999</c:v>
                </c:pt>
                <c:pt idx="92">
                  <c:v>1.7649999999999999</c:v>
                </c:pt>
                <c:pt idx="93">
                  <c:v>1.768</c:v>
                </c:pt>
                <c:pt idx="94">
                  <c:v>1.7829999999999999</c:v>
                </c:pt>
                <c:pt idx="95">
                  <c:v>1.7889999999999999</c:v>
                </c:pt>
                <c:pt idx="96">
                  <c:v>1.7949999999999999</c:v>
                </c:pt>
                <c:pt idx="97">
                  <c:v>1.7969999999999999</c:v>
                </c:pt>
                <c:pt idx="98">
                  <c:v>1.8220000000000001</c:v>
                </c:pt>
                <c:pt idx="99">
                  <c:v>1.8240000000000001</c:v>
                </c:pt>
                <c:pt idx="100">
                  <c:v>1.8380000000000001</c:v>
                </c:pt>
                <c:pt idx="101">
                  <c:v>1.8380000000000001</c:v>
                </c:pt>
                <c:pt idx="102">
                  <c:v>1.843</c:v>
                </c:pt>
                <c:pt idx="103">
                  <c:v>1.8520000000000001</c:v>
                </c:pt>
                <c:pt idx="104">
                  <c:v>1.8520000000000001</c:v>
                </c:pt>
                <c:pt idx="105">
                  <c:v>1.861</c:v>
                </c:pt>
                <c:pt idx="106">
                  <c:v>1.8620000000000001</c:v>
                </c:pt>
                <c:pt idx="107">
                  <c:v>1.8660000000000001</c:v>
                </c:pt>
                <c:pt idx="108">
                  <c:v>1.867</c:v>
                </c:pt>
                <c:pt idx="109">
                  <c:v>1.867</c:v>
                </c:pt>
                <c:pt idx="110">
                  <c:v>1.873</c:v>
                </c:pt>
                <c:pt idx="111">
                  <c:v>1.879</c:v>
                </c:pt>
                <c:pt idx="112">
                  <c:v>1.885</c:v>
                </c:pt>
                <c:pt idx="113">
                  <c:v>1.8939999999999999</c:v>
                </c:pt>
                <c:pt idx="114">
                  <c:v>1.8979999999999999</c:v>
                </c:pt>
                <c:pt idx="115">
                  <c:v>1.8979999999999999</c:v>
                </c:pt>
                <c:pt idx="116">
                  <c:v>1.905</c:v>
                </c:pt>
                <c:pt idx="117">
                  <c:v>1.907</c:v>
                </c:pt>
                <c:pt idx="118">
                  <c:v>1.9119999999999999</c:v>
                </c:pt>
                <c:pt idx="119">
                  <c:v>1.915</c:v>
                </c:pt>
                <c:pt idx="120">
                  <c:v>1.9239999999999999</c:v>
                </c:pt>
                <c:pt idx="121">
                  <c:v>1.925</c:v>
                </c:pt>
                <c:pt idx="122">
                  <c:v>1.927</c:v>
                </c:pt>
                <c:pt idx="123">
                  <c:v>1.93</c:v>
                </c:pt>
                <c:pt idx="124">
                  <c:v>1.9379999999999999</c:v>
                </c:pt>
                <c:pt idx="125">
                  <c:v>1.94</c:v>
                </c:pt>
                <c:pt idx="126">
                  <c:v>1.946</c:v>
                </c:pt>
                <c:pt idx="127">
                  <c:v>1.948</c:v>
                </c:pt>
                <c:pt idx="128">
                  <c:v>1.95</c:v>
                </c:pt>
                <c:pt idx="129">
                  <c:v>1.954</c:v>
                </c:pt>
                <c:pt idx="130">
                  <c:v>1.9670000000000001</c:v>
                </c:pt>
                <c:pt idx="131">
                  <c:v>1.99</c:v>
                </c:pt>
                <c:pt idx="132">
                  <c:v>1.9930000000000001</c:v>
                </c:pt>
                <c:pt idx="133">
                  <c:v>1.994</c:v>
                </c:pt>
                <c:pt idx="134">
                  <c:v>1.996</c:v>
                </c:pt>
                <c:pt idx="135">
                  <c:v>2.0019999999999998</c:v>
                </c:pt>
                <c:pt idx="136">
                  <c:v>2.0030000000000001</c:v>
                </c:pt>
                <c:pt idx="137">
                  <c:v>2.0179999999999998</c:v>
                </c:pt>
                <c:pt idx="138">
                  <c:v>2.0230000000000001</c:v>
                </c:pt>
                <c:pt idx="139">
                  <c:v>2.0259999999999998</c:v>
                </c:pt>
                <c:pt idx="140">
                  <c:v>2.028</c:v>
                </c:pt>
                <c:pt idx="141">
                  <c:v>2.0409999999999999</c:v>
                </c:pt>
                <c:pt idx="142">
                  <c:v>2.052</c:v>
                </c:pt>
                <c:pt idx="143">
                  <c:v>2.0750000000000002</c:v>
                </c:pt>
                <c:pt idx="144">
                  <c:v>2.0750000000000002</c:v>
                </c:pt>
                <c:pt idx="145">
                  <c:v>2.0939999999999999</c:v>
                </c:pt>
                <c:pt idx="146">
                  <c:v>2.0990000000000002</c:v>
                </c:pt>
                <c:pt idx="147">
                  <c:v>2.113</c:v>
                </c:pt>
                <c:pt idx="148">
                  <c:v>2.113</c:v>
                </c:pt>
                <c:pt idx="149">
                  <c:v>2.1160000000000001</c:v>
                </c:pt>
                <c:pt idx="150">
                  <c:v>2.117</c:v>
                </c:pt>
                <c:pt idx="151">
                  <c:v>2.1190000000000002</c:v>
                </c:pt>
                <c:pt idx="152">
                  <c:v>2.12</c:v>
                </c:pt>
                <c:pt idx="153">
                  <c:v>2.121</c:v>
                </c:pt>
                <c:pt idx="154">
                  <c:v>2.1429999999999998</c:v>
                </c:pt>
                <c:pt idx="155">
                  <c:v>2.1429999999999998</c:v>
                </c:pt>
                <c:pt idx="156">
                  <c:v>2.1429999999999998</c:v>
                </c:pt>
                <c:pt idx="157">
                  <c:v>2.1440000000000001</c:v>
                </c:pt>
                <c:pt idx="158">
                  <c:v>2.165</c:v>
                </c:pt>
                <c:pt idx="159">
                  <c:v>2.1789999999999998</c:v>
                </c:pt>
                <c:pt idx="160">
                  <c:v>2.1960000000000002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2.2120000000000002</c:v>
                </c:pt>
                <c:pt idx="164">
                  <c:v>2.214</c:v>
                </c:pt>
                <c:pt idx="165">
                  <c:v>2.2309999999999999</c:v>
                </c:pt>
                <c:pt idx="166">
                  <c:v>2.2389999999999999</c:v>
                </c:pt>
                <c:pt idx="167">
                  <c:v>2.2429999999999999</c:v>
                </c:pt>
                <c:pt idx="168">
                  <c:v>2.2440000000000002</c:v>
                </c:pt>
                <c:pt idx="169">
                  <c:v>2.2440000000000002</c:v>
                </c:pt>
                <c:pt idx="170">
                  <c:v>2.254</c:v>
                </c:pt>
                <c:pt idx="171">
                  <c:v>2.258</c:v>
                </c:pt>
                <c:pt idx="172">
                  <c:v>2.262</c:v>
                </c:pt>
                <c:pt idx="173">
                  <c:v>2.274</c:v>
                </c:pt>
                <c:pt idx="174">
                  <c:v>2.2770000000000001</c:v>
                </c:pt>
                <c:pt idx="175">
                  <c:v>2.2810000000000001</c:v>
                </c:pt>
                <c:pt idx="176">
                  <c:v>2.2890000000000001</c:v>
                </c:pt>
                <c:pt idx="177">
                  <c:v>2.3050000000000002</c:v>
                </c:pt>
                <c:pt idx="178">
                  <c:v>2.3069999999999999</c:v>
                </c:pt>
                <c:pt idx="179">
                  <c:v>2.3180000000000001</c:v>
                </c:pt>
                <c:pt idx="180">
                  <c:v>2.3260000000000001</c:v>
                </c:pt>
                <c:pt idx="181">
                  <c:v>2.3330000000000002</c:v>
                </c:pt>
                <c:pt idx="182">
                  <c:v>2.3460000000000001</c:v>
                </c:pt>
                <c:pt idx="183">
                  <c:v>2.35</c:v>
                </c:pt>
                <c:pt idx="184">
                  <c:v>2.3580000000000001</c:v>
                </c:pt>
                <c:pt idx="185">
                  <c:v>2.3639999999999999</c:v>
                </c:pt>
                <c:pt idx="186">
                  <c:v>2.3650000000000002</c:v>
                </c:pt>
                <c:pt idx="187">
                  <c:v>2.3679999999999999</c:v>
                </c:pt>
                <c:pt idx="188">
                  <c:v>2.37</c:v>
                </c:pt>
                <c:pt idx="189">
                  <c:v>2.3730000000000002</c:v>
                </c:pt>
                <c:pt idx="190">
                  <c:v>2.383</c:v>
                </c:pt>
                <c:pt idx="191">
                  <c:v>2.383</c:v>
                </c:pt>
                <c:pt idx="192">
                  <c:v>2.399</c:v>
                </c:pt>
                <c:pt idx="193">
                  <c:v>2.4079999999999999</c:v>
                </c:pt>
                <c:pt idx="194">
                  <c:v>2.4169999999999998</c:v>
                </c:pt>
                <c:pt idx="195">
                  <c:v>2.4569999999999999</c:v>
                </c:pt>
                <c:pt idx="196">
                  <c:v>2.4569999999999999</c:v>
                </c:pt>
                <c:pt idx="197">
                  <c:v>2.4609999999999999</c:v>
                </c:pt>
                <c:pt idx="198">
                  <c:v>2.4670000000000001</c:v>
                </c:pt>
                <c:pt idx="199">
                  <c:v>2.4689999999999999</c:v>
                </c:pt>
                <c:pt idx="200">
                  <c:v>2.5030000000000001</c:v>
                </c:pt>
                <c:pt idx="201">
                  <c:v>2.5150000000000001</c:v>
                </c:pt>
                <c:pt idx="202">
                  <c:v>2.5179999999999998</c:v>
                </c:pt>
                <c:pt idx="203">
                  <c:v>2.528</c:v>
                </c:pt>
                <c:pt idx="204">
                  <c:v>2.5369999999999999</c:v>
                </c:pt>
                <c:pt idx="205">
                  <c:v>2.5430000000000001</c:v>
                </c:pt>
                <c:pt idx="206">
                  <c:v>2.5470000000000002</c:v>
                </c:pt>
                <c:pt idx="207">
                  <c:v>2.5579999999999998</c:v>
                </c:pt>
                <c:pt idx="208">
                  <c:v>2.5630000000000002</c:v>
                </c:pt>
                <c:pt idx="209">
                  <c:v>2.573</c:v>
                </c:pt>
                <c:pt idx="210">
                  <c:v>2.5750000000000002</c:v>
                </c:pt>
                <c:pt idx="211">
                  <c:v>2.585</c:v>
                </c:pt>
                <c:pt idx="212">
                  <c:v>2.5960000000000001</c:v>
                </c:pt>
                <c:pt idx="213">
                  <c:v>2.6120000000000001</c:v>
                </c:pt>
                <c:pt idx="214">
                  <c:v>2.6120000000000001</c:v>
                </c:pt>
                <c:pt idx="215">
                  <c:v>2.6230000000000002</c:v>
                </c:pt>
                <c:pt idx="216">
                  <c:v>2.6379999999999999</c:v>
                </c:pt>
                <c:pt idx="217">
                  <c:v>2.6429999999999998</c:v>
                </c:pt>
                <c:pt idx="218">
                  <c:v>2.6469999999999998</c:v>
                </c:pt>
                <c:pt idx="219">
                  <c:v>2.6520000000000001</c:v>
                </c:pt>
                <c:pt idx="220">
                  <c:v>2.661</c:v>
                </c:pt>
                <c:pt idx="221">
                  <c:v>2.6669999999999998</c:v>
                </c:pt>
                <c:pt idx="222">
                  <c:v>2.677</c:v>
                </c:pt>
                <c:pt idx="223">
                  <c:v>2.677</c:v>
                </c:pt>
                <c:pt idx="224">
                  <c:v>2.68</c:v>
                </c:pt>
                <c:pt idx="225">
                  <c:v>2.6819999999999999</c:v>
                </c:pt>
                <c:pt idx="226">
                  <c:v>2.6920000000000002</c:v>
                </c:pt>
                <c:pt idx="227">
                  <c:v>2.706</c:v>
                </c:pt>
                <c:pt idx="228">
                  <c:v>2.7120000000000002</c:v>
                </c:pt>
                <c:pt idx="229">
                  <c:v>2.7170000000000001</c:v>
                </c:pt>
                <c:pt idx="230">
                  <c:v>2.7269999999999999</c:v>
                </c:pt>
                <c:pt idx="231">
                  <c:v>2.73</c:v>
                </c:pt>
                <c:pt idx="232">
                  <c:v>2.7559999999999998</c:v>
                </c:pt>
                <c:pt idx="233">
                  <c:v>2.766</c:v>
                </c:pt>
                <c:pt idx="234">
                  <c:v>2.7690000000000001</c:v>
                </c:pt>
                <c:pt idx="235">
                  <c:v>2.7749999999999999</c:v>
                </c:pt>
                <c:pt idx="236">
                  <c:v>2.7890000000000001</c:v>
                </c:pt>
                <c:pt idx="237">
                  <c:v>2.82</c:v>
                </c:pt>
                <c:pt idx="238">
                  <c:v>2.831</c:v>
                </c:pt>
                <c:pt idx="239">
                  <c:v>2.835</c:v>
                </c:pt>
                <c:pt idx="240">
                  <c:v>2.8410000000000002</c:v>
                </c:pt>
                <c:pt idx="241">
                  <c:v>2.8620000000000001</c:v>
                </c:pt>
                <c:pt idx="242">
                  <c:v>2.8879999999999999</c:v>
                </c:pt>
                <c:pt idx="243">
                  <c:v>2.89</c:v>
                </c:pt>
                <c:pt idx="244">
                  <c:v>2.8959999999999999</c:v>
                </c:pt>
                <c:pt idx="245">
                  <c:v>2.9140000000000001</c:v>
                </c:pt>
                <c:pt idx="246">
                  <c:v>2.9249999999999998</c:v>
                </c:pt>
                <c:pt idx="247">
                  <c:v>2.9289999999999998</c:v>
                </c:pt>
                <c:pt idx="248">
                  <c:v>2.9350000000000001</c:v>
                </c:pt>
                <c:pt idx="249">
                  <c:v>2.9380000000000002</c:v>
                </c:pt>
                <c:pt idx="250">
                  <c:v>2.9390000000000001</c:v>
                </c:pt>
                <c:pt idx="251">
                  <c:v>2.9430000000000001</c:v>
                </c:pt>
                <c:pt idx="252">
                  <c:v>2.9460000000000002</c:v>
                </c:pt>
                <c:pt idx="253">
                  <c:v>2.9649999999999999</c:v>
                </c:pt>
                <c:pt idx="254">
                  <c:v>2.9649999999999999</c:v>
                </c:pt>
                <c:pt idx="255">
                  <c:v>2.972</c:v>
                </c:pt>
                <c:pt idx="256">
                  <c:v>2.9809999999999999</c:v>
                </c:pt>
                <c:pt idx="257">
                  <c:v>2.9870000000000001</c:v>
                </c:pt>
                <c:pt idx="258">
                  <c:v>2.9969999999999999</c:v>
                </c:pt>
                <c:pt idx="259">
                  <c:v>2.9990000000000001</c:v>
                </c:pt>
                <c:pt idx="260">
                  <c:v>3.0150000000000001</c:v>
                </c:pt>
                <c:pt idx="261">
                  <c:v>3.02</c:v>
                </c:pt>
                <c:pt idx="262">
                  <c:v>3.0310000000000001</c:v>
                </c:pt>
                <c:pt idx="263">
                  <c:v>3.04</c:v>
                </c:pt>
                <c:pt idx="264">
                  <c:v>3.0569999999999999</c:v>
                </c:pt>
                <c:pt idx="265">
                  <c:v>3.0630000000000002</c:v>
                </c:pt>
                <c:pt idx="266">
                  <c:v>3.073</c:v>
                </c:pt>
                <c:pt idx="267">
                  <c:v>3.117</c:v>
                </c:pt>
                <c:pt idx="268">
                  <c:v>3.1280000000000001</c:v>
                </c:pt>
                <c:pt idx="269">
                  <c:v>3.133</c:v>
                </c:pt>
                <c:pt idx="270">
                  <c:v>3.1459999999999999</c:v>
                </c:pt>
                <c:pt idx="271">
                  <c:v>3.1520000000000001</c:v>
                </c:pt>
                <c:pt idx="272">
                  <c:v>3.177</c:v>
                </c:pt>
                <c:pt idx="273">
                  <c:v>3.1779999999999999</c:v>
                </c:pt>
                <c:pt idx="274">
                  <c:v>3.2050000000000001</c:v>
                </c:pt>
                <c:pt idx="275">
                  <c:v>3.2349999999999999</c:v>
                </c:pt>
                <c:pt idx="276">
                  <c:v>3.2370000000000001</c:v>
                </c:pt>
                <c:pt idx="277">
                  <c:v>3.258</c:v>
                </c:pt>
                <c:pt idx="278">
                  <c:v>3.2749999999999999</c:v>
                </c:pt>
                <c:pt idx="279">
                  <c:v>3.2890000000000001</c:v>
                </c:pt>
                <c:pt idx="280">
                  <c:v>3.3210000000000002</c:v>
                </c:pt>
                <c:pt idx="281">
                  <c:v>3.3580000000000001</c:v>
                </c:pt>
                <c:pt idx="282">
                  <c:v>3.3690000000000002</c:v>
                </c:pt>
                <c:pt idx="283">
                  <c:v>3.3740000000000001</c:v>
                </c:pt>
                <c:pt idx="284">
                  <c:v>3.3769999999999998</c:v>
                </c:pt>
                <c:pt idx="285">
                  <c:v>3.387</c:v>
                </c:pt>
                <c:pt idx="286">
                  <c:v>3.3959999999999999</c:v>
                </c:pt>
                <c:pt idx="287">
                  <c:v>3.411</c:v>
                </c:pt>
                <c:pt idx="288">
                  <c:v>3.427</c:v>
                </c:pt>
                <c:pt idx="289">
                  <c:v>3.43</c:v>
                </c:pt>
                <c:pt idx="290">
                  <c:v>3.4470000000000001</c:v>
                </c:pt>
                <c:pt idx="291">
                  <c:v>3.4540000000000002</c:v>
                </c:pt>
                <c:pt idx="292">
                  <c:v>3.4769999999999999</c:v>
                </c:pt>
                <c:pt idx="293">
                  <c:v>3.4940000000000002</c:v>
                </c:pt>
                <c:pt idx="294">
                  <c:v>3.5</c:v>
                </c:pt>
                <c:pt idx="295">
                  <c:v>3.516</c:v>
                </c:pt>
                <c:pt idx="296">
                  <c:v>3.5720000000000001</c:v>
                </c:pt>
                <c:pt idx="297">
                  <c:v>3.5960000000000001</c:v>
                </c:pt>
                <c:pt idx="298">
                  <c:v>3.6139999999999999</c:v>
                </c:pt>
                <c:pt idx="299">
                  <c:v>3.6230000000000002</c:v>
                </c:pt>
                <c:pt idx="300">
                  <c:v>3.641</c:v>
                </c:pt>
                <c:pt idx="301">
                  <c:v>3.677</c:v>
                </c:pt>
                <c:pt idx="302">
                  <c:v>3.6819999999999999</c:v>
                </c:pt>
                <c:pt idx="303">
                  <c:v>3.6819999999999999</c:v>
                </c:pt>
                <c:pt idx="304">
                  <c:v>3.6859999999999999</c:v>
                </c:pt>
                <c:pt idx="305">
                  <c:v>3.6869999999999998</c:v>
                </c:pt>
                <c:pt idx="306">
                  <c:v>3.7229999999999999</c:v>
                </c:pt>
                <c:pt idx="307">
                  <c:v>3.7229999999999999</c:v>
                </c:pt>
                <c:pt idx="308">
                  <c:v>3.7389999999999999</c:v>
                </c:pt>
                <c:pt idx="309">
                  <c:v>3.7469999999999999</c:v>
                </c:pt>
                <c:pt idx="310">
                  <c:v>3.7570000000000001</c:v>
                </c:pt>
                <c:pt idx="311">
                  <c:v>3.7679999999999998</c:v>
                </c:pt>
                <c:pt idx="312">
                  <c:v>3.7869999999999999</c:v>
                </c:pt>
                <c:pt idx="313">
                  <c:v>3.7989999999999999</c:v>
                </c:pt>
                <c:pt idx="314">
                  <c:v>3.8050000000000002</c:v>
                </c:pt>
                <c:pt idx="315">
                  <c:v>3.8109999999999999</c:v>
                </c:pt>
                <c:pt idx="316">
                  <c:v>3.8410000000000002</c:v>
                </c:pt>
                <c:pt idx="317">
                  <c:v>3.8460000000000001</c:v>
                </c:pt>
                <c:pt idx="318">
                  <c:v>3.85</c:v>
                </c:pt>
                <c:pt idx="319">
                  <c:v>3.851</c:v>
                </c:pt>
                <c:pt idx="320">
                  <c:v>3.8759999999999999</c:v>
                </c:pt>
                <c:pt idx="321">
                  <c:v>3.899</c:v>
                </c:pt>
                <c:pt idx="322">
                  <c:v>3.9</c:v>
                </c:pt>
                <c:pt idx="323">
                  <c:v>3.9129999999999998</c:v>
                </c:pt>
                <c:pt idx="324">
                  <c:v>3.9159999999999999</c:v>
                </c:pt>
                <c:pt idx="325">
                  <c:v>3.9169999999999998</c:v>
                </c:pt>
                <c:pt idx="326">
                  <c:v>3.919</c:v>
                </c:pt>
                <c:pt idx="327">
                  <c:v>3.9350000000000001</c:v>
                </c:pt>
                <c:pt idx="328">
                  <c:v>3.9369999999999998</c:v>
                </c:pt>
                <c:pt idx="329">
                  <c:v>3.96</c:v>
                </c:pt>
                <c:pt idx="330">
                  <c:v>3.968</c:v>
                </c:pt>
                <c:pt idx="331">
                  <c:v>3.97</c:v>
                </c:pt>
                <c:pt idx="332">
                  <c:v>3.972</c:v>
                </c:pt>
                <c:pt idx="333">
                  <c:v>3.9769999999999999</c:v>
                </c:pt>
                <c:pt idx="334">
                  <c:v>3.9830000000000001</c:v>
                </c:pt>
                <c:pt idx="335">
                  <c:v>3.99</c:v>
                </c:pt>
                <c:pt idx="336">
                  <c:v>3.99</c:v>
                </c:pt>
                <c:pt idx="337">
                  <c:v>4.008</c:v>
                </c:pt>
                <c:pt idx="338">
                  <c:v>4.0250000000000004</c:v>
                </c:pt>
                <c:pt idx="339">
                  <c:v>4.0490000000000004</c:v>
                </c:pt>
                <c:pt idx="340">
                  <c:v>4.0819999999999999</c:v>
                </c:pt>
                <c:pt idx="341">
                  <c:v>4.101</c:v>
                </c:pt>
                <c:pt idx="342">
                  <c:v>4.1269999999999998</c:v>
                </c:pt>
                <c:pt idx="343">
                  <c:v>4.1319999999999997</c:v>
                </c:pt>
                <c:pt idx="344">
                  <c:v>4.1369999999999996</c:v>
                </c:pt>
                <c:pt idx="345">
                  <c:v>4.1470000000000002</c:v>
                </c:pt>
                <c:pt idx="346">
                  <c:v>4.16</c:v>
                </c:pt>
                <c:pt idx="347">
                  <c:v>4.1680000000000001</c:v>
                </c:pt>
                <c:pt idx="348">
                  <c:v>4.181</c:v>
                </c:pt>
                <c:pt idx="349">
                  <c:v>4.1890000000000001</c:v>
                </c:pt>
                <c:pt idx="350">
                  <c:v>4.1890000000000001</c:v>
                </c:pt>
                <c:pt idx="351">
                  <c:v>4.1929999999999996</c:v>
                </c:pt>
                <c:pt idx="352">
                  <c:v>4.2110000000000003</c:v>
                </c:pt>
                <c:pt idx="353">
                  <c:v>4.2130000000000001</c:v>
                </c:pt>
                <c:pt idx="354">
                  <c:v>4.2300000000000004</c:v>
                </c:pt>
                <c:pt idx="355">
                  <c:v>4.234</c:v>
                </c:pt>
                <c:pt idx="356">
                  <c:v>4.2750000000000004</c:v>
                </c:pt>
                <c:pt idx="357">
                  <c:v>4.2779999999999996</c:v>
                </c:pt>
                <c:pt idx="358">
                  <c:v>4.3079999999999998</c:v>
                </c:pt>
                <c:pt idx="359">
                  <c:v>4.3150000000000004</c:v>
                </c:pt>
                <c:pt idx="360">
                  <c:v>4.33</c:v>
                </c:pt>
                <c:pt idx="361">
                  <c:v>4.3479999999999999</c:v>
                </c:pt>
                <c:pt idx="362">
                  <c:v>4.3529999999999998</c:v>
                </c:pt>
                <c:pt idx="363">
                  <c:v>4.3540000000000001</c:v>
                </c:pt>
                <c:pt idx="364">
                  <c:v>4.3659999999999997</c:v>
                </c:pt>
                <c:pt idx="365">
                  <c:v>4.3899999999999997</c:v>
                </c:pt>
                <c:pt idx="366">
                  <c:v>4.3959999999999999</c:v>
                </c:pt>
                <c:pt idx="367">
                  <c:v>4.399</c:v>
                </c:pt>
                <c:pt idx="368">
                  <c:v>4.4260000000000002</c:v>
                </c:pt>
                <c:pt idx="369">
                  <c:v>4.4340000000000002</c:v>
                </c:pt>
                <c:pt idx="370">
                  <c:v>4.4420000000000002</c:v>
                </c:pt>
                <c:pt idx="371">
                  <c:v>4.4829999999999997</c:v>
                </c:pt>
                <c:pt idx="372">
                  <c:v>4.5190000000000001</c:v>
                </c:pt>
                <c:pt idx="373">
                  <c:v>4.524</c:v>
                </c:pt>
                <c:pt idx="374">
                  <c:v>4.5270000000000001</c:v>
                </c:pt>
                <c:pt idx="375">
                  <c:v>4.5309999999999997</c:v>
                </c:pt>
                <c:pt idx="376">
                  <c:v>4.5629999999999997</c:v>
                </c:pt>
                <c:pt idx="377">
                  <c:v>4.5730000000000004</c:v>
                </c:pt>
                <c:pt idx="378">
                  <c:v>4.5750000000000002</c:v>
                </c:pt>
                <c:pt idx="379">
                  <c:v>4.6159999999999997</c:v>
                </c:pt>
                <c:pt idx="380">
                  <c:v>4.6349999999999998</c:v>
                </c:pt>
                <c:pt idx="381">
                  <c:v>4.6619999999999999</c:v>
                </c:pt>
                <c:pt idx="382">
                  <c:v>4.6669999999999998</c:v>
                </c:pt>
                <c:pt idx="383">
                  <c:v>4.6849999999999996</c:v>
                </c:pt>
                <c:pt idx="384">
                  <c:v>4.7240000000000002</c:v>
                </c:pt>
                <c:pt idx="385">
                  <c:v>4.7249999999999996</c:v>
                </c:pt>
                <c:pt idx="386">
                  <c:v>4.7910000000000004</c:v>
                </c:pt>
                <c:pt idx="387">
                  <c:v>4.8079999999999998</c:v>
                </c:pt>
                <c:pt idx="388">
                  <c:v>4.8099999999999996</c:v>
                </c:pt>
                <c:pt idx="389">
                  <c:v>4.8369999999999997</c:v>
                </c:pt>
                <c:pt idx="390">
                  <c:v>4.8440000000000003</c:v>
                </c:pt>
                <c:pt idx="391">
                  <c:v>4.88</c:v>
                </c:pt>
                <c:pt idx="392">
                  <c:v>4.8879999999999999</c:v>
                </c:pt>
                <c:pt idx="393">
                  <c:v>4.97</c:v>
                </c:pt>
                <c:pt idx="394">
                  <c:v>4.9710000000000001</c:v>
                </c:pt>
                <c:pt idx="395">
                  <c:v>4.9930000000000003</c:v>
                </c:pt>
                <c:pt idx="396">
                  <c:v>5.0019999999999998</c:v>
                </c:pt>
                <c:pt idx="397">
                  <c:v>5.0490000000000004</c:v>
                </c:pt>
                <c:pt idx="398">
                  <c:v>5.0780000000000003</c:v>
                </c:pt>
                <c:pt idx="399">
                  <c:v>5.093</c:v>
                </c:pt>
                <c:pt idx="400">
                  <c:v>5.1040000000000001</c:v>
                </c:pt>
                <c:pt idx="401">
                  <c:v>5.13</c:v>
                </c:pt>
                <c:pt idx="402">
                  <c:v>5.1820000000000004</c:v>
                </c:pt>
                <c:pt idx="403">
                  <c:v>5.1859999999999999</c:v>
                </c:pt>
                <c:pt idx="404">
                  <c:v>5.2</c:v>
                </c:pt>
                <c:pt idx="405">
                  <c:v>5.2610000000000001</c:v>
                </c:pt>
                <c:pt idx="406">
                  <c:v>5.2830000000000004</c:v>
                </c:pt>
                <c:pt idx="407">
                  <c:v>5.3120000000000003</c:v>
                </c:pt>
                <c:pt idx="408">
                  <c:v>5.3310000000000004</c:v>
                </c:pt>
                <c:pt idx="409">
                  <c:v>5.3310000000000004</c:v>
                </c:pt>
                <c:pt idx="410">
                  <c:v>5.3609999999999998</c:v>
                </c:pt>
                <c:pt idx="411">
                  <c:v>5.4560000000000004</c:v>
                </c:pt>
                <c:pt idx="412">
                  <c:v>5.4690000000000003</c:v>
                </c:pt>
                <c:pt idx="413">
                  <c:v>5.4820000000000002</c:v>
                </c:pt>
                <c:pt idx="414">
                  <c:v>5.492</c:v>
                </c:pt>
                <c:pt idx="415">
                  <c:v>5.51</c:v>
                </c:pt>
                <c:pt idx="416">
                  <c:v>5.5359999999999996</c:v>
                </c:pt>
                <c:pt idx="417">
                  <c:v>5.5430000000000001</c:v>
                </c:pt>
                <c:pt idx="418">
                  <c:v>5.5490000000000004</c:v>
                </c:pt>
                <c:pt idx="419">
                  <c:v>5.55</c:v>
                </c:pt>
                <c:pt idx="420">
                  <c:v>5.59</c:v>
                </c:pt>
                <c:pt idx="421">
                  <c:v>5.5979999999999999</c:v>
                </c:pt>
                <c:pt idx="422">
                  <c:v>5.6150000000000002</c:v>
                </c:pt>
                <c:pt idx="423">
                  <c:v>5.64</c:v>
                </c:pt>
                <c:pt idx="424">
                  <c:v>5.641</c:v>
                </c:pt>
                <c:pt idx="425">
                  <c:v>5.6529999999999996</c:v>
                </c:pt>
                <c:pt idx="426">
                  <c:v>5.73</c:v>
                </c:pt>
                <c:pt idx="427">
                  <c:v>5.734</c:v>
                </c:pt>
                <c:pt idx="428">
                  <c:v>5.7569999999999997</c:v>
                </c:pt>
                <c:pt idx="429">
                  <c:v>5.7679999999999998</c:v>
                </c:pt>
                <c:pt idx="430">
                  <c:v>5.7770000000000001</c:v>
                </c:pt>
                <c:pt idx="431">
                  <c:v>5.827</c:v>
                </c:pt>
                <c:pt idx="432">
                  <c:v>5.9359999999999999</c:v>
                </c:pt>
                <c:pt idx="433">
                  <c:v>5.9660000000000002</c:v>
                </c:pt>
                <c:pt idx="434">
                  <c:v>5.97</c:v>
                </c:pt>
                <c:pt idx="435">
                  <c:v>6.0149999999999997</c:v>
                </c:pt>
                <c:pt idx="436">
                  <c:v>6.0430000000000001</c:v>
                </c:pt>
                <c:pt idx="437">
                  <c:v>6.0519999999999996</c:v>
                </c:pt>
                <c:pt idx="438">
                  <c:v>6.056</c:v>
                </c:pt>
                <c:pt idx="439">
                  <c:v>6.0869999999999997</c:v>
                </c:pt>
                <c:pt idx="440">
                  <c:v>6.1310000000000002</c:v>
                </c:pt>
                <c:pt idx="441">
                  <c:v>6.15</c:v>
                </c:pt>
                <c:pt idx="442">
                  <c:v>6.1639999999999997</c:v>
                </c:pt>
                <c:pt idx="443">
                  <c:v>6.218</c:v>
                </c:pt>
                <c:pt idx="444">
                  <c:v>6.2389999999999999</c:v>
                </c:pt>
                <c:pt idx="445">
                  <c:v>6.2729999999999997</c:v>
                </c:pt>
                <c:pt idx="446">
                  <c:v>6.3049999999999997</c:v>
                </c:pt>
                <c:pt idx="447">
                  <c:v>6.3769999999999998</c:v>
                </c:pt>
                <c:pt idx="448">
                  <c:v>6.4050000000000002</c:v>
                </c:pt>
                <c:pt idx="449">
                  <c:v>6.407</c:v>
                </c:pt>
                <c:pt idx="450">
                  <c:v>6.431</c:v>
                </c:pt>
                <c:pt idx="451">
                  <c:v>6.4779999999999998</c:v>
                </c:pt>
                <c:pt idx="452">
                  <c:v>6.57</c:v>
                </c:pt>
                <c:pt idx="453">
                  <c:v>6.6369999999999996</c:v>
                </c:pt>
                <c:pt idx="454">
                  <c:v>6.665</c:v>
                </c:pt>
                <c:pt idx="455">
                  <c:v>6.7350000000000003</c:v>
                </c:pt>
                <c:pt idx="456">
                  <c:v>6.7809999999999997</c:v>
                </c:pt>
                <c:pt idx="457">
                  <c:v>6.9820000000000002</c:v>
                </c:pt>
                <c:pt idx="458">
                  <c:v>7.06</c:v>
                </c:pt>
                <c:pt idx="459">
                  <c:v>7.085</c:v>
                </c:pt>
                <c:pt idx="460">
                  <c:v>7.0860000000000003</c:v>
                </c:pt>
                <c:pt idx="461">
                  <c:v>7.1319999999999997</c:v>
                </c:pt>
                <c:pt idx="462">
                  <c:v>7.18</c:v>
                </c:pt>
                <c:pt idx="463">
                  <c:v>7.3129999999999997</c:v>
                </c:pt>
                <c:pt idx="464">
                  <c:v>7.3710000000000004</c:v>
                </c:pt>
                <c:pt idx="465">
                  <c:v>7.4290000000000003</c:v>
                </c:pt>
                <c:pt idx="466">
                  <c:v>7.4790000000000001</c:v>
                </c:pt>
                <c:pt idx="467">
                  <c:v>7.5369999999999999</c:v>
                </c:pt>
                <c:pt idx="468">
                  <c:v>7.5510000000000002</c:v>
                </c:pt>
                <c:pt idx="469">
                  <c:v>7.5670000000000002</c:v>
                </c:pt>
                <c:pt idx="470">
                  <c:v>7.569</c:v>
                </c:pt>
                <c:pt idx="471">
                  <c:v>7.5860000000000003</c:v>
                </c:pt>
                <c:pt idx="472">
                  <c:v>7.67</c:v>
                </c:pt>
                <c:pt idx="473">
                  <c:v>7.8010000000000002</c:v>
                </c:pt>
                <c:pt idx="474">
                  <c:v>7.88</c:v>
                </c:pt>
                <c:pt idx="475">
                  <c:v>7.9710000000000001</c:v>
                </c:pt>
                <c:pt idx="476">
                  <c:v>8.0359999999999996</c:v>
                </c:pt>
                <c:pt idx="477">
                  <c:v>8.0950000000000006</c:v>
                </c:pt>
                <c:pt idx="478">
                  <c:v>8.1839999999999993</c:v>
                </c:pt>
                <c:pt idx="479">
                  <c:v>8.2479999999999993</c:v>
                </c:pt>
                <c:pt idx="480">
                  <c:v>8.266</c:v>
                </c:pt>
                <c:pt idx="481">
                  <c:v>8.2850000000000001</c:v>
                </c:pt>
                <c:pt idx="482">
                  <c:v>8.3770000000000007</c:v>
                </c:pt>
                <c:pt idx="483">
                  <c:v>8.3810000000000002</c:v>
                </c:pt>
                <c:pt idx="484">
                  <c:v>8.3819999999999997</c:v>
                </c:pt>
                <c:pt idx="485">
                  <c:v>8.4009999999999998</c:v>
                </c:pt>
                <c:pt idx="486">
                  <c:v>8.5589999999999993</c:v>
                </c:pt>
                <c:pt idx="487">
                  <c:v>8.5830000000000002</c:v>
                </c:pt>
                <c:pt idx="488">
                  <c:v>8.8360000000000003</c:v>
                </c:pt>
                <c:pt idx="489">
                  <c:v>8.8930000000000007</c:v>
                </c:pt>
                <c:pt idx="490">
                  <c:v>8.9420000000000002</c:v>
                </c:pt>
                <c:pt idx="491">
                  <c:v>8.9659999999999993</c:v>
                </c:pt>
                <c:pt idx="492">
                  <c:v>9.0419999999999998</c:v>
                </c:pt>
                <c:pt idx="493">
                  <c:v>9.0709999999999997</c:v>
                </c:pt>
                <c:pt idx="494">
                  <c:v>9.0830000000000002</c:v>
                </c:pt>
                <c:pt idx="495">
                  <c:v>9.1010000000000009</c:v>
                </c:pt>
                <c:pt idx="496">
                  <c:v>9.14</c:v>
                </c:pt>
                <c:pt idx="497">
                  <c:v>9.3030000000000008</c:v>
                </c:pt>
                <c:pt idx="498">
                  <c:v>9.3279999999999994</c:v>
                </c:pt>
                <c:pt idx="499">
                  <c:v>9.3550000000000004</c:v>
                </c:pt>
                <c:pt idx="500">
                  <c:v>9.3970000000000002</c:v>
                </c:pt>
                <c:pt idx="501">
                  <c:v>9.5229999999999997</c:v>
                </c:pt>
                <c:pt idx="502">
                  <c:v>9.7439999999999998</c:v>
                </c:pt>
                <c:pt idx="503">
                  <c:v>9.9779999999999998</c:v>
                </c:pt>
                <c:pt idx="504">
                  <c:v>10.093999999999999</c:v>
                </c:pt>
                <c:pt idx="505">
                  <c:v>10.196</c:v>
                </c:pt>
                <c:pt idx="506">
                  <c:v>10.214</c:v>
                </c:pt>
                <c:pt idx="507">
                  <c:v>10.292</c:v>
                </c:pt>
                <c:pt idx="508">
                  <c:v>10.323</c:v>
                </c:pt>
                <c:pt idx="509">
                  <c:v>10.378</c:v>
                </c:pt>
                <c:pt idx="510">
                  <c:v>10.452</c:v>
                </c:pt>
                <c:pt idx="511">
                  <c:v>10.686</c:v>
                </c:pt>
                <c:pt idx="512">
                  <c:v>10.718999999999999</c:v>
                </c:pt>
                <c:pt idx="513">
                  <c:v>10.852</c:v>
                </c:pt>
                <c:pt idx="514">
                  <c:v>10.869</c:v>
                </c:pt>
                <c:pt idx="515">
                  <c:v>11.013999999999999</c:v>
                </c:pt>
                <c:pt idx="516">
                  <c:v>11.108000000000001</c:v>
                </c:pt>
                <c:pt idx="517">
                  <c:v>11.170999999999999</c:v>
                </c:pt>
                <c:pt idx="518">
                  <c:v>11.204000000000001</c:v>
                </c:pt>
                <c:pt idx="519">
                  <c:v>11.257</c:v>
                </c:pt>
                <c:pt idx="520">
                  <c:v>11.301</c:v>
                </c:pt>
                <c:pt idx="521">
                  <c:v>11.302</c:v>
                </c:pt>
                <c:pt idx="522">
                  <c:v>11.377000000000001</c:v>
                </c:pt>
                <c:pt idx="523">
                  <c:v>11.426</c:v>
                </c:pt>
                <c:pt idx="524">
                  <c:v>11.497999999999999</c:v>
                </c:pt>
                <c:pt idx="525">
                  <c:v>11.789</c:v>
                </c:pt>
                <c:pt idx="526">
                  <c:v>11.875</c:v>
                </c:pt>
                <c:pt idx="527">
                  <c:v>11.875</c:v>
                </c:pt>
                <c:pt idx="528">
                  <c:v>11.978999999999999</c:v>
                </c:pt>
                <c:pt idx="529">
                  <c:v>12.124000000000001</c:v>
                </c:pt>
              </c:numCache>
            </c:numRef>
          </c:xVal>
          <c:yVal>
            <c:numRef>
              <c:f>Distribution!$F$2:$F$531</c:f>
              <c:numCache>
                <c:formatCode>General</c:formatCode>
                <c:ptCount val="530"/>
                <c:pt idx="0">
                  <c:v>0.38692115968648805</c:v>
                </c:pt>
                <c:pt idx="1">
                  <c:v>0.4981558536727434</c:v>
                </c:pt>
                <c:pt idx="2">
                  <c:v>0.54666831467699206</c:v>
                </c:pt>
                <c:pt idx="3">
                  <c:v>0.60674463139933399</c:v>
                </c:pt>
                <c:pt idx="4">
                  <c:v>0.62948674460367948</c:v>
                </c:pt>
                <c:pt idx="5">
                  <c:v>0.67945375473127101</c:v>
                </c:pt>
                <c:pt idx="6">
                  <c:v>0.6911678934613843</c:v>
                </c:pt>
                <c:pt idx="7">
                  <c:v>0.73715748096860878</c:v>
                </c:pt>
                <c:pt idx="8">
                  <c:v>0.74212008883056291</c:v>
                </c:pt>
                <c:pt idx="9">
                  <c:v>0.78627513364882717</c:v>
                </c:pt>
                <c:pt idx="10">
                  <c:v>0.78641284820085722</c:v>
                </c:pt>
                <c:pt idx="11">
                  <c:v>0.82973055308054022</c:v>
                </c:pt>
                <c:pt idx="12">
                  <c:v>0.82610782885919787</c:v>
                </c:pt>
                <c:pt idx="13">
                  <c:v>0.86912926594475248</c:v>
                </c:pt>
                <c:pt idx="14">
                  <c:v>0.86240973282937627</c:v>
                </c:pt>
                <c:pt idx="15">
                  <c:v>0.90545829095566277</c:v>
                </c:pt>
                <c:pt idx="16">
                  <c:v>0.89609032174441283</c:v>
                </c:pt>
                <c:pt idx="17">
                  <c:v>0.93937257616672698</c:v>
                </c:pt>
                <c:pt idx="18">
                  <c:v>0.92767701115895096</c:v>
                </c:pt>
                <c:pt idx="19">
                  <c:v>0.97133145905748419</c:v>
                </c:pt>
                <c:pt idx="20">
                  <c:v>0.95754797599803387</c:v>
                </c:pt>
                <c:pt idx="21">
                  <c:v>1.0016709307722014</c:v>
                </c:pt>
                <c:pt idx="22">
                  <c:v>0.9859846585840637</c:v>
                </c:pt>
                <c:pt idx="23">
                  <c:v>1.0306450295953709</c:v>
                </c:pt>
                <c:pt idx="24">
                  <c:v>1.0132028232246701</c:v>
                </c:pt>
                <c:pt idx="25">
                  <c:v>1.0584510376197693</c:v>
                </c:pt>
                <c:pt idx="26">
                  <c:v>1.0393719453705432</c:v>
                </c:pt>
                <c:pt idx="27">
                  <c:v>1.0852455818037119</c:v>
                </c:pt>
                <c:pt idx="28">
                  <c:v>1.0646278601704213</c:v>
                </c:pt>
                <c:pt idx="29">
                  <c:v>1.1111553402788075</c:v>
                </c:pt>
                <c:pt idx="30">
                  <c:v>1.0890813185763955</c:v>
                </c:pt>
                <c:pt idx="31">
                  <c:v>1.1362844017282159</c:v>
                </c:pt>
                <c:pt idx="32">
                  <c:v>1.1128239544911736</c:v>
                </c:pt>
                <c:pt idx="33">
                  <c:v>1.1607194685071553</c:v>
                </c:pt>
                <c:pt idx="34">
                  <c:v>1.1359325561836187</c:v>
                </c:pt>
                <c:pt idx="35">
                  <c:v>1.1845336252777368</c:v>
                </c:pt>
                <c:pt idx="36">
                  <c:v>1.1584721934595246</c:v>
                </c:pt>
                <c:pt idx="37">
                  <c:v>1.2077891265525709</c:v>
                </c:pt>
                <c:pt idx="38">
                  <c:v>1.1804985525345493</c:v>
                </c:pt>
                <c:pt idx="39">
                  <c:v>1.2305394968637307</c:v>
                </c:pt>
                <c:pt idx="40">
                  <c:v>1.2020597097686891</c:v>
                </c:pt>
                <c:pt idx="41">
                  <c:v>1.2528311390218529</c:v>
                </c:pt>
                <c:pt idx="42">
                  <c:v>1.2231974999706925</c:v>
                </c:pt>
                <c:pt idx="43">
                  <c:v>1.2747045836681776</c:v>
                </c:pt>
                <c:pt idx="44">
                  <c:v>1.2439485865280431</c:v>
                </c:pt>
                <c:pt idx="45">
                  <c:v>1.2961954728267571</c:v>
                </c:pt>
                <c:pt idx="46">
                  <c:v>1.2643453087299452</c:v>
                </c:pt>
                <c:pt idx="47">
                  <c:v>1.3173353432084525</c:v>
                </c:pt>
                <c:pt idx="48">
                  <c:v>1.2844163601991339</c:v>
                </c:pt>
                <c:pt idx="49">
                  <c:v>1.3381522566985935</c:v>
                </c:pt>
                <c:pt idx="50">
                  <c:v>1.3041873376300657</c:v>
                </c:pt>
                <c:pt idx="51">
                  <c:v>1.3586713127746211</c:v>
                </c:pt>
                <c:pt idx="52">
                  <c:v>1.3236811887512854</c:v>
                </c:pt>
                <c:pt idx="53">
                  <c:v>1.3789150686652993</c:v>
                </c:pt>
                <c:pt idx="54">
                  <c:v>1.3429185811325326</c:v>
                </c:pt>
                <c:pt idx="55">
                  <c:v>1.3989038866720567</c:v>
                </c:pt>
                <c:pt idx="56">
                  <c:v>1.3619182082002266</c:v>
                </c:pt>
                <c:pt idx="57">
                  <c:v>1.4186562234366269</c:v>
                </c:pt>
                <c:pt idx="58">
                  <c:v>1.380697044985941</c:v>
                </c:pt>
                <c:pt idx="59">
                  <c:v>1.438188872531406</c:v>
                </c:pt>
                <c:pt idx="60">
                  <c:v>1.3992705632940017</c:v>
                </c:pt>
                <c:pt idx="61">
                  <c:v>1.4575171692143349</c:v>
                </c:pt>
                <c:pt idx="62">
                  <c:v>1.4176529138511988</c:v>
                </c:pt>
                <c:pt idx="63">
                  <c:v>1.4766551642837937</c:v>
                </c:pt>
                <c:pt idx="64">
                  <c:v>1.4358570813965177</c:v>
                </c:pt>
                <c:pt idx="65">
                  <c:v>1.495615772520535</c:v>
                </c:pt>
                <c:pt idx="66">
                  <c:v>1.4538950174433916</c:v>
                </c:pt>
                <c:pt idx="67">
                  <c:v>1.5144109000924539</c:v>
                </c:pt>
                <c:pt idx="68">
                  <c:v>1.4717777545026509</c:v>
                </c:pt>
                <c:pt idx="69">
                  <c:v>1.5330515544379311</c:v>
                </c:pt>
                <c:pt idx="70">
                  <c:v>1.4895155048203994</c:v>
                </c:pt>
                <c:pt idx="71">
                  <c:v>1.5515479394722875</c:v>
                </c:pt>
                <c:pt idx="72">
                  <c:v>1.5071177461100487</c:v>
                </c:pt>
                <c:pt idx="73">
                  <c:v>1.5699095384338464</c:v>
                </c:pt>
                <c:pt idx="74">
                  <c:v>1.5245932963037077</c:v>
                </c:pt>
                <c:pt idx="75">
                  <c:v>1.5881451862678102</c:v>
                </c:pt>
                <c:pt idx="76">
                  <c:v>1.541950378987244</c:v>
                </c:pt>
                <c:pt idx="77">
                  <c:v>1.606263133112376</c:v>
                </c:pt>
                <c:pt idx="78">
                  <c:v>1.5591966808943845</c:v>
                </c:pt>
                <c:pt idx="79">
                  <c:v>1.6242711001835051</c:v>
                </c:pt>
                <c:pt idx="80">
                  <c:v>1.576339402602577</c:v>
                </c:pt>
                <c:pt idx="81">
                  <c:v>1.6421763291382445</c:v>
                </c:pt>
                <c:pt idx="82">
                  <c:v>1.5933853033847687</c:v>
                </c:pt>
                <c:pt idx="83">
                  <c:v>1.6599856258205095</c:v>
                </c:pt>
                <c:pt idx="84">
                  <c:v>1.6103407410175861</c:v>
                </c:pt>
                <c:pt idx="85">
                  <c:v>1.6777053991494928</c:v>
                </c:pt>
                <c:pt idx="86">
                  <c:v>1.6272117072206185</c:v>
                </c:pt>
                <c:pt idx="87">
                  <c:v>1.6953416957927627</c:v>
                </c:pt>
                <c:pt idx="88">
                  <c:v>1.6440038592978361</c:v>
                </c:pt>
                <c:pt idx="89">
                  <c:v>1.7129002311686197</c:v>
                </c:pt>
                <c:pt idx="90">
                  <c:v>1.6607225484664052</c:v>
                </c:pt>
                <c:pt idx="91">
                  <c:v>1.7303864172414853</c:v>
                </c:pt>
                <c:pt idx="92">
                  <c:v>1.6773728452869872</c:v>
                </c:pt>
                <c:pt idx="93">
                  <c:v>1.7478053875067281</c:v>
                </c:pt>
                <c:pt idx="94">
                  <c:v>1.6939595625500607</c:v>
                </c:pt>
                <c:pt idx="95">
                  <c:v>1.7651620195050481</c:v>
                </c:pt>
                <c:pt idx="96">
                  <c:v>1.7104872759229599</c:v>
                </c:pt>
                <c:pt idx="97">
                  <c:v>1.7824609551591459</c:v>
                </c:pt>
                <c:pt idx="98">
                  <c:v>1.7269603426203761</c:v>
                </c:pt>
                <c:pt idx="99">
                  <c:v>1.7997066191856079</c:v>
                </c:pt>
                <c:pt idx="100">
                  <c:v>1.7433829183255998</c:v>
                </c:pt>
                <c:pt idx="101">
                  <c:v>1.8169032358010708</c:v>
                </c:pt>
                <c:pt idx="102">
                  <c:v>1.7597589725597391</c:v>
                </c:pt>
                <c:pt idx="103">
                  <c:v>1.8340548439131352</c:v>
                </c:pt>
                <c:pt idx="104">
                  <c:v>1.7760923026705651</c:v>
                </c:pt>
                <c:pt idx="105">
                  <c:v>1.8511653109619683</c:v>
                </c:pt>
                <c:pt idx="106">
                  <c:v>1.7923865465908102</c:v>
                </c:pt>
                <c:pt idx="107">
                  <c:v>1.8682383455577203</c:v>
                </c:pt>
                <c:pt idx="108">
                  <c:v>1.8086451944970621</c:v>
                </c:pt>
                <c:pt idx="109">
                  <c:v>1.8852775090408738</c:v>
                </c:pt>
                <c:pt idx="110">
                  <c:v>1.8248715994843125</c:v>
                </c:pt>
                <c:pt idx="111">
                  <c:v>1.9022862260772595</c:v>
                </c:pt>
                <c:pt idx="112">
                  <c:v>1.8410689873574129</c:v>
                </c:pt>
                <c:pt idx="113">
                  <c:v>1.9192677943861791</c:v>
                </c:pt>
                <c:pt idx="114">
                  <c:v>1.8572404656287029</c:v>
                </c:pt>
                <c:pt idx="115">
                  <c:v>1.9362253936885065</c:v>
                </c:pt>
                <c:pt idx="116">
                  <c:v>1.8733890318007544</c:v>
                </c:pt>
                <c:pt idx="117">
                  <c:v>1.9531620939517129</c:v>
                </c:pt>
                <c:pt idx="118">
                  <c:v>1.8895175810041605</c:v>
                </c:pt>
                <c:pt idx="119">
                  <c:v>1.9700808630000235</c:v>
                </c:pt>
                <c:pt idx="120">
                  <c:v>1.9056289130524433</c:v>
                </c:pt>
                <c:pt idx="121">
                  <c:v>1.9869845735503628</c:v>
                </c:pt>
                <c:pt idx="122">
                  <c:v>1.9217257389693823</c:v>
                </c:pt>
                <c:pt idx="123">
                  <c:v>2.0038760097281281</c:v>
                </c:pt>
                <c:pt idx="124">
                  <c:v>1.9378106870379939</c:v>
                </c:pt>
                <c:pt idx="125">
                  <c:v>2.0207578731109987</c:v>
                </c:pt>
                <c:pt idx="126">
                  <c:v>1.9538863084152158</c:v>
                </c:pt>
                <c:pt idx="127">
                  <c:v>2.0376327883439549</c:v>
                </c:pt>
                <c:pt idx="128">
                  <c:v>1.9699550823517018</c:v>
                </c:pt>
                <c:pt idx="129">
                  <c:v>2.0545033083641195</c:v>
                </c:pt>
                <c:pt idx="130">
                  <c:v>1.9860194210520872</c:v>
                </c:pt>
                <c:pt idx="131">
                  <c:v>2.0713719192701747</c:v>
                </c:pt>
                <c:pt idx="132">
                  <c:v>2.0020816742074752</c:v>
                </c:pt>
                <c:pt idx="133">
                  <c:v>2.088241044867531</c:v>
                </c:pt>
                <c:pt idx="134">
                  <c:v>2.0181441332287684</c:v>
                </c:pt>
                <c:pt idx="135">
                  <c:v>2.1051130509174119</c:v>
                </c:pt>
                <c:pt idx="136">
                  <c:v>2.0342090352066049</c:v>
                </c:pt>
                <c:pt idx="137">
                  <c:v>2.1219902491152127</c:v>
                </c:pt>
                <c:pt idx="138">
                  <c:v>2.0502785666212278</c:v>
                </c:pt>
                <c:pt idx="139">
                  <c:v>2.1388749008211185</c:v>
                </c:pt>
                <c:pt idx="140">
                  <c:v>2.0663548668233345</c:v>
                </c:pt>
                <c:pt idx="141">
                  <c:v>2.1557692205637453</c:v>
                </c:pt>
                <c:pt idx="142">
                  <c:v>2.0824400313050444</c:v>
                </c:pt>
                <c:pt idx="143">
                  <c:v>2.1726753793356828</c:v>
                </c:pt>
                <c:pt idx="144">
                  <c:v>2.0985361147783017</c:v>
                </c:pt>
                <c:pt idx="145">
                  <c:v>2.1895955076980704</c:v>
                </c:pt>
                <c:pt idx="146">
                  <c:v>2.1146451340765084</c:v>
                </c:pt>
                <c:pt idx="147">
                  <c:v>2.2065316987098029</c:v>
                </c:pt>
                <c:pt idx="148">
                  <c:v>2.1307690708937392</c:v>
                </c:pt>
                <c:pt idx="149">
                  <c:v>2.2234860106955727</c:v>
                </c:pt>
                <c:pt idx="150">
                  <c:v>2.1469098743746424</c:v>
                </c:pt>
                <c:pt idx="151">
                  <c:v>2.2404604698657522</c:v>
                </c:pt>
                <c:pt idx="152">
                  <c:v>2.1630694635670005</c:v>
                </c:pt>
                <c:pt idx="153">
                  <c:v>2.2574570727999506</c:v>
                </c:pt>
                <c:pt idx="154">
                  <c:v>2.1792497297479017</c:v>
                </c:pt>
                <c:pt idx="155">
                  <c:v>2.2744777888051448</c:v>
                </c:pt>
                <c:pt idx="156">
                  <c:v>2.1954525386335551</c:v>
                </c:pt>
                <c:pt idx="157">
                  <c:v>2.2915245621583318</c:v>
                </c:pt>
                <c:pt idx="158">
                  <c:v>2.2116797324819744</c:v>
                </c:pt>
                <c:pt idx="159">
                  <c:v>2.3085993142428691</c:v>
                </c:pt>
                <c:pt idx="160">
                  <c:v>2.2279331320969877</c:v>
                </c:pt>
                <c:pt idx="161">
                  <c:v>2.3257039455869344</c:v>
                </c:pt>
                <c:pt idx="162">
                  <c:v>2.2442145387413768</c:v>
                </c:pt>
                <c:pt idx="163">
                  <c:v>2.3428403378118619</c:v>
                </c:pt>
                <c:pt idx="164">
                  <c:v>2.2605257359663353</c:v>
                </c:pt>
                <c:pt idx="165">
                  <c:v>2.3600103554975274</c:v>
                </c:pt>
                <c:pt idx="166">
                  <c:v>2.2768684913638921</c:v>
                </c:pt>
                <c:pt idx="167">
                  <c:v>2.3772158479714145</c:v>
                </c:pt>
                <c:pt idx="168">
                  <c:v>2.2932445582484409</c:v>
                </c:pt>
                <c:pt idx="169">
                  <c:v>2.3944586510274966</c:v>
                </c:pt>
                <c:pt idx="170">
                  <c:v>2.3096556772730739</c:v>
                </c:pt>
                <c:pt idx="171">
                  <c:v>2.4117405885806296</c:v>
                </c:pt>
                <c:pt idx="172">
                  <c:v>2.3261035779860082</c:v>
                </c:pt>
                <c:pt idx="173">
                  <c:v>2.4290634742617501</c:v>
                </c:pt>
                <c:pt idx="174">
                  <c:v>2.3425899803320211</c:v>
                </c:pt>
                <c:pt idx="175">
                  <c:v>2.4464291129588105</c:v>
                </c:pt>
                <c:pt idx="176">
                  <c:v>2.3591165961034717</c:v>
                </c:pt>
                <c:pt idx="177">
                  <c:v>2.46383930230804</c:v>
                </c:pt>
                <c:pt idx="178">
                  <c:v>2.3756851303451962</c:v>
                </c:pt>
                <c:pt idx="179">
                  <c:v>2.4812958341398361</c:v>
                </c:pt>
                <c:pt idx="180">
                  <c:v>2.3922972827172639</c:v>
                </c:pt>
                <c:pt idx="181">
                  <c:v>2.4988004958833048</c:v>
                </c:pt>
                <c:pt idx="182">
                  <c:v>2.4089547488193506</c:v>
                </c:pt>
                <c:pt idx="183">
                  <c:v>2.5163550719332317</c:v>
                </c:pt>
                <c:pt idx="184">
                  <c:v>2.4256592214802448</c:v>
                </c:pt>
                <c:pt idx="185">
                  <c:v>2.5339613449830227</c:v>
                </c:pt>
                <c:pt idx="186">
                  <c:v>2.4424123920158016</c:v>
                </c:pt>
                <c:pt idx="187">
                  <c:v>2.5516210973269815</c:v>
                </c:pt>
                <c:pt idx="188">
                  <c:v>2.4592159514584693</c:v>
                </c:pt>
                <c:pt idx="189">
                  <c:v>2.5693361121350606</c:v>
                </c:pt>
                <c:pt idx="190">
                  <c:v>2.4760715917613374</c:v>
                </c:pt>
                <c:pt idx="191">
                  <c:v>2.5871081747031055</c:v>
                </c:pt>
                <c:pt idx="192">
                  <c:v>2.4929810069795164</c:v>
                </c:pt>
                <c:pt idx="193">
                  <c:v>2.6049390736814177</c:v>
                </c:pt>
                <c:pt idx="194">
                  <c:v>2.5099458944314978</c:v>
                </c:pt>
                <c:pt idx="195">
                  <c:v>2.6228306022843531</c:v>
                </c:pt>
                <c:pt idx="196">
                  <c:v>2.5269679558430376</c:v>
                </c:pt>
                <c:pt idx="197">
                  <c:v>2.640784559483532</c:v>
                </c:pt>
                <c:pt idx="198">
                  <c:v>2.5440488984759808</c:v>
                </c:pt>
                <c:pt idx="199">
                  <c:v>2.658802751187145</c:v>
                </c:pt>
                <c:pt idx="200">
                  <c:v>2.5611904362443485</c:v>
                </c:pt>
                <c:pt idx="201">
                  <c:v>2.6768869914077147</c:v>
                </c:pt>
                <c:pt idx="202">
                  <c:v>2.5783942908199124</c:v>
                </c:pt>
                <c:pt idx="203">
                  <c:v>2.695039103420612</c:v>
                </c:pt>
                <c:pt idx="204">
                  <c:v>2.5956621927294101</c:v>
                </c:pt>
                <c:pt idx="205">
                  <c:v>2.7132609209155283</c:v>
                </c:pt>
                <c:pt idx="206">
                  <c:v>2.6129958824454715</c:v>
                </c:pt>
                <c:pt idx="207">
                  <c:v>2.7315542891430451</c:v>
                </c:pt>
                <c:pt idx="208">
                  <c:v>2.630397111473274</c:v>
                </c:pt>
                <c:pt idx="209">
                  <c:v>2.7499210660583793</c:v>
                </c:pt>
                <c:pt idx="210">
                  <c:v>2.6478676434348851</c:v>
                </c:pt>
                <c:pt idx="211">
                  <c:v>2.7683631234643356</c:v>
                </c:pt>
                <c:pt idx="212">
                  <c:v>2.6654092551531989</c:v>
                </c:pt>
                <c:pt idx="213">
                  <c:v>2.7868823481554461</c:v>
                </c:pt>
                <c:pt idx="214">
                  <c:v>2.6830237377373476</c:v>
                </c:pt>
                <c:pt idx="215">
                  <c:v>2.8054806430652524</c:v>
                </c:pt>
                <c:pt idx="216">
                  <c:v>2.7007128976714192</c:v>
                </c:pt>
                <c:pt idx="217">
                  <c:v>2.8241599284186378</c:v>
                </c:pt>
                <c:pt idx="218">
                  <c:v>2.7184785579083037</c:v>
                </c:pt>
                <c:pt idx="219">
                  <c:v>2.8429221428911218</c:v>
                </c:pt>
                <c:pt idx="220">
                  <c:v>2.7363225589704547</c:v>
                </c:pt>
                <c:pt idx="221">
                  <c:v>2.8617692447769834</c:v>
                </c:pt>
                <c:pt idx="222">
                  <c:v>2.7542467600593508</c:v>
                </c:pt>
                <c:pt idx="223">
                  <c:v>2.8807032131680974</c:v>
                </c:pt>
                <c:pt idx="224">
                  <c:v>2.7722530401754319</c:v>
                </c:pt>
                <c:pt idx="225">
                  <c:v>2.8997260491453445</c:v>
                </c:pt>
                <c:pt idx="226">
                  <c:v>2.7903432992502797</c:v>
                </c:pt>
                <c:pt idx="227">
                  <c:v>2.9188397769844676</c:v>
                </c:pt>
                <c:pt idx="228">
                  <c:v>2.8085194592928184</c:v>
                </c:pt>
                <c:pt idx="229">
                  <c:v>2.9380464453782587</c:v>
                </c:pt>
                <c:pt idx="230">
                  <c:v>2.8267834655513266</c:v>
                </c:pt>
                <c:pt idx="231">
                  <c:v>2.9573481286769678</c:v>
                </c:pt>
                <c:pt idx="232">
                  <c:v>2.8451372876930501</c:v>
                </c:pt>
                <c:pt idx="233">
                  <c:v>2.9767469281488479</c:v>
                </c:pt>
                <c:pt idx="234">
                  <c:v>2.8635829210032484</c:v>
                </c:pt>
                <c:pt idx="235">
                  <c:v>2.9962449732627783</c:v>
                </c:pt>
                <c:pt idx="236">
                  <c:v>2.8821223876055164</c:v>
                </c:pt>
                <c:pt idx="237">
                  <c:v>3.0158444229949439</c:v>
                </c:pt>
                <c:pt idx="238">
                  <c:v>2.9007577377052591</c:v>
                </c:pt>
                <c:pt idx="239">
                  <c:v>3.0355474671615674</c:v>
                </c:pt>
                <c:pt idx="240">
                  <c:v>2.9194910508582423</c:v>
                </c:pt>
                <c:pt idx="241">
                  <c:v>3.0553563277797666</c:v>
                </c:pt>
                <c:pt idx="242">
                  <c:v>2.9383244372661652</c:v>
                </c:pt>
                <c:pt idx="243">
                  <c:v>3.0752732604586255</c:v>
                </c:pt>
                <c:pt idx="244">
                  <c:v>2.957260039101278</c:v>
                </c:pt>
                <c:pt idx="245">
                  <c:v>3.0953005558226461</c:v>
                </c:pt>
                <c:pt idx="246">
                  <c:v>2.9763000318620949</c:v>
                </c:pt>
                <c:pt idx="247">
                  <c:v>3.1154405409698009</c:v>
                </c:pt>
                <c:pt idx="248">
                  <c:v>2.9954466257623258</c:v>
                </c:pt>
                <c:pt idx="249">
                  <c:v>3.135695580966479</c:v>
                </c:pt>
                <c:pt idx="250">
                  <c:v>3.0147020671552194</c:v>
                </c:pt>
                <c:pt idx="251">
                  <c:v>3.1560680803816794</c:v>
                </c:pt>
                <c:pt idx="252">
                  <c:v>3.0340686399955774</c:v>
                </c:pt>
                <c:pt idx="253">
                  <c:v>3.1765604848629185</c:v>
                </c:pt>
                <c:pt idx="254">
                  <c:v>3.0535486673417758</c:v>
                </c:pt>
                <c:pt idx="255">
                  <c:v>3.1971752827563686</c:v>
                </c:pt>
                <c:pt idx="256">
                  <c:v>3.0731445129002304</c:v>
                </c:pt>
                <c:pt idx="257">
                  <c:v>3.2179150067738771</c:v>
                </c:pt>
                <c:pt idx="258">
                  <c:v>3.0928585826148192</c:v>
                </c:pt>
                <c:pt idx="259">
                  <c:v>3.2387822357095959</c:v>
                </c:pt>
                <c:pt idx="260">
                  <c:v>3.1126933263038925</c:v>
                </c:pt>
                <c:pt idx="261">
                  <c:v>3.2597795962090754</c:v>
                </c:pt>
                <c:pt idx="262">
                  <c:v>3.1326512393475996</c:v>
                </c:pt>
                <c:pt idx="263">
                  <c:v>3.2809097645938001</c:v>
                </c:pt>
                <c:pt idx="264">
                  <c:v>3.1527348644283775</c:v>
                </c:pt>
                <c:pt idx="265">
                  <c:v>3.3021754687442697</c:v>
                </c:pt>
                <c:pt idx="266">
                  <c:v>3.1729467933275917</c:v>
                </c:pt>
                <c:pt idx="267">
                  <c:v>3.3235794900448719</c:v>
                </c:pt>
                <c:pt idx="268">
                  <c:v>3.1932896687814378</c:v>
                </c:pt>
                <c:pt idx="269">
                  <c:v>3.3451246653939464</c:v>
                </c:pt>
                <c:pt idx="270">
                  <c:v>3.2137661863993525</c:v>
                </c:pt>
                <c:pt idx="271">
                  <c:v>3.3668138892825987</c:v>
                </c:pt>
                <c:pt idx="272">
                  <c:v>3.2343790966483774</c:v>
                </c:pt>
                <c:pt idx="273">
                  <c:v>3.3886501159460072</c:v>
                </c:pt>
                <c:pt idx="274">
                  <c:v>3.2551312069070342</c:v>
                </c:pt>
                <c:pt idx="275">
                  <c:v>3.4106363615911244</c:v>
                </c:pt>
                <c:pt idx="276">
                  <c:v>3.27602538359249</c:v>
                </c:pt>
                <c:pt idx="277">
                  <c:v>3.4327757067049216</c:v>
                </c:pt>
                <c:pt idx="278">
                  <c:v>3.2970645543649799</c:v>
                </c:pt>
                <c:pt idx="279">
                  <c:v>3.4550712984474887</c:v>
                </c:pt>
                <c:pt idx="280">
                  <c:v>3.3182517104136284</c:v>
                </c:pt>
                <c:pt idx="281">
                  <c:v>3.4775263531345648</c:v>
                </c:pt>
                <c:pt idx="282">
                  <c:v>3.3395899088280832</c:v>
                </c:pt>
                <c:pt idx="283">
                  <c:v>3.5001441588143076</c:v>
                </c:pt>
                <c:pt idx="284">
                  <c:v>3.3610822750605642</c:v>
                </c:pt>
                <c:pt idx="285">
                  <c:v>3.5229280779433649</c:v>
                </c:pt>
                <c:pt idx="286">
                  <c:v>3.3827320054832146</c:v>
                </c:pt>
                <c:pt idx="287">
                  <c:v>3.5458815501676137</c:v>
                </c:pt>
                <c:pt idx="288">
                  <c:v>3.4045423700459025</c:v>
                </c:pt>
                <c:pt idx="289">
                  <c:v>3.5690080952132077</c:v>
                </c:pt>
                <c:pt idx="290">
                  <c:v>3.4265167150399027</c:v>
                </c:pt>
                <c:pt idx="291">
                  <c:v>3.5923113158939128</c:v>
                </c:pt>
                <c:pt idx="292">
                  <c:v>3.4486584659732267</c:v>
                </c:pt>
                <c:pt idx="293">
                  <c:v>3.6157949012410504</c:v>
                </c:pt>
                <c:pt idx="294">
                  <c:v>3.4709711305636604</c:v>
                </c:pt>
                <c:pt idx="295">
                  <c:v>3.6394626297627384</c:v>
                </c:pt>
                <c:pt idx="296">
                  <c:v>3.4934583018559708</c:v>
                </c:pt>
                <c:pt idx="297">
                  <c:v>3.6633183728395036</c:v>
                </c:pt>
                <c:pt idx="298">
                  <c:v>3.5161236614700981</c:v>
                </c:pt>
                <c:pt idx="299">
                  <c:v>3.6873660982637944</c:v>
                </c:pt>
                <c:pt idx="300">
                  <c:v>3.5389709829875597</c:v>
                </c:pt>
                <c:pt idx="301">
                  <c:v>3.7116098739313359</c:v>
                </c:pt>
                <c:pt idx="302">
                  <c:v>3.5620041354837517</c:v>
                </c:pt>
                <c:pt idx="303">
                  <c:v>3.7360538716927993</c:v>
                </c:pt>
                <c:pt idx="304">
                  <c:v>3.5852270872142951</c:v>
                </c:pt>
                <c:pt idx="305">
                  <c:v>3.7607023713747423</c:v>
                </c:pt>
                <c:pt idx="306">
                  <c:v>3.6086439094640701</c:v>
                </c:pt>
                <c:pt idx="307">
                  <c:v>3.78555976497938</c:v>
                </c:pt>
                <c:pt idx="308">
                  <c:v>3.6322587805681517</c:v>
                </c:pt>
                <c:pt idx="309">
                  <c:v>3.8106305610733187</c:v>
                </c:pt>
                <c:pt idx="310">
                  <c:v>3.6560759901144277</c:v>
                </c:pt>
                <c:pt idx="311">
                  <c:v>3.8359193893760408</c:v>
                </c:pt>
                <c:pt idx="312">
                  <c:v>3.6800999433383077</c:v>
                </c:pt>
                <c:pt idx="313">
                  <c:v>3.8614310055596572</c:v>
                </c:pt>
                <c:pt idx="314">
                  <c:v>3.7043351657206367</c:v>
                </c:pt>
                <c:pt idx="315">
                  <c:v>3.8871702962721493</c:v>
                </c:pt>
                <c:pt idx="316">
                  <c:v>3.7287863078006169</c:v>
                </c:pt>
                <c:pt idx="317">
                  <c:v>3.9131422843971744</c:v>
                </c:pt>
                <c:pt idx="318">
                  <c:v>3.7534581502163524</c:v>
                </c:pt>
                <c:pt idx="319">
                  <c:v>3.9393521345643534</c:v>
                </c:pt>
                <c:pt idx="320">
                  <c:v>3.7783556089864918</c:v>
                </c:pt>
                <c:pt idx="321">
                  <c:v>3.9658051589249244</c:v>
                </c:pt>
                <c:pt idx="322">
                  <c:v>3.8034837410473097</c:v>
                </c:pt>
                <c:pt idx="323">
                  <c:v>3.9925068232086418</c:v>
                </c:pt>
                <c:pt idx="324">
                  <c:v>3.8288477500606146</c:v>
                </c:pt>
                <c:pt idx="325">
                  <c:v>4.019462753078912</c:v>
                </c:pt>
                <c:pt idx="326">
                  <c:v>3.8544529925088806</c:v>
                </c:pt>
                <c:pt idx="327">
                  <c:v>4.0466787408043281</c:v>
                </c:pt>
                <c:pt idx="328">
                  <c:v>3.8803049840951997</c:v>
                </c:pt>
                <c:pt idx="329">
                  <c:v>4.0741607522660637</c:v>
                </c:pt>
                <c:pt idx="330">
                  <c:v>3.9064094064668478</c:v>
                </c:pt>
                <c:pt idx="331">
                  <c:v>4.1019149343219539</c:v>
                </c:pt>
                <c:pt idx="332">
                  <c:v>3.932772114282657</c:v>
                </c:pt>
                <c:pt idx="333">
                  <c:v>4.129947622549615</c:v>
                </c:pt>
                <c:pt idx="334">
                  <c:v>3.9593991426457951</c:v>
                </c:pt>
                <c:pt idx="335">
                  <c:v>4.1582653493925505</c:v>
                </c:pt>
                <c:pt idx="336">
                  <c:v>3.986296714925174</c:v>
                </c:pt>
                <c:pt idx="337">
                  <c:v>4.1868748527349711</c:v>
                </c:pt>
                <c:pt idx="338">
                  <c:v>4.0134712509904027</c:v>
                </c:pt>
                <c:pt idx="339">
                  <c:v>4.2157830849329923</c:v>
                </c:pt>
                <c:pt idx="340">
                  <c:v>4.0409293758870692</c:v>
                </c:pt>
                <c:pt idx="341">
                  <c:v>4.2449972223318877</c:v>
                </c:pt>
                <c:pt idx="342">
                  <c:v>4.0686779289811534</c:v>
                </c:pt>
                <c:pt idx="343">
                  <c:v>4.2745246753014099</c:v>
                </c:pt>
                <c:pt idx="344">
                  <c:v>4.0967239736035923</c:v>
                </c:pt>
                <c:pt idx="345">
                  <c:v>4.3043730988235822</c:v>
                </c:pt>
                <c:pt idx="346">
                  <c:v>4.1250748072283816</c:v>
                </c:pt>
                <c:pt idx="347">
                  <c:v>4.334550403670101</c:v>
                </c:pt>
                <c:pt idx="348">
                  <c:v>4.1537379722202417</c:v>
                </c:pt>
                <c:pt idx="349">
                  <c:v>4.3650647682093418</c:v>
                </c:pt>
                <c:pt idx="350">
                  <c:v>4.1827212671906855</c:v>
                </c:pt>
                <c:pt idx="351">
                  <c:v>4.3959246508861876</c:v>
                </c:pt>
                <c:pt idx="352">
                  <c:v>4.212032759004452</c:v>
                </c:pt>
                <c:pt idx="353">
                  <c:v>4.4271388034213484</c:v>
                </c:pt>
                <c:pt idx="354">
                  <c:v>4.2416807954816642</c:v>
                </c:pt>
                <c:pt idx="355">
                  <c:v>4.4587162847806674</c:v>
                </c:pt>
                <c:pt idx="356">
                  <c:v>4.2716740188447391</c:v>
                </c:pt>
                <c:pt idx="357">
                  <c:v>4.4906664759689887</c:v>
                </c:pt>
                <c:pt idx="358">
                  <c:v>4.3020213799631808</c:v>
                </c:pt>
                <c:pt idx="359">
                  <c:v>4.5229990957077941</c:v>
                </c:pt>
                <c:pt idx="360">
                  <c:v>4.3327321534538008</c:v>
                </c:pt>
                <c:pt idx="361">
                  <c:v>4.5557242170607459</c:v>
                </c:pt>
                <c:pt idx="362">
                  <c:v>4.3638159536987891</c:v>
                </c:pt>
                <c:pt idx="363">
                  <c:v>4.5888522850767313</c:v>
                </c:pt>
                <c:pt idx="364">
                  <c:v>4.3952827518494102</c:v>
                </c:pt>
                <c:pt idx="365">
                  <c:v>4.6223941355260649</c:v>
                </c:pt>
                <c:pt idx="366">
                  <c:v>4.4271428938889867</c:v>
                </c:pt>
                <c:pt idx="367">
                  <c:v>4.6563610148120391</c:v>
                </c:pt>
                <c:pt idx="368">
                  <c:v>4.4594071198352756</c:v>
                </c:pt>
                <c:pt idx="369">
                  <c:v>4.6907646011473325</c:v>
                </c:pt>
                <c:pt idx="370">
                  <c:v>4.4920865841694972</c:v>
                </c:pt>
                <c:pt idx="371">
                  <c:v>4.7256170270927758</c:v>
                </c:pt>
                <c:pt idx="372">
                  <c:v>4.5251928775871137</c:v>
                </c:pt>
                <c:pt idx="373">
                  <c:v>4.760930903564808</c:v>
                </c:pt>
                <c:pt idx="374">
                  <c:v>4.5587380501741315</c:v>
                </c:pt>
                <c:pt idx="375">
                  <c:v>4.7967193454277561</c:v>
                </c:pt>
                <c:pt idx="376">
                  <c:v>4.5927346361222847</c:v>
                </c:pt>
                <c:pt idx="377">
                  <c:v>4.8329959987978164</c:v>
                </c:pt>
                <c:pt idx="378">
                  <c:v>4.6271956801070822</c:v>
                </c:pt>
                <c:pt idx="379">
                  <c:v>4.8697750701976377</c:v>
                </c:pt>
                <c:pt idx="380">
                  <c:v>4.6621347654644492</c:v>
                </c:pt>
                <c:pt idx="381">
                  <c:v>4.9070713577136384</c:v>
                </c:pt>
                <c:pt idx="382">
                  <c:v>4.6975660443147333</c:v>
                </c:pt>
                <c:pt idx="383">
                  <c:v>4.9449002843229177</c:v>
                </c:pt>
                <c:pt idx="384">
                  <c:v>4.7335042697973639</c:v>
                </c:pt>
                <c:pt idx="385">
                  <c:v>4.9832779335730351</c:v>
                </c:pt>
                <c:pt idx="386">
                  <c:v>4.7699648305955655</c:v>
                </c:pt>
                <c:pt idx="387">
                  <c:v>5.0222210878161322</c:v>
                </c:pt>
                <c:pt idx="388">
                  <c:v>4.8069637879485274</c:v>
                </c:pt>
                <c:pt idx="389">
                  <c:v>5.061747269219234</c:v>
                </c:pt>
                <c:pt idx="390">
                  <c:v>4.8445179153684403</c:v>
                </c:pt>
                <c:pt idx="391">
                  <c:v>5.1018747837952843</c:v>
                </c:pt>
                <c:pt idx="392">
                  <c:v>4.8826447413022809</c:v>
                </c:pt>
                <c:pt idx="393">
                  <c:v>5.1426227687248458</c:v>
                </c:pt>
                <c:pt idx="394">
                  <c:v>4.9213625950033011</c:v>
                </c:pt>
                <c:pt idx="395">
                  <c:v>5.1840112432668999</c:v>
                </c:pt>
                <c:pt idx="396">
                  <c:v>4.9606906559052533</c:v>
                </c:pt>
                <c:pt idx="397">
                  <c:v>5.2260611635890513</c:v>
                </c:pt>
                <c:pt idx="398">
                  <c:v>5.0006490068240463</c:v>
                </c:pt>
                <c:pt idx="399">
                  <c:v>5.2687944818833934</c:v>
                </c:pt>
                <c:pt idx="400">
                  <c:v>5.0412586913469886</c:v>
                </c:pt>
                <c:pt idx="401">
                  <c:v>5.3122342101746467</c:v>
                </c:pt>
                <c:pt idx="402">
                  <c:v>5.0825417758098181</c:v>
                </c:pt>
                <c:pt idx="403">
                  <c:v>5.3564044892727329</c:v>
                </c:pt>
                <c:pt idx="404">
                  <c:v>5.1245214163069193</c:v>
                </c:pt>
                <c:pt idx="405">
                  <c:v>5.4013306633734857</c:v>
                </c:pt>
                <c:pt idx="406">
                  <c:v>5.1672219312311283</c:v>
                </c:pt>
                <c:pt idx="407">
                  <c:v>5.4470393608693497</c:v>
                </c:pt>
                <c:pt idx="408">
                  <c:v>5.2106688798975389</c:v>
                </c:pt>
                <c:pt idx="409">
                  <c:v>5.4935585819981254</c:v>
                </c:pt>
                <c:pt idx="410">
                  <c:v>5.2548891478712294</c:v>
                </c:pt>
                <c:pt idx="411">
                  <c:v>5.5409177940327901</c:v>
                </c:pt>
                <c:pt idx="412">
                  <c:v>5.2999110396937636</c:v>
                </c:pt>
                <c:pt idx="413">
                  <c:v>5.5891480348009397</c:v>
                </c:pt>
                <c:pt idx="414">
                  <c:v>5.3457643797882648</c:v>
                </c:pt>
                <c:pt idx="415">
                  <c:v>5.6382820254199748</c:v>
                </c:pt>
                <c:pt idx="416">
                  <c:v>5.3924806224203161</c:v>
                </c:pt>
                <c:pt idx="417">
                  <c:v>5.6883542932456832</c:v>
                </c:pt>
                <c:pt idx="418">
                  <c:v>5.4400929717031685</c:v>
                </c:pt>
                <c:pt idx="419">
                  <c:v>5.7394013061596265</c:v>
                </c:pt>
                <c:pt idx="420">
                  <c:v>5.488636512763569</c:v>
                </c:pt>
                <c:pt idx="421">
                  <c:v>5.7914616194677606</c:v>
                </c:pt>
                <c:pt idx="422">
                  <c:v>5.5381483553314546</c:v>
                </c:pt>
                <c:pt idx="423">
                  <c:v>5.8445760368516924</c:v>
                </c:pt>
                <c:pt idx="424">
                  <c:v>5.5886677911860776</c:v>
                </c:pt>
                <c:pt idx="425">
                  <c:v>5.8987877870092165</c:v>
                </c:pt>
                <c:pt idx="426">
                  <c:v>5.6402364670871101</c:v>
                </c:pt>
                <c:pt idx="427">
                  <c:v>5.9541427178468282</c:v>
                </c:pt>
                <c:pt idx="428">
                  <c:v>5.6928985750459633</c:v>
                </c:pt>
                <c:pt idx="429">
                  <c:v>6.010689510349037</c:v>
                </c:pt>
                <c:pt idx="430">
                  <c:v>5.7467010620564238</c:v>
                </c:pt>
                <c:pt idx="431">
                  <c:v>6.068479914554465</c:v>
                </c:pt>
                <c:pt idx="432">
                  <c:v>5.8016938617109464</c:v>
                </c:pt>
                <c:pt idx="433">
                  <c:v>6.127569010424943</c:v>
                </c:pt>
                <c:pt idx="434">
                  <c:v>5.8579301504879666</c:v>
                </c:pt>
                <c:pt idx="435">
                  <c:v>6.1880154968106362</c:v>
                </c:pt>
                <c:pt idx="436">
                  <c:v>5.9154666319168534</c:v>
                </c:pt>
                <c:pt idx="437">
                  <c:v>6.2498820122039049</c:v>
                </c:pt>
                <c:pt idx="438">
                  <c:v>5.9743638523220586</c:v>
                </c:pt>
                <c:pt idx="439">
                  <c:v>6.3132354915512181</c:v>
                </c:pt>
                <c:pt idx="440">
                  <c:v>6.0346865524325697</c:v>
                </c:pt>
                <c:pt idx="441">
                  <c:v>6.3781475640743333</c:v>
                </c:pt>
                <c:pt idx="442">
                  <c:v>6.0965040598343085</c:v>
                </c:pt>
                <c:pt idx="443">
                  <c:v>6.4446949978605312</c:v>
                </c:pt>
                <c:pt idx="444">
                  <c:v>6.1598907280656183</c:v>
                </c:pt>
                <c:pt idx="445">
                  <c:v>6.5129601979446559</c:v>
                </c:pt>
                <c:pt idx="446">
                  <c:v>6.2249264291361772</c:v>
                </c:pt>
                <c:pt idx="447">
                  <c:v>6.5830317657564139</c:v>
                </c:pt>
                <c:pt idx="448">
                  <c:v>6.291697107424274</c:v>
                </c:pt>
                <c:pt idx="449">
                  <c:v>6.6550051291871863</c:v>
                </c:pt>
                <c:pt idx="450">
                  <c:v>6.3602954043189728</c:v>
                </c:pt>
                <c:pt idx="451">
                  <c:v>6.7289832541947776</c:v>
                </c:pt>
                <c:pt idx="452">
                  <c:v>6.4308213646788728</c:v>
                </c:pt>
                <c:pt idx="453">
                  <c:v>6.8050774508781764</c:v>
                </c:pt>
                <c:pt idx="454">
                  <c:v>6.5033832382468875</c:v>
                </c:pt>
                <c:pt idx="455">
                  <c:v>6.8834082894031052</c:v>
                </c:pt>
                <c:pt idx="456">
                  <c:v>6.5780983916809284</c:v>
                </c:pt>
                <c:pt idx="457">
                  <c:v>6.9641066441510908</c:v>
                </c:pt>
                <c:pt idx="458">
                  <c:v>6.6550943499470998</c:v>
                </c:pt>
                <c:pt idx="459">
                  <c:v>7.0473148881382173</c:v>
                </c:pt>
                <c:pt idx="460">
                  <c:v>6.7345099896221212</c:v>
                </c:pt>
                <c:pt idx="461">
                  <c:v>7.1331882642854412</c:v>
                </c:pt>
                <c:pt idx="462">
                  <c:v>6.8164969113560803</c:v>
                </c:pt>
                <c:pt idx="463">
                  <c:v>7.2218964657533959</c:v>
                </c:pt>
                <c:pt idx="464">
                  <c:v>6.9012210246038199</c:v>
                </c:pt>
                <c:pt idx="465">
                  <c:v>7.3136254645871697</c:v>
                </c:pt>
                <c:pt idx="466">
                  <c:v>6.9888643850705341</c:v>
                </c:pt>
                <c:pt idx="467">
                  <c:v>7.4085796367553192</c:v>
                </c:pt>
                <c:pt idx="468">
                  <c:v>7.0796273345682721</c:v>
                </c:pt>
                <c:pt idx="469">
                  <c:v>7.5069842428494393</c:v>
                </c:pt>
                <c:pt idx="470">
                  <c:v>7.1737310047235017</c:v>
                </c:pt>
                <c:pt idx="471">
                  <c:v>7.6090883379581502</c:v>
                </c:pt>
                <c:pt idx="472">
                  <c:v>7.2714202609926124</c:v>
                </c:pt>
                <c:pt idx="473">
                  <c:v>7.7151682025178951</c:v>
                </c:pt>
                <c:pt idx="474">
                  <c:v>7.3729671827922649</c:v>
                </c:pt>
                <c:pt idx="475">
                  <c:v>7.8255314096070414</c:v>
                </c:pt>
                <c:pt idx="476">
                  <c:v>7.4786752006913586</c:v>
                </c:pt>
                <c:pt idx="477">
                  <c:v>7.9405216750302863</c:v>
                </c:pt>
                <c:pt idx="478">
                  <c:v>7.588884044561266</c:v>
                </c:pt>
                <c:pt idx="479">
                  <c:v>8.060524677203869</c:v>
                </c:pt>
                <c:pt idx="480">
                  <c:v>7.7039757001733395</c:v>
                </c:pt>
                <c:pt idx="481">
                  <c:v>8.185975087922392</c:v>
                </c:pt>
                <c:pt idx="482">
                  <c:v>7.8243816299884648</c:v>
                </c:pt>
                <c:pt idx="483">
                  <c:v>8.3173651277370855</c:v>
                </c:pt>
                <c:pt idx="484">
                  <c:v>7.9505915925811212</c:v>
                </c:pt>
                <c:pt idx="485">
                  <c:v>8.4552550583893673</c:v>
                </c:pt>
                <c:pt idx="486">
                  <c:v>8.083164502699935</c:v>
                </c:pt>
                <c:pt idx="487">
                  <c:v>8.6002861605116951</c:v>
                </c:pt>
                <c:pt idx="488">
                  <c:v>8.2227419228375602</c:v>
                </c:pt>
                <c:pt idx="489">
                  <c:v>8.7531969340032774</c:v>
                </c:pt>
                <c:pt idx="490">
                  <c:v>8.3700649860705507</c:v>
                </c:pt>
                <c:pt idx="491">
                  <c:v>8.9148435259314471</c:v>
                </c:pt>
                <c:pt idx="492">
                  <c:v>8.5259958474285433</c:v>
                </c:pt>
                <c:pt idx="493">
                  <c:v>9.0862257747880175</c:v>
                </c:pt>
                <c:pt idx="494">
                  <c:v>8.6915451917070907</c:v>
                </c:pt>
                <c:pt idx="495">
                  <c:v>9.2685208207157856</c:v>
                </c:pt>
                <c:pt idx="496">
                  <c:v>8.8679079602951454</c:v>
                </c:pt>
                <c:pt idx="497">
                  <c:v>9.4631270658392257</c:v>
                </c:pt>
                <c:pt idx="498">
                  <c:v>9.0565104135134966</c:v>
                </c:pt>
                <c:pt idx="499">
                  <c:v>9.671722536761914</c:v>
                </c:pt>
                <c:pt idx="500">
                  <c:v>9.2590731104756454</c:v>
                </c:pt>
                <c:pt idx="501">
                  <c:v>9.8963436727293779</c:v>
                </c:pt>
                <c:pt idx="502">
                  <c:v>9.4776966955777748</c:v>
                </c:pt>
                <c:pt idx="503">
                  <c:v>10.139493708510781</c:v>
                </c:pt>
                <c:pt idx="504">
                  <c:v>9.7149811136189097</c:v>
                </c:pt>
                <c:pt idx="505">
                  <c:v>10.404294988401624</c:v>
                </c:pt>
                <c:pt idx="506">
                  <c:v>9.9741951057182696</c:v>
                </c:pt>
                <c:pt idx="507">
                  <c:v>10.694708322255968</c:v>
                </c:pt>
                <c:pt idx="508">
                  <c:v>10.259523611208415</c:v>
                </c:pt>
                <c:pt idx="509">
                  <c:v>11.015857971275603</c:v>
                </c:pt>
                <c:pt idx="510">
                  <c:v>10.5764401059196</c:v>
                </c:pt>
                <c:pt idx="511">
                  <c:v>11.374529380331294</c:v>
                </c:pt>
                <c:pt idx="512">
                  <c:v>10.932287569234489</c:v>
                </c:pt>
                <c:pt idx="513">
                  <c:v>11.779962159492207</c:v>
                </c:pt>
                <c:pt idx="514">
                  <c:v>11.337225062759881</c:v>
                </c:pt>
                <c:pt idx="515">
                  <c:v>12.245175208586828</c:v>
                </c:pt>
                <c:pt idx="516">
                  <c:v>11.805853744046777</c:v>
                </c:pt>
                <c:pt idx="517">
                  <c:v>12.789315641055168</c:v>
                </c:pt>
                <c:pt idx="518">
                  <c:v>12.360201175535654</c:v>
                </c:pt>
                <c:pt idx="519">
                  <c:v>13.442146620942783</c:v>
                </c:pt>
                <c:pt idx="520">
                  <c:v>13.035687959835709</c:v>
                </c:pt>
                <c:pt idx="521">
                  <c:v>14.253512701437305</c:v>
                </c:pt>
                <c:pt idx="522">
                  <c:v>14.744739148041655</c:v>
                </c:pt>
                <c:pt idx="523">
                  <c:v>14.427098778428304</c:v>
                </c:pt>
                <c:pt idx="524">
                  <c:v>15.996960340896875</c:v>
                </c:pt>
                <c:pt idx="525">
                  <c:v>16.834323125124435</c:v>
                </c:pt>
                <c:pt idx="526">
                  <c:v>16.845274667658224</c:v>
                </c:pt>
                <c:pt idx="527">
                  <c:v>19.414761292792306</c:v>
                </c:pt>
                <c:pt idx="528">
                  <c:v>21.818863891239037</c:v>
                </c:pt>
                <c:pt idx="529">
                  <c:v>25.771522755501852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D-438E-A92B-9D34FE3A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2646080"/>
        <c:axId val="-1882653152"/>
      </c:scatterChart>
      <c:valAx>
        <c:axId val="-1882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-1882653152"/>
        <c:crosses val="autoZero"/>
        <c:crossBetween val="midCat"/>
      </c:valAx>
      <c:valAx>
        <c:axId val="-18826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-18826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495734</xdr:colOff>
      <xdr:row>0</xdr:row>
      <xdr:rowOff>108239</xdr:rowOff>
    </xdr:from>
    <xdr:to>
      <xdr:col>24</xdr:col>
      <xdr:colOff>259772</xdr:colOff>
      <xdr:row>9</xdr:row>
      <xdr:rowOff>209838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329766</xdr:colOff>
      <xdr:row>11</xdr:row>
      <xdr:rowOff>86014</xdr:rowOff>
    </xdr:from>
    <xdr:to>
      <xdr:col>26</xdr:col>
      <xdr:colOff>115453</xdr:colOff>
      <xdr:row>22</xdr:row>
      <xdr:rowOff>360795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8"/>
  <sheetViews>
    <sheetView zoomScale="88" zoomScaleNormal="88" workbookViewId="0">
      <selection activeCell="C2" sqref="C2"/>
    </sheetView>
  </sheetViews>
  <sheetFormatPr defaultColWidth="9.140625" defaultRowHeight="24.95" customHeight="1" x14ac:dyDescent="0.25"/>
  <cols>
    <col min="1" max="2" width="16.42578125" style="13" customWidth="1"/>
    <col min="3" max="3" width="15.85546875" customWidth="1"/>
    <col min="4" max="4" width="11.5703125" style="29"/>
    <col min="5" max="6" width="15.85546875" customWidth="1"/>
    <col min="7" max="7" width="24.140625" customWidth="1"/>
    <col min="8" max="8" width="10.85546875" bestFit="1" customWidth="1"/>
    <col min="11" max="11" width="10.85546875" bestFit="1" customWidth="1"/>
    <col min="14" max="14" width="12.42578125" customWidth="1"/>
  </cols>
  <sheetData>
    <row r="1" spans="1:14" ht="24.95" customHeight="1" x14ac:dyDescent="0.25">
      <c r="C1" t="s">
        <v>219</v>
      </c>
      <c r="F1" s="29" t="s">
        <v>222</v>
      </c>
    </row>
    <row r="2" spans="1:14" ht="30" customHeight="1" x14ac:dyDescent="0.25">
      <c r="A2" s="11">
        <v>4.3479999999999999</v>
      </c>
      <c r="B2" s="13">
        <v>0.14099999999999999</v>
      </c>
      <c r="C2">
        <f t="shared" ref="C2:C65" si="0">LN(B2)</f>
        <v>-1.9589953886039688</v>
      </c>
      <c r="D2" s="29">
        <v>1</v>
      </c>
      <c r="E2">
        <f t="shared" ref="E2:E33" si="1">(D2-0.5)/$H$10</f>
        <v>9.4339622641509435E-4</v>
      </c>
      <c r="F2">
        <f>_xlfn.LOGNORM.INV(E2,$H$3,$H$4)</f>
        <v>0.38692115968648805</v>
      </c>
      <c r="H2" s="35" t="s">
        <v>0</v>
      </c>
      <c r="I2" s="35"/>
      <c r="J2" s="35"/>
      <c r="K2" s="35"/>
      <c r="L2" s="35"/>
      <c r="M2" s="35"/>
      <c r="N2" s="35"/>
    </row>
    <row r="3" spans="1:14" ht="30" customHeight="1" x14ac:dyDescent="0.25">
      <c r="A3" s="11">
        <v>2.3180000000000001</v>
      </c>
      <c r="B3" s="13">
        <v>0.183</v>
      </c>
      <c r="C3">
        <f t="shared" si="0"/>
        <v>-1.6982691261407161</v>
      </c>
      <c r="D3" s="29">
        <v>2</v>
      </c>
      <c r="E3">
        <f t="shared" si="1"/>
        <v>2.8301886792452828E-3</v>
      </c>
      <c r="F3">
        <f>_xlfn.LOGNORM.INV(E3,1.19296631,0.68302233)</f>
        <v>0.4981558536727434</v>
      </c>
      <c r="G3" s="30" t="s">
        <v>223</v>
      </c>
      <c r="H3">
        <f>AVERAGE(C$1:C$560)</f>
        <v>1.1498678923561996</v>
      </c>
    </row>
    <row r="4" spans="1:14" ht="30" customHeight="1" x14ac:dyDescent="0.25">
      <c r="A4" s="11">
        <v>14.250999999999999</v>
      </c>
      <c r="B4" s="13">
        <v>0.26100000000000001</v>
      </c>
      <c r="C4">
        <f t="shared" si="0"/>
        <v>-1.3432348716594436</v>
      </c>
      <c r="D4" s="29">
        <v>3</v>
      </c>
      <c r="E4">
        <f t="shared" si="1"/>
        <v>4.7169811320754715E-3</v>
      </c>
      <c r="F4">
        <f>_xlfn.LOGNORM.INV(E4,$H$3,$H$4)</f>
        <v>0.54666831467699206</v>
      </c>
      <c r="G4" s="30" t="s">
        <v>224</v>
      </c>
      <c r="H4">
        <f>STDEV(C$1:C$560)</f>
        <v>0.67559279567319697</v>
      </c>
    </row>
    <row r="5" spans="1:14" ht="30" customHeight="1" x14ac:dyDescent="0.25">
      <c r="A5" s="11">
        <v>71.966999999999999</v>
      </c>
      <c r="B5" s="13">
        <v>0.29199999999999998</v>
      </c>
      <c r="C5">
        <f t="shared" si="0"/>
        <v>-1.2310014767138553</v>
      </c>
      <c r="D5" s="29">
        <v>4</v>
      </c>
      <c r="E5">
        <f t="shared" si="1"/>
        <v>6.6037735849056606E-3</v>
      </c>
      <c r="F5">
        <f t="shared" ref="F5" si="2">_xlfn.LOGNORM.INV(E5,1.19296631,0.68302233)</f>
        <v>0.60674463139933399</v>
      </c>
      <c r="I5">
        <v>71.966999999999999</v>
      </c>
      <c r="J5" s="2" t="s">
        <v>3</v>
      </c>
      <c r="K5" s="2" t="s">
        <v>4</v>
      </c>
      <c r="L5" s="2" t="s">
        <v>5</v>
      </c>
      <c r="N5" s="2" t="s">
        <v>6</v>
      </c>
    </row>
    <row r="6" spans="1:14" ht="30" customHeight="1" x14ac:dyDescent="0.25">
      <c r="A6" s="11">
        <v>4.4829999999999997</v>
      </c>
      <c r="B6" s="14">
        <v>0.66300000000000003</v>
      </c>
      <c r="C6">
        <f t="shared" si="0"/>
        <v>-0.41098028879627452</v>
      </c>
      <c r="D6" s="29">
        <v>5</v>
      </c>
      <c r="E6">
        <f t="shared" si="1"/>
        <v>8.4905660377358489E-3</v>
      </c>
      <c r="F6">
        <f>_xlfn.LOGNORM.INV(E6,$H$3,$H$4)</f>
        <v>0.62948674460367948</v>
      </c>
      <c r="G6" s="5" t="s">
        <v>1</v>
      </c>
      <c r="H6">
        <f>MIN(B5:B564)</f>
        <v>0.29199999999999998</v>
      </c>
      <c r="J6" s="3">
        <v>1</v>
      </c>
      <c r="K6" s="3">
        <v>0.14000000000000001</v>
      </c>
      <c r="L6" s="3">
        <v>0.61</v>
      </c>
      <c r="M6">
        <f t="shared" ref="M6:M25" si="3">COUNTIFS($B$1:$B$564,"&lt;="&amp;L6)</f>
        <v>4</v>
      </c>
      <c r="N6" s="31">
        <v>4</v>
      </c>
    </row>
    <row r="7" spans="1:14" ht="30" customHeight="1" x14ac:dyDescent="0.25">
      <c r="A7" s="11">
        <v>3.4769999999999999</v>
      </c>
      <c r="B7" s="15">
        <v>0.71799999999999997</v>
      </c>
      <c r="C7">
        <f t="shared" si="0"/>
        <v>-0.33128570993391293</v>
      </c>
      <c r="D7" s="29">
        <v>6</v>
      </c>
      <c r="E7">
        <f t="shared" si="1"/>
        <v>1.0377358490566037E-2</v>
      </c>
      <c r="F7">
        <f t="shared" ref="F7" si="4">_xlfn.LOGNORM.INV(E7,1.19296631,0.68302233)</f>
        <v>0.67945375473127101</v>
      </c>
      <c r="G7" s="5" t="s">
        <v>2</v>
      </c>
      <c r="H7">
        <f>MAX(B5:B564)</f>
        <v>12.124000000000001</v>
      </c>
      <c r="J7" s="3">
        <v>2</v>
      </c>
      <c r="K7" s="3">
        <v>0.61</v>
      </c>
      <c r="L7" s="3">
        <v>1.22</v>
      </c>
      <c r="M7">
        <f t="shared" si="3"/>
        <v>39</v>
      </c>
      <c r="N7">
        <f>M7-M6</f>
        <v>35</v>
      </c>
    </row>
    <row r="8" spans="1:14" ht="30" customHeight="1" x14ac:dyDescent="0.25">
      <c r="A8" s="11">
        <v>3.99</v>
      </c>
      <c r="B8" s="15">
        <v>0.84899999999999998</v>
      </c>
      <c r="C8">
        <f t="shared" si="0"/>
        <v>-0.16369609267078977</v>
      </c>
      <c r="D8" s="29">
        <v>7</v>
      </c>
      <c r="E8">
        <f t="shared" si="1"/>
        <v>1.2264150943396227E-2</v>
      </c>
      <c r="F8">
        <f>_xlfn.LOGNORM.INV(E8,$H$3,$H$4)</f>
        <v>0.6911678934613843</v>
      </c>
      <c r="G8" s="5" t="s">
        <v>221</v>
      </c>
      <c r="H8">
        <v>11.83</v>
      </c>
      <c r="J8" s="3">
        <v>3</v>
      </c>
      <c r="K8" s="3">
        <v>1.22</v>
      </c>
      <c r="L8" s="3">
        <v>1.83</v>
      </c>
      <c r="M8">
        <f t="shared" si="3"/>
        <v>100</v>
      </c>
      <c r="N8" s="31">
        <f>M8-M7</f>
        <v>61</v>
      </c>
    </row>
    <row r="9" spans="1:14" ht="30" customHeight="1" x14ac:dyDescent="0.25">
      <c r="A9" s="11">
        <v>4.6349999999999998</v>
      </c>
      <c r="B9" s="11">
        <v>0.88100000000000001</v>
      </c>
      <c r="C9">
        <f t="shared" si="0"/>
        <v>-0.12669765304595754</v>
      </c>
      <c r="D9" s="29">
        <v>8</v>
      </c>
      <c r="E9">
        <f t="shared" si="1"/>
        <v>1.4150943396226415E-2</v>
      </c>
      <c r="F9">
        <f t="shared" ref="F9" si="5">_xlfn.LOGNORM.INV(E9,1.19296631,0.68302233)</f>
        <v>0.73715748096860878</v>
      </c>
      <c r="G9" s="26" t="s">
        <v>220</v>
      </c>
      <c r="H9" s="28">
        <f>H8/20</f>
        <v>0.59150000000000003</v>
      </c>
      <c r="J9" s="3">
        <v>4</v>
      </c>
      <c r="K9" s="3">
        <v>1.83</v>
      </c>
      <c r="L9" s="3">
        <v>2.44</v>
      </c>
      <c r="M9">
        <f t="shared" si="3"/>
        <v>195</v>
      </c>
      <c r="N9">
        <f>M9-M8</f>
        <v>95</v>
      </c>
    </row>
    <row r="10" spans="1:14" ht="30" customHeight="1" x14ac:dyDescent="0.25">
      <c r="A10" s="11">
        <v>3.3769999999999998</v>
      </c>
      <c r="B10" s="11">
        <v>0.90500000000000003</v>
      </c>
      <c r="C10">
        <f t="shared" si="0"/>
        <v>-9.9820335282210904E-2</v>
      </c>
      <c r="D10" s="29">
        <v>9</v>
      </c>
      <c r="E10">
        <f t="shared" si="1"/>
        <v>1.6037735849056604E-2</v>
      </c>
      <c r="F10">
        <f>_xlfn.LOGNORM.INV(E10,$H$3,$H$4)</f>
        <v>0.74212008883056291</v>
      </c>
      <c r="G10" s="5" t="s">
        <v>12</v>
      </c>
      <c r="H10" s="27">
        <v>530</v>
      </c>
      <c r="J10" s="3">
        <v>5</v>
      </c>
      <c r="K10" s="3">
        <v>2.44</v>
      </c>
      <c r="L10" s="3">
        <v>3.05</v>
      </c>
      <c r="M10">
        <f t="shared" si="3"/>
        <v>264</v>
      </c>
      <c r="N10">
        <f t="shared" ref="N10:N25" si="6">M10-M9</f>
        <v>69</v>
      </c>
    </row>
    <row r="11" spans="1:14" ht="30" customHeight="1" x14ac:dyDescent="0.25">
      <c r="A11" s="11">
        <v>1.7829999999999999</v>
      </c>
      <c r="B11" s="15">
        <v>0.93899999999999995</v>
      </c>
      <c r="C11">
        <f t="shared" si="0"/>
        <v>-6.2939799773874205E-2</v>
      </c>
      <c r="D11" s="29">
        <v>10</v>
      </c>
      <c r="E11">
        <f t="shared" si="1"/>
        <v>1.7924528301886792E-2</v>
      </c>
      <c r="F11">
        <f t="shared" ref="F11" si="7">_xlfn.LOGNORM.INV(E11,1.19296631,0.68302233)</f>
        <v>0.78627513364882717</v>
      </c>
      <c r="J11" s="3">
        <v>6</v>
      </c>
      <c r="K11" s="3">
        <v>3.05</v>
      </c>
      <c r="L11" s="3">
        <v>3.66</v>
      </c>
      <c r="M11">
        <f t="shared" si="3"/>
        <v>301</v>
      </c>
      <c r="N11" s="31">
        <f t="shared" si="6"/>
        <v>37</v>
      </c>
    </row>
    <row r="12" spans="1:14" ht="30" customHeight="1" x14ac:dyDescent="0.25">
      <c r="A12" s="11">
        <v>2.274</v>
      </c>
      <c r="B12" s="15">
        <v>0.94599999999999995</v>
      </c>
      <c r="C12">
        <f t="shared" si="0"/>
        <v>-5.5512709930258829E-2</v>
      </c>
      <c r="D12" s="29">
        <v>11</v>
      </c>
      <c r="E12">
        <f t="shared" si="1"/>
        <v>1.981132075471698E-2</v>
      </c>
      <c r="F12">
        <f>_xlfn.LOGNORM.INV(E12,$H$3,$H$4)</f>
        <v>0.78641284820085722</v>
      </c>
      <c r="G12" s="4" t="s">
        <v>227</v>
      </c>
      <c r="H12">
        <f>SQRT(530)</f>
        <v>23.021728866442675</v>
      </c>
      <c r="J12" s="3">
        <v>7</v>
      </c>
      <c r="K12" s="3">
        <v>3.66</v>
      </c>
      <c r="L12" s="3">
        <v>4.2699999999999996</v>
      </c>
      <c r="M12">
        <f t="shared" si="3"/>
        <v>356</v>
      </c>
      <c r="N12">
        <f t="shared" si="6"/>
        <v>55</v>
      </c>
    </row>
    <row r="13" spans="1:14" ht="30" customHeight="1" x14ac:dyDescent="0.25">
      <c r="A13" s="11">
        <v>3.899</v>
      </c>
      <c r="B13" s="15">
        <v>0.95199999999999996</v>
      </c>
      <c r="C13">
        <f t="shared" si="0"/>
        <v>-4.9190244190771781E-2</v>
      </c>
      <c r="D13" s="29">
        <v>12</v>
      </c>
      <c r="E13">
        <f t="shared" si="1"/>
        <v>2.1698113207547168E-2</v>
      </c>
      <c r="F13">
        <f t="shared" ref="F13" si="8">_xlfn.LOGNORM.INV(E13,1.19296631,0.68302233)</f>
        <v>0.82973055308054022</v>
      </c>
      <c r="H13">
        <v>20</v>
      </c>
      <c r="J13" s="3">
        <v>8</v>
      </c>
      <c r="K13" s="3">
        <v>4.2699999999999996</v>
      </c>
      <c r="L13" s="3">
        <v>4.88</v>
      </c>
      <c r="M13">
        <f t="shared" si="3"/>
        <v>392</v>
      </c>
      <c r="N13">
        <f t="shared" si="6"/>
        <v>36</v>
      </c>
    </row>
    <row r="14" spans="1:14" ht="30" customHeight="1" x14ac:dyDescent="0.25">
      <c r="A14" s="11">
        <v>1.5980000000000001</v>
      </c>
      <c r="B14" s="11">
        <v>0.96099999999999997</v>
      </c>
      <c r="C14">
        <f t="shared" si="0"/>
        <v>-3.9780870011844598E-2</v>
      </c>
      <c r="D14" s="29">
        <v>13</v>
      </c>
      <c r="E14">
        <f t="shared" si="1"/>
        <v>2.358490566037736E-2</v>
      </c>
      <c r="F14">
        <f>_xlfn.LOGNORM.INV(E14,$H$3,$H$4)</f>
        <v>0.82610782885919787</v>
      </c>
      <c r="J14" s="3">
        <v>9</v>
      </c>
      <c r="K14" s="3">
        <v>4.88</v>
      </c>
      <c r="L14" s="3">
        <v>5.49</v>
      </c>
      <c r="M14">
        <f t="shared" si="3"/>
        <v>414</v>
      </c>
      <c r="N14" s="31">
        <f t="shared" si="6"/>
        <v>22</v>
      </c>
    </row>
    <row r="15" spans="1:14" ht="30" customHeight="1" x14ac:dyDescent="0.25">
      <c r="A15" s="11">
        <v>2.165</v>
      </c>
      <c r="B15" s="15">
        <v>0.97</v>
      </c>
      <c r="C15">
        <f t="shared" si="0"/>
        <v>-3.0459207484708574E-2</v>
      </c>
      <c r="D15" s="29">
        <v>14</v>
      </c>
      <c r="E15">
        <f t="shared" si="1"/>
        <v>2.5471698113207548E-2</v>
      </c>
      <c r="F15">
        <f t="shared" ref="F15" si="9">_xlfn.LOGNORM.INV(E15,1.19296631,0.68302233)</f>
        <v>0.86912926594475248</v>
      </c>
      <c r="G15" s="6"/>
      <c r="J15" s="3">
        <v>10</v>
      </c>
      <c r="K15" s="3">
        <v>5.49</v>
      </c>
      <c r="L15" s="3">
        <v>6.1</v>
      </c>
      <c r="M15">
        <f t="shared" si="3"/>
        <v>440</v>
      </c>
      <c r="N15">
        <f t="shared" si="6"/>
        <v>26</v>
      </c>
    </row>
    <row r="16" spans="1:14" ht="30" customHeight="1" x14ac:dyDescent="0.25">
      <c r="A16" s="11">
        <v>13.154</v>
      </c>
      <c r="B16" s="11">
        <v>0.98899999999999999</v>
      </c>
      <c r="C16">
        <f t="shared" si="0"/>
        <v>-1.1060947359424948E-2</v>
      </c>
      <c r="D16" s="29">
        <v>15</v>
      </c>
      <c r="E16">
        <f t="shared" si="1"/>
        <v>2.7358490566037737E-2</v>
      </c>
      <c r="F16">
        <f>_xlfn.LOGNORM.INV(E16,$H$3,$H$4)</f>
        <v>0.86240973282937627</v>
      </c>
      <c r="J16" s="3">
        <v>11</v>
      </c>
      <c r="K16" s="3">
        <v>6.1</v>
      </c>
      <c r="L16" s="3">
        <v>6.71</v>
      </c>
      <c r="M16">
        <f t="shared" si="3"/>
        <v>455</v>
      </c>
      <c r="N16">
        <f t="shared" si="6"/>
        <v>15</v>
      </c>
    </row>
    <row r="17" spans="1:14" ht="30" customHeight="1" x14ac:dyDescent="0.25">
      <c r="A17" s="11">
        <v>1.5149999999999999</v>
      </c>
      <c r="B17" s="15">
        <v>0.996</v>
      </c>
      <c r="C17">
        <f t="shared" si="0"/>
        <v>-4.0080213975388218E-3</v>
      </c>
      <c r="D17" s="29">
        <v>16</v>
      </c>
      <c r="E17">
        <f t="shared" si="1"/>
        <v>2.9245283018867925E-2</v>
      </c>
      <c r="F17">
        <f t="shared" ref="F17" si="10">_xlfn.LOGNORM.INV(E17,1.19296631,0.68302233)</f>
        <v>0.90545829095566277</v>
      </c>
      <c r="J17" s="3">
        <v>12</v>
      </c>
      <c r="K17" s="3">
        <v>6.71</v>
      </c>
      <c r="L17" s="3">
        <v>7.32</v>
      </c>
      <c r="M17">
        <f t="shared" si="3"/>
        <v>464</v>
      </c>
      <c r="N17" s="31">
        <f t="shared" si="6"/>
        <v>9</v>
      </c>
    </row>
    <row r="18" spans="1:14" ht="30" customHeight="1" x14ac:dyDescent="0.25">
      <c r="A18" s="11">
        <v>1.07</v>
      </c>
      <c r="B18" s="11">
        <v>1.03</v>
      </c>
      <c r="C18">
        <f t="shared" si="0"/>
        <v>2.9558802241544429E-2</v>
      </c>
      <c r="D18" s="29">
        <v>17</v>
      </c>
      <c r="E18">
        <f t="shared" si="1"/>
        <v>3.1132075471698113E-2</v>
      </c>
      <c r="F18">
        <f>_xlfn.LOGNORM.INV(E18,$H$3,$H$4)</f>
        <v>0.89609032174441283</v>
      </c>
      <c r="G18" s="10"/>
      <c r="J18" s="3">
        <v>13</v>
      </c>
      <c r="K18" s="3">
        <v>7.32</v>
      </c>
      <c r="L18" s="3">
        <v>7.93</v>
      </c>
      <c r="M18">
        <f t="shared" si="3"/>
        <v>475</v>
      </c>
      <c r="N18">
        <f t="shared" si="6"/>
        <v>11</v>
      </c>
    </row>
    <row r="19" spans="1:14" ht="30" customHeight="1" x14ac:dyDescent="0.25">
      <c r="A19" s="11">
        <v>1.9379999999999999</v>
      </c>
      <c r="B19" s="15">
        <v>1.0449999999999999</v>
      </c>
      <c r="C19">
        <f t="shared" si="0"/>
        <v>4.401688541677426E-2</v>
      </c>
      <c r="D19" s="29">
        <v>18</v>
      </c>
      <c r="E19">
        <f t="shared" si="1"/>
        <v>3.3018867924528301E-2</v>
      </c>
      <c r="F19">
        <f t="shared" ref="F19" si="11">_xlfn.LOGNORM.INV(E19,1.19296631,0.68302233)</f>
        <v>0.93937257616672698</v>
      </c>
      <c r="G19" s="10"/>
      <c r="J19" s="3">
        <v>14</v>
      </c>
      <c r="K19" s="3">
        <v>7.93</v>
      </c>
      <c r="L19" s="3">
        <v>8.5399999999999991</v>
      </c>
      <c r="M19">
        <f t="shared" si="3"/>
        <v>486</v>
      </c>
      <c r="N19">
        <f t="shared" si="6"/>
        <v>11</v>
      </c>
    </row>
    <row r="20" spans="1:14" ht="30" customHeight="1" x14ac:dyDescent="0.25">
      <c r="A20" s="11">
        <v>2.5630000000000002</v>
      </c>
      <c r="B20" s="11">
        <v>1.0469999999999999</v>
      </c>
      <c r="C20">
        <f t="shared" si="0"/>
        <v>4.5928931888399735E-2</v>
      </c>
      <c r="D20" s="29">
        <v>19</v>
      </c>
      <c r="E20">
        <f t="shared" si="1"/>
        <v>3.490566037735849E-2</v>
      </c>
      <c r="F20">
        <f>_xlfn.LOGNORM.INV(E20,$H$3,$H$4)</f>
        <v>0.92767701115895096</v>
      </c>
      <c r="J20" s="3">
        <v>15</v>
      </c>
      <c r="K20" s="3">
        <v>8.5399999999999991</v>
      </c>
      <c r="L20" s="3">
        <v>9.15</v>
      </c>
      <c r="M20">
        <f t="shared" si="3"/>
        <v>497</v>
      </c>
      <c r="N20" s="31">
        <f t="shared" si="6"/>
        <v>11</v>
      </c>
    </row>
    <row r="21" spans="1:14" ht="30" customHeight="1" x14ac:dyDescent="0.25">
      <c r="A21" s="11">
        <v>2.0750000000000002</v>
      </c>
      <c r="B21" s="15">
        <v>1.0489999999999999</v>
      </c>
      <c r="C21">
        <f t="shared" si="0"/>
        <v>4.7837329414160058E-2</v>
      </c>
      <c r="D21" s="29">
        <v>20</v>
      </c>
      <c r="E21">
        <f t="shared" si="1"/>
        <v>3.6792452830188678E-2</v>
      </c>
      <c r="F21">
        <f t="shared" ref="F21" si="12">_xlfn.LOGNORM.INV(E21,1.19296631,0.68302233)</f>
        <v>0.97133145905748419</v>
      </c>
      <c r="J21" s="3">
        <v>16</v>
      </c>
      <c r="K21" s="3">
        <v>9.15</v>
      </c>
      <c r="L21" s="3">
        <v>9.76</v>
      </c>
      <c r="M21">
        <f t="shared" si="3"/>
        <v>503</v>
      </c>
      <c r="N21">
        <f t="shared" si="6"/>
        <v>6</v>
      </c>
    </row>
    <row r="22" spans="1:14" ht="30" customHeight="1" x14ac:dyDescent="0.25">
      <c r="A22" s="11">
        <v>3.3210000000000002</v>
      </c>
      <c r="B22" s="15">
        <v>1.0509999999999999</v>
      </c>
      <c r="C22">
        <f t="shared" si="0"/>
        <v>4.974209189481401E-2</v>
      </c>
      <c r="D22" s="29">
        <v>21</v>
      </c>
      <c r="E22">
        <f t="shared" si="1"/>
        <v>3.8679245283018866E-2</v>
      </c>
      <c r="F22">
        <f>_xlfn.LOGNORM.INV(E22,$H$3,$H$4)</f>
        <v>0.95754797599803387</v>
      </c>
      <c r="J22" s="3">
        <v>17</v>
      </c>
      <c r="K22" s="3">
        <v>9.76</v>
      </c>
      <c r="L22" s="3">
        <v>10.37</v>
      </c>
      <c r="M22">
        <f t="shared" si="3"/>
        <v>509</v>
      </c>
      <c r="N22">
        <f t="shared" si="6"/>
        <v>6</v>
      </c>
    </row>
    <row r="23" spans="1:14" ht="30" customHeight="1" x14ac:dyDescent="0.25">
      <c r="A23" s="11">
        <v>5.5359999999999996</v>
      </c>
      <c r="B23" s="14">
        <v>1.052</v>
      </c>
      <c r="C23">
        <f t="shared" si="0"/>
        <v>5.0693114315518165E-2</v>
      </c>
      <c r="D23" s="29">
        <v>22</v>
      </c>
      <c r="E23">
        <f t="shared" si="1"/>
        <v>4.0566037735849055E-2</v>
      </c>
      <c r="F23">
        <f t="shared" ref="F23" si="13">_xlfn.LOGNORM.INV(E23,1.19296631,0.68302233)</f>
        <v>1.0016709307722014</v>
      </c>
      <c r="J23" s="3">
        <v>18</v>
      </c>
      <c r="K23" s="3">
        <v>10.37</v>
      </c>
      <c r="L23" s="3">
        <v>10.98</v>
      </c>
      <c r="M23">
        <f t="shared" si="3"/>
        <v>515</v>
      </c>
      <c r="N23" s="31">
        <f t="shared" si="6"/>
        <v>6</v>
      </c>
    </row>
    <row r="24" spans="1:14" ht="30" customHeight="1" x14ac:dyDescent="0.25">
      <c r="A24" s="11">
        <v>10.452</v>
      </c>
      <c r="B24" s="11">
        <v>1.07</v>
      </c>
      <c r="C24">
        <f t="shared" si="0"/>
        <v>6.7658648473814864E-2</v>
      </c>
      <c r="D24" s="29">
        <v>23</v>
      </c>
      <c r="E24">
        <f t="shared" si="1"/>
        <v>4.2452830188679243E-2</v>
      </c>
      <c r="F24">
        <f>_xlfn.LOGNORM.INV(E24,$H$3,$H$4)</f>
        <v>0.9859846585840637</v>
      </c>
      <c r="J24" s="3">
        <v>19</v>
      </c>
      <c r="K24" s="3">
        <v>10.98</v>
      </c>
      <c r="L24" s="3">
        <v>11.59</v>
      </c>
      <c r="M24">
        <f t="shared" si="3"/>
        <v>525</v>
      </c>
      <c r="N24">
        <f t="shared" si="6"/>
        <v>10</v>
      </c>
    </row>
    <row r="25" spans="1:14" ht="30" customHeight="1" x14ac:dyDescent="0.25">
      <c r="A25" s="11">
        <v>61.823999999999998</v>
      </c>
      <c r="B25" s="11">
        <v>1.071</v>
      </c>
      <c r="C25">
        <f t="shared" si="0"/>
        <v>6.8592791465611674E-2</v>
      </c>
      <c r="D25" s="29">
        <v>24</v>
      </c>
      <c r="E25">
        <f t="shared" si="1"/>
        <v>4.4339622641509431E-2</v>
      </c>
      <c r="F25">
        <f t="shared" ref="F25" si="14">_xlfn.LOGNORM.INV(E25,1.19296631,0.68302233)</f>
        <v>1.0306450295953709</v>
      </c>
      <c r="J25" s="3">
        <v>20</v>
      </c>
      <c r="K25" s="3">
        <v>11.59</v>
      </c>
      <c r="L25" s="3">
        <v>12.2</v>
      </c>
      <c r="M25">
        <f t="shared" si="3"/>
        <v>530</v>
      </c>
      <c r="N25" s="31">
        <f t="shared" si="6"/>
        <v>5</v>
      </c>
    </row>
    <row r="26" spans="1:14" ht="30" customHeight="1" x14ac:dyDescent="0.25">
      <c r="A26" s="11">
        <v>4.1369999999999996</v>
      </c>
      <c r="B26" s="15">
        <v>1.0840000000000001</v>
      </c>
      <c r="C26">
        <f t="shared" si="0"/>
        <v>8.0657903017454541E-2</v>
      </c>
      <c r="D26" s="29">
        <v>25</v>
      </c>
      <c r="E26">
        <f t="shared" si="1"/>
        <v>4.6226415094339619E-2</v>
      </c>
      <c r="F26">
        <f>_xlfn.LOGNORM.INV(E26,$H$3,$H$4)</f>
        <v>1.0132028232246701</v>
      </c>
      <c r="J26" s="3"/>
      <c r="K26" s="3"/>
      <c r="L26" s="3"/>
    </row>
    <row r="27" spans="1:14" ht="30" customHeight="1" x14ac:dyDescent="0.25">
      <c r="A27" s="11">
        <v>2.7120000000000002</v>
      </c>
      <c r="B27" s="15">
        <v>1.0880000000000001</v>
      </c>
      <c r="C27">
        <f t="shared" si="0"/>
        <v>8.4341148433750956E-2</v>
      </c>
      <c r="D27" s="29">
        <v>26</v>
      </c>
      <c r="E27">
        <f t="shared" si="1"/>
        <v>4.8113207547169815E-2</v>
      </c>
      <c r="F27">
        <f t="shared" ref="F27" si="15">_xlfn.LOGNORM.INV(E27,1.19296631,0.68302233)</f>
        <v>1.0584510376197693</v>
      </c>
      <c r="J27" s="3"/>
      <c r="K27" s="3"/>
      <c r="L27" s="3"/>
      <c r="N27">
        <f>SUM(N6:N26)</f>
        <v>530</v>
      </c>
    </row>
    <row r="28" spans="1:14" ht="30" customHeight="1" x14ac:dyDescent="0.25">
      <c r="A28" s="11">
        <v>2.4169999999999998</v>
      </c>
      <c r="B28" s="15">
        <v>1.089</v>
      </c>
      <c r="C28">
        <f t="shared" si="0"/>
        <v>8.5259843950823394E-2</v>
      </c>
      <c r="D28" s="29">
        <v>27</v>
      </c>
      <c r="E28">
        <f t="shared" si="1"/>
        <v>0.05</v>
      </c>
      <c r="F28">
        <f>_xlfn.LOGNORM.INV(E28,$H$3,$H$4)</f>
        <v>1.0393719453705432</v>
      </c>
      <c r="J28" s="3"/>
      <c r="K28" s="3"/>
      <c r="L28" s="3"/>
    </row>
    <row r="29" spans="1:14" ht="30" customHeight="1" x14ac:dyDescent="0.25">
      <c r="A29" s="11">
        <v>2.9649999999999999</v>
      </c>
      <c r="B29" s="15">
        <v>1.1080000000000001</v>
      </c>
      <c r="C29">
        <f t="shared" si="0"/>
        <v>0.10255658832509215</v>
      </c>
      <c r="D29" s="29">
        <v>28</v>
      </c>
      <c r="E29">
        <f t="shared" si="1"/>
        <v>5.1886792452830191E-2</v>
      </c>
      <c r="F29">
        <f t="shared" ref="F29" si="16">_xlfn.LOGNORM.INV(E29,1.19296631,0.68302233)</f>
        <v>1.0852455818037119</v>
      </c>
      <c r="J29" s="3"/>
      <c r="K29" s="3"/>
      <c r="L29" s="3"/>
    </row>
    <row r="30" spans="1:14" ht="30" customHeight="1" x14ac:dyDescent="0.25">
      <c r="A30" s="11">
        <v>5.9660000000000002</v>
      </c>
      <c r="B30" s="11">
        <v>1.1259999999999999</v>
      </c>
      <c r="C30">
        <f t="shared" si="0"/>
        <v>0.11867152971749854</v>
      </c>
      <c r="D30" s="29">
        <v>29</v>
      </c>
      <c r="E30">
        <f t="shared" si="1"/>
        <v>5.3773584905660379E-2</v>
      </c>
      <c r="F30">
        <f>_xlfn.LOGNORM.INV(E30,$H$3,$H$4)</f>
        <v>1.0646278601704213</v>
      </c>
      <c r="J30" s="3"/>
      <c r="K30" s="3"/>
      <c r="L30" s="3"/>
    </row>
    <row r="31" spans="1:14" ht="30" customHeight="1" x14ac:dyDescent="0.25">
      <c r="A31" s="11">
        <v>18.952000000000002</v>
      </c>
      <c r="B31" s="15">
        <v>1.1359999999999999</v>
      </c>
      <c r="C31">
        <f t="shared" si="0"/>
        <v>0.12751332029895951</v>
      </c>
      <c r="D31" s="29">
        <v>30</v>
      </c>
      <c r="E31">
        <f t="shared" si="1"/>
        <v>5.5660377358490568E-2</v>
      </c>
      <c r="F31">
        <f t="shared" ref="F31" si="17">_xlfn.LOGNORM.INV(E31,1.19296631,0.68302233)</f>
        <v>1.1111553402788075</v>
      </c>
      <c r="J31" s="3"/>
    </row>
    <row r="32" spans="1:14" ht="30" customHeight="1" x14ac:dyDescent="0.25">
      <c r="A32" s="11">
        <v>1.1870000000000001</v>
      </c>
      <c r="B32" s="11">
        <v>1.1459999999999999</v>
      </c>
      <c r="C32">
        <f t="shared" si="0"/>
        <v>0.13627761829254775</v>
      </c>
      <c r="D32" s="29">
        <v>31</v>
      </c>
      <c r="E32">
        <f t="shared" si="1"/>
        <v>5.7547169811320756E-2</v>
      </c>
      <c r="F32">
        <f>_xlfn.LOGNORM.INV(E32,$H$3,$H$4)</f>
        <v>1.0890813185763955</v>
      </c>
      <c r="J32" s="3"/>
    </row>
    <row r="33" spans="1:10" ht="30" customHeight="1" x14ac:dyDescent="0.25">
      <c r="A33" s="11">
        <v>6.0869999999999997</v>
      </c>
      <c r="B33" s="11">
        <v>1.1539999999999999</v>
      </c>
      <c r="C33">
        <f t="shared" si="0"/>
        <v>0.14323416808590775</v>
      </c>
      <c r="D33" s="29">
        <v>32</v>
      </c>
      <c r="E33">
        <f t="shared" si="1"/>
        <v>5.9433962264150944E-2</v>
      </c>
      <c r="F33">
        <f t="shared" ref="F33" si="18">_xlfn.LOGNORM.INV(E33,1.19296631,0.68302233)</f>
        <v>1.1362844017282159</v>
      </c>
      <c r="J33" s="3"/>
    </row>
    <row r="34" spans="1:10" ht="30" customHeight="1" x14ac:dyDescent="0.25">
      <c r="A34" s="11">
        <v>6.57</v>
      </c>
      <c r="B34" s="11">
        <v>1.165</v>
      </c>
      <c r="C34">
        <f t="shared" si="0"/>
        <v>0.15272108701766393</v>
      </c>
      <c r="D34" s="29">
        <v>33</v>
      </c>
      <c r="E34">
        <f t="shared" ref="E34:E65" si="19">(D34-0.5)/$H$10</f>
        <v>6.1320754716981132E-2</v>
      </c>
      <c r="F34">
        <f>_xlfn.LOGNORM.INV(E34,$H$3,$H$4)</f>
        <v>1.1128239544911736</v>
      </c>
      <c r="J34" s="3"/>
    </row>
    <row r="35" spans="1:10" ht="30" customHeight="1" x14ac:dyDescent="0.25">
      <c r="A35" s="11">
        <v>1.411</v>
      </c>
      <c r="B35" s="15">
        <v>1.173</v>
      </c>
      <c r="C35">
        <f t="shared" si="0"/>
        <v>0.15956456967133845</v>
      </c>
      <c r="D35" s="29">
        <v>34</v>
      </c>
      <c r="E35">
        <f t="shared" si="19"/>
        <v>6.3207547169811321E-2</v>
      </c>
      <c r="F35">
        <f t="shared" ref="F35" si="20">_xlfn.LOGNORM.INV(E35,1.19296631,0.68302233)</f>
        <v>1.1607194685071553</v>
      </c>
      <c r="J35" s="3"/>
    </row>
    <row r="36" spans="1:10" ht="30" customHeight="1" x14ac:dyDescent="0.25">
      <c r="A36" s="11">
        <v>3.1779999999999999</v>
      </c>
      <c r="B36" s="11">
        <v>1.1870000000000001</v>
      </c>
      <c r="C36">
        <f t="shared" si="0"/>
        <v>0.17142911562753102</v>
      </c>
      <c r="D36" s="29">
        <v>35</v>
      </c>
      <c r="E36">
        <f t="shared" si="19"/>
        <v>6.5094339622641509E-2</v>
      </c>
      <c r="F36">
        <f>_xlfn.LOGNORM.INV(E36,$H$3,$H$4)</f>
        <v>1.1359325561836187</v>
      </c>
      <c r="J36" s="3"/>
    </row>
    <row r="37" spans="1:10" ht="30" customHeight="1" x14ac:dyDescent="0.25">
      <c r="A37" s="11">
        <v>4.9930000000000003</v>
      </c>
      <c r="B37" s="14">
        <v>1.1919999999999999</v>
      </c>
      <c r="C37">
        <f t="shared" si="0"/>
        <v>0.17563256864315796</v>
      </c>
      <c r="D37" s="29">
        <v>36</v>
      </c>
      <c r="E37">
        <f t="shared" si="19"/>
        <v>6.6981132075471697E-2</v>
      </c>
      <c r="F37">
        <f t="shared" ref="F37" si="21">_xlfn.LOGNORM.INV(E37,1.19296631,0.68302233)</f>
        <v>1.1845336252777368</v>
      </c>
      <c r="J37" s="3"/>
    </row>
    <row r="38" spans="1:10" ht="30" customHeight="1" x14ac:dyDescent="0.25">
      <c r="A38" s="11">
        <v>1.3520000000000001</v>
      </c>
      <c r="B38" s="15">
        <v>1.1930000000000001</v>
      </c>
      <c r="C38">
        <f t="shared" si="0"/>
        <v>0.17647114311577911</v>
      </c>
      <c r="D38" s="29">
        <v>37</v>
      </c>
      <c r="E38">
        <f t="shared" si="19"/>
        <v>6.8867924528301885E-2</v>
      </c>
      <c r="F38">
        <f>_xlfn.LOGNORM.INV(E38,$H$3,$H$4)</f>
        <v>1.1584721934595246</v>
      </c>
    </row>
    <row r="39" spans="1:10" ht="30" customHeight="1" x14ac:dyDescent="0.25">
      <c r="A39" s="11">
        <v>2.6120000000000001</v>
      </c>
      <c r="B39" s="15">
        <v>1.2010000000000001</v>
      </c>
      <c r="C39">
        <f t="shared" si="0"/>
        <v>0.18315454309784654</v>
      </c>
      <c r="D39" s="29">
        <v>38</v>
      </c>
      <c r="E39">
        <f t="shared" si="19"/>
        <v>7.0754716981132074E-2</v>
      </c>
      <c r="F39">
        <f t="shared" ref="F39" si="22">_xlfn.LOGNORM.INV(E39,1.19296631,0.68302233)</f>
        <v>1.2077891265525709</v>
      </c>
    </row>
    <row r="40" spans="1:10" ht="30" customHeight="1" x14ac:dyDescent="0.25">
      <c r="A40" s="11">
        <v>2.573</v>
      </c>
      <c r="B40" s="15">
        <v>1.202</v>
      </c>
      <c r="C40">
        <f t="shared" si="0"/>
        <v>0.18398683611301581</v>
      </c>
      <c r="D40" s="29">
        <v>39</v>
      </c>
      <c r="E40">
        <f t="shared" si="19"/>
        <v>7.2641509433962262E-2</v>
      </c>
      <c r="F40">
        <f>_xlfn.LOGNORM.INV(E40,$H$3,$H$4)</f>
        <v>1.1804985525345493</v>
      </c>
    </row>
    <row r="41" spans="1:10" ht="30" customHeight="1" x14ac:dyDescent="0.25">
      <c r="A41" s="11">
        <v>3.3959999999999999</v>
      </c>
      <c r="B41" s="11">
        <v>1.2410000000000001</v>
      </c>
      <c r="C41">
        <f t="shared" si="0"/>
        <v>0.21591750622247025</v>
      </c>
      <c r="D41" s="29">
        <v>40</v>
      </c>
      <c r="E41">
        <f t="shared" si="19"/>
        <v>7.452830188679245E-2</v>
      </c>
      <c r="F41">
        <f t="shared" ref="F41" si="23">_xlfn.LOGNORM.INV(E41,1.19296631,0.68302233)</f>
        <v>1.2305394968637307</v>
      </c>
    </row>
    <row r="42" spans="1:10" ht="30" customHeight="1" x14ac:dyDescent="0.25">
      <c r="A42" s="11">
        <v>2.6669999999999998</v>
      </c>
      <c r="B42" s="15">
        <v>1.254</v>
      </c>
      <c r="C42">
        <f t="shared" si="0"/>
        <v>0.22633844221072896</v>
      </c>
      <c r="D42" s="29">
        <v>41</v>
      </c>
      <c r="E42">
        <f t="shared" si="19"/>
        <v>7.6415094339622638E-2</v>
      </c>
      <c r="F42">
        <f>_xlfn.LOGNORM.INV(E42,$H$3,$H$4)</f>
        <v>1.2020597097686891</v>
      </c>
    </row>
    <row r="43" spans="1:10" ht="30" customHeight="1" x14ac:dyDescent="0.25">
      <c r="A43" s="11">
        <v>5.2610000000000001</v>
      </c>
      <c r="B43" s="15">
        <v>1.2689999999999999</v>
      </c>
      <c r="C43">
        <f t="shared" si="0"/>
        <v>0.23822918873225055</v>
      </c>
      <c r="D43" s="29">
        <v>42</v>
      </c>
      <c r="E43">
        <f t="shared" si="19"/>
        <v>7.8301886792452827E-2</v>
      </c>
      <c r="F43">
        <f t="shared" ref="F43" si="24">_xlfn.LOGNORM.INV(E43,1.19296631,0.68302233)</f>
        <v>1.2528311390218529</v>
      </c>
    </row>
    <row r="44" spans="1:10" ht="30" customHeight="1" x14ac:dyDescent="0.25">
      <c r="A44" s="11">
        <v>12.473000000000001</v>
      </c>
      <c r="B44" s="14">
        <v>1.2769999999999999</v>
      </c>
      <c r="C44">
        <f t="shared" si="0"/>
        <v>0.24451357705040216</v>
      </c>
      <c r="D44" s="29">
        <v>43</v>
      </c>
      <c r="E44">
        <f t="shared" si="19"/>
        <v>8.0188679245283015E-2</v>
      </c>
      <c r="F44">
        <f>_xlfn.LOGNORM.INV(E44,$H$3,$H$4)</f>
        <v>1.2231974999706925</v>
      </c>
    </row>
    <row r="45" spans="1:10" ht="30" customHeight="1" x14ac:dyDescent="0.25">
      <c r="A45" s="11">
        <v>19.352</v>
      </c>
      <c r="B45" s="15">
        <v>1.284</v>
      </c>
      <c r="C45">
        <f t="shared" si="0"/>
        <v>0.24998020526776946</v>
      </c>
      <c r="D45" s="29">
        <v>44</v>
      </c>
      <c r="E45">
        <f t="shared" si="19"/>
        <v>8.2075471698113203E-2</v>
      </c>
      <c r="F45">
        <f t="shared" ref="F45" si="25">_xlfn.LOGNORM.INV(E45,1.19296631,0.68302233)</f>
        <v>1.2747045836681776</v>
      </c>
    </row>
    <row r="46" spans="1:10" ht="30" customHeight="1" x14ac:dyDescent="0.25">
      <c r="A46" s="11">
        <v>2.766</v>
      </c>
      <c r="B46" s="15">
        <v>1.2889999999999999</v>
      </c>
      <c r="C46">
        <f t="shared" si="0"/>
        <v>0.25386672395705029</v>
      </c>
      <c r="D46" s="29">
        <v>45</v>
      </c>
      <c r="E46">
        <f t="shared" si="19"/>
        <v>8.3962264150943391E-2</v>
      </c>
      <c r="F46">
        <f>_xlfn.LOGNORM.INV(E46,$H$3,$H$4)</f>
        <v>1.2439485865280431</v>
      </c>
    </row>
    <row r="47" spans="1:10" ht="30" customHeight="1" x14ac:dyDescent="0.25">
      <c r="A47" s="11">
        <v>1.4039999999999999</v>
      </c>
      <c r="B47" s="14">
        <v>1.29</v>
      </c>
      <c r="C47">
        <f t="shared" si="0"/>
        <v>0.25464221837358075</v>
      </c>
      <c r="D47" s="29">
        <v>46</v>
      </c>
      <c r="E47">
        <f t="shared" si="19"/>
        <v>8.584905660377358E-2</v>
      </c>
      <c r="F47">
        <f t="shared" ref="F47" si="26">_xlfn.LOGNORM.INV(E47,1.19296631,0.68302233)</f>
        <v>1.2961954728267571</v>
      </c>
    </row>
    <row r="48" spans="1:10" ht="30" customHeight="1" x14ac:dyDescent="0.25">
      <c r="A48" s="11">
        <v>4.8079999999999998</v>
      </c>
      <c r="B48" s="15">
        <v>1.29</v>
      </c>
      <c r="C48">
        <f t="shared" si="0"/>
        <v>0.25464221837358075</v>
      </c>
      <c r="D48" s="29">
        <v>47</v>
      </c>
      <c r="E48">
        <f t="shared" si="19"/>
        <v>8.7735849056603768E-2</v>
      </c>
      <c r="F48">
        <f>_xlfn.LOGNORM.INV(E48,$H$3,$H$4)</f>
        <v>1.2643453087299452</v>
      </c>
    </row>
    <row r="49" spans="1:7" ht="30" customHeight="1" x14ac:dyDescent="0.25">
      <c r="A49" s="11">
        <v>8.9420000000000002</v>
      </c>
      <c r="B49" s="11">
        <v>1.3009999999999999</v>
      </c>
      <c r="C49">
        <f t="shared" si="0"/>
        <v>0.26313319953036818</v>
      </c>
      <c r="D49" s="29">
        <v>48</v>
      </c>
      <c r="E49">
        <f t="shared" si="19"/>
        <v>8.9622641509433956E-2</v>
      </c>
      <c r="F49">
        <f t="shared" ref="F49" si="27">_xlfn.LOGNORM.INV(E49,1.19296631,0.68302233)</f>
        <v>1.3173353432084525</v>
      </c>
    </row>
    <row r="50" spans="1:7" ht="30" customHeight="1" x14ac:dyDescent="0.25">
      <c r="A50" s="11">
        <v>22.286000000000001</v>
      </c>
      <c r="B50" s="11">
        <v>1.3140000000000001</v>
      </c>
      <c r="C50">
        <f t="shared" si="0"/>
        <v>0.27307592006241882</v>
      </c>
      <c r="D50" s="29">
        <v>49</v>
      </c>
      <c r="E50">
        <f t="shared" si="19"/>
        <v>9.1509433962264145E-2</v>
      </c>
      <c r="F50">
        <f>_xlfn.LOGNORM.INV(E50,$H$3,$H$4)</f>
        <v>1.2844163601991339</v>
      </c>
    </row>
    <row r="51" spans="1:7" ht="30" customHeight="1" x14ac:dyDescent="0.25">
      <c r="A51" s="11">
        <v>2.89</v>
      </c>
      <c r="B51" s="15">
        <v>1.3160000000000001</v>
      </c>
      <c r="C51">
        <f t="shared" si="0"/>
        <v>0.27459683290312548</v>
      </c>
      <c r="D51" s="29">
        <v>50</v>
      </c>
      <c r="E51">
        <f t="shared" si="19"/>
        <v>9.3396226415094333E-2</v>
      </c>
      <c r="F51">
        <f t="shared" ref="F51" si="28">_xlfn.LOGNORM.INV(E51,1.19296631,0.68302233)</f>
        <v>1.3381522566985935</v>
      </c>
    </row>
    <row r="52" spans="1:7" ht="30" customHeight="1" x14ac:dyDescent="0.25">
      <c r="A52" s="11">
        <v>2.68</v>
      </c>
      <c r="B52" s="11">
        <v>1.333</v>
      </c>
      <c r="C52">
        <f t="shared" si="0"/>
        <v>0.28743204119657156</v>
      </c>
      <c r="D52" s="29">
        <v>51</v>
      </c>
      <c r="E52">
        <f t="shared" si="19"/>
        <v>9.5283018867924535E-2</v>
      </c>
      <c r="F52">
        <f>_xlfn.LOGNORM.INV(E52,$H$3,$H$4)</f>
        <v>1.3041873376300657</v>
      </c>
    </row>
    <row r="53" spans="1:7" ht="30" customHeight="1" x14ac:dyDescent="0.25">
      <c r="A53" s="11">
        <v>11.978999999999999</v>
      </c>
      <c r="B53" s="11">
        <v>1.3520000000000001</v>
      </c>
      <c r="C53">
        <f t="shared" si="0"/>
        <v>0.30158497762077241</v>
      </c>
      <c r="D53" s="29">
        <v>52</v>
      </c>
      <c r="E53">
        <f t="shared" si="19"/>
        <v>9.7169811320754723E-2</v>
      </c>
      <c r="F53">
        <f t="shared" ref="F53" si="29">_xlfn.LOGNORM.INV(E53,1.19296631,0.68302233)</f>
        <v>1.3586713127746211</v>
      </c>
    </row>
    <row r="54" spans="1:7" ht="30" customHeight="1" x14ac:dyDescent="0.25">
      <c r="A54" s="11">
        <v>15.179</v>
      </c>
      <c r="B54" s="11">
        <v>1.3680000000000001</v>
      </c>
      <c r="C54">
        <f t="shared" si="0"/>
        <v>0.31334981920035881</v>
      </c>
      <c r="D54" s="29">
        <v>53</v>
      </c>
      <c r="E54">
        <f t="shared" si="19"/>
        <v>9.9056603773584911E-2</v>
      </c>
      <c r="F54">
        <f>_xlfn.LOGNORM.INV(E54,$H$3,$H$4)</f>
        <v>1.3236811887512854</v>
      </c>
    </row>
    <row r="55" spans="1:7" ht="30" customHeight="1" x14ac:dyDescent="0.25">
      <c r="A55" s="11">
        <v>13.952999999999999</v>
      </c>
      <c r="B55" s="15">
        <v>1.3680000000000001</v>
      </c>
      <c r="C55">
        <f t="shared" si="0"/>
        <v>0.31334981920035881</v>
      </c>
      <c r="D55" s="29">
        <v>54</v>
      </c>
      <c r="E55">
        <f t="shared" si="19"/>
        <v>0.1009433962264151</v>
      </c>
      <c r="F55">
        <f t="shared" ref="F55" si="30">_xlfn.LOGNORM.INV(E55,1.19296631,0.68302233)</f>
        <v>1.3789150686652993</v>
      </c>
    </row>
    <row r="56" spans="1:7" ht="30" customHeight="1" x14ac:dyDescent="0.25">
      <c r="A56" s="11">
        <v>1.6220000000000001</v>
      </c>
      <c r="B56" s="15">
        <v>1.3680000000000001</v>
      </c>
      <c r="C56">
        <f t="shared" si="0"/>
        <v>0.31334981920035881</v>
      </c>
      <c r="D56" s="29">
        <v>55</v>
      </c>
      <c r="E56">
        <f t="shared" si="19"/>
        <v>0.10283018867924529</v>
      </c>
      <c r="F56">
        <f>_xlfn.LOGNORM.INV(E56,$H$3,$H$4)</f>
        <v>1.3429185811325326</v>
      </c>
    </row>
    <row r="57" spans="1:7" ht="30" customHeight="1" x14ac:dyDescent="0.25">
      <c r="A57" s="11">
        <v>3.677</v>
      </c>
      <c r="B57" s="15">
        <v>1.371</v>
      </c>
      <c r="C57">
        <f t="shared" si="0"/>
        <v>0.31554040058017735</v>
      </c>
      <c r="D57" s="29">
        <v>56</v>
      </c>
      <c r="E57">
        <f t="shared" si="19"/>
        <v>0.10471698113207548</v>
      </c>
      <c r="F57">
        <f t="shared" ref="F57" si="31">_xlfn.LOGNORM.INV(E57,1.19296631,0.68302233)</f>
        <v>1.3989038866720567</v>
      </c>
    </row>
    <row r="58" spans="1:7" ht="30" customHeight="1" x14ac:dyDescent="0.25">
      <c r="A58" s="11">
        <v>3.7229999999999999</v>
      </c>
      <c r="B58" s="11">
        <v>1.3859999999999999</v>
      </c>
      <c r="C58">
        <f t="shared" si="0"/>
        <v>0.32642190076771144</v>
      </c>
      <c r="D58" s="29">
        <v>57</v>
      </c>
      <c r="E58">
        <f t="shared" si="19"/>
        <v>0.10660377358490566</v>
      </c>
      <c r="F58">
        <f>_xlfn.LOGNORM.INV(E58,$H$3,$H$4)</f>
        <v>1.3619182082002266</v>
      </c>
    </row>
    <row r="59" spans="1:7" ht="30" customHeight="1" x14ac:dyDescent="0.25">
      <c r="A59" s="11">
        <v>2.5960000000000001</v>
      </c>
      <c r="B59" s="15">
        <v>1.395</v>
      </c>
      <c r="C59">
        <f t="shared" si="0"/>
        <v>0.33289441527332897</v>
      </c>
      <c r="D59" s="29">
        <v>58</v>
      </c>
      <c r="E59">
        <f t="shared" si="19"/>
        <v>0.10849056603773585</v>
      </c>
      <c r="F59">
        <f t="shared" ref="F59" si="32">_xlfn.LOGNORM.INV(E59,1.19296631,0.68302233)</f>
        <v>1.4186562234366269</v>
      </c>
    </row>
    <row r="60" spans="1:7" ht="30" customHeight="1" x14ac:dyDescent="0.25">
      <c r="A60" s="11">
        <v>1.1459999999999999</v>
      </c>
      <c r="B60" s="11">
        <v>1.4039999999999999</v>
      </c>
      <c r="C60">
        <f t="shared" si="0"/>
        <v>0.33932530560361934</v>
      </c>
      <c r="D60" s="29">
        <v>59</v>
      </c>
      <c r="E60">
        <f t="shared" si="19"/>
        <v>0.11037735849056604</v>
      </c>
      <c r="F60">
        <f>_xlfn.LOGNORM.INV(E60,$H$3,$H$4)</f>
        <v>1.380697044985941</v>
      </c>
    </row>
    <row r="61" spans="1:7" ht="30" customHeight="1" x14ac:dyDescent="0.25">
      <c r="A61" s="11">
        <v>7.0860000000000003</v>
      </c>
      <c r="B61" s="11">
        <v>1.405</v>
      </c>
      <c r="C61">
        <f t="shared" si="0"/>
        <v>0.34003730278570909</v>
      </c>
      <c r="D61" s="29">
        <v>60</v>
      </c>
      <c r="E61">
        <f t="shared" si="19"/>
        <v>0.11226415094339623</v>
      </c>
      <c r="F61">
        <f t="shared" ref="F61" si="33">_xlfn.LOGNORM.INV(E61,1.19296631,0.68302233)</f>
        <v>1.438188872531406</v>
      </c>
    </row>
    <row r="62" spans="1:7" ht="30" customHeight="1" x14ac:dyDescent="0.25">
      <c r="A62" s="11">
        <v>1.873</v>
      </c>
      <c r="B62" s="11">
        <v>1.411</v>
      </c>
      <c r="C62">
        <f t="shared" si="0"/>
        <v>0.34429867287067695</v>
      </c>
      <c r="D62" s="29">
        <v>61</v>
      </c>
      <c r="E62">
        <f t="shared" si="19"/>
        <v>0.11415094339622642</v>
      </c>
      <c r="F62">
        <f>_xlfn.LOGNORM.INV(E62,$H$3,$H$4)</f>
        <v>1.3992705632940017</v>
      </c>
    </row>
    <row r="63" spans="1:7" ht="30" customHeight="1" x14ac:dyDescent="0.25">
      <c r="A63" s="11">
        <v>3.177</v>
      </c>
      <c r="B63" s="15">
        <v>1.4179999999999999</v>
      </c>
      <c r="C63">
        <f t="shared" si="0"/>
        <v>0.3492474281099357</v>
      </c>
      <c r="D63" s="29">
        <v>62</v>
      </c>
      <c r="E63">
        <f t="shared" si="19"/>
        <v>0.11603773584905661</v>
      </c>
      <c r="F63">
        <f t="shared" ref="F63" si="34">_xlfn.LOGNORM.INV(E63,1.19296631,0.68302233)</f>
        <v>1.4575171692143349</v>
      </c>
    </row>
    <row r="64" spans="1:7" ht="30" customHeight="1" x14ac:dyDescent="0.25">
      <c r="A64" s="11">
        <v>5.59</v>
      </c>
      <c r="B64" s="11">
        <v>1.4339999999999999</v>
      </c>
      <c r="C64">
        <f t="shared" si="0"/>
        <v>0.36046774217742855</v>
      </c>
      <c r="D64" s="29">
        <v>63</v>
      </c>
      <c r="E64">
        <f t="shared" si="19"/>
        <v>0.11792452830188679</v>
      </c>
      <c r="F64">
        <f>_xlfn.LOGNORM.INV(E64,$H$3,$H$4)</f>
        <v>1.4176529138511988</v>
      </c>
      <c r="G64" s="1"/>
    </row>
    <row r="65" spans="1:6" ht="30" customHeight="1" x14ac:dyDescent="0.25">
      <c r="A65" s="11">
        <v>1.3009999999999999</v>
      </c>
      <c r="B65" s="15">
        <v>1.4470000000000001</v>
      </c>
      <c r="C65">
        <f t="shared" si="0"/>
        <v>0.36949244764934686</v>
      </c>
      <c r="D65" s="29">
        <v>64</v>
      </c>
      <c r="E65">
        <f t="shared" si="19"/>
        <v>0.11981132075471698</v>
      </c>
      <c r="F65">
        <f t="shared" ref="F65" si="35">_xlfn.LOGNORM.INV(E65,1.19296631,0.68302233)</f>
        <v>1.4766551642837937</v>
      </c>
    </row>
    <row r="66" spans="1:6" ht="30" customHeight="1" x14ac:dyDescent="0.25">
      <c r="A66" s="11">
        <v>9.3970000000000002</v>
      </c>
      <c r="B66" s="15">
        <v>1.4610000000000001</v>
      </c>
      <c r="C66">
        <f t="shared" ref="C66:C129" si="36">LN(B66)</f>
        <v>0.37912113276856246</v>
      </c>
      <c r="D66" s="29">
        <v>65</v>
      </c>
      <c r="E66">
        <f t="shared" ref="E66:E129" si="37">(D66-0.5)/$H$10</f>
        <v>0.12169811320754717</v>
      </c>
      <c r="F66">
        <f>_xlfn.LOGNORM.INV(E66,$H$3,$H$4)</f>
        <v>1.4358570813965177</v>
      </c>
    </row>
    <row r="67" spans="1:6" ht="30" customHeight="1" x14ac:dyDescent="0.25">
      <c r="A67" s="11">
        <v>2.9430000000000001</v>
      </c>
      <c r="B67" s="15">
        <v>1.4730000000000001</v>
      </c>
      <c r="C67">
        <f t="shared" si="36"/>
        <v>0.38730113748049327</v>
      </c>
      <c r="D67" s="29">
        <v>66</v>
      </c>
      <c r="E67">
        <f t="shared" si="37"/>
        <v>0.12358490566037736</v>
      </c>
      <c r="F67">
        <f t="shared" ref="F67" si="38">_xlfn.LOGNORM.INV(E67,1.19296631,0.68302233)</f>
        <v>1.495615772520535</v>
      </c>
    </row>
    <row r="68" spans="1:6" ht="30" customHeight="1" x14ac:dyDescent="0.25">
      <c r="A68" s="11">
        <v>2.7170000000000001</v>
      </c>
      <c r="B68" s="15">
        <v>1.5069999999999999</v>
      </c>
      <c r="C68">
        <f t="shared" si="36"/>
        <v>0.41012091964435832</v>
      </c>
      <c r="D68" s="29">
        <v>67</v>
      </c>
      <c r="E68">
        <f t="shared" si="37"/>
        <v>0.12547169811320755</v>
      </c>
      <c r="F68">
        <f>_xlfn.LOGNORM.INV(E68,$H$3,$H$4)</f>
        <v>1.4538950174433916</v>
      </c>
    </row>
    <row r="69" spans="1:6" ht="30" customHeight="1" x14ac:dyDescent="0.25">
      <c r="A69" s="11">
        <v>2.5179999999999998</v>
      </c>
      <c r="B69" s="11">
        <v>1.5149999999999999</v>
      </c>
      <c r="C69">
        <f t="shared" si="36"/>
        <v>0.41541543896133237</v>
      </c>
      <c r="D69" s="29">
        <v>68</v>
      </c>
      <c r="E69">
        <f t="shared" si="37"/>
        <v>0.12735849056603774</v>
      </c>
      <c r="F69">
        <f t="shared" ref="F69" si="39">_xlfn.LOGNORM.INV(E69,1.19296631,0.68302233)</f>
        <v>1.5144109000924539</v>
      </c>
    </row>
    <row r="70" spans="1:6" ht="30" customHeight="1" x14ac:dyDescent="0.25">
      <c r="A70" s="11">
        <v>32.637999999999998</v>
      </c>
      <c r="B70" s="11">
        <v>1.518</v>
      </c>
      <c r="C70">
        <f t="shared" si="36"/>
        <v>0.41739367897343821</v>
      </c>
      <c r="D70" s="29">
        <v>69</v>
      </c>
      <c r="E70">
        <f t="shared" si="37"/>
        <v>0.12924528301886792</v>
      </c>
      <c r="F70">
        <f>_xlfn.LOGNORM.INV(E70,$H$3,$H$4)</f>
        <v>1.4717777545026509</v>
      </c>
    </row>
    <row r="71" spans="1:6" ht="30" customHeight="1" x14ac:dyDescent="0.25">
      <c r="A71" s="11">
        <v>6.056</v>
      </c>
      <c r="B71" s="15">
        <v>1.5249999999999999</v>
      </c>
      <c r="C71">
        <f t="shared" si="36"/>
        <v>0.42199441005937488</v>
      </c>
      <c r="D71" s="29">
        <v>70</v>
      </c>
      <c r="E71">
        <f t="shared" si="37"/>
        <v>0.13113207547169811</v>
      </c>
      <c r="F71">
        <f t="shared" ref="F71" si="40">_xlfn.LOGNORM.INV(E71,1.19296631,0.68302233)</f>
        <v>1.5330515544379311</v>
      </c>
    </row>
    <row r="72" spans="1:6" ht="30" customHeight="1" x14ac:dyDescent="0.25">
      <c r="A72" s="11">
        <v>3.8410000000000002</v>
      </c>
      <c r="B72" s="15">
        <v>1.5269999999999999</v>
      </c>
      <c r="C72">
        <f t="shared" si="36"/>
        <v>0.42330502623649535</v>
      </c>
      <c r="D72" s="29">
        <v>71</v>
      </c>
      <c r="E72">
        <f t="shared" si="37"/>
        <v>0.1330188679245283</v>
      </c>
      <c r="F72">
        <f>_xlfn.LOGNORM.INV(E72,$H$3,$H$4)</f>
        <v>1.4895155048203994</v>
      </c>
    </row>
    <row r="73" spans="1:6" ht="30" customHeight="1" x14ac:dyDescent="0.25">
      <c r="A73" s="11">
        <v>3.96</v>
      </c>
      <c r="B73" s="11">
        <v>1.54</v>
      </c>
      <c r="C73">
        <f t="shared" si="36"/>
        <v>0.43178241642553783</v>
      </c>
      <c r="D73" s="29">
        <v>72</v>
      </c>
      <c r="E73">
        <f t="shared" si="37"/>
        <v>0.13490566037735849</v>
      </c>
      <c r="F73">
        <f t="shared" ref="F73" si="41">_xlfn.LOGNORM.INV(E73,1.19296631,0.68302233)</f>
        <v>1.5515479394722875</v>
      </c>
    </row>
    <row r="74" spans="1:6" ht="30" customHeight="1" x14ac:dyDescent="0.25">
      <c r="A74" s="11">
        <v>11.789</v>
      </c>
      <c r="B74" s="14">
        <v>1.5589999999999999</v>
      </c>
      <c r="C74">
        <f t="shared" si="36"/>
        <v>0.44404459007563946</v>
      </c>
      <c r="D74" s="29">
        <v>73</v>
      </c>
      <c r="E74">
        <f t="shared" si="37"/>
        <v>0.13679245283018868</v>
      </c>
      <c r="F74">
        <f>_xlfn.LOGNORM.INV(E74,$H$3,$H$4)</f>
        <v>1.5071177461100487</v>
      </c>
    </row>
    <row r="75" spans="1:6" ht="30" customHeight="1" x14ac:dyDescent="0.25">
      <c r="A75" s="11">
        <v>7.18</v>
      </c>
      <c r="B75" s="11">
        <v>1.5980000000000001</v>
      </c>
      <c r="C75">
        <f t="shared" si="36"/>
        <v>0.46875284734408296</v>
      </c>
      <c r="D75" s="29">
        <v>74</v>
      </c>
      <c r="E75">
        <f t="shared" si="37"/>
        <v>0.13867924528301886</v>
      </c>
      <c r="F75">
        <f t="shared" ref="F75" si="42">_xlfn.LOGNORM.INV(E75,1.19296631,0.68302233)</f>
        <v>1.5699095384338464</v>
      </c>
    </row>
    <row r="76" spans="1:6" ht="30" customHeight="1" x14ac:dyDescent="0.25">
      <c r="A76" s="11">
        <v>1.946</v>
      </c>
      <c r="B76" s="14">
        <v>1.6040000000000001</v>
      </c>
      <c r="C76">
        <f t="shared" si="36"/>
        <v>0.47250050944432281</v>
      </c>
      <c r="D76" s="29">
        <v>75</v>
      </c>
      <c r="E76">
        <f t="shared" si="37"/>
        <v>0.14056603773584905</v>
      </c>
      <c r="F76">
        <f>_xlfn.LOGNORM.INV(E76,$H$3,$H$4)</f>
        <v>1.5245932963037077</v>
      </c>
    </row>
    <row r="77" spans="1:6" ht="30" customHeight="1" x14ac:dyDescent="0.25">
      <c r="A77" s="11">
        <v>1.518</v>
      </c>
      <c r="B77" s="11">
        <v>1.6080000000000001</v>
      </c>
      <c r="C77">
        <f t="shared" si="36"/>
        <v>0.47499117075677466</v>
      </c>
      <c r="D77" s="29">
        <v>76</v>
      </c>
      <c r="E77">
        <f t="shared" si="37"/>
        <v>0.14245283018867924</v>
      </c>
      <c r="F77">
        <f t="shared" ref="F77" si="43">_xlfn.LOGNORM.INV(E77,1.19296631,0.68302233)</f>
        <v>1.5881451862678102</v>
      </c>
    </row>
    <row r="78" spans="1:6" ht="30" customHeight="1" x14ac:dyDescent="0.25">
      <c r="A78" s="11">
        <v>5.6150000000000002</v>
      </c>
      <c r="B78" s="15">
        <v>1.611</v>
      </c>
      <c r="C78">
        <f t="shared" si="36"/>
        <v>0.47685510419483734</v>
      </c>
      <c r="D78" s="29">
        <v>77</v>
      </c>
      <c r="E78">
        <f t="shared" si="37"/>
        <v>0.14433962264150943</v>
      </c>
      <c r="F78">
        <f>_xlfn.LOGNORM.INV(E78,$H$3,$H$4)</f>
        <v>1.541950378987244</v>
      </c>
    </row>
    <row r="79" spans="1:6" ht="30" customHeight="1" x14ac:dyDescent="0.25">
      <c r="A79" s="11">
        <v>16.157</v>
      </c>
      <c r="B79" s="11">
        <v>1.62</v>
      </c>
      <c r="C79">
        <f t="shared" si="36"/>
        <v>0.48242614924429278</v>
      </c>
      <c r="D79" s="29">
        <v>78</v>
      </c>
      <c r="E79">
        <f t="shared" si="37"/>
        <v>0.14622641509433962</v>
      </c>
      <c r="F79">
        <f t="shared" ref="F79" si="44">_xlfn.LOGNORM.INV(E79,1.19296631,0.68302233)</f>
        <v>1.606263133112376</v>
      </c>
    </row>
    <row r="80" spans="1:6" ht="30" customHeight="1" x14ac:dyDescent="0.25">
      <c r="A80" s="11">
        <v>1.333</v>
      </c>
      <c r="B80" s="15">
        <v>1.6259999999999999</v>
      </c>
      <c r="C80">
        <f t="shared" si="36"/>
        <v>0.48612301112561879</v>
      </c>
      <c r="D80" s="29">
        <v>79</v>
      </c>
      <c r="E80">
        <f t="shared" si="37"/>
        <v>0.14811320754716981</v>
      </c>
      <c r="F80">
        <f>_xlfn.LOGNORM.INV(E80,$H$3,$H$4)</f>
        <v>1.5591966808943845</v>
      </c>
    </row>
    <row r="81" spans="1:6" ht="30" customHeight="1" x14ac:dyDescent="0.25">
      <c r="A81" s="11">
        <v>2.0230000000000001</v>
      </c>
      <c r="B81" s="14">
        <v>1.639</v>
      </c>
      <c r="C81">
        <f t="shared" si="36"/>
        <v>0.49408629976169266</v>
      </c>
      <c r="D81" s="29">
        <v>80</v>
      </c>
      <c r="E81">
        <f t="shared" si="37"/>
        <v>0.15</v>
      </c>
      <c r="F81">
        <f t="shared" ref="F81" si="45">_xlfn.LOGNORM.INV(E81,1.19296631,0.68302233)</f>
        <v>1.6242711001835051</v>
      </c>
    </row>
    <row r="82" spans="1:6" ht="30" customHeight="1" x14ac:dyDescent="0.25">
      <c r="A82" s="11">
        <v>2.0750000000000002</v>
      </c>
      <c r="B82" s="15">
        <v>1.649</v>
      </c>
      <c r="C82">
        <f t="shared" si="36"/>
        <v>0.50016904357746184</v>
      </c>
      <c r="D82" s="29">
        <v>81</v>
      </c>
      <c r="E82">
        <f t="shared" si="37"/>
        <v>0.15188679245283018</v>
      </c>
      <c r="F82">
        <f>_xlfn.LOGNORM.INV(E82,$H$3,$H$4)</f>
        <v>1.576339402602577</v>
      </c>
    </row>
    <row r="83" spans="1:6" ht="30" customHeight="1" x14ac:dyDescent="0.25">
      <c r="A83" s="11">
        <v>2.9649999999999999</v>
      </c>
      <c r="B83" s="15">
        <v>1.6539999999999999</v>
      </c>
      <c r="C83">
        <f t="shared" si="36"/>
        <v>0.50319659660149951</v>
      </c>
      <c r="D83" s="29">
        <v>82</v>
      </c>
      <c r="E83">
        <f t="shared" si="37"/>
        <v>0.15377358490566037</v>
      </c>
      <c r="F83">
        <f t="shared" ref="F83" si="46">_xlfn.LOGNORM.INV(E83,1.19296631,0.68302233)</f>
        <v>1.6421763291382445</v>
      </c>
    </row>
    <row r="84" spans="1:6" ht="30" customHeight="1" x14ac:dyDescent="0.25">
      <c r="A84" s="11">
        <v>4.3659999999999997</v>
      </c>
      <c r="B84" s="15">
        <v>1.6619999999999999</v>
      </c>
      <c r="C84">
        <f t="shared" si="36"/>
        <v>0.50802169643325645</v>
      </c>
      <c r="D84" s="29">
        <v>83</v>
      </c>
      <c r="E84">
        <f t="shared" si="37"/>
        <v>0.15566037735849056</v>
      </c>
      <c r="F84">
        <f>_xlfn.LOGNORM.INV(E84,$H$3,$H$4)</f>
        <v>1.5933853033847687</v>
      </c>
    </row>
    <row r="85" spans="1:6" ht="30" customHeight="1" x14ac:dyDescent="0.25">
      <c r="A85" s="11">
        <v>3.0630000000000002</v>
      </c>
      <c r="B85" s="11">
        <v>1.6850000000000001</v>
      </c>
      <c r="C85">
        <f t="shared" si="36"/>
        <v>0.52176556380432504</v>
      </c>
      <c r="D85" s="29">
        <v>84</v>
      </c>
      <c r="E85">
        <f t="shared" si="37"/>
        <v>0.15754716981132075</v>
      </c>
      <c r="F85">
        <f t="shared" ref="F85" si="47">_xlfn.LOGNORM.INV(E85,1.19296631,0.68302233)</f>
        <v>1.6599856258205095</v>
      </c>
    </row>
    <row r="86" spans="1:6" ht="30" customHeight="1" x14ac:dyDescent="0.25">
      <c r="A86" s="11">
        <v>1.405</v>
      </c>
      <c r="B86" s="15">
        <v>1.6910000000000001</v>
      </c>
      <c r="C86">
        <f t="shared" si="36"/>
        <v>0.52532006991644331</v>
      </c>
      <c r="D86" s="29">
        <v>85</v>
      </c>
      <c r="E86">
        <f t="shared" si="37"/>
        <v>0.15943396226415094</v>
      </c>
      <c r="F86">
        <f>_xlfn.LOGNORM.INV(E86,$H$3,$H$4)</f>
        <v>1.6103407410175861</v>
      </c>
    </row>
    <row r="87" spans="1:6" ht="30" customHeight="1" x14ac:dyDescent="0.25">
      <c r="A87" s="11">
        <v>2.9350000000000001</v>
      </c>
      <c r="B87" s="15">
        <v>1.718</v>
      </c>
      <c r="C87">
        <f t="shared" si="36"/>
        <v>0.54116082356206363</v>
      </c>
      <c r="D87" s="29">
        <v>86</v>
      </c>
      <c r="E87">
        <f t="shared" si="37"/>
        <v>0.16132075471698112</v>
      </c>
      <c r="F87">
        <f t="shared" ref="F87" si="48">_xlfn.LOGNORM.INV(E87,1.19296631,0.68302233)</f>
        <v>1.6777053991494928</v>
      </c>
    </row>
    <row r="88" spans="1:6" ht="30" customHeight="1" x14ac:dyDescent="0.25">
      <c r="A88" s="11">
        <v>2.5150000000000001</v>
      </c>
      <c r="B88" s="15">
        <v>1.7210000000000001</v>
      </c>
      <c r="C88">
        <f t="shared" si="36"/>
        <v>0.54290551722940239</v>
      </c>
      <c r="D88" s="29">
        <v>87</v>
      </c>
      <c r="E88">
        <f t="shared" si="37"/>
        <v>0.16320754716981131</v>
      </c>
      <c r="F88">
        <f>_xlfn.LOGNORM.INV(E88,$H$3,$H$4)</f>
        <v>1.6272117072206185</v>
      </c>
    </row>
    <row r="89" spans="1:6" ht="30" customHeight="1" x14ac:dyDescent="0.25">
      <c r="A89" s="11">
        <v>2.9460000000000002</v>
      </c>
      <c r="B89" s="14">
        <v>1.7270000000000001</v>
      </c>
      <c r="C89">
        <f t="shared" si="36"/>
        <v>0.54638579916454155</v>
      </c>
      <c r="D89" s="29">
        <v>88</v>
      </c>
      <c r="E89">
        <f t="shared" si="37"/>
        <v>0.1650943396226415</v>
      </c>
      <c r="F89">
        <f t="shared" ref="F89" si="49">_xlfn.LOGNORM.INV(E89,1.19296631,0.68302233)</f>
        <v>1.6953416957927627</v>
      </c>
    </row>
    <row r="90" spans="1:6" ht="30" customHeight="1" x14ac:dyDescent="0.25">
      <c r="A90" s="11">
        <v>47.819000000000003</v>
      </c>
      <c r="B90" s="11">
        <v>1.736</v>
      </c>
      <c r="C90">
        <f t="shared" si="36"/>
        <v>0.55158361623815844</v>
      </c>
      <c r="D90" s="29">
        <v>89</v>
      </c>
      <c r="E90">
        <f t="shared" si="37"/>
        <v>0.16698113207547169</v>
      </c>
      <c r="F90">
        <f>_xlfn.LOGNORM.INV(E90,$H$3,$H$4)</f>
        <v>1.6440038592978361</v>
      </c>
    </row>
    <row r="91" spans="1:6" ht="30" customHeight="1" x14ac:dyDescent="0.25">
      <c r="A91" s="11">
        <v>13.997</v>
      </c>
      <c r="B91" s="15">
        <v>1.752</v>
      </c>
      <c r="C91">
        <f t="shared" si="36"/>
        <v>0.56075799251419967</v>
      </c>
      <c r="D91" s="29">
        <v>90</v>
      </c>
      <c r="E91">
        <f t="shared" si="37"/>
        <v>0.16886792452830188</v>
      </c>
      <c r="F91">
        <f t="shared" ref="F91" si="50">_xlfn.LOGNORM.INV(E91,1.19296631,0.68302233)</f>
        <v>1.7129002311686197</v>
      </c>
    </row>
    <row r="92" spans="1:6" ht="30" customHeight="1" x14ac:dyDescent="0.25">
      <c r="A92" s="11">
        <v>4.1890000000000001</v>
      </c>
      <c r="B92" s="15">
        <v>1.762</v>
      </c>
      <c r="C92">
        <f t="shared" si="36"/>
        <v>0.5664495275139878</v>
      </c>
      <c r="D92" s="29">
        <v>91</v>
      </c>
      <c r="E92">
        <f t="shared" si="37"/>
        <v>0.17075471698113207</v>
      </c>
      <c r="F92">
        <f>_xlfn.LOGNORM.INV(E92,$H$3,$H$4)</f>
        <v>1.6607225484664052</v>
      </c>
    </row>
    <row r="93" spans="1:6" ht="30" customHeight="1" x14ac:dyDescent="0.25">
      <c r="A93" s="11">
        <v>5.6529999999999996</v>
      </c>
      <c r="B93" s="14">
        <v>1.7629999999999999</v>
      </c>
      <c r="C93">
        <f t="shared" si="36"/>
        <v>0.56701690341573308</v>
      </c>
      <c r="D93" s="29">
        <v>92</v>
      </c>
      <c r="E93">
        <f t="shared" si="37"/>
        <v>0.17264150943396225</v>
      </c>
      <c r="F93">
        <f t="shared" ref="F93" si="51">_xlfn.LOGNORM.INV(E93,1.19296631,0.68302233)</f>
        <v>1.7303864172414853</v>
      </c>
    </row>
    <row r="94" spans="1:6" ht="30" customHeight="1" x14ac:dyDescent="0.25">
      <c r="A94" s="11">
        <v>1.3680000000000001</v>
      </c>
      <c r="B94" s="11">
        <v>1.7649999999999999</v>
      </c>
      <c r="C94">
        <f t="shared" si="36"/>
        <v>0.56815069038526</v>
      </c>
      <c r="D94" s="29">
        <v>93</v>
      </c>
      <c r="E94">
        <f t="shared" si="37"/>
        <v>0.17452830188679244</v>
      </c>
      <c r="F94">
        <f>_xlfn.LOGNORM.INV(E94,$H$3,$H$4)</f>
        <v>1.6773728452869872</v>
      </c>
    </row>
    <row r="95" spans="1:6" ht="30" customHeight="1" x14ac:dyDescent="0.25">
      <c r="A95" s="11">
        <v>4.6849999999999996</v>
      </c>
      <c r="B95" s="14">
        <v>1.768</v>
      </c>
      <c r="C95">
        <f t="shared" si="36"/>
        <v>0.56984896421545173</v>
      </c>
      <c r="D95" s="29">
        <v>94</v>
      </c>
      <c r="E95">
        <f t="shared" si="37"/>
        <v>0.17641509433962263</v>
      </c>
      <c r="F95">
        <f t="shared" ref="F95" si="52">_xlfn.LOGNORM.INV(E95,1.19296631,0.68302233)</f>
        <v>1.7478053875067281</v>
      </c>
    </row>
    <row r="96" spans="1:6" ht="30" customHeight="1" x14ac:dyDescent="0.25">
      <c r="A96" s="11">
        <v>1.165</v>
      </c>
      <c r="B96" s="11">
        <v>1.7829999999999999</v>
      </c>
      <c r="C96">
        <f t="shared" si="36"/>
        <v>0.57829733888100332</v>
      </c>
      <c r="D96" s="29">
        <v>95</v>
      </c>
      <c r="E96">
        <f t="shared" si="37"/>
        <v>0.17830188679245282</v>
      </c>
      <c r="F96">
        <f>_xlfn.LOGNORM.INV(E96,$H$3,$H$4)</f>
        <v>1.6939595625500607</v>
      </c>
    </row>
    <row r="97" spans="1:6" ht="30" customHeight="1" x14ac:dyDescent="0.25">
      <c r="A97" s="11">
        <v>2.1160000000000001</v>
      </c>
      <c r="B97" s="15">
        <v>1.7889999999999999</v>
      </c>
      <c r="C97">
        <f t="shared" si="36"/>
        <v>0.58165680452658208</v>
      </c>
      <c r="D97" s="29">
        <v>96</v>
      </c>
      <c r="E97">
        <f t="shared" si="37"/>
        <v>0.18018867924528301</v>
      </c>
      <c r="F97">
        <f t="shared" ref="F97" si="53">_xlfn.LOGNORM.INV(E97,1.19296631,0.68302233)</f>
        <v>1.7651620195050481</v>
      </c>
    </row>
    <row r="98" spans="1:6" ht="30" customHeight="1" x14ac:dyDescent="0.25">
      <c r="A98" s="11">
        <v>2.1429999999999998</v>
      </c>
      <c r="B98" s="15">
        <v>1.7949999999999999</v>
      </c>
      <c r="C98">
        <f t="shared" si="36"/>
        <v>0.58500502194024218</v>
      </c>
      <c r="D98" s="29">
        <v>97</v>
      </c>
      <c r="E98">
        <f t="shared" si="37"/>
        <v>0.18207547169811319</v>
      </c>
      <c r="F98">
        <f>_xlfn.LOGNORM.INV(E98,$H$3,$H$4)</f>
        <v>1.7104872759229599</v>
      </c>
    </row>
    <row r="99" spans="1:6" ht="30" customHeight="1" x14ac:dyDescent="0.25">
      <c r="A99" s="11">
        <v>26.722999999999999</v>
      </c>
      <c r="B99" s="15">
        <v>1.7969999999999999</v>
      </c>
      <c r="C99">
        <f t="shared" si="36"/>
        <v>0.586118607801422</v>
      </c>
      <c r="D99" s="29">
        <v>98</v>
      </c>
      <c r="E99">
        <f t="shared" si="37"/>
        <v>0.18396226415094338</v>
      </c>
      <c r="F99">
        <f t="shared" ref="F99" si="54">_xlfn.LOGNORM.INV(E99,1.19296631,0.68302233)</f>
        <v>1.7824609551591459</v>
      </c>
    </row>
    <row r="100" spans="1:6" ht="30" customHeight="1" x14ac:dyDescent="0.25">
      <c r="A100" s="11">
        <v>16.314</v>
      </c>
      <c r="B100" s="15">
        <v>1.8220000000000001</v>
      </c>
      <c r="C100">
        <f t="shared" si="36"/>
        <v>0.59993479883776657</v>
      </c>
      <c r="D100" s="29">
        <v>99</v>
      </c>
      <c r="E100">
        <f t="shared" si="37"/>
        <v>0.18584905660377357</v>
      </c>
      <c r="F100">
        <f>_xlfn.LOGNORM.INV(E100,$H$3,$H$4)</f>
        <v>1.7269603426203761</v>
      </c>
    </row>
    <row r="101" spans="1:6" ht="30" customHeight="1" x14ac:dyDescent="0.25">
      <c r="A101" s="11">
        <v>3.7389999999999999</v>
      </c>
      <c r="B101" s="15">
        <v>1.8240000000000001</v>
      </c>
      <c r="C101">
        <f t="shared" si="36"/>
        <v>0.60103189165213966</v>
      </c>
      <c r="D101" s="29">
        <v>100</v>
      </c>
      <c r="E101">
        <f t="shared" si="37"/>
        <v>0.18773584905660379</v>
      </c>
      <c r="F101">
        <f t="shared" ref="F101" si="55">_xlfn.LOGNORM.INV(E101,1.19296631,0.68302233)</f>
        <v>1.7997066191856079</v>
      </c>
    </row>
    <row r="102" spans="1:6" ht="30" customHeight="1" x14ac:dyDescent="0.25">
      <c r="A102" s="11">
        <v>2.585</v>
      </c>
      <c r="B102" s="11">
        <v>1.8380000000000001</v>
      </c>
      <c r="C102">
        <f t="shared" si="36"/>
        <v>0.60867802393349535</v>
      </c>
      <c r="D102" s="29">
        <v>101</v>
      </c>
      <c r="E102">
        <f t="shared" si="37"/>
        <v>0.18962264150943398</v>
      </c>
      <c r="F102">
        <f>_xlfn.LOGNORM.INV(E102,$H$3,$H$4)</f>
        <v>1.7433829183255998</v>
      </c>
    </row>
    <row r="103" spans="1:6" ht="30" customHeight="1" x14ac:dyDescent="0.25">
      <c r="A103" s="11">
        <v>2.2309999999999999</v>
      </c>
      <c r="B103" s="15">
        <v>1.8380000000000001</v>
      </c>
      <c r="C103">
        <f t="shared" si="36"/>
        <v>0.60867802393349535</v>
      </c>
      <c r="D103" s="29">
        <v>102</v>
      </c>
      <c r="E103">
        <f t="shared" si="37"/>
        <v>0.19150943396226416</v>
      </c>
      <c r="F103">
        <f t="shared" ref="F103" si="56">_xlfn.LOGNORM.INV(E103,1.19296631,0.68302233)</f>
        <v>1.8169032358010708</v>
      </c>
    </row>
    <row r="104" spans="1:6" ht="30" customHeight="1" x14ac:dyDescent="0.25">
      <c r="A104" s="11">
        <v>6.3049999999999997</v>
      </c>
      <c r="B104" s="15">
        <v>1.843</v>
      </c>
      <c r="C104">
        <f t="shared" si="36"/>
        <v>0.61139467868768627</v>
      </c>
      <c r="D104" s="29">
        <v>103</v>
      </c>
      <c r="E104">
        <f t="shared" si="37"/>
        <v>0.19339622641509435</v>
      </c>
      <c r="F104">
        <f>_xlfn.LOGNORM.INV(E104,$H$3,$H$4)</f>
        <v>1.7597589725597391</v>
      </c>
    </row>
    <row r="105" spans="1:6" ht="30" customHeight="1" x14ac:dyDescent="0.25">
      <c r="A105" s="11">
        <v>2.82</v>
      </c>
      <c r="B105" s="14">
        <v>1.8520000000000001</v>
      </c>
      <c r="C105">
        <f t="shared" si="36"/>
        <v>0.61626613622398774</v>
      </c>
      <c r="D105" s="29">
        <v>104</v>
      </c>
      <c r="E105">
        <f t="shared" si="37"/>
        <v>0.19528301886792454</v>
      </c>
      <c r="F105">
        <f t="shared" ref="F105" si="57">_xlfn.LOGNORM.INV(E105,1.19296631,0.68302233)</f>
        <v>1.8340548439131352</v>
      </c>
    </row>
    <row r="106" spans="1:6" ht="30" customHeight="1" x14ac:dyDescent="0.25">
      <c r="A106" s="11">
        <v>11.170999999999999</v>
      </c>
      <c r="B106" s="14">
        <v>1.8520000000000001</v>
      </c>
      <c r="C106">
        <f t="shared" si="36"/>
        <v>0.61626613622398774</v>
      </c>
      <c r="D106" s="29">
        <v>105</v>
      </c>
      <c r="E106">
        <f t="shared" si="37"/>
        <v>0.19716981132075473</v>
      </c>
      <c r="F106">
        <f>_xlfn.LOGNORM.INV(E106,$H$3,$H$4)</f>
        <v>1.7760923026705651</v>
      </c>
    </row>
    <row r="107" spans="1:6" ht="30" customHeight="1" x14ac:dyDescent="0.25">
      <c r="A107" s="11">
        <v>6.3769999999999998</v>
      </c>
      <c r="B107" s="15">
        <v>1.861</v>
      </c>
      <c r="C107">
        <f t="shared" si="36"/>
        <v>0.62111397766011367</v>
      </c>
      <c r="D107" s="29">
        <v>106</v>
      </c>
      <c r="E107">
        <f t="shared" si="37"/>
        <v>0.19905660377358492</v>
      </c>
      <c r="F107">
        <f t="shared" ref="F107" si="58">_xlfn.LOGNORM.INV(E107,1.19296631,0.68302233)</f>
        <v>1.8511653109619683</v>
      </c>
    </row>
    <row r="108" spans="1:6" ht="30" customHeight="1" x14ac:dyDescent="0.25">
      <c r="A108" s="11">
        <v>4.7240000000000002</v>
      </c>
      <c r="B108" s="15">
        <v>1.8620000000000001</v>
      </c>
      <c r="C108">
        <f t="shared" si="36"/>
        <v>0.62165117885487542</v>
      </c>
      <c r="D108" s="29">
        <v>107</v>
      </c>
      <c r="E108">
        <f t="shared" si="37"/>
        <v>0.20094339622641511</v>
      </c>
      <c r="F108">
        <f>_xlfn.LOGNORM.INV(E108,$H$3,$H$4)</f>
        <v>1.7923865465908102</v>
      </c>
    </row>
    <row r="109" spans="1:6" ht="30" customHeight="1" x14ac:dyDescent="0.25">
      <c r="A109" s="11">
        <v>2.9380000000000002</v>
      </c>
      <c r="B109" s="14">
        <v>1.8660000000000001</v>
      </c>
      <c r="C109">
        <f t="shared" si="36"/>
        <v>0.62379710242515218</v>
      </c>
      <c r="D109" s="29">
        <v>108</v>
      </c>
      <c r="E109">
        <f t="shared" si="37"/>
        <v>0.20283018867924529</v>
      </c>
      <c r="F109">
        <f t="shared" ref="F109" si="59">_xlfn.LOGNORM.INV(E109,1.19296631,0.68302233)</f>
        <v>1.8682383455577203</v>
      </c>
    </row>
    <row r="110" spans="1:6" ht="30" customHeight="1" x14ac:dyDescent="0.25">
      <c r="A110" s="11">
        <v>8.1839999999999993</v>
      </c>
      <c r="B110" s="11">
        <v>1.867</v>
      </c>
      <c r="C110">
        <f t="shared" si="36"/>
        <v>0.62433286455958559</v>
      </c>
      <c r="D110" s="29">
        <v>109</v>
      </c>
      <c r="E110">
        <f t="shared" si="37"/>
        <v>0.20471698113207548</v>
      </c>
      <c r="F110">
        <f>_xlfn.LOGNORM.INV(E110,$H$3,$H$4)</f>
        <v>1.8086451944970621</v>
      </c>
    </row>
    <row r="111" spans="1:6" ht="30" customHeight="1" x14ac:dyDescent="0.25">
      <c r="A111" s="11">
        <v>7.5860000000000003</v>
      </c>
      <c r="B111" s="11">
        <v>1.867</v>
      </c>
      <c r="C111">
        <f t="shared" si="36"/>
        <v>0.62433286455958559</v>
      </c>
      <c r="D111" s="29">
        <v>110</v>
      </c>
      <c r="E111">
        <f t="shared" si="37"/>
        <v>0.20660377358490567</v>
      </c>
      <c r="F111">
        <f t="shared" ref="F111" si="60">_xlfn.LOGNORM.INV(E111,1.19296631,0.68302233)</f>
        <v>1.8852775090408738</v>
      </c>
    </row>
    <row r="112" spans="1:6" ht="30" customHeight="1" x14ac:dyDescent="0.25">
      <c r="A112" s="11">
        <v>1.54</v>
      </c>
      <c r="B112" s="11">
        <v>1.873</v>
      </c>
      <c r="C112">
        <f t="shared" si="36"/>
        <v>0.62754142346195141</v>
      </c>
      <c r="D112" s="29">
        <v>111</v>
      </c>
      <c r="E112">
        <f t="shared" si="37"/>
        <v>0.20849056603773586</v>
      </c>
      <c r="F112">
        <f>_xlfn.LOGNORM.INV(E112,$H$3,$H$4)</f>
        <v>1.8248715994843125</v>
      </c>
    </row>
    <row r="113" spans="1:6" ht="30" customHeight="1" x14ac:dyDescent="0.25">
      <c r="A113" s="11">
        <v>1.544</v>
      </c>
      <c r="B113" s="11">
        <v>1.879</v>
      </c>
      <c r="C113">
        <f t="shared" si="36"/>
        <v>0.63073972043132831</v>
      </c>
      <c r="D113" s="29">
        <v>112</v>
      </c>
      <c r="E113">
        <f t="shared" si="37"/>
        <v>0.21037735849056605</v>
      </c>
      <c r="F113">
        <f t="shared" ref="F113" si="61">_xlfn.LOGNORM.INV(E113,1.19296631,0.68302233)</f>
        <v>1.9022862260772595</v>
      </c>
    </row>
    <row r="114" spans="1:6" ht="30" customHeight="1" x14ac:dyDescent="0.25">
      <c r="A114" s="11">
        <v>1.879</v>
      </c>
      <c r="B114" s="14">
        <v>1.885</v>
      </c>
      <c r="C114">
        <f t="shared" si="36"/>
        <v>0.63392782089997413</v>
      </c>
      <c r="D114" s="29">
        <v>113</v>
      </c>
      <c r="E114">
        <f t="shared" si="37"/>
        <v>0.21226415094339623</v>
      </c>
      <c r="F114">
        <f>_xlfn.LOGNORM.INV(E114,$H$3,$H$4)</f>
        <v>1.8410689873574129</v>
      </c>
    </row>
    <row r="115" spans="1:6" ht="30" customHeight="1" x14ac:dyDescent="0.25">
      <c r="A115" s="11">
        <v>1.8380000000000001</v>
      </c>
      <c r="B115" s="11">
        <v>1.8939999999999999</v>
      </c>
      <c r="C115">
        <f t="shared" si="36"/>
        <v>0.63869099476388647</v>
      </c>
      <c r="D115" s="29">
        <v>114</v>
      </c>
      <c r="E115">
        <f t="shared" si="37"/>
        <v>0.21415094339622642</v>
      </c>
      <c r="F115">
        <f t="shared" ref="F115" si="62">_xlfn.LOGNORM.INV(E115,1.19296631,0.68302233)</f>
        <v>1.9192677943861791</v>
      </c>
    </row>
    <row r="116" spans="1:6" ht="30" customHeight="1" x14ac:dyDescent="0.25">
      <c r="A116" s="11">
        <v>10.196</v>
      </c>
      <c r="B116" s="11">
        <v>1.8979999999999999</v>
      </c>
      <c r="C116">
        <f t="shared" si="36"/>
        <v>0.64080070018773605</v>
      </c>
      <c r="D116" s="29">
        <v>115</v>
      </c>
      <c r="E116">
        <f t="shared" si="37"/>
        <v>0.21603773584905661</v>
      </c>
      <c r="F116">
        <f>_xlfn.LOGNORM.INV(E116,$H$3,$H$4)</f>
        <v>1.8572404656287029</v>
      </c>
    </row>
    <row r="117" spans="1:6" ht="30" customHeight="1" x14ac:dyDescent="0.25">
      <c r="A117" s="11">
        <v>30.515999999999998</v>
      </c>
      <c r="B117" s="15">
        <v>1.8979999999999999</v>
      </c>
      <c r="C117">
        <f t="shared" si="36"/>
        <v>0.64080070018773605</v>
      </c>
      <c r="D117" s="29">
        <v>116</v>
      </c>
      <c r="E117">
        <f t="shared" si="37"/>
        <v>0.2179245283018868</v>
      </c>
      <c r="F117">
        <f t="shared" ref="F117" si="63">_xlfn.LOGNORM.INV(E117,1.19296631,0.68302233)</f>
        <v>1.9362253936885065</v>
      </c>
    </row>
    <row r="118" spans="1:6" ht="30" customHeight="1" x14ac:dyDescent="0.25">
      <c r="A118" s="11">
        <v>26.254000000000001</v>
      </c>
      <c r="B118" s="15">
        <v>1.905</v>
      </c>
      <c r="C118">
        <f t="shared" si="36"/>
        <v>0.64448200857866433</v>
      </c>
      <c r="D118" s="29">
        <v>117</v>
      </c>
      <c r="E118">
        <f t="shared" si="37"/>
        <v>0.21981132075471699</v>
      </c>
      <c r="F118">
        <f>_xlfn.LOGNORM.INV(E118,$H$3,$H$4)</f>
        <v>1.8733890318007544</v>
      </c>
    </row>
    <row r="119" spans="1:6" ht="30" customHeight="1" x14ac:dyDescent="0.25">
      <c r="A119" s="11">
        <v>10.292</v>
      </c>
      <c r="B119" s="15">
        <v>1.907</v>
      </c>
      <c r="C119">
        <f t="shared" si="36"/>
        <v>0.64553132661828205</v>
      </c>
      <c r="D119" s="29">
        <v>118</v>
      </c>
      <c r="E119">
        <f t="shared" si="37"/>
        <v>0.22169811320754718</v>
      </c>
      <c r="F119">
        <f t="shared" ref="F119" si="64">_xlfn.LOGNORM.INV(E119,1.19296631,0.68302233)</f>
        <v>1.9531620939517129</v>
      </c>
    </row>
    <row r="120" spans="1:6" ht="30" customHeight="1" x14ac:dyDescent="0.25">
      <c r="A120" s="11">
        <v>8.0359999999999996</v>
      </c>
      <c r="B120" s="11">
        <v>1.9119999999999999</v>
      </c>
      <c r="C120">
        <f t="shared" si="36"/>
        <v>0.64814981462920951</v>
      </c>
      <c r="D120" s="29">
        <v>119</v>
      </c>
      <c r="E120">
        <f t="shared" si="37"/>
        <v>0.22358490566037736</v>
      </c>
      <c r="F120">
        <f>_xlfn.LOGNORM.INV(E120,$H$3,$H$4)</f>
        <v>1.8895175810041605</v>
      </c>
    </row>
    <row r="121" spans="1:6" ht="30" customHeight="1" x14ac:dyDescent="0.25">
      <c r="A121" s="11">
        <v>5.3609999999999998</v>
      </c>
      <c r="B121" s="15">
        <v>1.915</v>
      </c>
      <c r="C121">
        <f t="shared" si="36"/>
        <v>0.64971762263260935</v>
      </c>
      <c r="D121" s="29">
        <v>120</v>
      </c>
      <c r="E121">
        <f t="shared" si="37"/>
        <v>0.22547169811320755</v>
      </c>
      <c r="F121">
        <f t="shared" ref="F121" si="65">_xlfn.LOGNORM.INV(E121,1.19296631,0.68302233)</f>
        <v>1.9700808630000235</v>
      </c>
    </row>
    <row r="122" spans="1:6" ht="30" customHeight="1" x14ac:dyDescent="0.25">
      <c r="A122" s="11">
        <v>8.5589999999999993</v>
      </c>
      <c r="B122" s="15">
        <v>1.9239999999999999</v>
      </c>
      <c r="C122">
        <f t="shared" si="36"/>
        <v>0.65440635224351473</v>
      </c>
      <c r="D122" s="29">
        <v>121</v>
      </c>
      <c r="E122">
        <f t="shared" si="37"/>
        <v>0.22735849056603774</v>
      </c>
      <c r="F122">
        <f>_xlfn.LOGNORM.INV(E122,$H$3,$H$4)</f>
        <v>1.9056289130524433</v>
      </c>
    </row>
    <row r="123" spans="1:6" ht="30" customHeight="1" x14ac:dyDescent="0.25">
      <c r="A123" s="11">
        <v>4.3079999999999998</v>
      </c>
      <c r="B123" s="15">
        <v>1.925</v>
      </c>
      <c r="C123">
        <f t="shared" si="36"/>
        <v>0.65492596773974754</v>
      </c>
      <c r="D123" s="29">
        <v>122</v>
      </c>
      <c r="E123">
        <f t="shared" si="37"/>
        <v>0.22924528301886793</v>
      </c>
      <c r="F123">
        <f t="shared" ref="F123" si="66">_xlfn.LOGNORM.INV(E123,1.19296631,0.68302233)</f>
        <v>1.9869845735503628</v>
      </c>
    </row>
    <row r="124" spans="1:6" ht="30" customHeight="1" x14ac:dyDescent="0.25">
      <c r="A124" s="11">
        <v>4.3529999999999998</v>
      </c>
      <c r="B124" s="15">
        <v>1.927</v>
      </c>
      <c r="C124">
        <f t="shared" si="36"/>
        <v>0.65596438943222934</v>
      </c>
      <c r="D124" s="29">
        <v>123</v>
      </c>
      <c r="E124">
        <f t="shared" si="37"/>
        <v>0.23113207547169812</v>
      </c>
      <c r="F124">
        <f>_xlfn.LOGNORM.INV(E124,$H$3,$H$4)</f>
        <v>1.9217257389693823</v>
      </c>
    </row>
    <row r="125" spans="1:6" ht="30" customHeight="1" x14ac:dyDescent="0.25">
      <c r="A125" s="11">
        <v>6.0149999999999997</v>
      </c>
      <c r="B125" s="15">
        <v>1.93</v>
      </c>
      <c r="C125">
        <f t="shared" si="36"/>
        <v>0.65752000291679413</v>
      </c>
      <c r="D125" s="29">
        <v>124</v>
      </c>
      <c r="E125">
        <f t="shared" si="37"/>
        <v>0.23301886792452831</v>
      </c>
      <c r="F125">
        <f t="shared" ref="F125" si="67">_xlfn.LOGNORM.INV(E125,1.19296631,0.68302233)</f>
        <v>2.0038760097281281</v>
      </c>
    </row>
    <row r="126" spans="1:6" ht="30" customHeight="1" x14ac:dyDescent="0.25">
      <c r="A126" s="11">
        <v>1.5189999999999999</v>
      </c>
      <c r="B126" s="11">
        <v>1.9379999999999999</v>
      </c>
      <c r="C126">
        <f t="shared" si="36"/>
        <v>0.66165651346857446</v>
      </c>
      <c r="D126" s="29">
        <v>125</v>
      </c>
      <c r="E126">
        <f t="shared" si="37"/>
        <v>0.23490566037735849</v>
      </c>
      <c r="F126">
        <f>_xlfn.LOGNORM.INV(E126,$H$3,$H$4)</f>
        <v>1.9378106870379939</v>
      </c>
    </row>
    <row r="127" spans="1:6" ht="30" customHeight="1" x14ac:dyDescent="0.25">
      <c r="A127" s="11">
        <v>0.96099999999999997</v>
      </c>
      <c r="B127" s="11">
        <v>1.94</v>
      </c>
      <c r="C127">
        <f t="shared" si="36"/>
        <v>0.66268797307523675</v>
      </c>
      <c r="D127" s="29">
        <v>126</v>
      </c>
      <c r="E127">
        <f t="shared" si="37"/>
        <v>0.23679245283018868</v>
      </c>
      <c r="F127">
        <f t="shared" ref="F127" si="68">_xlfn.LOGNORM.INV(E127,1.19296631,0.68302233)</f>
        <v>2.0207578731109987</v>
      </c>
    </row>
    <row r="128" spans="1:6" ht="30" customHeight="1" x14ac:dyDescent="0.25">
      <c r="A128" s="11">
        <v>32.39</v>
      </c>
      <c r="B128" s="11">
        <v>1.946</v>
      </c>
      <c r="C128">
        <f t="shared" si="36"/>
        <v>0.66577598376381331</v>
      </c>
      <c r="D128" s="29">
        <v>127</v>
      </c>
      <c r="E128">
        <f t="shared" si="37"/>
        <v>0.23867924528301887</v>
      </c>
      <c r="F128">
        <f>_xlfn.LOGNORM.INV(E128,$H$3,$H$4)</f>
        <v>1.9538863084152158</v>
      </c>
    </row>
    <row r="129" spans="1:6" ht="30" customHeight="1" x14ac:dyDescent="0.25">
      <c r="A129" s="11">
        <v>0.88100000000000001</v>
      </c>
      <c r="B129" s="11">
        <v>1.948</v>
      </c>
      <c r="C129">
        <f t="shared" si="36"/>
        <v>0.66680320522034331</v>
      </c>
      <c r="D129" s="29">
        <v>128</v>
      </c>
      <c r="E129">
        <f t="shared" si="37"/>
        <v>0.24056603773584906</v>
      </c>
      <c r="F129">
        <f t="shared" ref="F129" si="69">_xlfn.LOGNORM.INV(E129,1.19296631,0.68302233)</f>
        <v>2.0376327883439549</v>
      </c>
    </row>
    <row r="130" spans="1:6" ht="30" customHeight="1" x14ac:dyDescent="0.25">
      <c r="A130" s="11">
        <v>13.529</v>
      </c>
      <c r="B130" s="15">
        <v>1.95</v>
      </c>
      <c r="C130">
        <f t="shared" ref="C130:C193" si="70">LN(B130)</f>
        <v>0.66782937257565544</v>
      </c>
      <c r="D130" s="29">
        <v>129</v>
      </c>
      <c r="E130">
        <f t="shared" ref="E130:E193" si="71">(D130-0.5)/$H$10</f>
        <v>0.24245283018867925</v>
      </c>
      <c r="F130">
        <f>_xlfn.LOGNORM.INV(E130,$H$3,$H$4)</f>
        <v>1.9699550823517018</v>
      </c>
    </row>
    <row r="131" spans="1:6" ht="30" customHeight="1" x14ac:dyDescent="0.25">
      <c r="A131" s="11">
        <v>1.1539999999999999</v>
      </c>
      <c r="B131" s="15">
        <v>1.954</v>
      </c>
      <c r="C131">
        <f t="shared" si="70"/>
        <v>0.66987855362059101</v>
      </c>
      <c r="D131" s="29">
        <v>130</v>
      </c>
      <c r="E131">
        <f t="shared" si="71"/>
        <v>0.24433962264150944</v>
      </c>
      <c r="F131">
        <f t="shared" ref="F131" si="72">_xlfn.LOGNORM.INV(E131,1.19296631,0.68302233)</f>
        <v>2.0545033083641195</v>
      </c>
    </row>
    <row r="132" spans="1:6" ht="30" customHeight="1" x14ac:dyDescent="0.25">
      <c r="A132" s="11">
        <v>1.7649999999999999</v>
      </c>
      <c r="B132" s="15">
        <v>1.9670000000000001</v>
      </c>
      <c r="C132">
        <f t="shared" si="70"/>
        <v>0.67650953940692204</v>
      </c>
      <c r="D132" s="29">
        <v>131</v>
      </c>
      <c r="E132">
        <f t="shared" si="71"/>
        <v>0.24622641509433962</v>
      </c>
      <c r="F132">
        <f>_xlfn.LOGNORM.INV(E132,$H$3,$H$4)</f>
        <v>1.9860194210520872</v>
      </c>
    </row>
    <row r="133" spans="1:6" ht="30" customHeight="1" x14ac:dyDescent="0.25">
      <c r="A133" s="11">
        <v>9.1010000000000009</v>
      </c>
      <c r="B133" s="15">
        <v>1.99</v>
      </c>
      <c r="C133">
        <f t="shared" si="70"/>
        <v>0.68813463873640102</v>
      </c>
      <c r="D133" s="29">
        <v>132</v>
      </c>
      <c r="E133">
        <f t="shared" si="71"/>
        <v>0.24811320754716981</v>
      </c>
      <c r="F133">
        <f t="shared" ref="F133" si="73">_xlfn.LOGNORM.INV(E133,1.19296631,0.68302233)</f>
        <v>2.0713719192701747</v>
      </c>
    </row>
    <row r="134" spans="1:6" ht="30" customHeight="1" x14ac:dyDescent="0.25">
      <c r="A134" s="11">
        <v>4.4340000000000002</v>
      </c>
      <c r="B134" s="14">
        <v>1.9930000000000001</v>
      </c>
      <c r="C134">
        <f t="shared" si="70"/>
        <v>0.68964104123065773</v>
      </c>
      <c r="D134" s="29">
        <v>133</v>
      </c>
      <c r="E134">
        <f t="shared" si="71"/>
        <v>0.25</v>
      </c>
      <c r="F134">
        <f>_xlfn.LOGNORM.INV(E134,$H$3,$H$4)</f>
        <v>2.0020816742074752</v>
      </c>
    </row>
    <row r="135" spans="1:6" ht="30" customHeight="1" x14ac:dyDescent="0.25">
      <c r="A135" s="11">
        <v>0.98899999999999999</v>
      </c>
      <c r="B135" s="15">
        <v>1.994</v>
      </c>
      <c r="C135">
        <f t="shared" si="70"/>
        <v>0.69014267153964659</v>
      </c>
      <c r="D135" s="29">
        <v>134</v>
      </c>
      <c r="E135">
        <f t="shared" si="71"/>
        <v>0.25188679245283019</v>
      </c>
      <c r="F135">
        <f t="shared" ref="F135" si="74">_xlfn.LOGNORM.INV(E135,1.19296631,0.68302233)</f>
        <v>2.088241044867531</v>
      </c>
    </row>
    <row r="136" spans="1:6" ht="30" customHeight="1" x14ac:dyDescent="0.25">
      <c r="A136" s="11">
        <v>2.9249999999999998</v>
      </c>
      <c r="B136" s="15">
        <v>1.996</v>
      </c>
      <c r="C136">
        <f t="shared" si="70"/>
        <v>0.69114517788927221</v>
      </c>
      <c r="D136" s="29">
        <v>135</v>
      </c>
      <c r="E136">
        <f t="shared" si="71"/>
        <v>0.25377358490566038</v>
      </c>
      <c r="F136">
        <f>_xlfn.LOGNORM.INV(E136,$H$3,$H$4)</f>
        <v>2.0181441332287684</v>
      </c>
    </row>
    <row r="137" spans="1:6" ht="30" customHeight="1" x14ac:dyDescent="0.25">
      <c r="A137" s="11">
        <v>2.4569999999999999</v>
      </c>
      <c r="B137" s="15">
        <v>2.0019999999999998</v>
      </c>
      <c r="C137">
        <f t="shared" si="70"/>
        <v>0.69414668089302878</v>
      </c>
      <c r="D137" s="29">
        <v>136</v>
      </c>
      <c r="E137">
        <f t="shared" si="71"/>
        <v>0.25566037735849056</v>
      </c>
      <c r="F137">
        <f t="shared" ref="F137" si="75">_xlfn.LOGNORM.INV(E137,1.19296631,0.68302233)</f>
        <v>2.1051130509174119</v>
      </c>
    </row>
    <row r="138" spans="1:6" ht="30" customHeight="1" x14ac:dyDescent="0.25">
      <c r="A138" s="11">
        <v>1.9119999999999999</v>
      </c>
      <c r="B138" s="15">
        <v>2.0030000000000001</v>
      </c>
      <c r="C138">
        <f t="shared" si="70"/>
        <v>0.69464605668368129</v>
      </c>
      <c r="D138" s="29">
        <v>137</v>
      </c>
      <c r="E138">
        <f t="shared" si="71"/>
        <v>0.25754716981132075</v>
      </c>
      <c r="F138">
        <f>_xlfn.LOGNORM.INV(E138,$H$3,$H$4)</f>
        <v>2.0342090352066049</v>
      </c>
    </row>
    <row r="139" spans="1:6" ht="30" customHeight="1" x14ac:dyDescent="0.25">
      <c r="A139" s="11">
        <v>43.207000000000001</v>
      </c>
      <c r="B139" s="15">
        <v>2.0179999999999998</v>
      </c>
      <c r="C139">
        <f t="shared" si="70"/>
        <v>0.70210692193141711</v>
      </c>
      <c r="D139" s="29">
        <v>138</v>
      </c>
      <c r="E139">
        <f t="shared" si="71"/>
        <v>0.25943396226415094</v>
      </c>
      <c r="F139">
        <f t="shared" ref="F139" si="76">_xlfn.LOGNORM.INV(E139,1.19296631,0.68302233)</f>
        <v>2.1219902491152127</v>
      </c>
    </row>
    <row r="140" spans="1:6" ht="30" customHeight="1" x14ac:dyDescent="0.25">
      <c r="A140" s="11">
        <v>1.62</v>
      </c>
      <c r="B140" s="11">
        <v>2.0230000000000001</v>
      </c>
      <c r="C140">
        <f t="shared" si="70"/>
        <v>0.70458155818560853</v>
      </c>
      <c r="D140" s="29">
        <v>139</v>
      </c>
      <c r="E140">
        <f t="shared" si="71"/>
        <v>0.26132075471698113</v>
      </c>
      <c r="F140">
        <f>_xlfn.LOGNORM.INV(E140,$H$3,$H$4)</f>
        <v>2.0502785666212278</v>
      </c>
    </row>
    <row r="141" spans="1:6" ht="30" customHeight="1" x14ac:dyDescent="0.25">
      <c r="A141" s="11">
        <v>3.8460000000000001</v>
      </c>
      <c r="B141" s="15">
        <v>2.0259999999999998</v>
      </c>
      <c r="C141">
        <f t="shared" si="70"/>
        <v>0.70606340582649152</v>
      </c>
      <c r="D141" s="29">
        <v>140</v>
      </c>
      <c r="E141">
        <f t="shared" si="71"/>
        <v>0.26320754716981132</v>
      </c>
      <c r="F141">
        <f t="shared" ref="F141" si="77">_xlfn.LOGNORM.INV(E141,1.19296631,0.68302233)</f>
        <v>2.1388749008211185</v>
      </c>
    </row>
    <row r="142" spans="1:6" ht="30" customHeight="1" x14ac:dyDescent="0.25">
      <c r="A142" s="11">
        <v>21.286999999999999</v>
      </c>
      <c r="B142" s="15">
        <v>2.028</v>
      </c>
      <c r="C142">
        <f t="shared" si="70"/>
        <v>0.70705008572893679</v>
      </c>
      <c r="D142" s="29">
        <v>141</v>
      </c>
      <c r="E142">
        <f t="shared" si="71"/>
        <v>0.26509433962264151</v>
      </c>
      <c r="F142">
        <f>_xlfn.LOGNORM.INV(E142,$H$3,$H$4)</f>
        <v>2.0663548668233345</v>
      </c>
    </row>
    <row r="143" spans="1:6" ht="30" customHeight="1" x14ac:dyDescent="0.25">
      <c r="A143" s="11">
        <v>3.3740000000000001</v>
      </c>
      <c r="B143" s="15">
        <v>2.0409999999999999</v>
      </c>
      <c r="C143">
        <f t="shared" si="70"/>
        <v>0.71343988382770773</v>
      </c>
      <c r="D143" s="29">
        <v>142</v>
      </c>
      <c r="E143">
        <f t="shared" si="71"/>
        <v>0.26698113207547169</v>
      </c>
      <c r="F143">
        <f t="shared" ref="F143" si="78">_xlfn.LOGNORM.INV(E143,1.19296631,0.68302233)</f>
        <v>2.1557692205637453</v>
      </c>
    </row>
    <row r="144" spans="1:6" ht="30" customHeight="1" x14ac:dyDescent="0.25">
      <c r="A144" s="11">
        <v>2.3580000000000001</v>
      </c>
      <c r="B144" s="15">
        <v>2.052</v>
      </c>
      <c r="C144">
        <f t="shared" si="70"/>
        <v>0.71881492730852314</v>
      </c>
      <c r="D144" s="29">
        <v>143</v>
      </c>
      <c r="E144">
        <f t="shared" si="71"/>
        <v>0.26886792452830188</v>
      </c>
      <c r="F144">
        <f>_xlfn.LOGNORM.INV(E144,$H$3,$H$4)</f>
        <v>2.0824400313050444</v>
      </c>
    </row>
    <row r="145" spans="1:6" ht="30" customHeight="1" x14ac:dyDescent="0.25">
      <c r="A145" s="11">
        <v>1.6850000000000001</v>
      </c>
      <c r="B145" s="11">
        <v>2.0750000000000002</v>
      </c>
      <c r="C145">
        <f t="shared" si="70"/>
        <v>0.72996115368266168</v>
      </c>
      <c r="D145" s="29">
        <v>144</v>
      </c>
      <c r="E145">
        <f t="shared" si="71"/>
        <v>0.27075471698113207</v>
      </c>
      <c r="F145">
        <f t="shared" ref="F145" si="79">_xlfn.LOGNORM.INV(E145,1.19296631,0.68302233)</f>
        <v>2.1726753793356828</v>
      </c>
    </row>
    <row r="146" spans="1:6" ht="30" customHeight="1" x14ac:dyDescent="0.25">
      <c r="A146" s="11">
        <v>1.6919999999999999</v>
      </c>
      <c r="B146" s="11">
        <v>2.0750000000000002</v>
      </c>
      <c r="C146">
        <f t="shared" si="70"/>
        <v>0.72996115368266168</v>
      </c>
      <c r="D146" s="29">
        <v>145</v>
      </c>
      <c r="E146">
        <f t="shared" si="71"/>
        <v>0.27264150943396226</v>
      </c>
      <c r="F146">
        <f>_xlfn.LOGNORM.INV(E146,$H$3,$H$4)</f>
        <v>2.0985361147783017</v>
      </c>
    </row>
    <row r="147" spans="1:6" ht="30" customHeight="1" x14ac:dyDescent="0.25">
      <c r="A147" s="11">
        <v>1.948</v>
      </c>
      <c r="B147" s="15">
        <v>2.0939999999999999</v>
      </c>
      <c r="C147">
        <f t="shared" si="70"/>
        <v>0.73907611244834504</v>
      </c>
      <c r="D147" s="29">
        <v>146</v>
      </c>
      <c r="E147">
        <f t="shared" si="71"/>
        <v>0.27452830188679245</v>
      </c>
      <c r="F147">
        <f t="shared" ref="F147" si="80">_xlfn.LOGNORM.INV(E147,1.19296631,0.68302233)</f>
        <v>2.1895955076980704</v>
      </c>
    </row>
    <row r="148" spans="1:6" ht="30" customHeight="1" x14ac:dyDescent="0.25">
      <c r="A148" s="11">
        <v>2.1960000000000002</v>
      </c>
      <c r="B148" s="15">
        <v>2.0990000000000002</v>
      </c>
      <c r="C148">
        <f t="shared" si="70"/>
        <v>0.74146104083849607</v>
      </c>
      <c r="D148" s="29">
        <v>147</v>
      </c>
      <c r="E148">
        <f t="shared" si="71"/>
        <v>0.27641509433962264</v>
      </c>
      <c r="F148">
        <f>_xlfn.LOGNORM.INV(E148,$H$3,$H$4)</f>
        <v>2.1146451340765084</v>
      </c>
    </row>
    <row r="149" spans="1:6" ht="30" customHeight="1" x14ac:dyDescent="0.25">
      <c r="A149" s="11">
        <v>2.2440000000000002</v>
      </c>
      <c r="B149" s="14">
        <v>2.113</v>
      </c>
      <c r="C149">
        <f t="shared" si="70"/>
        <v>0.74810873863391969</v>
      </c>
      <c r="D149" s="29">
        <v>148</v>
      </c>
      <c r="E149">
        <f t="shared" si="71"/>
        <v>0.27830188679245282</v>
      </c>
      <c r="F149">
        <f t="shared" ref="F149" si="81">_xlfn.LOGNORM.INV(E149,1.19296631,0.68302233)</f>
        <v>2.2065316987098029</v>
      </c>
    </row>
    <row r="150" spans="1:6" ht="30" customHeight="1" x14ac:dyDescent="0.25">
      <c r="A150" s="11">
        <v>25.942</v>
      </c>
      <c r="B150" s="15">
        <v>2.113</v>
      </c>
      <c r="C150">
        <f t="shared" si="70"/>
        <v>0.74810873863391969</v>
      </c>
      <c r="D150" s="29">
        <v>149</v>
      </c>
      <c r="E150">
        <f t="shared" si="71"/>
        <v>0.28018867924528301</v>
      </c>
      <c r="F150">
        <f>_xlfn.LOGNORM.INV(E150,$H$3,$H$4)</f>
        <v>2.1307690708937392</v>
      </c>
    </row>
    <row r="151" spans="1:6" ht="30" customHeight="1" x14ac:dyDescent="0.25">
      <c r="A151" s="11">
        <v>5.1859999999999999</v>
      </c>
      <c r="B151" s="11">
        <v>2.1160000000000001</v>
      </c>
      <c r="C151">
        <f t="shared" si="70"/>
        <v>0.749527513996053</v>
      </c>
      <c r="D151" s="29">
        <v>150</v>
      </c>
      <c r="E151">
        <f t="shared" si="71"/>
        <v>0.2820754716981132</v>
      </c>
      <c r="F151">
        <f t="shared" ref="F151" si="82">_xlfn.LOGNORM.INV(E151,1.19296631,0.68302233)</f>
        <v>2.2234860106955727</v>
      </c>
    </row>
    <row r="152" spans="1:6" ht="30" customHeight="1" x14ac:dyDescent="0.25">
      <c r="A152" s="11">
        <v>3.411</v>
      </c>
      <c r="B152" s="11">
        <v>2.117</v>
      </c>
      <c r="C152">
        <f t="shared" si="70"/>
        <v>0.74999999215272806</v>
      </c>
      <c r="D152" s="29">
        <v>151</v>
      </c>
      <c r="E152">
        <f t="shared" si="71"/>
        <v>0.28396226415094339</v>
      </c>
      <c r="F152">
        <f>_xlfn.LOGNORM.INV(E152,$H$3,$H$4)</f>
        <v>2.1469098743746424</v>
      </c>
    </row>
    <row r="153" spans="1:6" ht="30" customHeight="1" x14ac:dyDescent="0.25">
      <c r="A153" s="11">
        <v>3.97</v>
      </c>
      <c r="B153" s="15">
        <v>2.1190000000000002</v>
      </c>
      <c r="C153">
        <f t="shared" si="70"/>
        <v>0.75094427928616214</v>
      </c>
      <c r="D153" s="29">
        <v>152</v>
      </c>
      <c r="E153">
        <f t="shared" si="71"/>
        <v>0.28584905660377358</v>
      </c>
      <c r="F153">
        <f t="shared" ref="F153" si="83">_xlfn.LOGNORM.INV(E153,1.19296631,0.68302233)</f>
        <v>2.2404604698657522</v>
      </c>
    </row>
    <row r="154" spans="1:6" ht="30" customHeight="1" x14ac:dyDescent="0.25">
      <c r="A154" s="11">
        <v>1.8979999999999999</v>
      </c>
      <c r="B154" s="15">
        <v>2.12</v>
      </c>
      <c r="C154">
        <f t="shared" si="70"/>
        <v>0.75141608868392118</v>
      </c>
      <c r="D154" s="29">
        <v>153</v>
      </c>
      <c r="E154">
        <f t="shared" si="71"/>
        <v>0.28773584905660377</v>
      </c>
      <c r="F154">
        <f>_xlfn.LOGNORM.INV(E154,$H$3,$H$4)</f>
        <v>2.1630694635670005</v>
      </c>
    </row>
    <row r="155" spans="1:6" ht="30" customHeight="1" x14ac:dyDescent="0.25">
      <c r="A155" s="11">
        <v>17.384</v>
      </c>
      <c r="B155" s="15">
        <v>2.121</v>
      </c>
      <c r="C155">
        <f t="shared" si="70"/>
        <v>0.75188767558254543</v>
      </c>
      <c r="D155" s="29">
        <v>154</v>
      </c>
      <c r="E155">
        <f t="shared" si="71"/>
        <v>0.28962264150943395</v>
      </c>
      <c r="F155">
        <f t="shared" ref="F155" si="84">_xlfn.LOGNORM.INV(E155,1.19296631,0.68302233)</f>
        <v>2.2574570727999506</v>
      </c>
    </row>
    <row r="156" spans="1:6" ht="30" customHeight="1" x14ac:dyDescent="0.25">
      <c r="A156" s="11">
        <v>11.875</v>
      </c>
      <c r="B156" s="11">
        <v>2.1429999999999998</v>
      </c>
      <c r="C156">
        <f t="shared" si="70"/>
        <v>0.7622067164914399</v>
      </c>
      <c r="D156" s="29">
        <v>155</v>
      </c>
      <c r="E156">
        <f t="shared" si="71"/>
        <v>0.29150943396226414</v>
      </c>
      <c r="F156">
        <f>_xlfn.LOGNORM.INV(E156,$H$3,$H$4)</f>
        <v>2.1792497297479017</v>
      </c>
    </row>
    <row r="157" spans="1:6" ht="30" customHeight="1" x14ac:dyDescent="0.25">
      <c r="A157" s="11">
        <v>5.3120000000000003</v>
      </c>
      <c r="B157" s="15">
        <v>2.1429999999999998</v>
      </c>
      <c r="C157">
        <f t="shared" si="70"/>
        <v>0.7622067164914399</v>
      </c>
      <c r="D157" s="29">
        <v>156</v>
      </c>
      <c r="E157">
        <f t="shared" si="71"/>
        <v>0.29339622641509433</v>
      </c>
      <c r="F157">
        <f t="shared" ref="F157" si="85">_xlfn.LOGNORM.INV(E157,1.19296631,0.68302233)</f>
        <v>2.2744777888051448</v>
      </c>
    </row>
    <row r="158" spans="1:6" ht="30" customHeight="1" x14ac:dyDescent="0.25">
      <c r="A158" s="11">
        <v>4.3899999999999997</v>
      </c>
      <c r="B158" s="15">
        <v>2.1429999999999998</v>
      </c>
      <c r="C158">
        <f t="shared" si="70"/>
        <v>0.7622067164914399</v>
      </c>
      <c r="D158" s="29">
        <v>157</v>
      </c>
      <c r="E158">
        <f t="shared" si="71"/>
        <v>0.29528301886792452</v>
      </c>
      <c r="F158">
        <f>_xlfn.LOGNORM.INV(E158,$H$3,$H$4)</f>
        <v>2.1954525386335551</v>
      </c>
    </row>
    <row r="159" spans="1:6" ht="30" customHeight="1" x14ac:dyDescent="0.25">
      <c r="A159" s="11">
        <v>2.383</v>
      </c>
      <c r="B159" s="14">
        <v>2.1440000000000001</v>
      </c>
      <c r="C159">
        <f t="shared" si="70"/>
        <v>0.76267324320855556</v>
      </c>
      <c r="D159" s="29">
        <v>158</v>
      </c>
      <c r="E159">
        <f t="shared" si="71"/>
        <v>0.29716981132075471</v>
      </c>
      <c r="F159">
        <f t="shared" ref="F159" si="86">_xlfn.LOGNORM.INV(E159,1.19296631,0.68302233)</f>
        <v>2.2915245621583318</v>
      </c>
    </row>
    <row r="160" spans="1:6" ht="30" customHeight="1" x14ac:dyDescent="0.25">
      <c r="A160" s="11">
        <v>7.88</v>
      </c>
      <c r="B160" s="11">
        <v>2.165</v>
      </c>
      <c r="C160">
        <f t="shared" si="70"/>
        <v>0.77242036145445314</v>
      </c>
      <c r="D160" s="29">
        <v>159</v>
      </c>
      <c r="E160">
        <f t="shared" si="71"/>
        <v>0.29905660377358489</v>
      </c>
      <c r="F160">
        <f>_xlfn.LOGNORM.INV(E160,$H$3,$H$4)</f>
        <v>2.2116797324819744</v>
      </c>
    </row>
    <row r="161" spans="1:6" ht="30" customHeight="1" x14ac:dyDescent="0.25">
      <c r="A161" s="11">
        <v>2.6230000000000002</v>
      </c>
      <c r="B161" s="15">
        <v>2.1789999999999998</v>
      </c>
      <c r="C161">
        <f t="shared" si="70"/>
        <v>0.77886605596248271</v>
      </c>
      <c r="D161" s="29">
        <v>160</v>
      </c>
      <c r="E161">
        <f t="shared" si="71"/>
        <v>0.30094339622641508</v>
      </c>
      <c r="F161">
        <f t="shared" ref="F161" si="87">_xlfn.LOGNORM.INV(E161,1.19296631,0.68302233)</f>
        <v>2.3085993142428691</v>
      </c>
    </row>
    <row r="162" spans="1:6" ht="30" customHeight="1" x14ac:dyDescent="0.25">
      <c r="A162" s="11">
        <v>4.1269999999999998</v>
      </c>
      <c r="B162" s="11">
        <v>2.1960000000000002</v>
      </c>
      <c r="C162">
        <f t="shared" si="70"/>
        <v>0.78663752364728423</v>
      </c>
      <c r="D162" s="29">
        <v>161</v>
      </c>
      <c r="E162">
        <f t="shared" si="71"/>
        <v>0.30283018867924527</v>
      </c>
      <c r="F162">
        <f>_xlfn.LOGNORM.INV(E162,$H$3,$H$4)</f>
        <v>2.2279331320969877</v>
      </c>
    </row>
    <row r="163" spans="1:6" ht="30" customHeight="1" x14ac:dyDescent="0.25">
      <c r="A163" s="11">
        <v>1.3140000000000001</v>
      </c>
      <c r="B163" s="15">
        <v>2.2000000000000002</v>
      </c>
      <c r="C163">
        <f t="shared" si="70"/>
        <v>0.78845736036427028</v>
      </c>
      <c r="D163" s="29">
        <v>162</v>
      </c>
      <c r="E163">
        <f t="shared" si="71"/>
        <v>0.30471698113207546</v>
      </c>
      <c r="F163">
        <f t="shared" ref="F163" si="88">_xlfn.LOGNORM.INV(E163,1.19296631,0.68302233)</f>
        <v>2.3257039455869344</v>
      </c>
    </row>
    <row r="164" spans="1:6" ht="30" customHeight="1" x14ac:dyDescent="0.25">
      <c r="A164" s="11">
        <v>6.0519999999999996</v>
      </c>
      <c r="B164" s="15">
        <v>2.2000000000000002</v>
      </c>
      <c r="C164">
        <f t="shared" si="70"/>
        <v>0.78845736036427028</v>
      </c>
      <c r="D164" s="29">
        <v>163</v>
      </c>
      <c r="E164">
        <f t="shared" si="71"/>
        <v>0.30660377358490565</v>
      </c>
      <c r="F164">
        <f>_xlfn.LOGNORM.INV(E164,$H$3,$H$4)</f>
        <v>2.2442145387413768</v>
      </c>
    </row>
    <row r="165" spans="1:6" ht="30" customHeight="1" x14ac:dyDescent="0.25">
      <c r="A165" s="11">
        <v>4.1470000000000002</v>
      </c>
      <c r="B165" s="15">
        <v>2.2120000000000002</v>
      </c>
      <c r="C165">
        <f t="shared" si="70"/>
        <v>0.79389708366008849</v>
      </c>
      <c r="D165" s="29">
        <v>164</v>
      </c>
      <c r="E165">
        <f t="shared" si="71"/>
        <v>0.30849056603773584</v>
      </c>
      <c r="F165">
        <f t="shared" ref="F165" si="89">_xlfn.LOGNORM.INV(E165,1.19296631,0.68302233)</f>
        <v>2.3428403378118619</v>
      </c>
    </row>
    <row r="166" spans="1:6" ht="30" customHeight="1" x14ac:dyDescent="0.25">
      <c r="A166" s="11">
        <v>1.3859999999999999</v>
      </c>
      <c r="B166" s="15">
        <v>2.214</v>
      </c>
      <c r="C166">
        <f t="shared" si="70"/>
        <v>0.7948008342864451</v>
      </c>
      <c r="D166" s="29">
        <v>165</v>
      </c>
      <c r="E166">
        <f t="shared" si="71"/>
        <v>0.31037735849056602</v>
      </c>
      <c r="F166">
        <f>_xlfn.LOGNORM.INV(E166,$H$3,$H$4)</f>
        <v>2.2605257359663353</v>
      </c>
    </row>
    <row r="167" spans="1:6" ht="30" customHeight="1" x14ac:dyDescent="0.25">
      <c r="A167" s="11">
        <v>10.686</v>
      </c>
      <c r="B167" s="11">
        <v>2.2309999999999999</v>
      </c>
      <c r="C167">
        <f t="shared" si="70"/>
        <v>0.80244991545039546</v>
      </c>
      <c r="D167" s="29">
        <v>166</v>
      </c>
      <c r="E167">
        <f t="shared" si="71"/>
        <v>0.31226415094339621</v>
      </c>
      <c r="F167">
        <f t="shared" ref="F167" si="90">_xlfn.LOGNORM.INV(E167,1.19296631,0.68302233)</f>
        <v>2.3600103554975274</v>
      </c>
    </row>
    <row r="168" spans="1:6" ht="30" customHeight="1" x14ac:dyDescent="0.25">
      <c r="A168" s="11">
        <v>27.678999999999998</v>
      </c>
      <c r="B168" s="15">
        <v>2.2389999999999999</v>
      </c>
      <c r="C168">
        <f t="shared" si="70"/>
        <v>0.80602933761661777</v>
      </c>
      <c r="D168" s="29">
        <v>167</v>
      </c>
      <c r="E168">
        <f t="shared" si="71"/>
        <v>0.3141509433962264</v>
      </c>
      <c r="F168">
        <f>_xlfn.LOGNORM.INV(E168,$H$3,$H$4)</f>
        <v>2.2768684913638921</v>
      </c>
    </row>
    <row r="169" spans="1:6" ht="30" customHeight="1" x14ac:dyDescent="0.25">
      <c r="A169" s="11">
        <v>1.6539999999999999</v>
      </c>
      <c r="B169" s="15">
        <v>2.2429999999999999</v>
      </c>
      <c r="C169">
        <f t="shared" si="70"/>
        <v>0.80781425553807118</v>
      </c>
      <c r="D169" s="29">
        <v>168</v>
      </c>
      <c r="E169">
        <f t="shared" si="71"/>
        <v>0.31603773584905659</v>
      </c>
      <c r="F169">
        <f t="shared" ref="F169" si="91">_xlfn.LOGNORM.INV(E169,1.19296631,0.68302233)</f>
        <v>2.3772158479714145</v>
      </c>
    </row>
    <row r="170" spans="1:6" ht="30" customHeight="1" x14ac:dyDescent="0.25">
      <c r="A170" s="11">
        <v>1.7270000000000001</v>
      </c>
      <c r="B170" s="11">
        <v>2.2440000000000002</v>
      </c>
      <c r="C170">
        <f t="shared" si="70"/>
        <v>0.80825998766044993</v>
      </c>
      <c r="D170" s="29">
        <v>169</v>
      </c>
      <c r="E170">
        <f t="shared" si="71"/>
        <v>0.31792452830188678</v>
      </c>
      <c r="F170">
        <f>_xlfn.LOGNORM.INV(E170,$H$3,$H$4)</f>
        <v>2.2932445582484409</v>
      </c>
    </row>
    <row r="171" spans="1:6" ht="30" customHeight="1" x14ac:dyDescent="0.25">
      <c r="A171" s="11">
        <v>3.8759999999999999</v>
      </c>
      <c r="B171" s="15">
        <v>2.2440000000000002</v>
      </c>
      <c r="C171">
        <f t="shared" si="70"/>
        <v>0.80825998766044993</v>
      </c>
      <c r="D171" s="29">
        <v>170</v>
      </c>
      <c r="E171">
        <f t="shared" si="71"/>
        <v>0.31981132075471697</v>
      </c>
      <c r="F171">
        <f t="shared" ref="F171" si="92">_xlfn.LOGNORM.INV(E171,1.19296631,0.68302233)</f>
        <v>2.3944586510274966</v>
      </c>
    </row>
    <row r="172" spans="1:6" ht="30" customHeight="1" x14ac:dyDescent="0.25">
      <c r="A172" s="11">
        <v>12.832000000000001</v>
      </c>
      <c r="B172" s="14">
        <v>2.254</v>
      </c>
      <c r="C172">
        <f t="shared" si="70"/>
        <v>0.81270641561758461</v>
      </c>
      <c r="D172" s="29">
        <v>171</v>
      </c>
      <c r="E172">
        <f t="shared" si="71"/>
        <v>0.32169811320754715</v>
      </c>
      <c r="F172">
        <f>_xlfn.LOGNORM.INV(E172,$H$3,$H$4)</f>
        <v>2.3096556772730739</v>
      </c>
    </row>
    <row r="173" spans="1:6" ht="30" customHeight="1" x14ac:dyDescent="0.25">
      <c r="A173" s="11">
        <v>7.8010000000000002</v>
      </c>
      <c r="B173" s="15">
        <v>2.258</v>
      </c>
      <c r="C173">
        <f t="shared" si="70"/>
        <v>0.81447946572747032</v>
      </c>
      <c r="D173" s="29">
        <v>172</v>
      </c>
      <c r="E173">
        <f t="shared" si="71"/>
        <v>0.32358490566037734</v>
      </c>
      <c r="F173">
        <f t="shared" ref="F173" si="93">_xlfn.LOGNORM.INV(E173,1.19296631,0.68302233)</f>
        <v>2.4117405885806296</v>
      </c>
    </row>
    <row r="174" spans="1:6" ht="30" customHeight="1" x14ac:dyDescent="0.25">
      <c r="A174" s="11">
        <v>1.508</v>
      </c>
      <c r="B174" s="15">
        <v>2.262</v>
      </c>
      <c r="C174">
        <f t="shared" si="70"/>
        <v>0.81624937769392869</v>
      </c>
      <c r="D174" s="29">
        <v>173</v>
      </c>
      <c r="E174">
        <f t="shared" si="71"/>
        <v>0.32547169811320753</v>
      </c>
      <c r="F174">
        <f>_xlfn.LOGNORM.INV(E174,$H$3,$H$4)</f>
        <v>2.3261035779860082</v>
      </c>
    </row>
    <row r="175" spans="1:6" ht="30" customHeight="1" x14ac:dyDescent="0.25">
      <c r="A175" s="11">
        <v>1.736</v>
      </c>
      <c r="B175" s="11">
        <v>2.274</v>
      </c>
      <c r="C175">
        <f t="shared" si="70"/>
        <v>0.82154039532834433</v>
      </c>
      <c r="D175" s="29">
        <v>174</v>
      </c>
      <c r="E175">
        <f t="shared" si="71"/>
        <v>0.32735849056603772</v>
      </c>
      <c r="F175">
        <f t="shared" ref="F175" si="94">_xlfn.LOGNORM.INV(E175,1.19296631,0.68302233)</f>
        <v>2.4290634742617501</v>
      </c>
    </row>
    <row r="176" spans="1:6" ht="30" customHeight="1" x14ac:dyDescent="0.25">
      <c r="A176" s="11">
        <v>1.94</v>
      </c>
      <c r="B176" s="15">
        <v>2.2770000000000001</v>
      </c>
      <c r="C176">
        <f t="shared" si="70"/>
        <v>0.82285878708160265</v>
      </c>
      <c r="D176" s="29">
        <v>175</v>
      </c>
      <c r="E176">
        <f t="shared" si="71"/>
        <v>0.32924528301886791</v>
      </c>
      <c r="F176">
        <f>_xlfn.LOGNORM.INV(E176,$H$3,$H$4)</f>
        <v>2.3425899803320211</v>
      </c>
    </row>
    <row r="177" spans="1:6" ht="30" customHeight="1" x14ac:dyDescent="0.25">
      <c r="A177" s="11">
        <v>8.2850000000000001</v>
      </c>
      <c r="B177" s="15">
        <v>2.2810000000000001</v>
      </c>
      <c r="C177">
        <f t="shared" si="70"/>
        <v>0.82461394330225102</v>
      </c>
      <c r="D177" s="29">
        <v>176</v>
      </c>
      <c r="E177">
        <f t="shared" si="71"/>
        <v>0.3311320754716981</v>
      </c>
      <c r="F177">
        <f t="shared" ref="F177" si="95">_xlfn.LOGNORM.INV(E177,1.19296631,0.68302233)</f>
        <v>2.4464291129588105</v>
      </c>
    </row>
    <row r="178" spans="1:6" ht="30" customHeight="1" x14ac:dyDescent="0.25">
      <c r="A178" s="11">
        <v>8.4009999999999998</v>
      </c>
      <c r="B178" s="15">
        <v>2.2890000000000001</v>
      </c>
      <c r="C178">
        <f t="shared" si="70"/>
        <v>0.82811504097042976</v>
      </c>
      <c r="D178" s="29">
        <v>177</v>
      </c>
      <c r="E178">
        <f t="shared" si="71"/>
        <v>0.33301886792452828</v>
      </c>
      <c r="F178">
        <f>_xlfn.LOGNORM.INV(E178,$H$3,$H$4)</f>
        <v>2.3591165961034717</v>
      </c>
    </row>
    <row r="179" spans="1:6" ht="30" customHeight="1" x14ac:dyDescent="0.25">
      <c r="A179" s="11">
        <v>14.457000000000001</v>
      </c>
      <c r="B179" s="15">
        <v>2.3050000000000002</v>
      </c>
      <c r="C179">
        <f t="shared" si="70"/>
        <v>0.83508067644861195</v>
      </c>
      <c r="D179" s="29">
        <v>178</v>
      </c>
      <c r="E179">
        <f t="shared" si="71"/>
        <v>0.33490566037735847</v>
      </c>
      <c r="F179">
        <f t="shared" ref="F179" si="96">_xlfn.LOGNORM.INV(E179,1.19296631,0.68302233)</f>
        <v>2.46383930230804</v>
      </c>
    </row>
    <row r="180" spans="1:6" ht="30" customHeight="1" x14ac:dyDescent="0.25">
      <c r="A180" s="11">
        <v>6.407</v>
      </c>
      <c r="B180" s="11">
        <v>2.3069999999999999</v>
      </c>
      <c r="C180">
        <f t="shared" si="70"/>
        <v>0.83594797919161656</v>
      </c>
      <c r="D180" s="29">
        <v>179</v>
      </c>
      <c r="E180">
        <f t="shared" si="71"/>
        <v>0.33679245283018866</v>
      </c>
      <c r="F180">
        <f>_xlfn.LOGNORM.INV(E180,$H$3,$H$4)</f>
        <v>2.3756851303451962</v>
      </c>
    </row>
    <row r="181" spans="1:6" ht="30" customHeight="1" x14ac:dyDescent="0.25">
      <c r="A181" s="11">
        <v>9.14</v>
      </c>
      <c r="B181" s="11">
        <v>2.3180000000000001</v>
      </c>
      <c r="C181">
        <f t="shared" si="70"/>
        <v>0.84070474491755998</v>
      </c>
      <c r="D181" s="29">
        <v>180</v>
      </c>
      <c r="E181">
        <f t="shared" si="71"/>
        <v>0.33867924528301885</v>
      </c>
      <c r="F181">
        <f t="shared" ref="F181" si="97">_xlfn.LOGNORM.INV(E181,1.19296631,0.68302233)</f>
        <v>2.4812958341398361</v>
      </c>
    </row>
    <row r="182" spans="1:6" ht="30" customHeight="1" x14ac:dyDescent="0.25">
      <c r="A182" s="11">
        <v>11.108000000000001</v>
      </c>
      <c r="B182" s="15">
        <v>2.3260000000000001</v>
      </c>
      <c r="C182">
        <f t="shared" si="70"/>
        <v>0.8441500540964727</v>
      </c>
      <c r="D182" s="29">
        <v>181</v>
      </c>
      <c r="E182">
        <f t="shared" si="71"/>
        <v>0.34056603773584904</v>
      </c>
      <c r="F182">
        <f>_xlfn.LOGNORM.INV(E182,$H$3,$H$4)</f>
        <v>2.3922972827172639</v>
      </c>
    </row>
    <row r="183" spans="1:6" ht="30" customHeight="1" x14ac:dyDescent="0.25">
      <c r="A183" s="11">
        <v>9.7439999999999998</v>
      </c>
      <c r="B183" s="15">
        <v>2.3330000000000002</v>
      </c>
      <c r="C183">
        <f t="shared" si="70"/>
        <v>0.84715499303929298</v>
      </c>
      <c r="D183" s="29">
        <v>182</v>
      </c>
      <c r="E183">
        <f t="shared" si="71"/>
        <v>0.34245283018867922</v>
      </c>
      <c r="F183">
        <f t="shared" ref="F183" si="98">_xlfn.LOGNORM.INV(E183,1.19296631,0.68302233)</f>
        <v>2.4988004958833048</v>
      </c>
    </row>
    <row r="184" spans="1:6" ht="30" customHeight="1" x14ac:dyDescent="0.25">
      <c r="A184" s="11">
        <v>9.0419999999999998</v>
      </c>
      <c r="B184" s="15">
        <v>2.3460000000000001</v>
      </c>
      <c r="C184">
        <f t="shared" si="70"/>
        <v>0.85271175023128376</v>
      </c>
      <c r="D184" s="29">
        <v>183</v>
      </c>
      <c r="E184">
        <f t="shared" si="71"/>
        <v>0.34433962264150941</v>
      </c>
      <c r="F184">
        <f>_xlfn.LOGNORM.INV(E184,$H$3,$H$4)</f>
        <v>2.4089547488193506</v>
      </c>
    </row>
    <row r="185" spans="1:6" ht="30" customHeight="1" x14ac:dyDescent="0.25">
      <c r="A185" s="11">
        <v>1.4650000000000001</v>
      </c>
      <c r="B185" s="14">
        <v>2.35</v>
      </c>
      <c r="C185">
        <f t="shared" si="70"/>
        <v>0.85441532815606758</v>
      </c>
      <c r="D185" s="29">
        <v>184</v>
      </c>
      <c r="E185">
        <f t="shared" si="71"/>
        <v>0.3462264150943396</v>
      </c>
      <c r="F185">
        <f t="shared" ref="F185" si="99">_xlfn.LOGNORM.INV(E185,1.19296631,0.68302233)</f>
        <v>2.5163550719332317</v>
      </c>
    </row>
    <row r="186" spans="1:6" ht="30" customHeight="1" x14ac:dyDescent="0.25">
      <c r="A186" s="11">
        <v>2.117</v>
      </c>
      <c r="B186" s="11">
        <v>2.3580000000000001</v>
      </c>
      <c r="C186">
        <f t="shared" si="70"/>
        <v>0.85781380211517921</v>
      </c>
      <c r="D186" s="29">
        <v>185</v>
      </c>
      <c r="E186">
        <f t="shared" si="71"/>
        <v>0.34811320754716979</v>
      </c>
      <c r="F186">
        <f>_xlfn.LOGNORM.INV(E186,$H$3,$H$4)</f>
        <v>2.4256592214802448</v>
      </c>
    </row>
    <row r="187" spans="1:6" ht="30" customHeight="1" x14ac:dyDescent="0.25">
      <c r="A187" s="11">
        <v>9.3030000000000008</v>
      </c>
      <c r="B187" s="15">
        <v>2.3639999999999999</v>
      </c>
      <c r="C187">
        <f t="shared" si="70"/>
        <v>0.8603550995438517</v>
      </c>
      <c r="D187" s="29">
        <v>186</v>
      </c>
      <c r="E187">
        <f t="shared" si="71"/>
        <v>0.35</v>
      </c>
      <c r="F187">
        <f t="shared" ref="F187" si="100">_xlfn.LOGNORM.INV(E187,1.19296631,0.68302233)</f>
        <v>2.5339613449830227</v>
      </c>
    </row>
    <row r="188" spans="1:6" ht="30" customHeight="1" x14ac:dyDescent="0.25">
      <c r="A188" s="11">
        <v>8.3770000000000007</v>
      </c>
      <c r="B188" s="11">
        <v>2.3650000000000002</v>
      </c>
      <c r="C188">
        <f t="shared" si="70"/>
        <v>0.86077802194389641</v>
      </c>
      <c r="D188" s="29">
        <v>187</v>
      </c>
      <c r="E188">
        <f t="shared" si="71"/>
        <v>0.35188679245283017</v>
      </c>
      <c r="F188">
        <f>_xlfn.LOGNORM.INV(E188,$H$3,$H$4)</f>
        <v>2.4424123920158016</v>
      </c>
    </row>
    <row r="189" spans="1:6" ht="30" customHeight="1" x14ac:dyDescent="0.25">
      <c r="A189" s="11">
        <v>0.90500000000000003</v>
      </c>
      <c r="B189" s="14">
        <v>2.3679999999999999</v>
      </c>
      <c r="C189">
        <f t="shared" si="70"/>
        <v>0.86204571702175925</v>
      </c>
      <c r="D189" s="29">
        <v>188</v>
      </c>
      <c r="E189">
        <f t="shared" si="71"/>
        <v>0.35377358490566035</v>
      </c>
      <c r="F189">
        <f t="shared" ref="F189" si="101">_xlfn.LOGNORM.INV(E189,1.19296631,0.68302233)</f>
        <v>2.5516210973269815</v>
      </c>
    </row>
    <row r="190" spans="1:6" ht="30" customHeight="1" x14ac:dyDescent="0.25">
      <c r="A190" s="11">
        <v>64.323999999999998</v>
      </c>
      <c r="B190" s="15">
        <v>2.37</v>
      </c>
      <c r="C190">
        <f t="shared" si="70"/>
        <v>0.86288995514703981</v>
      </c>
      <c r="D190" s="29">
        <v>189</v>
      </c>
      <c r="E190">
        <f t="shared" si="71"/>
        <v>0.35566037735849054</v>
      </c>
      <c r="F190">
        <f>_xlfn.LOGNORM.INV(E190,$H$3,$H$4)</f>
        <v>2.4592159514584693</v>
      </c>
    </row>
    <row r="191" spans="1:6" ht="30" customHeight="1" x14ac:dyDescent="0.25">
      <c r="A191" s="11">
        <v>2.5369999999999999</v>
      </c>
      <c r="B191" s="15">
        <v>2.3730000000000002</v>
      </c>
      <c r="C191">
        <f t="shared" si="70"/>
        <v>0.86415497745362657</v>
      </c>
      <c r="D191" s="29">
        <v>190</v>
      </c>
      <c r="E191">
        <f t="shared" si="71"/>
        <v>0.35754716981132073</v>
      </c>
      <c r="F191">
        <f t="shared" ref="F191" si="102">_xlfn.LOGNORM.INV(E191,1.19296631,0.68302233)</f>
        <v>2.5693361121350606</v>
      </c>
    </row>
    <row r="192" spans="1:6" ht="30" customHeight="1" x14ac:dyDescent="0.25">
      <c r="A192" s="11">
        <v>1.8939999999999999</v>
      </c>
      <c r="B192" s="11">
        <v>2.383</v>
      </c>
      <c r="C192">
        <f t="shared" si="70"/>
        <v>0.86836019811660503</v>
      </c>
      <c r="D192" s="29">
        <v>191</v>
      </c>
      <c r="E192">
        <f t="shared" si="71"/>
        <v>0.35943396226415092</v>
      </c>
      <c r="F192">
        <f>_xlfn.LOGNORM.INV(E192,$H$3,$H$4)</f>
        <v>2.4760715917613374</v>
      </c>
    </row>
    <row r="193" spans="1:6" ht="30" customHeight="1" x14ac:dyDescent="0.25">
      <c r="A193" s="11">
        <v>2.528</v>
      </c>
      <c r="B193" s="11">
        <v>2.383</v>
      </c>
      <c r="C193">
        <f t="shared" si="70"/>
        <v>0.86836019811660503</v>
      </c>
      <c r="D193" s="29">
        <v>192</v>
      </c>
      <c r="E193">
        <f t="shared" si="71"/>
        <v>0.36132075471698111</v>
      </c>
      <c r="F193">
        <f t="shared" ref="F193" si="103">_xlfn.LOGNORM.INV(E193,1.19296631,0.68302233)</f>
        <v>2.5871081747031055</v>
      </c>
    </row>
    <row r="194" spans="1:6" ht="30" customHeight="1" x14ac:dyDescent="0.25">
      <c r="A194" s="11">
        <v>1.2410000000000001</v>
      </c>
      <c r="B194" s="14">
        <v>2.399</v>
      </c>
      <c r="C194">
        <f t="shared" ref="C194:C257" si="104">LN(B194)</f>
        <v>0.87505198385755756</v>
      </c>
      <c r="D194" s="29">
        <v>193</v>
      </c>
      <c r="E194">
        <f t="shared" ref="E194:E257" si="105">(D194-0.5)/$H$10</f>
        <v>0.3632075471698113</v>
      </c>
      <c r="F194">
        <f>_xlfn.LOGNORM.INV(E194,$H$3,$H$4)</f>
        <v>2.4929810069795164</v>
      </c>
    </row>
    <row r="195" spans="1:6" ht="30" customHeight="1" x14ac:dyDescent="0.25">
      <c r="A195" s="11">
        <v>1.4339999999999999</v>
      </c>
      <c r="B195" s="14">
        <v>2.4079999999999999</v>
      </c>
      <c r="C195">
        <f t="shared" si="104"/>
        <v>0.87879652744657455</v>
      </c>
      <c r="D195" s="29">
        <v>194</v>
      </c>
      <c r="E195">
        <f t="shared" si="105"/>
        <v>0.36509433962264148</v>
      </c>
      <c r="F195">
        <f t="shared" ref="F195" si="106">_xlfn.LOGNORM.INV(E195,1.19296631,0.68302233)</f>
        <v>2.6049390736814177</v>
      </c>
    </row>
    <row r="196" spans="1:6" ht="30" customHeight="1" x14ac:dyDescent="0.25">
      <c r="A196" s="11">
        <v>2.3650000000000002</v>
      </c>
      <c r="B196" s="11">
        <v>2.4169999999999998</v>
      </c>
      <c r="C196">
        <f t="shared" si="104"/>
        <v>0.88252710172134585</v>
      </c>
      <c r="D196" s="29">
        <v>195</v>
      </c>
      <c r="E196">
        <f t="shared" si="105"/>
        <v>0.36698113207547167</v>
      </c>
      <c r="F196">
        <f>_xlfn.LOGNORM.INV(E196,$H$3,$H$4)</f>
        <v>2.5099458944314978</v>
      </c>
    </row>
    <row r="197" spans="1:6" ht="30" customHeight="1" x14ac:dyDescent="0.25">
      <c r="A197" s="11">
        <v>34.698</v>
      </c>
      <c r="B197" s="11">
        <v>2.4569999999999999</v>
      </c>
      <c r="C197">
        <f t="shared" si="104"/>
        <v>0.89894109353904206</v>
      </c>
      <c r="D197" s="29">
        <v>196</v>
      </c>
      <c r="E197">
        <f t="shared" si="105"/>
        <v>0.36886792452830186</v>
      </c>
      <c r="F197">
        <f t="shared" ref="F197" si="107">_xlfn.LOGNORM.INV(E197,1.19296631,0.68302233)</f>
        <v>2.6228306022843531</v>
      </c>
    </row>
    <row r="198" spans="1:6" ht="30" customHeight="1" x14ac:dyDescent="0.25">
      <c r="A198" s="11">
        <v>2.6469999999999998</v>
      </c>
      <c r="B198" s="14">
        <v>2.4569999999999999</v>
      </c>
      <c r="C198">
        <f t="shared" si="104"/>
        <v>0.89894109353904206</v>
      </c>
      <c r="D198" s="29">
        <v>197</v>
      </c>
      <c r="E198">
        <f t="shared" si="105"/>
        <v>0.37075471698113205</v>
      </c>
      <c r="F198">
        <f>_xlfn.LOGNORM.INV(E198,$H$3,$H$4)</f>
        <v>2.5269679558430376</v>
      </c>
    </row>
    <row r="199" spans="1:6" ht="30" customHeight="1" x14ac:dyDescent="0.25">
      <c r="A199" s="11">
        <v>1.0469999999999999</v>
      </c>
      <c r="B199" s="14">
        <v>2.4609999999999999</v>
      </c>
      <c r="C199">
        <f t="shared" si="104"/>
        <v>0.90056777140891875</v>
      </c>
      <c r="D199" s="29">
        <v>198</v>
      </c>
      <c r="E199">
        <f t="shared" si="105"/>
        <v>0.37264150943396224</v>
      </c>
      <c r="F199">
        <f t="shared" ref="F199" si="108">_xlfn.LOGNORM.INV(E199,1.19296631,0.68302233)</f>
        <v>2.640784559483532</v>
      </c>
    </row>
    <row r="200" spans="1:6" ht="30" customHeight="1" x14ac:dyDescent="0.25">
      <c r="A200" s="11">
        <v>1.071</v>
      </c>
      <c r="B200" s="11">
        <v>2.4670000000000001</v>
      </c>
      <c r="C200">
        <f t="shared" si="104"/>
        <v>0.90300283754721966</v>
      </c>
      <c r="D200" s="29">
        <v>199</v>
      </c>
      <c r="E200">
        <f t="shared" si="105"/>
        <v>0.37452830188679243</v>
      </c>
      <c r="F200">
        <f>_xlfn.LOGNORM.INV(E200,$H$3,$H$4)</f>
        <v>2.5440488984759808</v>
      </c>
    </row>
    <row r="201" spans="1:6" ht="30" customHeight="1" x14ac:dyDescent="0.25">
      <c r="A201" s="11">
        <v>35.460999999999999</v>
      </c>
      <c r="B201" s="15">
        <v>2.4689999999999999</v>
      </c>
      <c r="C201">
        <f t="shared" si="104"/>
        <v>0.90381321036304241</v>
      </c>
      <c r="D201" s="29">
        <v>200</v>
      </c>
      <c r="E201">
        <f t="shared" si="105"/>
        <v>0.37641509433962267</v>
      </c>
      <c r="F201">
        <f t="shared" ref="F201" si="109">_xlfn.LOGNORM.INV(E201,1.19296631,0.68302233)</f>
        <v>2.658802751187145</v>
      </c>
    </row>
    <row r="202" spans="1:6" ht="30" customHeight="1" x14ac:dyDescent="0.25">
      <c r="A202" s="11">
        <v>1.03</v>
      </c>
      <c r="B202" s="15">
        <v>2.5030000000000001</v>
      </c>
      <c r="C202">
        <f t="shared" si="104"/>
        <v>0.91749001244963724</v>
      </c>
      <c r="D202" s="29">
        <v>201</v>
      </c>
      <c r="E202">
        <f t="shared" si="105"/>
        <v>0.37830188679245286</v>
      </c>
      <c r="F202">
        <f>_xlfn.LOGNORM.INV(E202,$H$3,$H$4)</f>
        <v>2.5611904362443485</v>
      </c>
    </row>
    <row r="203" spans="1:6" ht="30" customHeight="1" x14ac:dyDescent="0.25">
      <c r="A203" s="11">
        <v>1.1259999999999999</v>
      </c>
      <c r="B203" s="11">
        <v>2.5150000000000001</v>
      </c>
      <c r="C203">
        <f t="shared" si="104"/>
        <v>0.9222728035517026</v>
      </c>
      <c r="D203" s="29">
        <v>202</v>
      </c>
      <c r="E203">
        <f t="shared" si="105"/>
        <v>0.38018867924528305</v>
      </c>
      <c r="F203">
        <f t="shared" ref="F203" si="110">_xlfn.LOGNORM.INV(E203,1.19296631,0.68302233)</f>
        <v>2.6768869914077147</v>
      </c>
    </row>
    <row r="204" spans="1:6" ht="30" customHeight="1" x14ac:dyDescent="0.25">
      <c r="A204" s="11">
        <v>2.4670000000000001</v>
      </c>
      <c r="B204" s="11">
        <v>2.5179999999999998</v>
      </c>
      <c r="C204">
        <f t="shared" si="104"/>
        <v>0.92346493562215537</v>
      </c>
      <c r="D204" s="29">
        <v>203</v>
      </c>
      <c r="E204">
        <f t="shared" si="105"/>
        <v>0.38207547169811323</v>
      </c>
      <c r="F204">
        <f>_xlfn.LOGNORM.INV(E204,$H$3,$H$4)</f>
        <v>2.5783942908199124</v>
      </c>
    </row>
    <row r="205" spans="1:6" ht="30" customHeight="1" x14ac:dyDescent="0.25">
      <c r="A205" s="11">
        <v>1.6080000000000001</v>
      </c>
      <c r="B205" s="11">
        <v>2.528</v>
      </c>
      <c r="C205">
        <f t="shared" si="104"/>
        <v>0.927428476284611</v>
      </c>
      <c r="D205" s="29">
        <v>204</v>
      </c>
      <c r="E205">
        <f t="shared" si="105"/>
        <v>0.38396226415094342</v>
      </c>
      <c r="F205">
        <f t="shared" ref="F205" si="111">_xlfn.LOGNORM.INV(E205,1.19296631,0.68302233)</f>
        <v>2.695039103420612</v>
      </c>
    </row>
    <row r="206" spans="1:6" ht="30" customHeight="1" x14ac:dyDescent="0.25">
      <c r="A206" s="11">
        <v>5.0780000000000003</v>
      </c>
      <c r="B206" s="11">
        <v>2.5369999999999999</v>
      </c>
      <c r="C206">
        <f t="shared" si="104"/>
        <v>0.93098228061714483</v>
      </c>
      <c r="D206" s="29">
        <v>205</v>
      </c>
      <c r="E206">
        <f t="shared" si="105"/>
        <v>0.38584905660377361</v>
      </c>
      <c r="F206">
        <f>_xlfn.LOGNORM.INV(E206,$H$3,$H$4)</f>
        <v>2.5956621927294101</v>
      </c>
    </row>
    <row r="207" spans="1:6" ht="30" customHeight="1" x14ac:dyDescent="0.25">
      <c r="A207" s="11">
        <v>2.3069999999999999</v>
      </c>
      <c r="B207" s="15">
        <v>2.5430000000000001</v>
      </c>
      <c r="C207">
        <f t="shared" si="104"/>
        <v>0.93334448643998269</v>
      </c>
      <c r="D207" s="29">
        <v>206</v>
      </c>
      <c r="E207">
        <f t="shared" si="105"/>
        <v>0.3877358490566038</v>
      </c>
      <c r="F207">
        <f t="shared" ref="F207" si="112">_xlfn.LOGNORM.INV(E207,1.19296631,0.68302233)</f>
        <v>2.7132609209155283</v>
      </c>
    </row>
    <row r="208" spans="1:6" ht="30" customHeight="1" x14ac:dyDescent="0.25">
      <c r="A208" s="11">
        <v>1.867</v>
      </c>
      <c r="B208" s="15">
        <v>2.5470000000000002</v>
      </c>
      <c r="C208">
        <f t="shared" si="104"/>
        <v>0.93491619599732001</v>
      </c>
      <c r="D208" s="29">
        <v>207</v>
      </c>
      <c r="E208">
        <f t="shared" si="105"/>
        <v>0.38962264150943399</v>
      </c>
      <c r="F208">
        <f>_xlfn.LOGNORM.INV(E208,$H$3,$H$4)</f>
        <v>2.6129958824454715</v>
      </c>
    </row>
    <row r="209" spans="1:6" ht="30" customHeight="1" x14ac:dyDescent="0.25">
      <c r="A209" s="11">
        <v>3.02</v>
      </c>
      <c r="B209" s="15">
        <v>2.5579999999999998</v>
      </c>
      <c r="C209">
        <f t="shared" si="104"/>
        <v>0.93922570315665088</v>
      </c>
      <c r="D209" s="29">
        <v>208</v>
      </c>
      <c r="E209">
        <f t="shared" si="105"/>
        <v>0.39150943396226418</v>
      </c>
      <c r="F209">
        <f t="shared" ref="F209" si="113">_xlfn.LOGNORM.INV(E209,1.19296631,0.68302233)</f>
        <v>2.7315542891430451</v>
      </c>
    </row>
    <row r="210" spans="1:6" ht="30" customHeight="1" x14ac:dyDescent="0.25">
      <c r="A210" s="11">
        <v>1.867</v>
      </c>
      <c r="B210" s="11">
        <v>2.5630000000000002</v>
      </c>
      <c r="C210">
        <f t="shared" si="104"/>
        <v>0.94117844738193412</v>
      </c>
      <c r="D210" s="29">
        <v>209</v>
      </c>
      <c r="E210">
        <f t="shared" si="105"/>
        <v>0.39339622641509436</v>
      </c>
      <c r="F210">
        <f>_xlfn.LOGNORM.INV(E210,$H$3,$H$4)</f>
        <v>2.630397111473274</v>
      </c>
    </row>
    <row r="211" spans="1:6" ht="30" customHeight="1" x14ac:dyDescent="0.25">
      <c r="A211" s="11">
        <v>2.383</v>
      </c>
      <c r="B211" s="11">
        <v>2.573</v>
      </c>
      <c r="C211">
        <f t="shared" si="104"/>
        <v>0.94507253329960705</v>
      </c>
      <c r="D211" s="29">
        <v>210</v>
      </c>
      <c r="E211">
        <f t="shared" si="105"/>
        <v>0.39528301886792455</v>
      </c>
      <c r="F211">
        <f t="shared" ref="F211" si="114">_xlfn.LOGNORM.INV(E211,1.19296631,0.68302233)</f>
        <v>2.7499210660583793</v>
      </c>
    </row>
    <row r="212" spans="1:6" ht="30" customHeight="1" x14ac:dyDescent="0.25">
      <c r="A212" s="11">
        <v>23.757999999999999</v>
      </c>
      <c r="B212" s="14">
        <v>2.5750000000000002</v>
      </c>
      <c r="C212">
        <f t="shared" si="104"/>
        <v>0.9458495341156995</v>
      </c>
      <c r="D212" s="29">
        <v>211</v>
      </c>
      <c r="E212">
        <f t="shared" si="105"/>
        <v>0.39716981132075474</v>
      </c>
      <c r="F212">
        <f>_xlfn.LOGNORM.INV(E212,$H$3,$H$4)</f>
        <v>2.6478676434348851</v>
      </c>
    </row>
    <row r="213" spans="1:6" ht="30" customHeight="1" x14ac:dyDescent="0.25">
      <c r="A213" s="12">
        <v>4.6669999999999998</v>
      </c>
      <c r="B213" s="11">
        <v>2.585</v>
      </c>
      <c r="C213">
        <f t="shared" si="104"/>
        <v>0.94972550796039246</v>
      </c>
      <c r="D213" s="29">
        <v>212</v>
      </c>
      <c r="E213">
        <f t="shared" si="105"/>
        <v>0.39905660377358493</v>
      </c>
      <c r="F213">
        <f t="shared" ref="F213" si="115">_xlfn.LOGNORM.INV(E213,1.19296631,0.68302233)</f>
        <v>2.7683631234643356</v>
      </c>
    </row>
    <row r="214" spans="1:6" ht="30" customHeight="1" x14ac:dyDescent="0.25">
      <c r="A214" s="12">
        <v>1.639</v>
      </c>
      <c r="B214" s="11">
        <v>2.5960000000000001</v>
      </c>
      <c r="C214">
        <f t="shared" si="104"/>
        <v>0.95397179884184358</v>
      </c>
      <c r="D214" s="29">
        <v>213</v>
      </c>
      <c r="E214">
        <f t="shared" si="105"/>
        <v>0.40094339622641512</v>
      </c>
      <c r="F214">
        <f>_xlfn.LOGNORM.INV(E214,$H$3,$H$4)</f>
        <v>2.6654092551531989</v>
      </c>
    </row>
    <row r="215" spans="1:6" ht="30" customHeight="1" x14ac:dyDescent="0.25">
      <c r="A215" s="12">
        <v>3.99</v>
      </c>
      <c r="B215" s="11">
        <v>2.6120000000000001</v>
      </c>
      <c r="C215">
        <f t="shared" si="104"/>
        <v>0.96011621141418468</v>
      </c>
      <c r="D215" s="29">
        <v>214</v>
      </c>
      <c r="E215">
        <f t="shared" si="105"/>
        <v>0.4028301886792453</v>
      </c>
      <c r="F215">
        <f t="shared" ref="F215" si="116">_xlfn.LOGNORM.INV(E215,1.19296631,0.68302233)</f>
        <v>2.7868823481554461</v>
      </c>
    </row>
    <row r="216" spans="1:6" ht="30" customHeight="1" x14ac:dyDescent="0.25">
      <c r="A216" s="12">
        <v>10.323</v>
      </c>
      <c r="B216" s="15">
        <v>2.6120000000000001</v>
      </c>
      <c r="C216">
        <f t="shared" si="104"/>
        <v>0.96011621141418468</v>
      </c>
      <c r="D216" s="29">
        <v>215</v>
      </c>
      <c r="E216">
        <f t="shared" si="105"/>
        <v>0.40471698113207549</v>
      </c>
      <c r="F216">
        <f>_xlfn.LOGNORM.INV(E216,$H$3,$H$4)</f>
        <v>2.6830237377373476</v>
      </c>
    </row>
    <row r="217" spans="1:6" ht="30" customHeight="1" x14ac:dyDescent="0.25">
      <c r="A217" s="12">
        <v>6.7350000000000003</v>
      </c>
      <c r="B217" s="11">
        <v>2.6230000000000002</v>
      </c>
      <c r="C217">
        <f t="shared" si="104"/>
        <v>0.9643187008847367</v>
      </c>
      <c r="D217" s="29">
        <v>216</v>
      </c>
      <c r="E217">
        <f t="shared" si="105"/>
        <v>0.40660377358490568</v>
      </c>
      <c r="F217">
        <f t="shared" ref="F217" si="117">_xlfn.LOGNORM.INV(E217,1.19296631,0.68302233)</f>
        <v>2.8054806430652524</v>
      </c>
    </row>
    <row r="218" spans="1:6" ht="30" customHeight="1" x14ac:dyDescent="0.25">
      <c r="A218" s="12">
        <v>2.835</v>
      </c>
      <c r="B218" s="13">
        <v>2.6379999999999999</v>
      </c>
      <c r="C218">
        <f t="shared" si="104"/>
        <v>0.97002105429512286</v>
      </c>
      <c r="D218" s="29">
        <v>217</v>
      </c>
      <c r="E218">
        <f t="shared" si="105"/>
        <v>0.40849056603773587</v>
      </c>
      <c r="F218">
        <f>_xlfn.LOGNORM.INV(E218,$H$3,$H$4)</f>
        <v>2.7007128976714192</v>
      </c>
    </row>
    <row r="219" spans="1:6" ht="30" customHeight="1" x14ac:dyDescent="0.25">
      <c r="A219" s="12">
        <v>5.3310000000000004</v>
      </c>
      <c r="B219" s="13">
        <v>2.6429999999999998</v>
      </c>
      <c r="C219">
        <f t="shared" si="104"/>
        <v>0.97191463562215208</v>
      </c>
      <c r="D219" s="29">
        <v>218</v>
      </c>
      <c r="E219">
        <f t="shared" si="105"/>
        <v>0.41037735849056606</v>
      </c>
      <c r="F219">
        <f t="shared" ref="F219" si="118">_xlfn.LOGNORM.INV(E219,1.19296631,0.68302233)</f>
        <v>2.8241599284186378</v>
      </c>
    </row>
    <row r="220" spans="1:6" ht="30" customHeight="1" x14ac:dyDescent="0.25">
      <c r="A220" s="12">
        <v>31.600999999999999</v>
      </c>
      <c r="B220" s="11">
        <v>2.6469999999999998</v>
      </c>
      <c r="C220">
        <f t="shared" si="104"/>
        <v>0.97342692324496416</v>
      </c>
      <c r="D220" s="29">
        <v>219</v>
      </c>
      <c r="E220">
        <f t="shared" si="105"/>
        <v>0.41226415094339625</v>
      </c>
      <c r="F220">
        <f>_xlfn.LOGNORM.INV(E220,$H$3,$H$4)</f>
        <v>2.7184785579083037</v>
      </c>
    </row>
    <row r="221" spans="1:6" ht="30" customHeight="1" x14ac:dyDescent="0.25">
      <c r="A221" s="12">
        <v>1.768</v>
      </c>
      <c r="B221" s="12">
        <v>2.6520000000000001</v>
      </c>
      <c r="C221">
        <f t="shared" si="104"/>
        <v>0.97531407232361611</v>
      </c>
      <c r="D221" s="29">
        <v>220</v>
      </c>
      <c r="E221">
        <f t="shared" si="105"/>
        <v>0.41415094339622643</v>
      </c>
      <c r="F221">
        <f t="shared" ref="F221" si="119">_xlfn.LOGNORM.INV(E221,1.19296631,0.68302233)</f>
        <v>2.8429221428911218</v>
      </c>
    </row>
    <row r="222" spans="1:6" ht="30" customHeight="1" x14ac:dyDescent="0.25">
      <c r="A222" s="12">
        <v>4.1680000000000001</v>
      </c>
      <c r="B222" s="13">
        <v>2.661</v>
      </c>
      <c r="C222">
        <f t="shared" si="104"/>
        <v>0.97870199199555219</v>
      </c>
      <c r="D222" s="29">
        <v>221</v>
      </c>
      <c r="E222">
        <f t="shared" si="105"/>
        <v>0.41603773584905662</v>
      </c>
      <c r="F222">
        <f>_xlfn.LOGNORM.INV(E222,$H$3,$H$4)</f>
        <v>2.7363225589704547</v>
      </c>
    </row>
    <row r="223" spans="1:6" ht="30" customHeight="1" x14ac:dyDescent="0.25">
      <c r="A223" s="12">
        <v>8.3810000000000002</v>
      </c>
      <c r="B223" s="11">
        <v>2.6669999999999998</v>
      </c>
      <c r="C223">
        <f t="shared" si="104"/>
        <v>0.98095424519987717</v>
      </c>
      <c r="D223" s="29">
        <v>222</v>
      </c>
      <c r="E223">
        <f t="shared" si="105"/>
        <v>0.41792452830188681</v>
      </c>
      <c r="F223">
        <f t="shared" ref="F223" si="120">_xlfn.LOGNORM.INV(E223,1.19296631,0.68302233)</f>
        <v>2.8617692447769834</v>
      </c>
    </row>
    <row r="224" spans="1:6" ht="30" customHeight="1" x14ac:dyDescent="0.25">
      <c r="A224" s="12">
        <v>1.8520000000000001</v>
      </c>
      <c r="B224" s="14">
        <v>2.677</v>
      </c>
      <c r="C224">
        <f t="shared" si="104"/>
        <v>0.98469676453821542</v>
      </c>
      <c r="D224" s="29">
        <v>223</v>
      </c>
      <c r="E224">
        <f t="shared" si="105"/>
        <v>0.419811320754717</v>
      </c>
      <c r="F224">
        <f>_xlfn.LOGNORM.INV(E224,$H$3,$H$4)</f>
        <v>2.7542467600593508</v>
      </c>
    </row>
    <row r="225" spans="1:6" ht="30" customHeight="1" x14ac:dyDescent="0.25">
      <c r="A225" s="12">
        <v>8.2479999999999993</v>
      </c>
      <c r="B225" s="15">
        <v>2.677</v>
      </c>
      <c r="C225">
        <f t="shared" si="104"/>
        <v>0.98469676453821542</v>
      </c>
      <c r="D225" s="29">
        <v>224</v>
      </c>
      <c r="E225">
        <f t="shared" si="105"/>
        <v>0.42169811320754719</v>
      </c>
      <c r="F225">
        <f t="shared" ref="F225" si="121">_xlfn.LOGNORM.INV(E225,1.19296631,0.68302233)</f>
        <v>2.8807032131680974</v>
      </c>
    </row>
    <row r="226" spans="1:6" ht="30" customHeight="1" x14ac:dyDescent="0.25">
      <c r="A226" s="12">
        <v>3.0150000000000001</v>
      </c>
      <c r="B226" s="11">
        <v>2.68</v>
      </c>
      <c r="C226">
        <f t="shared" si="104"/>
        <v>0.98581679452276538</v>
      </c>
      <c r="D226" s="29">
        <v>225</v>
      </c>
      <c r="E226">
        <f t="shared" si="105"/>
        <v>0.42358490566037738</v>
      </c>
      <c r="F226">
        <f>_xlfn.LOGNORM.INV(E226,$H$3,$H$4)</f>
        <v>2.7722530401754319</v>
      </c>
    </row>
    <row r="227" spans="1:6" ht="30" customHeight="1" x14ac:dyDescent="0.25">
      <c r="A227" s="12">
        <v>11.204000000000001</v>
      </c>
      <c r="B227" s="13">
        <v>2.6819999999999999</v>
      </c>
      <c r="C227">
        <f t="shared" si="104"/>
        <v>0.98656278485948679</v>
      </c>
      <c r="D227" s="29">
        <v>226</v>
      </c>
      <c r="E227">
        <f t="shared" si="105"/>
        <v>0.42547169811320756</v>
      </c>
      <c r="F227">
        <f t="shared" ref="F227" si="122">_xlfn.LOGNORM.INV(E227,1.19296631,0.68302233)</f>
        <v>2.8997260491453445</v>
      </c>
    </row>
    <row r="228" spans="1:6" ht="30" customHeight="1" x14ac:dyDescent="0.25">
      <c r="A228" s="12">
        <v>7.569</v>
      </c>
      <c r="B228" s="13">
        <v>2.6920000000000002</v>
      </c>
      <c r="C228">
        <f t="shared" si="104"/>
        <v>0.99028441178248139</v>
      </c>
      <c r="D228" s="29">
        <v>227</v>
      </c>
      <c r="E228">
        <f t="shared" si="105"/>
        <v>0.42735849056603775</v>
      </c>
      <c r="F228">
        <f>_xlfn.LOGNORM.INV(E228,$H$3,$H$4)</f>
        <v>2.7903432992502797</v>
      </c>
    </row>
    <row r="229" spans="1:6" ht="30" customHeight="1" x14ac:dyDescent="0.25">
      <c r="A229" s="12">
        <v>3.7229999999999999</v>
      </c>
      <c r="B229" s="13">
        <v>2.706</v>
      </c>
      <c r="C229">
        <f t="shared" si="104"/>
        <v>0.99547152974859632</v>
      </c>
      <c r="D229" s="29">
        <v>228</v>
      </c>
      <c r="E229">
        <f t="shared" si="105"/>
        <v>0.42924528301886794</v>
      </c>
      <c r="F229">
        <f t="shared" ref="F229" si="123">_xlfn.LOGNORM.INV(E229,1.19296631,0.68302233)</f>
        <v>2.9188397769844676</v>
      </c>
    </row>
    <row r="230" spans="1:6" ht="30" customHeight="1" x14ac:dyDescent="0.25">
      <c r="A230" s="12">
        <v>2.9140000000000001</v>
      </c>
      <c r="B230" s="11">
        <v>2.7120000000000002</v>
      </c>
      <c r="C230">
        <f t="shared" si="104"/>
        <v>0.9976863700781492</v>
      </c>
      <c r="D230" s="29">
        <v>229</v>
      </c>
      <c r="E230">
        <f t="shared" si="105"/>
        <v>0.43113207547169813</v>
      </c>
      <c r="F230">
        <f>_xlfn.LOGNORM.INV(E230,$H$3,$H$4)</f>
        <v>2.8085194592928184</v>
      </c>
    </row>
    <row r="231" spans="1:6" ht="30" customHeight="1" x14ac:dyDescent="0.25">
      <c r="A231" s="12">
        <v>0.66300000000000003</v>
      </c>
      <c r="B231" s="11">
        <v>2.7170000000000001</v>
      </c>
      <c r="C231">
        <f t="shared" si="104"/>
        <v>0.99952833044421074</v>
      </c>
      <c r="D231" s="29">
        <v>230</v>
      </c>
      <c r="E231">
        <f t="shared" si="105"/>
        <v>0.43301886792452832</v>
      </c>
      <c r="F231">
        <f t="shared" ref="F231" si="124">_xlfn.LOGNORM.INV(E231,1.19296631,0.68302233)</f>
        <v>2.9380464453782587</v>
      </c>
    </row>
    <row r="232" spans="1:6" ht="30" customHeight="1" x14ac:dyDescent="0.25">
      <c r="A232" s="12">
        <v>2.9969999999999999</v>
      </c>
      <c r="B232" s="13">
        <v>2.7269999999999999</v>
      </c>
      <c r="C232">
        <f t="shared" si="104"/>
        <v>1.0032021038634513</v>
      </c>
      <c r="D232" s="29">
        <v>231</v>
      </c>
      <c r="E232">
        <f t="shared" si="105"/>
        <v>0.43490566037735851</v>
      </c>
      <c r="F232">
        <f>_xlfn.LOGNORM.INV(E232,$H$3,$H$4)</f>
        <v>2.8267834655513266</v>
      </c>
    </row>
    <row r="233" spans="1:6" ht="30" customHeight="1" x14ac:dyDescent="0.25">
      <c r="A233" s="12">
        <v>2.5750000000000002</v>
      </c>
      <c r="B233" s="14">
        <v>2.73</v>
      </c>
      <c r="C233">
        <f t="shared" si="104"/>
        <v>1.0043016091968684</v>
      </c>
      <c r="D233" s="29">
        <v>232</v>
      </c>
      <c r="E233">
        <f t="shared" si="105"/>
        <v>0.43679245283018869</v>
      </c>
      <c r="F233">
        <f t="shared" ref="F233" si="125">_xlfn.LOGNORM.INV(E233,1.19296631,0.68302233)</f>
        <v>2.9573481286769678</v>
      </c>
    </row>
    <row r="234" spans="1:6" ht="30" customHeight="1" x14ac:dyDescent="0.25">
      <c r="A234" s="12">
        <v>1.885</v>
      </c>
      <c r="B234" s="15">
        <v>2.7559999999999998</v>
      </c>
      <c r="C234">
        <f t="shared" si="104"/>
        <v>1.013780353151412</v>
      </c>
      <c r="D234" s="29">
        <v>233</v>
      </c>
      <c r="E234">
        <f t="shared" si="105"/>
        <v>0.43867924528301888</v>
      </c>
      <c r="F234">
        <f>_xlfn.LOGNORM.INV(E234,$H$3,$H$4)</f>
        <v>2.8451372876930501</v>
      </c>
    </row>
    <row r="235" spans="1:6" ht="30" customHeight="1" x14ac:dyDescent="0.25">
      <c r="A235" s="12">
        <v>5.7569999999999997</v>
      </c>
      <c r="B235" s="11">
        <v>2.766</v>
      </c>
      <c r="C235">
        <f t="shared" si="104"/>
        <v>1.0174022332425665</v>
      </c>
      <c r="D235" s="29">
        <v>234</v>
      </c>
      <c r="E235">
        <f t="shared" si="105"/>
        <v>0.44056603773584907</v>
      </c>
      <c r="F235">
        <f t="shared" ref="F235" si="126">_xlfn.LOGNORM.INV(E235,1.19296631,0.68302233)</f>
        <v>2.9767469281488479</v>
      </c>
    </row>
    <row r="236" spans="1:6" ht="30" customHeight="1" x14ac:dyDescent="0.25">
      <c r="A236" s="12">
        <v>6.6369999999999996</v>
      </c>
      <c r="B236" s="13">
        <v>2.7690000000000001</v>
      </c>
      <c r="C236">
        <f t="shared" si="104"/>
        <v>1.0184862441888249</v>
      </c>
      <c r="D236" s="29">
        <v>235</v>
      </c>
      <c r="E236">
        <f t="shared" si="105"/>
        <v>0.44245283018867926</v>
      </c>
      <c r="F236">
        <f>_xlfn.LOGNORM.INV(E236,$H$3,$H$4)</f>
        <v>2.8635829210032484</v>
      </c>
    </row>
    <row r="237" spans="1:6" ht="30" customHeight="1" x14ac:dyDescent="0.25">
      <c r="A237" s="12">
        <v>13.680999999999999</v>
      </c>
      <c r="B237" s="14">
        <v>2.7749999999999999</v>
      </c>
      <c r="C237">
        <f t="shared" si="104"/>
        <v>1.0206507471983979</v>
      </c>
      <c r="D237" s="29">
        <v>236</v>
      </c>
      <c r="E237">
        <f t="shared" si="105"/>
        <v>0.44433962264150945</v>
      </c>
      <c r="F237">
        <f t="shared" ref="F237" si="127">_xlfn.LOGNORM.INV(E237,1.19296631,0.68302233)</f>
        <v>2.9962449732627783</v>
      </c>
    </row>
    <row r="238" spans="1:6" ht="30" customHeight="1" x14ac:dyDescent="0.25">
      <c r="A238" s="12">
        <v>23.806000000000001</v>
      </c>
      <c r="B238" s="13">
        <v>2.7890000000000001</v>
      </c>
      <c r="C238">
        <f t="shared" si="104"/>
        <v>1.0256831086453519</v>
      </c>
      <c r="D238" s="29">
        <v>237</v>
      </c>
      <c r="E238">
        <f t="shared" si="105"/>
        <v>0.44622641509433963</v>
      </c>
      <c r="F238">
        <f>_xlfn.LOGNORM.INV(E238,$H$3,$H$4)</f>
        <v>2.8821223876055164</v>
      </c>
    </row>
    <row r="239" spans="1:6" ht="30" customHeight="1" x14ac:dyDescent="0.25">
      <c r="A239" s="12">
        <v>5.2</v>
      </c>
      <c r="B239" s="11">
        <v>2.82</v>
      </c>
      <c r="C239">
        <f t="shared" si="104"/>
        <v>1.0367368849500223</v>
      </c>
      <c r="D239" s="29">
        <v>238</v>
      </c>
      <c r="E239">
        <f t="shared" si="105"/>
        <v>0.44811320754716982</v>
      </c>
      <c r="F239">
        <f t="shared" ref="F239" si="128">_xlfn.LOGNORM.INV(E239,1.19296631,0.68302233)</f>
        <v>3.0158444229949439</v>
      </c>
    </row>
    <row r="240" spans="1:6" ht="30" customHeight="1" x14ac:dyDescent="0.25">
      <c r="A240" s="12">
        <v>3.5960000000000001</v>
      </c>
      <c r="B240" s="13">
        <v>2.831</v>
      </c>
      <c r="C240">
        <f t="shared" si="104"/>
        <v>1.0406300061297626</v>
      </c>
      <c r="D240" s="29">
        <v>239</v>
      </c>
      <c r="E240">
        <f t="shared" si="105"/>
        <v>0.45</v>
      </c>
      <c r="F240">
        <f>_xlfn.LOGNORM.INV(E240,$H$3,$H$4)</f>
        <v>2.9007577377052591</v>
      </c>
    </row>
    <row r="241" spans="1:6" ht="30" customHeight="1" x14ac:dyDescent="0.25">
      <c r="A241" s="12">
        <v>5.4560000000000004</v>
      </c>
      <c r="B241" s="13">
        <v>2.835</v>
      </c>
      <c r="C241">
        <f t="shared" si="104"/>
        <v>1.0420419371797154</v>
      </c>
      <c r="D241" s="29">
        <v>240</v>
      </c>
      <c r="E241">
        <f t="shared" si="105"/>
        <v>0.4518867924528302</v>
      </c>
      <c r="F241">
        <f t="shared" ref="F241" si="129">_xlfn.LOGNORM.INV(E241,1.19296631,0.68302233)</f>
        <v>3.0355474671615674</v>
      </c>
    </row>
    <row r="242" spans="1:6" ht="30" customHeight="1" x14ac:dyDescent="0.25">
      <c r="A242" s="12">
        <v>5.492</v>
      </c>
      <c r="B242" s="12">
        <v>2.8410000000000002</v>
      </c>
      <c r="C242">
        <f t="shared" si="104"/>
        <v>1.044156102872051</v>
      </c>
      <c r="D242" s="29">
        <v>241</v>
      </c>
      <c r="E242">
        <f t="shared" si="105"/>
        <v>0.45377358490566039</v>
      </c>
      <c r="F242">
        <f>_xlfn.LOGNORM.INV(E242,$H$3,$H$4)</f>
        <v>2.9194910508582423</v>
      </c>
    </row>
    <row r="243" spans="1:6" ht="30" customHeight="1" x14ac:dyDescent="0.25">
      <c r="A243" s="12">
        <v>1.8520000000000001</v>
      </c>
      <c r="B243" s="12">
        <v>2.8620000000000001</v>
      </c>
      <c r="C243">
        <f t="shared" si="104"/>
        <v>1.0515206811342592</v>
      </c>
      <c r="D243" s="29">
        <v>242</v>
      </c>
      <c r="E243">
        <f t="shared" si="105"/>
        <v>0.45566037735849058</v>
      </c>
      <c r="F243">
        <f t="shared" ref="F243" si="130">_xlfn.LOGNORM.INV(E243,1.19296631,0.68302233)</f>
        <v>3.0553563277797666</v>
      </c>
    </row>
    <row r="244" spans="1:6" ht="30" customHeight="1" x14ac:dyDescent="0.25">
      <c r="A244" s="12">
        <v>2.3679999999999999</v>
      </c>
      <c r="B244" s="13">
        <v>2.8879999999999999</v>
      </c>
      <c r="C244">
        <f t="shared" si="104"/>
        <v>1.0605642210305797</v>
      </c>
      <c r="D244" s="29">
        <v>243</v>
      </c>
      <c r="E244">
        <f t="shared" si="105"/>
        <v>0.45754716981132076</v>
      </c>
      <c r="F244">
        <f>_xlfn.LOGNORM.INV(E244,$H$3,$H$4)</f>
        <v>2.9383244372661652</v>
      </c>
    </row>
    <row r="245" spans="1:6" ht="30" customHeight="1" x14ac:dyDescent="0.25">
      <c r="A245" s="12">
        <v>2.8959999999999999</v>
      </c>
      <c r="B245" s="11">
        <v>2.89</v>
      </c>
      <c r="C245">
        <f t="shared" si="104"/>
        <v>1.0612565021243408</v>
      </c>
      <c r="D245" s="29">
        <v>244</v>
      </c>
      <c r="E245">
        <f t="shared" si="105"/>
        <v>0.45943396226415095</v>
      </c>
      <c r="F245">
        <f t="shared" ref="F245" si="131">_xlfn.LOGNORM.INV(E245,1.19296631,0.68302233)</f>
        <v>3.0752732604586255</v>
      </c>
    </row>
    <row r="246" spans="1:6" ht="30" customHeight="1" x14ac:dyDescent="0.25">
      <c r="A246" s="12">
        <v>3.9</v>
      </c>
      <c r="B246" s="12">
        <v>2.8959999999999999</v>
      </c>
      <c r="C246">
        <f t="shared" si="104"/>
        <v>1.06333047452347</v>
      </c>
      <c r="D246" s="29">
        <v>245</v>
      </c>
      <c r="E246">
        <f t="shared" si="105"/>
        <v>0.46132075471698114</v>
      </c>
      <c r="F246">
        <f>_xlfn.LOGNORM.INV(E246,$H$3,$H$4)</f>
        <v>2.957260039101278</v>
      </c>
    </row>
    <row r="247" spans="1:6" ht="30" customHeight="1" x14ac:dyDescent="0.25">
      <c r="A247" s="12">
        <v>4.524</v>
      </c>
      <c r="B247" s="12">
        <v>2.9140000000000001</v>
      </c>
      <c r="C247">
        <f t="shared" si="104"/>
        <v>1.0695267077730131</v>
      </c>
      <c r="D247" s="29">
        <v>246</v>
      </c>
      <c r="E247">
        <f t="shared" si="105"/>
        <v>0.46320754716981133</v>
      </c>
      <c r="F247">
        <f t="shared" ref="F247" si="132">_xlfn.LOGNORM.INV(E247,1.19296631,0.68302233)</f>
        <v>3.0953005558226461</v>
      </c>
    </row>
    <row r="248" spans="1:6" ht="30" customHeight="1" x14ac:dyDescent="0.25">
      <c r="A248" s="12">
        <v>11.875</v>
      </c>
      <c r="B248" s="11">
        <v>2.9249999999999998</v>
      </c>
      <c r="C248">
        <f t="shared" si="104"/>
        <v>1.0732944806838198</v>
      </c>
      <c r="D248" s="29">
        <v>247</v>
      </c>
      <c r="E248">
        <f t="shared" si="105"/>
        <v>0.46509433962264152</v>
      </c>
      <c r="F248">
        <f>_xlfn.LOGNORM.INV(E248,$H$3,$H$4)</f>
        <v>2.9763000318620949</v>
      </c>
    </row>
    <row r="249" spans="1:6" ht="30" customHeight="1" x14ac:dyDescent="0.25">
      <c r="A249" s="12">
        <v>14.131</v>
      </c>
      <c r="B249" s="11">
        <v>2.9289999999999998</v>
      </c>
      <c r="C249">
        <f t="shared" si="104"/>
        <v>1.0746610678455963</v>
      </c>
      <c r="D249" s="29">
        <v>248</v>
      </c>
      <c r="E249">
        <f t="shared" si="105"/>
        <v>0.46698113207547171</v>
      </c>
      <c r="F249">
        <f t="shared" ref="F249" si="133">_xlfn.LOGNORM.INV(E249,1.19296631,0.68302233)</f>
        <v>3.1154405409698009</v>
      </c>
    </row>
    <row r="250" spans="1:6" ht="30" customHeight="1" x14ac:dyDescent="0.25">
      <c r="A250" s="12">
        <v>31.710999999999999</v>
      </c>
      <c r="B250" s="11">
        <v>2.9350000000000001</v>
      </c>
      <c r="C250">
        <f t="shared" si="104"/>
        <v>1.0767074532800598</v>
      </c>
      <c r="D250" s="29">
        <v>249</v>
      </c>
      <c r="E250">
        <f t="shared" si="105"/>
        <v>0.46886792452830189</v>
      </c>
      <c r="F250">
        <f>_xlfn.LOGNORM.INV(E250,$H$3,$H$4)</f>
        <v>2.9954466257623258</v>
      </c>
    </row>
    <row r="251" spans="1:6" ht="30" customHeight="1" x14ac:dyDescent="0.25">
      <c r="A251" s="12">
        <v>8.8930000000000007</v>
      </c>
      <c r="B251" s="11">
        <v>2.9380000000000002</v>
      </c>
      <c r="C251">
        <f t="shared" si="104"/>
        <v>1.0777290777516857</v>
      </c>
      <c r="D251" s="29">
        <v>250</v>
      </c>
      <c r="E251">
        <f t="shared" si="105"/>
        <v>0.47075471698113208</v>
      </c>
      <c r="F251">
        <f t="shared" ref="F251" si="134">_xlfn.LOGNORM.INV(E251,1.19296631,0.68302233)</f>
        <v>3.135695580966479</v>
      </c>
    </row>
    <row r="252" spans="1:6" ht="30" customHeight="1" x14ac:dyDescent="0.25">
      <c r="A252" s="12">
        <v>2.7749999999999999</v>
      </c>
      <c r="B252" s="13">
        <v>2.9390000000000001</v>
      </c>
      <c r="C252">
        <f t="shared" si="104"/>
        <v>1.0780693874367804</v>
      </c>
      <c r="D252" s="29">
        <v>251</v>
      </c>
      <c r="E252">
        <f t="shared" si="105"/>
        <v>0.47264150943396227</v>
      </c>
      <c r="F252">
        <f>_xlfn.LOGNORM.INV(E252,$H$3,$H$4)</f>
        <v>3.0147020671552194</v>
      </c>
    </row>
    <row r="253" spans="1:6" ht="30" customHeight="1" x14ac:dyDescent="0.25">
      <c r="A253" s="12">
        <v>1.2769999999999999</v>
      </c>
      <c r="B253" s="11">
        <v>2.9430000000000001</v>
      </c>
      <c r="C253">
        <f t="shared" si="104"/>
        <v>1.0794294692513358</v>
      </c>
      <c r="D253" s="29">
        <v>252</v>
      </c>
      <c r="E253">
        <f t="shared" si="105"/>
        <v>0.47452830188679246</v>
      </c>
      <c r="F253">
        <f t="shared" ref="F253" si="135">_xlfn.LOGNORM.INV(E253,1.19296631,0.68302233)</f>
        <v>3.1560680803816794</v>
      </c>
    </row>
    <row r="254" spans="1:6" ht="30" customHeight="1" x14ac:dyDescent="0.25">
      <c r="A254" s="12">
        <v>16.253</v>
      </c>
      <c r="B254" s="11">
        <v>2.9460000000000002</v>
      </c>
      <c r="C254">
        <f t="shared" si="104"/>
        <v>1.0804483180404385</v>
      </c>
      <c r="D254" s="29">
        <v>253</v>
      </c>
      <c r="E254">
        <f t="shared" si="105"/>
        <v>0.47641509433962265</v>
      </c>
      <c r="F254">
        <f>_xlfn.LOGNORM.INV(E254,$H$3,$H$4)</f>
        <v>3.0340686399955774</v>
      </c>
    </row>
    <row r="255" spans="1:6" ht="30" customHeight="1" x14ac:dyDescent="0.25">
      <c r="A255" s="12">
        <v>57.832999999999998</v>
      </c>
      <c r="B255" s="11">
        <v>2.9649999999999999</v>
      </c>
      <c r="C255">
        <f t="shared" si="104"/>
        <v>1.0868770324496888</v>
      </c>
      <c r="D255" s="29">
        <v>254</v>
      </c>
      <c r="E255">
        <f t="shared" si="105"/>
        <v>0.47830188679245284</v>
      </c>
      <c r="F255">
        <f t="shared" ref="F255" si="136">_xlfn.LOGNORM.INV(E255,1.19296631,0.68302233)</f>
        <v>3.1765604848629185</v>
      </c>
    </row>
    <row r="256" spans="1:6" ht="30" customHeight="1" x14ac:dyDescent="0.25">
      <c r="A256" s="12">
        <v>20.402000000000001</v>
      </c>
      <c r="B256" s="11">
        <v>2.9649999999999999</v>
      </c>
      <c r="C256">
        <f t="shared" si="104"/>
        <v>1.0868770324496888</v>
      </c>
      <c r="D256" s="29">
        <v>255</v>
      </c>
      <c r="E256">
        <f t="shared" si="105"/>
        <v>0.48018867924528302</v>
      </c>
      <c r="F256">
        <f>_xlfn.LOGNORM.INV(E256,$H$3,$H$4)</f>
        <v>3.0535486673417758</v>
      </c>
    </row>
    <row r="257" spans="1:6" ht="30" customHeight="1" x14ac:dyDescent="0.25">
      <c r="A257" s="12">
        <v>17.853999999999999</v>
      </c>
      <c r="B257" s="11">
        <v>2.972</v>
      </c>
      <c r="C257">
        <f t="shared" si="104"/>
        <v>1.0892351268555127</v>
      </c>
      <c r="D257" s="29">
        <v>256</v>
      </c>
      <c r="E257">
        <f t="shared" si="105"/>
        <v>0.48207547169811321</v>
      </c>
      <c r="F257">
        <f t="shared" ref="F257" si="137">_xlfn.LOGNORM.INV(E257,1.19296631,0.68302233)</f>
        <v>3.1971752827563686</v>
      </c>
    </row>
    <row r="258" spans="1:6" ht="30" customHeight="1" x14ac:dyDescent="0.25">
      <c r="A258" s="12">
        <v>22.597999999999999</v>
      </c>
      <c r="B258" s="11">
        <v>2.9809999999999999</v>
      </c>
      <c r="C258">
        <f t="shared" ref="C258:C321" si="138">LN(B258)</f>
        <v>1.0922588146959344</v>
      </c>
      <c r="D258" s="29">
        <v>257</v>
      </c>
      <c r="E258">
        <f t="shared" ref="E258:E321" si="139">(D258-0.5)/$H$10</f>
        <v>0.4839622641509434</v>
      </c>
      <c r="F258">
        <f>_xlfn.LOGNORM.INV(E258,$H$3,$H$4)</f>
        <v>3.0731445129002304</v>
      </c>
    </row>
    <row r="259" spans="1:6" ht="30" customHeight="1" x14ac:dyDescent="0.25">
      <c r="A259" s="12">
        <v>6.218</v>
      </c>
      <c r="B259" s="11">
        <v>2.9870000000000001</v>
      </c>
      <c r="C259">
        <f t="shared" si="138"/>
        <v>1.0942695392339727</v>
      </c>
      <c r="D259" s="29">
        <v>258</v>
      </c>
      <c r="E259">
        <f t="shared" si="139"/>
        <v>0.48584905660377359</v>
      </c>
      <c r="F259">
        <f t="shared" ref="F259" si="140">_xlfn.LOGNORM.INV(E259,1.19296631,0.68302233)</f>
        <v>3.2179150067738771</v>
      </c>
    </row>
    <row r="260" spans="1:6" ht="30" customHeight="1" x14ac:dyDescent="0.25">
      <c r="A260" s="12">
        <v>3.2749999999999999</v>
      </c>
      <c r="B260" s="12">
        <v>2.9969999999999999</v>
      </c>
      <c r="C260">
        <f t="shared" si="138"/>
        <v>1.0976117883345262</v>
      </c>
      <c r="D260" s="29">
        <v>259</v>
      </c>
      <c r="E260">
        <f t="shared" si="139"/>
        <v>0.48773584905660378</v>
      </c>
      <c r="F260">
        <f>_xlfn.LOGNORM.INV(E260,$H$3,$H$4)</f>
        <v>3.0928585826148192</v>
      </c>
    </row>
    <row r="261" spans="1:6" ht="30" customHeight="1" x14ac:dyDescent="0.25">
      <c r="A261" s="12">
        <v>2.1440000000000001</v>
      </c>
      <c r="B261" s="13">
        <v>2.9990000000000001</v>
      </c>
      <c r="C261">
        <f t="shared" si="138"/>
        <v>1.098278899766872</v>
      </c>
      <c r="D261" s="29">
        <v>260</v>
      </c>
      <c r="E261">
        <f t="shared" si="139"/>
        <v>0.48962264150943396</v>
      </c>
      <c r="F261">
        <f t="shared" ref="F261" si="141">_xlfn.LOGNORM.INV(E261,1.19296631,0.68302233)</f>
        <v>3.2387822357095959</v>
      </c>
    </row>
    <row r="262" spans="1:6" ht="30" customHeight="1" x14ac:dyDescent="0.25">
      <c r="A262" s="12">
        <v>1.29</v>
      </c>
      <c r="B262" s="12">
        <v>3.0150000000000001</v>
      </c>
      <c r="C262">
        <f t="shared" si="138"/>
        <v>1.1035998301791488</v>
      </c>
      <c r="D262" s="29">
        <v>261</v>
      </c>
      <c r="E262">
        <f t="shared" si="139"/>
        <v>0.49150943396226415</v>
      </c>
      <c r="F262">
        <f>_xlfn.LOGNORM.INV(E262,$H$3,$H$4)</f>
        <v>3.1126933263038925</v>
      </c>
    </row>
    <row r="263" spans="1:6" ht="30" customHeight="1" x14ac:dyDescent="0.25">
      <c r="A263" s="12">
        <v>7.085</v>
      </c>
      <c r="B263" s="11">
        <v>3.02</v>
      </c>
      <c r="C263">
        <f t="shared" si="138"/>
        <v>1.1052568313867783</v>
      </c>
      <c r="D263" s="29">
        <v>262</v>
      </c>
      <c r="E263">
        <f t="shared" si="139"/>
        <v>0.49339622641509434</v>
      </c>
      <c r="F263">
        <f t="shared" ref="F263" si="142">_xlfn.LOGNORM.INV(E263,1.19296631,0.68302233)</f>
        <v>3.2597795962090754</v>
      </c>
    </row>
    <row r="264" spans="1:6" ht="30" customHeight="1" x14ac:dyDescent="0.25">
      <c r="A264" s="12">
        <v>1.7270000000000001</v>
      </c>
      <c r="B264" s="13">
        <v>3.0310000000000001</v>
      </c>
      <c r="C264">
        <f t="shared" si="138"/>
        <v>1.1088925980756661</v>
      </c>
      <c r="D264" s="29">
        <v>263</v>
      </c>
      <c r="E264">
        <f t="shared" si="139"/>
        <v>0.49528301886792453</v>
      </c>
      <c r="F264">
        <f>_xlfn.LOGNORM.INV(E264,$H$3,$H$4)</f>
        <v>3.1326512393475996</v>
      </c>
    </row>
    <row r="265" spans="1:6" ht="30" customHeight="1" x14ac:dyDescent="0.25">
      <c r="A265" s="12">
        <v>2.4079999999999999</v>
      </c>
      <c r="B265" s="13">
        <v>3.04</v>
      </c>
      <c r="C265">
        <f t="shared" si="138"/>
        <v>1.1118575154181303</v>
      </c>
      <c r="D265" s="29">
        <v>264</v>
      </c>
      <c r="E265">
        <f t="shared" si="139"/>
        <v>0.49716981132075472</v>
      </c>
      <c r="F265">
        <f t="shared" ref="F265" si="143">_xlfn.LOGNORM.INV(E265,1.19296631,0.68302233)</f>
        <v>3.2809097645938001</v>
      </c>
    </row>
    <row r="266" spans="1:6" ht="30" customHeight="1" x14ac:dyDescent="0.25">
      <c r="A266" s="12">
        <v>24.966000000000001</v>
      </c>
      <c r="B266" s="12">
        <v>3.0569999999999999</v>
      </c>
      <c r="C266">
        <f t="shared" si="138"/>
        <v>1.1174340429086975</v>
      </c>
      <c r="D266" s="29">
        <v>265</v>
      </c>
      <c r="E266">
        <f t="shared" si="139"/>
        <v>0.49905660377358491</v>
      </c>
      <c r="F266">
        <f>_xlfn.LOGNORM.INV(E266,$H$3,$H$4)</f>
        <v>3.1527348644283775</v>
      </c>
    </row>
    <row r="267" spans="1:6" ht="30" customHeight="1" x14ac:dyDescent="0.25">
      <c r="A267" s="12">
        <v>16.396999999999998</v>
      </c>
      <c r="B267" s="11">
        <v>3.0630000000000002</v>
      </c>
      <c r="C267">
        <f t="shared" si="138"/>
        <v>1.1193948278506383</v>
      </c>
      <c r="D267" s="29">
        <v>266</v>
      </c>
      <c r="E267">
        <f t="shared" si="139"/>
        <v>0.50094339622641515</v>
      </c>
      <c r="F267">
        <f t="shared" ref="F267" si="144">_xlfn.LOGNORM.INV(E267,1.19296631,0.68302233)</f>
        <v>3.3021754687442697</v>
      </c>
    </row>
    <row r="268" spans="1:6" ht="30" customHeight="1" x14ac:dyDescent="0.25">
      <c r="A268" s="12">
        <v>14.377000000000001</v>
      </c>
      <c r="B268" s="13">
        <v>3.073</v>
      </c>
      <c r="C268">
        <f t="shared" si="138"/>
        <v>1.1226542831483477</v>
      </c>
      <c r="D268" s="29">
        <v>267</v>
      </c>
      <c r="E268">
        <f t="shared" si="139"/>
        <v>0.50283018867924534</v>
      </c>
      <c r="F268">
        <f>_xlfn.LOGNORM.INV(E268,$H$3,$H$4)</f>
        <v>3.1729467933275917</v>
      </c>
    </row>
    <row r="269" spans="1:6" ht="30" customHeight="1" x14ac:dyDescent="0.25">
      <c r="A269" s="12">
        <v>1.7629999999999999</v>
      </c>
      <c r="B269" s="13">
        <v>3.117</v>
      </c>
      <c r="C269">
        <f t="shared" si="138"/>
        <v>1.1368710007852001</v>
      </c>
      <c r="D269" s="29">
        <v>268</v>
      </c>
      <c r="E269">
        <f t="shared" si="139"/>
        <v>0.50471698113207553</v>
      </c>
      <c r="F269">
        <f t="shared" ref="F269" si="145">_xlfn.LOGNORM.INV(E269,1.19296631,0.68302233)</f>
        <v>3.3235794900448719</v>
      </c>
    </row>
    <row r="270" spans="1:6" ht="30" customHeight="1" x14ac:dyDescent="0.25">
      <c r="A270" s="12">
        <v>3.7570000000000001</v>
      </c>
      <c r="B270" s="13">
        <v>3.1280000000000001</v>
      </c>
      <c r="C270">
        <f t="shared" si="138"/>
        <v>1.1403938226830648</v>
      </c>
      <c r="D270" s="29">
        <v>269</v>
      </c>
      <c r="E270">
        <f t="shared" si="139"/>
        <v>0.50660377358490571</v>
      </c>
      <c r="F270">
        <f>_xlfn.LOGNORM.INV(E270,$H$3,$H$4)</f>
        <v>3.1932896687814378</v>
      </c>
    </row>
    <row r="271" spans="1:6" ht="30" customHeight="1" x14ac:dyDescent="0.25">
      <c r="A271" s="12">
        <v>1.5589999999999999</v>
      </c>
      <c r="B271" s="13">
        <v>3.133</v>
      </c>
      <c r="C271">
        <f t="shared" si="138"/>
        <v>1.1419910119700547</v>
      </c>
      <c r="D271" s="29">
        <v>270</v>
      </c>
      <c r="E271">
        <f t="shared" si="139"/>
        <v>0.5084905660377359</v>
      </c>
      <c r="F271">
        <f t="shared" ref="F271" si="146">_xlfn.LOGNORM.INV(E271,1.19296631,0.68302233)</f>
        <v>3.3451246653939464</v>
      </c>
    </row>
    <row r="272" spans="1:6" ht="30" customHeight="1" x14ac:dyDescent="0.25">
      <c r="A272" s="12">
        <v>2.6520000000000001</v>
      </c>
      <c r="B272" s="13">
        <v>3.1459999999999999</v>
      </c>
      <c r="C272">
        <f t="shared" si="138"/>
        <v>1.146131804636086</v>
      </c>
      <c r="D272" s="29">
        <v>271</v>
      </c>
      <c r="E272">
        <f t="shared" si="139"/>
        <v>0.51037735849056609</v>
      </c>
      <c r="F272">
        <f>_xlfn.LOGNORM.INV(E272,$H$3,$H$4)</f>
        <v>3.2137661863993525</v>
      </c>
    </row>
    <row r="273" spans="1:6" ht="30" customHeight="1" x14ac:dyDescent="0.25">
      <c r="A273" s="12">
        <v>2.677</v>
      </c>
      <c r="B273" s="13">
        <v>3.1520000000000001</v>
      </c>
      <c r="C273">
        <f t="shared" si="138"/>
        <v>1.1480371719956328</v>
      </c>
      <c r="D273" s="29">
        <v>272</v>
      </c>
      <c r="E273">
        <f t="shared" si="139"/>
        <v>0.51226415094339628</v>
      </c>
      <c r="F273">
        <f t="shared" ref="F273" si="147">_xlfn.LOGNORM.INV(E273,1.19296631,0.68302233)</f>
        <v>3.3668138892825987</v>
      </c>
    </row>
    <row r="274" spans="1:6" ht="30" customHeight="1" x14ac:dyDescent="0.25">
      <c r="A274" s="12">
        <v>22.777000000000001</v>
      </c>
      <c r="B274" s="11">
        <v>3.177</v>
      </c>
      <c r="C274">
        <f t="shared" si="138"/>
        <v>1.1559373552873791</v>
      </c>
      <c r="D274" s="29">
        <v>273</v>
      </c>
      <c r="E274">
        <f t="shared" si="139"/>
        <v>0.51415094339622647</v>
      </c>
      <c r="F274">
        <f>_xlfn.LOGNORM.INV(E274,$H$3,$H$4)</f>
        <v>3.2343790966483774</v>
      </c>
    </row>
    <row r="275" spans="1:6" ht="30" customHeight="1" x14ac:dyDescent="0.25">
      <c r="A275" s="12">
        <v>4.3959999999999999</v>
      </c>
      <c r="B275" s="11">
        <v>3.1779999999999999</v>
      </c>
      <c r="C275">
        <f t="shared" si="138"/>
        <v>1.1562520681145243</v>
      </c>
      <c r="D275" s="29">
        <v>274</v>
      </c>
      <c r="E275">
        <f t="shared" si="139"/>
        <v>0.51603773584905666</v>
      </c>
      <c r="F275">
        <f t="shared" ref="F275" si="148">_xlfn.LOGNORM.INV(E275,1.19296631,0.68302233)</f>
        <v>3.3886501159460072</v>
      </c>
    </row>
    <row r="276" spans="1:6" ht="30" customHeight="1" x14ac:dyDescent="0.25">
      <c r="A276" s="12">
        <v>1.052</v>
      </c>
      <c r="B276" s="13">
        <v>3.2050000000000001</v>
      </c>
      <c r="C276">
        <f t="shared" si="138"/>
        <v>1.1647120903726333</v>
      </c>
      <c r="D276" s="29">
        <v>275</v>
      </c>
      <c r="E276">
        <f t="shared" si="139"/>
        <v>0.51792452830188684</v>
      </c>
      <c r="F276">
        <f>_xlfn.LOGNORM.INV(E276,$H$3,$H$4)</f>
        <v>3.2551312069070342</v>
      </c>
    </row>
    <row r="277" spans="1:6" ht="30" customHeight="1" x14ac:dyDescent="0.25">
      <c r="A277" s="12">
        <v>3.0569999999999999</v>
      </c>
      <c r="B277" s="13">
        <v>3.2349999999999999</v>
      </c>
      <c r="C277">
        <f t="shared" si="138"/>
        <v>1.174028927952864</v>
      </c>
      <c r="D277" s="29">
        <v>276</v>
      </c>
      <c r="E277">
        <f t="shared" si="139"/>
        <v>0.51981132075471703</v>
      </c>
      <c r="F277">
        <f t="shared" ref="F277" si="149">_xlfn.LOGNORM.INV(E277,1.19296631,0.68302233)</f>
        <v>3.4106363615911244</v>
      </c>
    </row>
    <row r="278" spans="1:6" ht="30" customHeight="1" x14ac:dyDescent="0.25">
      <c r="A278" s="12">
        <v>5.55</v>
      </c>
      <c r="B278" s="13">
        <v>3.2370000000000001</v>
      </c>
      <c r="C278">
        <f t="shared" si="138"/>
        <v>1.1746469749441073</v>
      </c>
      <c r="D278" s="29">
        <v>277</v>
      </c>
      <c r="E278">
        <f t="shared" si="139"/>
        <v>0.52169811320754722</v>
      </c>
      <c r="F278">
        <f>_xlfn.LOGNORM.INV(E278,$H$3,$H$4)</f>
        <v>3.27602538359249</v>
      </c>
    </row>
    <row r="279" spans="1:6" ht="30" customHeight="1" x14ac:dyDescent="0.25">
      <c r="A279" s="12">
        <v>19.829000000000001</v>
      </c>
      <c r="B279" s="12">
        <v>3.258</v>
      </c>
      <c r="C279">
        <f t="shared" si="138"/>
        <v>1.1811135101798533</v>
      </c>
      <c r="D279" s="29">
        <v>278</v>
      </c>
      <c r="E279">
        <f t="shared" si="139"/>
        <v>0.52358490566037741</v>
      </c>
      <c r="F279">
        <f t="shared" ref="F279" si="150">_xlfn.LOGNORM.INV(E279,1.19296631,0.68302233)</f>
        <v>3.4327757067049216</v>
      </c>
    </row>
    <row r="280" spans="1:6" ht="30" customHeight="1" x14ac:dyDescent="0.25">
      <c r="A280" s="12">
        <v>13.987</v>
      </c>
      <c r="B280" s="12">
        <v>3.2749999999999999</v>
      </c>
      <c r="C280">
        <f t="shared" si="138"/>
        <v>1.1863178690872151</v>
      </c>
      <c r="D280" s="29">
        <v>279</v>
      </c>
      <c r="E280">
        <f t="shared" si="139"/>
        <v>0.5254716981132076</v>
      </c>
      <c r="F280">
        <f>_xlfn.LOGNORM.INV(E280,$H$3,$H$4)</f>
        <v>3.2970645543649799</v>
      </c>
    </row>
    <row r="281" spans="1:6" ht="30" customHeight="1" x14ac:dyDescent="0.25">
      <c r="A281" s="12">
        <v>2.4609999999999999</v>
      </c>
      <c r="B281" s="12">
        <v>3.2890000000000001</v>
      </c>
      <c r="C281">
        <f t="shared" si="138"/>
        <v>1.19058356720692</v>
      </c>
      <c r="D281" s="29">
        <v>280</v>
      </c>
      <c r="E281">
        <f t="shared" si="139"/>
        <v>0.52735849056603779</v>
      </c>
      <c r="F281">
        <f t="shared" ref="F281" si="151">_xlfn.LOGNORM.INV(E281,1.19296631,0.68302233)</f>
        <v>3.4550712984474887</v>
      </c>
    </row>
    <row r="282" spans="1:6" ht="30" customHeight="1" x14ac:dyDescent="0.25">
      <c r="A282" s="12">
        <v>3.641</v>
      </c>
      <c r="B282" s="11">
        <v>3.3210000000000002</v>
      </c>
      <c r="C282">
        <f t="shared" si="138"/>
        <v>1.2002659423946096</v>
      </c>
      <c r="D282" s="29">
        <v>281</v>
      </c>
      <c r="E282">
        <f t="shared" si="139"/>
        <v>0.52924528301886797</v>
      </c>
      <c r="F282">
        <f>_xlfn.LOGNORM.INV(E282,$H$3,$H$4)</f>
        <v>3.3182517104136284</v>
      </c>
    </row>
    <row r="283" spans="1:6" ht="30" customHeight="1" x14ac:dyDescent="0.25">
      <c r="A283" s="12">
        <v>5.2830000000000004</v>
      </c>
      <c r="B283" s="13">
        <v>3.3580000000000001</v>
      </c>
      <c r="C283">
        <f t="shared" si="138"/>
        <v>1.2113455586553492</v>
      </c>
      <c r="D283" s="29">
        <v>282</v>
      </c>
      <c r="E283">
        <f t="shared" si="139"/>
        <v>0.53113207547169816</v>
      </c>
      <c r="F283">
        <f t="shared" ref="F283" si="152">_xlfn.LOGNORM.INV(E283,1.19296631,0.68302233)</f>
        <v>3.4775263531345648</v>
      </c>
    </row>
    <row r="284" spans="1:6" ht="30" customHeight="1" x14ac:dyDescent="0.25">
      <c r="A284" s="12">
        <v>10.093999999999999</v>
      </c>
      <c r="B284" s="13">
        <v>3.3690000000000002</v>
      </c>
      <c r="C284">
        <f t="shared" si="138"/>
        <v>1.2146159644244159</v>
      </c>
      <c r="D284" s="29">
        <v>283</v>
      </c>
      <c r="E284">
        <f t="shared" si="139"/>
        <v>0.53301886792452835</v>
      </c>
      <c r="F284">
        <f>_xlfn.LOGNORM.INV(E284,$H$3,$H$4)</f>
        <v>3.3395899088280832</v>
      </c>
    </row>
    <row r="285" spans="1:6" ht="30" customHeight="1" x14ac:dyDescent="0.25">
      <c r="A285" s="12">
        <v>14.64</v>
      </c>
      <c r="B285" s="11">
        <v>3.3740000000000001</v>
      </c>
      <c r="C285">
        <f t="shared" si="138"/>
        <v>1.2160989841237766</v>
      </c>
      <c r="D285" s="29">
        <v>284</v>
      </c>
      <c r="E285">
        <f t="shared" si="139"/>
        <v>0.53490566037735854</v>
      </c>
      <c r="F285">
        <f t="shared" ref="F285" si="153">_xlfn.LOGNORM.INV(E285,1.19296631,0.68302233)</f>
        <v>3.5001441588143076</v>
      </c>
    </row>
    <row r="286" spans="1:6" ht="30" customHeight="1" x14ac:dyDescent="0.25">
      <c r="A286" s="12">
        <v>5.64</v>
      </c>
      <c r="B286" s="11">
        <v>3.3769999999999998</v>
      </c>
      <c r="C286">
        <f t="shared" si="138"/>
        <v>1.2169877414034307</v>
      </c>
      <c r="D286" s="29">
        <v>285</v>
      </c>
      <c r="E286">
        <f t="shared" si="139"/>
        <v>0.53679245283018873</v>
      </c>
      <c r="F286">
        <f>_xlfn.LOGNORM.INV(E286,$H$3,$H$4)</f>
        <v>3.3610822750605642</v>
      </c>
    </row>
    <row r="287" spans="1:6" ht="30" customHeight="1" x14ac:dyDescent="0.25">
      <c r="A287" s="12">
        <v>5.5430000000000001</v>
      </c>
      <c r="B287" s="13">
        <v>3.387</v>
      </c>
      <c r="C287">
        <f t="shared" si="138"/>
        <v>1.2199445738356347</v>
      </c>
      <c r="D287" s="29">
        <v>286</v>
      </c>
      <c r="E287">
        <f t="shared" si="139"/>
        <v>0.53867924528301891</v>
      </c>
      <c r="F287">
        <f t="shared" ref="F287" si="154">_xlfn.LOGNORM.INV(E287,1.19296631,0.68302233)</f>
        <v>3.5229280779433649</v>
      </c>
    </row>
    <row r="288" spans="1:6" ht="30" customHeight="1" x14ac:dyDescent="0.25">
      <c r="A288" s="12">
        <v>4.0819999999999999</v>
      </c>
      <c r="B288" s="11">
        <v>3.3959999999999999</v>
      </c>
      <c r="C288">
        <f t="shared" si="138"/>
        <v>1.2225982684491008</v>
      </c>
      <c r="D288" s="29">
        <v>287</v>
      </c>
      <c r="E288">
        <f t="shared" si="139"/>
        <v>0.5405660377358491</v>
      </c>
      <c r="F288">
        <f>_xlfn.LOGNORM.INV(E288,$H$3,$H$4)</f>
        <v>3.3827320054832146</v>
      </c>
    </row>
    <row r="289" spans="1:6" ht="30" customHeight="1" x14ac:dyDescent="0.25">
      <c r="A289" s="12">
        <v>5.1040000000000001</v>
      </c>
      <c r="B289" s="11">
        <v>3.411</v>
      </c>
      <c r="C289">
        <f t="shared" si="138"/>
        <v>1.2270055034365086</v>
      </c>
      <c r="D289" s="29">
        <v>288</v>
      </c>
      <c r="E289">
        <f t="shared" si="139"/>
        <v>0.54245283018867929</v>
      </c>
      <c r="F289">
        <f t="shared" ref="F289" si="155">_xlfn.LOGNORM.INV(E289,1.19296631,0.68302233)</f>
        <v>3.5458815501676137</v>
      </c>
    </row>
    <row r="290" spans="1:6" ht="30" customHeight="1" x14ac:dyDescent="0.25">
      <c r="A290" s="12">
        <v>15.952999999999999</v>
      </c>
      <c r="B290" s="13">
        <v>3.427</v>
      </c>
      <c r="C290">
        <f t="shared" si="138"/>
        <v>1.2316852428924718</v>
      </c>
      <c r="D290" s="29">
        <v>289</v>
      </c>
      <c r="E290">
        <f t="shared" si="139"/>
        <v>0.54433962264150948</v>
      </c>
      <c r="F290">
        <f>_xlfn.LOGNORM.INV(E290,$H$3,$H$4)</f>
        <v>3.4045423700459025</v>
      </c>
    </row>
    <row r="291" spans="1:6" ht="30" customHeight="1" x14ac:dyDescent="0.25">
      <c r="A291" s="12">
        <v>2.399</v>
      </c>
      <c r="B291" s="13">
        <v>3.43</v>
      </c>
      <c r="C291">
        <f t="shared" si="138"/>
        <v>1.2325602611778486</v>
      </c>
      <c r="D291" s="29">
        <v>290</v>
      </c>
      <c r="E291">
        <f t="shared" si="139"/>
        <v>0.54622641509433967</v>
      </c>
      <c r="F291">
        <f t="shared" ref="F291" si="156">_xlfn.LOGNORM.INV(E291,1.19296631,0.68302233)</f>
        <v>3.5690080952132077</v>
      </c>
    </row>
    <row r="292" spans="1:6" ht="30" customHeight="1" x14ac:dyDescent="0.25">
      <c r="A292" s="12">
        <v>3.2370000000000001</v>
      </c>
      <c r="B292" s="13">
        <v>3.4470000000000001</v>
      </c>
      <c r="C292">
        <f t="shared" si="138"/>
        <v>1.2375042875347284</v>
      </c>
      <c r="D292" s="29">
        <v>291</v>
      </c>
      <c r="E292">
        <f t="shared" si="139"/>
        <v>0.54811320754716986</v>
      </c>
      <c r="F292">
        <f>_xlfn.LOGNORM.INV(E292,$H$3,$H$4)</f>
        <v>3.4265167150399027</v>
      </c>
    </row>
    <row r="293" spans="1:6" ht="30" customHeight="1" x14ac:dyDescent="0.25">
      <c r="A293" s="12">
        <v>2.254</v>
      </c>
      <c r="B293" s="13">
        <v>3.4540000000000002</v>
      </c>
      <c r="C293">
        <f t="shared" si="138"/>
        <v>1.2395329797244869</v>
      </c>
      <c r="D293" s="29">
        <v>292</v>
      </c>
      <c r="E293">
        <f t="shared" si="139"/>
        <v>0.55000000000000004</v>
      </c>
      <c r="F293">
        <f t="shared" ref="F293" si="157">_xlfn.LOGNORM.INV(E293,1.19296631,0.68302233)</f>
        <v>3.5923113158939128</v>
      </c>
    </row>
    <row r="294" spans="1:6" ht="30" customHeight="1" x14ac:dyDescent="0.25">
      <c r="A294" s="12">
        <v>1.9930000000000001</v>
      </c>
      <c r="B294" s="11">
        <v>3.4769999999999999</v>
      </c>
      <c r="C294">
        <f t="shared" si="138"/>
        <v>1.2461698530257244</v>
      </c>
      <c r="D294" s="29">
        <v>293</v>
      </c>
      <c r="E294">
        <f t="shared" si="139"/>
        <v>0.55188679245283023</v>
      </c>
      <c r="F294">
        <f>_xlfn.LOGNORM.INV(E294,$H$3,$H$4)</f>
        <v>3.4486584659732267</v>
      </c>
    </row>
    <row r="295" spans="1:6" ht="30" customHeight="1" x14ac:dyDescent="0.25">
      <c r="A295" s="12">
        <v>2.113</v>
      </c>
      <c r="B295" s="13">
        <v>3.4940000000000002</v>
      </c>
      <c r="C295">
        <f t="shared" si="138"/>
        <v>1.2510472117118649</v>
      </c>
      <c r="D295" s="29">
        <v>294</v>
      </c>
      <c r="E295">
        <f t="shared" si="139"/>
        <v>0.55377358490566042</v>
      </c>
      <c r="F295">
        <f t="shared" ref="F295" si="158">_xlfn.LOGNORM.INV(E295,1.19296631,0.68302233)</f>
        <v>3.6157949012410504</v>
      </c>
    </row>
    <row r="296" spans="1:6" ht="30" customHeight="1" x14ac:dyDescent="0.25">
      <c r="A296" s="12">
        <v>28.417999999999999</v>
      </c>
      <c r="B296" s="13">
        <v>3.5</v>
      </c>
      <c r="C296">
        <f t="shared" si="138"/>
        <v>1.2527629684953681</v>
      </c>
      <c r="D296" s="29">
        <v>295</v>
      </c>
      <c r="E296">
        <f t="shared" si="139"/>
        <v>0.55566037735849061</v>
      </c>
      <c r="F296">
        <f>_xlfn.LOGNORM.INV(E296,$H$3,$H$4)</f>
        <v>3.4709711305636604</v>
      </c>
    </row>
    <row r="297" spans="1:6" ht="30" customHeight="1" x14ac:dyDescent="0.25">
      <c r="A297" s="12">
        <v>1.6040000000000001</v>
      </c>
      <c r="B297" s="13">
        <v>3.516</v>
      </c>
      <c r="C297">
        <f t="shared" si="138"/>
        <v>1.2573239798229305</v>
      </c>
      <c r="D297" s="29">
        <v>296</v>
      </c>
      <c r="E297">
        <f t="shared" si="139"/>
        <v>0.5575471698113208</v>
      </c>
      <c r="F297">
        <f t="shared" ref="F297" si="159">_xlfn.LOGNORM.INV(E297,1.19296631,0.68302233)</f>
        <v>3.6394626297627384</v>
      </c>
    </row>
    <row r="298" spans="1:6" ht="30" customHeight="1" x14ac:dyDescent="0.25">
      <c r="A298" s="12">
        <v>21.209</v>
      </c>
      <c r="B298" s="13">
        <v>3.5720000000000001</v>
      </c>
      <c r="C298">
        <f t="shared" si="138"/>
        <v>1.2731256630142527</v>
      </c>
      <c r="D298" s="29">
        <v>297</v>
      </c>
      <c r="E298">
        <f t="shared" si="139"/>
        <v>0.55943396226415099</v>
      </c>
      <c r="F298">
        <f>_xlfn.LOGNORM.INV(E298,$H$3,$H$4)</f>
        <v>3.4934583018559708</v>
      </c>
    </row>
    <row r="299" spans="1:6" ht="30" customHeight="1" x14ac:dyDescent="0.25">
      <c r="A299" s="12">
        <v>2.73</v>
      </c>
      <c r="B299" s="13">
        <v>3.5960000000000001</v>
      </c>
      <c r="C299">
        <f t="shared" si="138"/>
        <v>1.2798221166093739</v>
      </c>
      <c r="D299" s="29">
        <v>298</v>
      </c>
      <c r="E299">
        <f t="shared" si="139"/>
        <v>0.56132075471698117</v>
      </c>
      <c r="F299">
        <f t="shared" ref="F299" si="160">_xlfn.LOGNORM.INV(E299,1.19296631,0.68302233)</f>
        <v>3.6633183728395036</v>
      </c>
    </row>
    <row r="300" spans="1:6" ht="30" customHeight="1" x14ac:dyDescent="0.25">
      <c r="A300" s="12">
        <v>17.390999999999998</v>
      </c>
      <c r="B300" s="12">
        <v>3.6139999999999999</v>
      </c>
      <c r="C300">
        <f t="shared" si="138"/>
        <v>1.2848151921700368</v>
      </c>
      <c r="D300" s="29">
        <v>299</v>
      </c>
      <c r="E300">
        <f t="shared" si="139"/>
        <v>0.56320754716981136</v>
      </c>
      <c r="F300">
        <f>_xlfn.LOGNORM.INV(E300,$H$3,$H$4)</f>
        <v>3.5161236614700981</v>
      </c>
    </row>
    <row r="301" spans="1:6" ht="30" customHeight="1" x14ac:dyDescent="0.25">
      <c r="A301" s="12">
        <v>5.3310000000000004</v>
      </c>
      <c r="B301" s="13">
        <v>3.6230000000000002</v>
      </c>
      <c r="C301">
        <f t="shared" si="138"/>
        <v>1.2873024119129401</v>
      </c>
      <c r="D301" s="29">
        <v>300</v>
      </c>
      <c r="E301">
        <f t="shared" si="139"/>
        <v>0.56509433962264155</v>
      </c>
      <c r="F301">
        <f t="shared" ref="F301" si="161">_xlfn.LOGNORM.INV(E301,1.19296631,0.68302233)</f>
        <v>3.6873660982637944</v>
      </c>
    </row>
    <row r="302" spans="1:6" ht="30" customHeight="1" x14ac:dyDescent="0.25">
      <c r="A302" s="12">
        <v>11.302</v>
      </c>
      <c r="B302" s="12">
        <v>3.641</v>
      </c>
      <c r="C302">
        <f t="shared" si="138"/>
        <v>1.2922583691932963</v>
      </c>
      <c r="D302" s="29">
        <v>301</v>
      </c>
      <c r="E302">
        <f t="shared" si="139"/>
        <v>0.56698113207547174</v>
      </c>
      <c r="F302">
        <f>_xlfn.LOGNORM.INV(E302,$H$3,$H$4)</f>
        <v>3.5389709829875597</v>
      </c>
    </row>
    <row r="303" spans="1:6" ht="30" customHeight="1" x14ac:dyDescent="0.25">
      <c r="A303" s="12">
        <v>1.1919999999999999</v>
      </c>
      <c r="B303" s="11">
        <v>3.677</v>
      </c>
      <c r="C303">
        <f t="shared" si="138"/>
        <v>1.3020972023191351</v>
      </c>
      <c r="D303" s="29">
        <v>302</v>
      </c>
      <c r="E303">
        <f t="shared" si="139"/>
        <v>0.56886792452830193</v>
      </c>
      <c r="F303">
        <f t="shared" ref="F303" si="162">_xlfn.LOGNORM.INV(E303,1.19296631,0.68302233)</f>
        <v>3.7116098739313359</v>
      </c>
    </row>
    <row r="304" spans="1:6" ht="30" customHeight="1" x14ac:dyDescent="0.25">
      <c r="A304" s="12">
        <v>1.8660000000000001</v>
      </c>
      <c r="B304" s="13">
        <v>3.6819999999999999</v>
      </c>
      <c r="C304">
        <f t="shared" si="138"/>
        <v>1.3034560828108861</v>
      </c>
      <c r="D304" s="29">
        <v>303</v>
      </c>
      <c r="E304">
        <f t="shared" si="139"/>
        <v>0.57075471698113212</v>
      </c>
      <c r="F304">
        <f>_xlfn.LOGNORM.INV(E304,$H$3,$H$4)</f>
        <v>3.5620041354837517</v>
      </c>
    </row>
    <row r="305" spans="1:6" ht="30" customHeight="1" x14ac:dyDescent="0.25">
      <c r="A305" s="12">
        <v>1.7629999999999999</v>
      </c>
      <c r="B305" s="13">
        <v>3.6819999999999999</v>
      </c>
      <c r="C305">
        <f t="shared" si="138"/>
        <v>1.3034560828108861</v>
      </c>
      <c r="D305" s="29">
        <v>304</v>
      </c>
      <c r="E305">
        <f t="shared" si="139"/>
        <v>0.5726415094339623</v>
      </c>
      <c r="F305">
        <f t="shared" ref="F305" si="163">_xlfn.LOGNORM.INV(E305,1.19296631,0.68302233)</f>
        <v>3.7360538716927993</v>
      </c>
    </row>
    <row r="306" spans="1:6" ht="30" customHeight="1" x14ac:dyDescent="0.25">
      <c r="A306" s="12">
        <v>49.798999999999999</v>
      </c>
      <c r="B306" s="13">
        <v>3.6859999999999999</v>
      </c>
      <c r="C306">
        <f t="shared" si="138"/>
        <v>1.3045418592476314</v>
      </c>
      <c r="D306" s="29">
        <v>305</v>
      </c>
      <c r="E306">
        <f t="shared" si="139"/>
        <v>0.57452830188679249</v>
      </c>
      <c r="F306">
        <f>_xlfn.LOGNORM.INV(E306,$H$3,$H$4)</f>
        <v>3.5852270872142951</v>
      </c>
    </row>
    <row r="307" spans="1:6" ht="30" customHeight="1" x14ac:dyDescent="0.25">
      <c r="A307" s="12">
        <v>8.5830000000000002</v>
      </c>
      <c r="B307" s="13">
        <v>3.6869999999999998</v>
      </c>
      <c r="C307">
        <f t="shared" si="138"/>
        <v>1.3048131192520074</v>
      </c>
      <c r="D307" s="29">
        <v>306</v>
      </c>
      <c r="E307">
        <f t="shared" si="139"/>
        <v>0.57641509433962268</v>
      </c>
      <c r="F307">
        <f t="shared" ref="F307" si="164">_xlfn.LOGNORM.INV(E307,1.19296631,0.68302233)</f>
        <v>3.7607023713747423</v>
      </c>
    </row>
    <row r="308" spans="1:6" ht="30" customHeight="1" x14ac:dyDescent="0.25">
      <c r="A308" s="12">
        <v>5.827</v>
      </c>
      <c r="B308" s="11">
        <v>3.7229999999999999</v>
      </c>
      <c r="C308">
        <f t="shared" si="138"/>
        <v>1.3145297948905799</v>
      </c>
      <c r="D308" s="29">
        <v>307</v>
      </c>
      <c r="E308">
        <f t="shared" si="139"/>
        <v>0.57830188679245287</v>
      </c>
      <c r="F308">
        <f>_xlfn.LOGNORM.INV(E308,$H$3,$H$4)</f>
        <v>3.6086439094640701</v>
      </c>
    </row>
    <row r="309" spans="1:6" ht="30" customHeight="1" x14ac:dyDescent="0.25">
      <c r="A309" s="12">
        <v>2.4569999999999999</v>
      </c>
      <c r="B309" s="12">
        <v>3.7229999999999999</v>
      </c>
      <c r="C309">
        <f t="shared" si="138"/>
        <v>1.3145297948905799</v>
      </c>
      <c r="D309" s="29">
        <v>308</v>
      </c>
      <c r="E309">
        <f t="shared" si="139"/>
        <v>0.58018867924528306</v>
      </c>
      <c r="F309">
        <f t="shared" ref="F309" si="165">_xlfn.LOGNORM.INV(E309,1.19296631,0.68302233)</f>
        <v>3.78555976497938</v>
      </c>
    </row>
    <row r="310" spans="1:6" ht="30" customHeight="1" x14ac:dyDescent="0.25">
      <c r="A310" s="12">
        <v>7.1319999999999997</v>
      </c>
      <c r="B310" s="11">
        <v>3.7389999999999999</v>
      </c>
      <c r="C310">
        <f t="shared" si="138"/>
        <v>1.3188181959949767</v>
      </c>
      <c r="D310" s="29">
        <v>309</v>
      </c>
      <c r="E310">
        <f t="shared" si="139"/>
        <v>0.58207547169811324</v>
      </c>
      <c r="F310">
        <f>_xlfn.LOGNORM.INV(E310,$H$3,$H$4)</f>
        <v>3.6322587805681517</v>
      </c>
    </row>
    <row r="311" spans="1:6" ht="30" customHeight="1" x14ac:dyDescent="0.25">
      <c r="A311" s="12">
        <v>5.641</v>
      </c>
      <c r="B311" s="13">
        <v>3.7469999999999999</v>
      </c>
      <c r="C311">
        <f t="shared" si="138"/>
        <v>1.3209555198115503</v>
      </c>
      <c r="D311" s="29">
        <v>310</v>
      </c>
      <c r="E311">
        <f t="shared" si="139"/>
        <v>0.58396226415094343</v>
      </c>
      <c r="F311">
        <f t="shared" ref="F311" si="166">_xlfn.LOGNORM.INV(E311,1.19296631,0.68302233)</f>
        <v>3.8106305610733187</v>
      </c>
    </row>
    <row r="312" spans="1:6" ht="30" customHeight="1" x14ac:dyDescent="0.25">
      <c r="A312" s="12">
        <v>2.35</v>
      </c>
      <c r="B312" s="12">
        <v>3.7570000000000001</v>
      </c>
      <c r="C312">
        <f t="shared" si="138"/>
        <v>1.3236207665918318</v>
      </c>
      <c r="D312" s="29">
        <v>311</v>
      </c>
      <c r="E312">
        <f t="shared" si="139"/>
        <v>0.58584905660377362</v>
      </c>
      <c r="F312">
        <f>_xlfn.LOGNORM.INV(E312,$H$3,$H$4)</f>
        <v>3.6560759901144277</v>
      </c>
    </row>
    <row r="313" spans="1:6" ht="30" customHeight="1" x14ac:dyDescent="0.25">
      <c r="A313" s="12">
        <v>10.718999999999999</v>
      </c>
      <c r="B313" s="13">
        <v>3.7679999999999998</v>
      </c>
      <c r="C313">
        <f t="shared" si="138"/>
        <v>1.3265443567141166</v>
      </c>
      <c r="D313" s="29">
        <v>312</v>
      </c>
      <c r="E313">
        <f t="shared" si="139"/>
        <v>0.58773584905660381</v>
      </c>
      <c r="F313">
        <f t="shared" ref="F313" si="167">_xlfn.LOGNORM.INV(E313,1.19296631,0.68302233)</f>
        <v>3.8359193893760408</v>
      </c>
    </row>
    <row r="314" spans="1:6" ht="30" customHeight="1" x14ac:dyDescent="0.25">
      <c r="A314" s="12">
        <v>4.5730000000000004</v>
      </c>
      <c r="B314" s="13">
        <v>3.7869999999999999</v>
      </c>
      <c r="C314">
        <f t="shared" si="138"/>
        <v>1.3315741489196578</v>
      </c>
      <c r="D314" s="29">
        <v>313</v>
      </c>
      <c r="E314">
        <f t="shared" si="139"/>
        <v>0.589622641509434</v>
      </c>
      <c r="F314">
        <f>_xlfn.LOGNORM.INV(E314,$H$3,$H$4)</f>
        <v>3.6800999433383077</v>
      </c>
    </row>
    <row r="315" spans="1:6" ht="30" customHeight="1" x14ac:dyDescent="0.25">
      <c r="A315" s="13">
        <v>4.5750000000000002</v>
      </c>
      <c r="B315" s="13">
        <v>3.7989999999999999</v>
      </c>
      <c r="C315">
        <f t="shared" si="138"/>
        <v>1.3347378742054885</v>
      </c>
      <c r="D315" s="29">
        <v>314</v>
      </c>
      <c r="E315">
        <f t="shared" si="139"/>
        <v>0.59150943396226419</v>
      </c>
      <c r="F315">
        <f t="shared" ref="F315" si="168">_xlfn.LOGNORM.INV(E315,1.19296631,0.68302233)</f>
        <v>3.8614310055596572</v>
      </c>
    </row>
    <row r="316" spans="1:6" ht="30" customHeight="1" x14ac:dyDescent="0.25">
      <c r="A316" s="13">
        <v>2.37</v>
      </c>
      <c r="B316" s="13">
        <v>3.8050000000000002</v>
      </c>
      <c r="C316">
        <f t="shared" si="138"/>
        <v>1.3363159913136493</v>
      </c>
      <c r="D316" s="29">
        <v>315</v>
      </c>
      <c r="E316">
        <f t="shared" si="139"/>
        <v>0.59339622641509437</v>
      </c>
      <c r="F316">
        <f>_xlfn.LOGNORM.INV(E316,$H$3,$H$4)</f>
        <v>3.7043351657206367</v>
      </c>
    </row>
    <row r="317" spans="1:6" ht="30" customHeight="1" x14ac:dyDescent="0.25">
      <c r="A317" s="13">
        <v>9.3279999999999994</v>
      </c>
      <c r="B317" s="13">
        <v>3.8109999999999999</v>
      </c>
      <c r="C317">
        <f t="shared" si="138"/>
        <v>1.3378916218917232</v>
      </c>
      <c r="D317" s="29">
        <v>316</v>
      </c>
      <c r="E317">
        <f t="shared" si="139"/>
        <v>0.59528301886792456</v>
      </c>
      <c r="F317">
        <f t="shared" ref="F317" si="169">_xlfn.LOGNORM.INV(E317,1.19296631,0.68302233)</f>
        <v>3.8871702962721493</v>
      </c>
    </row>
    <row r="318" spans="1:6" ht="30" customHeight="1" x14ac:dyDescent="0.25">
      <c r="A318" s="13">
        <v>2.2770000000000001</v>
      </c>
      <c r="B318" s="11">
        <v>3.8410000000000002</v>
      </c>
      <c r="C318">
        <f t="shared" si="138"/>
        <v>1.3457327493637679</v>
      </c>
      <c r="D318" s="29">
        <v>317</v>
      </c>
      <c r="E318">
        <f t="shared" si="139"/>
        <v>0.59716981132075475</v>
      </c>
      <c r="F318">
        <f>_xlfn.LOGNORM.INV(E318,$H$3,$H$4)</f>
        <v>3.7287863078006169</v>
      </c>
    </row>
    <row r="319" spans="1:6" ht="30" customHeight="1" x14ac:dyDescent="0.25">
      <c r="A319" s="13">
        <v>7.5670000000000002</v>
      </c>
      <c r="B319" s="11">
        <v>3.8460000000000001</v>
      </c>
      <c r="C319">
        <f t="shared" si="138"/>
        <v>1.347033647166588</v>
      </c>
      <c r="D319" s="29">
        <v>318</v>
      </c>
      <c r="E319">
        <f t="shared" si="139"/>
        <v>0.59905660377358494</v>
      </c>
      <c r="F319">
        <f t="shared" ref="F319" si="170">_xlfn.LOGNORM.INV(E319,1.19296631,0.68302233)</f>
        <v>3.9131422843971744</v>
      </c>
    </row>
    <row r="320" spans="1:6" ht="30" customHeight="1" x14ac:dyDescent="0.25">
      <c r="A320" s="13">
        <v>30.431000000000001</v>
      </c>
      <c r="B320" s="13">
        <v>3.85</v>
      </c>
      <c r="C320">
        <f t="shared" si="138"/>
        <v>1.3480731482996928</v>
      </c>
      <c r="D320" s="29">
        <v>319</v>
      </c>
      <c r="E320">
        <f t="shared" si="139"/>
        <v>0.60094339622641513</v>
      </c>
      <c r="F320">
        <f>_xlfn.LOGNORM.INV(E320,$H$3,$H$4)</f>
        <v>3.7534581502163524</v>
      </c>
    </row>
    <row r="321" spans="1:6" ht="30" customHeight="1" x14ac:dyDescent="0.25">
      <c r="A321" s="13">
        <v>18.738</v>
      </c>
      <c r="B321" s="13">
        <v>3.851</v>
      </c>
      <c r="C321">
        <f t="shared" si="138"/>
        <v>1.3483328548327718</v>
      </c>
      <c r="D321" s="29">
        <v>320</v>
      </c>
      <c r="E321">
        <f t="shared" si="139"/>
        <v>0.60283018867924532</v>
      </c>
      <c r="F321">
        <f t="shared" ref="F321" si="171">_xlfn.LOGNORM.INV(E321,1.19296631,0.68302233)</f>
        <v>3.9393521345643534</v>
      </c>
    </row>
    <row r="322" spans="1:6" ht="30" customHeight="1" x14ac:dyDescent="0.25">
      <c r="A322" s="13">
        <v>4.5309999999999997</v>
      </c>
      <c r="B322" s="11">
        <v>3.8759999999999999</v>
      </c>
      <c r="C322">
        <f t="shared" ref="C322:C385" si="172">LN(B322)</f>
        <v>1.3548036940285197</v>
      </c>
      <c r="D322" s="29">
        <v>321</v>
      </c>
      <c r="E322">
        <f t="shared" ref="E322:E385" si="173">(D322-0.5)/$H$10</f>
        <v>0.6047169811320755</v>
      </c>
      <c r="F322">
        <f>_xlfn.LOGNORM.INV(E322,$H$3,$H$4)</f>
        <v>3.7783556089864918</v>
      </c>
    </row>
    <row r="323" spans="1:6" ht="30" customHeight="1" x14ac:dyDescent="0.25">
      <c r="A323" s="13">
        <v>33.155999999999999</v>
      </c>
      <c r="B323" s="11">
        <v>3.899</v>
      </c>
      <c r="C323">
        <f t="shared" si="172"/>
        <v>1.3607201100004602</v>
      </c>
      <c r="D323" s="29">
        <v>322</v>
      </c>
      <c r="E323">
        <f t="shared" si="173"/>
        <v>0.60660377358490569</v>
      </c>
      <c r="F323">
        <f t="shared" ref="F323" si="174">_xlfn.LOGNORM.INV(E323,1.19296631,0.68302233)</f>
        <v>3.9658051589249244</v>
      </c>
    </row>
    <row r="324" spans="1:6" ht="30" customHeight="1" x14ac:dyDescent="0.25">
      <c r="A324" s="13">
        <v>3.1280000000000001</v>
      </c>
      <c r="B324" s="12">
        <v>3.9</v>
      </c>
      <c r="C324">
        <f t="shared" si="172"/>
        <v>1.3609765531356006</v>
      </c>
      <c r="D324" s="29">
        <v>323</v>
      </c>
      <c r="E324">
        <f t="shared" si="173"/>
        <v>0.60849056603773588</v>
      </c>
      <c r="F324">
        <f>_xlfn.LOGNORM.INV(E324,$H$3,$H$4)</f>
        <v>3.8034837410473097</v>
      </c>
    </row>
    <row r="325" spans="1:6" ht="30" customHeight="1" x14ac:dyDescent="0.25">
      <c r="A325" s="13">
        <v>6.2389999999999999</v>
      </c>
      <c r="B325" s="13">
        <v>3.9129999999999998</v>
      </c>
      <c r="C325">
        <f t="shared" si="172"/>
        <v>1.3643043432282753</v>
      </c>
      <c r="D325" s="29">
        <v>324</v>
      </c>
      <c r="E325">
        <f t="shared" si="173"/>
        <v>0.61037735849056607</v>
      </c>
      <c r="F325">
        <f t="shared" ref="F325" si="175">_xlfn.LOGNORM.INV(E325,1.19296631,0.68302233)</f>
        <v>3.9925068232086418</v>
      </c>
    </row>
    <row r="326" spans="1:6" ht="30" customHeight="1" x14ac:dyDescent="0.25">
      <c r="A326" s="13">
        <v>4.2779999999999996</v>
      </c>
      <c r="B326" s="13">
        <v>3.9159999999999999</v>
      </c>
      <c r="C326">
        <f t="shared" si="172"/>
        <v>1.3650707246682638</v>
      </c>
      <c r="D326" s="29">
        <v>325</v>
      </c>
      <c r="E326">
        <f t="shared" si="173"/>
        <v>0.61226415094339626</v>
      </c>
      <c r="F326">
        <f>_xlfn.LOGNORM.INV(E326,$H$3,$H$4)</f>
        <v>3.8288477500606146</v>
      </c>
    </row>
    <row r="327" spans="1:6" ht="30" customHeight="1" x14ac:dyDescent="0.25">
      <c r="A327" s="13">
        <v>19.57</v>
      </c>
      <c r="B327" s="13">
        <v>3.9169999999999998</v>
      </c>
      <c r="C327">
        <f t="shared" si="172"/>
        <v>1.3653260546836943</v>
      </c>
      <c r="D327" s="29">
        <v>326</v>
      </c>
      <c r="E327">
        <f t="shared" si="173"/>
        <v>0.61415094339622645</v>
      </c>
      <c r="F327">
        <f t="shared" ref="F327" si="176">_xlfn.LOGNORM.INV(E327,1.19296631,0.68302233)</f>
        <v>4.019462753078912</v>
      </c>
    </row>
    <row r="328" spans="1:6" ht="30" customHeight="1" x14ac:dyDescent="0.25">
      <c r="A328" s="13">
        <v>2.677</v>
      </c>
      <c r="B328" s="13">
        <v>3.919</v>
      </c>
      <c r="C328">
        <f t="shared" si="172"/>
        <v>1.3658365192174944</v>
      </c>
      <c r="D328" s="29">
        <v>327</v>
      </c>
      <c r="E328">
        <f t="shared" si="173"/>
        <v>0.61603773584905663</v>
      </c>
      <c r="F328">
        <f>_xlfn.LOGNORM.INV(E328,$H$3,$H$4)</f>
        <v>3.8544529925088806</v>
      </c>
    </row>
    <row r="329" spans="1:6" ht="30" customHeight="1" x14ac:dyDescent="0.25">
      <c r="A329" s="13">
        <v>2.3639999999999999</v>
      </c>
      <c r="B329" s="13">
        <v>3.9350000000000001</v>
      </c>
      <c r="C329">
        <f t="shared" si="172"/>
        <v>1.3699108818693666</v>
      </c>
      <c r="D329" s="29">
        <v>328</v>
      </c>
      <c r="E329">
        <f t="shared" si="173"/>
        <v>0.61792452830188682</v>
      </c>
      <c r="F329">
        <f t="shared" ref="F329" si="177">_xlfn.LOGNORM.INV(E329,1.19296631,0.68302233)</f>
        <v>4.0466787408043281</v>
      </c>
    </row>
    <row r="330" spans="1:6" ht="30" customHeight="1" x14ac:dyDescent="0.25">
      <c r="A330" s="13">
        <v>2.661</v>
      </c>
      <c r="B330" s="13">
        <v>3.9369999999999998</v>
      </c>
      <c r="C330">
        <f t="shared" si="172"/>
        <v>1.3704190119616004</v>
      </c>
      <c r="D330" s="29">
        <v>329</v>
      </c>
      <c r="E330">
        <f t="shared" si="173"/>
        <v>0.61981132075471701</v>
      </c>
      <c r="F330">
        <f>_xlfn.LOGNORM.INV(E330,$H$3,$H$4)</f>
        <v>3.8803049840951997</v>
      </c>
    </row>
    <row r="331" spans="1:6" ht="30" customHeight="1" x14ac:dyDescent="0.25">
      <c r="A331" s="13">
        <v>1.1359999999999999</v>
      </c>
      <c r="B331" s="11">
        <v>3.96</v>
      </c>
      <c r="C331">
        <f t="shared" si="172"/>
        <v>1.3762440252663892</v>
      </c>
      <c r="D331" s="29">
        <v>330</v>
      </c>
      <c r="E331">
        <f t="shared" si="173"/>
        <v>0.6216981132075472</v>
      </c>
      <c r="F331">
        <f t="shared" ref="F331" si="178">_xlfn.LOGNORM.INV(E331,1.19296631,0.68302233)</f>
        <v>4.0741607522660637</v>
      </c>
    </row>
    <row r="332" spans="1:6" ht="30" customHeight="1" x14ac:dyDescent="0.25">
      <c r="A332" s="13">
        <v>2.113</v>
      </c>
      <c r="B332" s="13">
        <v>3.968</v>
      </c>
      <c r="C332">
        <f t="shared" si="172"/>
        <v>1.3782621894226263</v>
      </c>
      <c r="D332" s="29">
        <v>331</v>
      </c>
      <c r="E332">
        <f t="shared" si="173"/>
        <v>0.62358490566037739</v>
      </c>
      <c r="F332">
        <f>_xlfn.LOGNORM.INV(E332,$H$3,$H$4)</f>
        <v>3.9064094064668478</v>
      </c>
    </row>
    <row r="333" spans="1:6" ht="30" customHeight="1" x14ac:dyDescent="0.25">
      <c r="A333" s="13">
        <v>3.5</v>
      </c>
      <c r="B333" s="11">
        <v>3.97</v>
      </c>
      <c r="C333">
        <f t="shared" si="172"/>
        <v>1.3787660946990992</v>
      </c>
      <c r="D333" s="29">
        <v>332</v>
      </c>
      <c r="E333">
        <f t="shared" si="173"/>
        <v>0.62547169811320757</v>
      </c>
      <c r="F333">
        <f t="shared" ref="F333" si="179">_xlfn.LOGNORM.INV(E333,1.19296631,0.68302233)</f>
        <v>4.1019149343219539</v>
      </c>
    </row>
    <row r="334" spans="1:6" ht="30" customHeight="1" x14ac:dyDescent="0.25">
      <c r="A334" s="13">
        <v>38.457999999999998</v>
      </c>
      <c r="B334" s="13">
        <v>3.972</v>
      </c>
      <c r="C334">
        <f t="shared" si="172"/>
        <v>1.3792697461829262</v>
      </c>
      <c r="D334" s="29">
        <v>333</v>
      </c>
      <c r="E334">
        <f t="shared" si="173"/>
        <v>0.62735849056603776</v>
      </c>
      <c r="F334">
        <f>_xlfn.LOGNORM.INV(E334,$H$3,$H$4)</f>
        <v>3.932772114282657</v>
      </c>
    </row>
    <row r="335" spans="1:6" ht="30" customHeight="1" x14ac:dyDescent="0.25">
      <c r="A335" s="13">
        <v>4.008</v>
      </c>
      <c r="B335" s="13">
        <v>3.9769999999999999</v>
      </c>
      <c r="C335">
        <f t="shared" si="172"/>
        <v>1.3805277662255535</v>
      </c>
      <c r="D335" s="29">
        <v>334</v>
      </c>
      <c r="E335">
        <f t="shared" si="173"/>
        <v>0.62924528301886795</v>
      </c>
      <c r="F335">
        <f t="shared" ref="F335" si="180">_xlfn.LOGNORM.INV(E335,1.19296631,0.68302233)</f>
        <v>4.129947622549615</v>
      </c>
    </row>
    <row r="336" spans="1:6" ht="30" customHeight="1" x14ac:dyDescent="0.25">
      <c r="A336" s="13">
        <v>1.2689999999999999</v>
      </c>
      <c r="B336" s="13">
        <v>3.9830000000000001</v>
      </c>
      <c r="C336">
        <f t="shared" si="172"/>
        <v>1.3820353041995073</v>
      </c>
      <c r="D336" s="29">
        <v>335</v>
      </c>
      <c r="E336">
        <f t="shared" si="173"/>
        <v>0.63113207547169814</v>
      </c>
      <c r="F336">
        <f>_xlfn.LOGNORM.INV(E336,$H$3,$H$4)</f>
        <v>3.9593991426457951</v>
      </c>
    </row>
    <row r="337" spans="1:6" ht="30" customHeight="1" x14ac:dyDescent="0.25">
      <c r="A337" s="13">
        <v>4.234</v>
      </c>
      <c r="B337" s="11">
        <v>3.99</v>
      </c>
      <c r="C337">
        <f t="shared" si="172"/>
        <v>1.3837912309017721</v>
      </c>
      <c r="D337" s="29">
        <v>336</v>
      </c>
      <c r="E337">
        <f t="shared" si="173"/>
        <v>0.63301886792452833</v>
      </c>
      <c r="F337">
        <f t="shared" ref="F337" si="181">_xlfn.LOGNORM.INV(E337,1.19296631,0.68302233)</f>
        <v>4.1582653493925505</v>
      </c>
    </row>
    <row r="338" spans="1:6" ht="30" customHeight="1" x14ac:dyDescent="0.25">
      <c r="A338" s="13">
        <v>12.587999999999999</v>
      </c>
      <c r="B338" s="12">
        <v>3.99</v>
      </c>
      <c r="C338">
        <f t="shared" si="172"/>
        <v>1.3837912309017721</v>
      </c>
      <c r="D338" s="29">
        <v>337</v>
      </c>
      <c r="E338">
        <f t="shared" si="173"/>
        <v>0.63490566037735852</v>
      </c>
      <c r="F338">
        <f>_xlfn.LOGNORM.INV(E338,$H$3,$H$4)</f>
        <v>3.986296714925174</v>
      </c>
    </row>
    <row r="339" spans="1:6" ht="30" customHeight="1" x14ac:dyDescent="0.25">
      <c r="A339" s="13">
        <v>3.9769999999999999</v>
      </c>
      <c r="B339" s="13">
        <v>4.008</v>
      </c>
      <c r="C339">
        <f t="shared" si="172"/>
        <v>1.3882923637825637</v>
      </c>
      <c r="D339" s="29">
        <v>338</v>
      </c>
      <c r="E339">
        <f t="shared" si="173"/>
        <v>0.6367924528301887</v>
      </c>
      <c r="F339">
        <f t="shared" ref="F339" si="182">_xlfn.LOGNORM.INV(E339,1.19296631,0.68302233)</f>
        <v>4.1868748527349711</v>
      </c>
    </row>
    <row r="340" spans="1:6" ht="30" customHeight="1" x14ac:dyDescent="0.25">
      <c r="A340" s="13">
        <v>1.8240000000000001</v>
      </c>
      <c r="B340" s="13">
        <v>4.0250000000000004</v>
      </c>
      <c r="C340">
        <f t="shared" si="172"/>
        <v>1.3925249108705269</v>
      </c>
      <c r="D340" s="29">
        <v>339</v>
      </c>
      <c r="E340">
        <f t="shared" si="173"/>
        <v>0.63867924528301889</v>
      </c>
      <c r="F340">
        <f>_xlfn.LOGNORM.INV(E340,$H$3,$H$4)</f>
        <v>4.0134712509904027</v>
      </c>
    </row>
    <row r="341" spans="1:6" ht="30" customHeight="1" x14ac:dyDescent="0.25">
      <c r="A341" s="13">
        <v>1.861</v>
      </c>
      <c r="B341" s="13">
        <v>4.0490000000000004</v>
      </c>
      <c r="C341">
        <f t="shared" si="172"/>
        <v>1.3984699370500242</v>
      </c>
      <c r="D341" s="29">
        <v>340</v>
      </c>
      <c r="E341">
        <f t="shared" si="173"/>
        <v>0.64056603773584908</v>
      </c>
      <c r="F341">
        <f t="shared" ref="F341" si="183">_xlfn.LOGNORM.INV(E341,1.19296631,0.68302233)</f>
        <v>4.2157830849329923</v>
      </c>
    </row>
    <row r="342" spans="1:6" ht="30" customHeight="1" x14ac:dyDescent="0.25">
      <c r="A342" s="13">
        <v>1.0840000000000001</v>
      </c>
      <c r="B342" s="12">
        <v>4.0819999999999999</v>
      </c>
      <c r="C342">
        <f t="shared" si="172"/>
        <v>1.406587064387653</v>
      </c>
      <c r="D342" s="29">
        <v>341</v>
      </c>
      <c r="E342">
        <f t="shared" si="173"/>
        <v>0.64245283018867927</v>
      </c>
      <c r="F342">
        <f>_xlfn.LOGNORM.INV(E342,$H$3,$H$4)</f>
        <v>4.0409293758870692</v>
      </c>
    </row>
    <row r="343" spans="1:6" ht="30" customHeight="1" x14ac:dyDescent="0.25">
      <c r="A343" s="13">
        <v>4.6159999999999997</v>
      </c>
      <c r="B343" s="13">
        <v>4.101</v>
      </c>
      <c r="C343">
        <f t="shared" si="172"/>
        <v>1.4112308464099221</v>
      </c>
      <c r="D343" s="29">
        <v>342</v>
      </c>
      <c r="E343">
        <f t="shared" si="173"/>
        <v>0.64433962264150946</v>
      </c>
      <c r="F343">
        <f t="shared" ref="F343" si="184">_xlfn.LOGNORM.INV(E343,1.19296631,0.68302233)</f>
        <v>4.2449972223318877</v>
      </c>
    </row>
    <row r="344" spans="1:6" ht="30" customHeight="1" x14ac:dyDescent="0.25">
      <c r="A344" s="13">
        <v>0.95199999999999996</v>
      </c>
      <c r="B344" s="11">
        <v>4.1269999999999998</v>
      </c>
      <c r="C344">
        <f t="shared" si="172"/>
        <v>1.4175507507704448</v>
      </c>
      <c r="D344" s="29">
        <v>343</v>
      </c>
      <c r="E344">
        <f t="shared" si="173"/>
        <v>0.64622641509433965</v>
      </c>
      <c r="F344">
        <f>_xlfn.LOGNORM.INV(E344,$H$3,$H$4)</f>
        <v>4.0686779289811534</v>
      </c>
    </row>
    <row r="345" spans="1:6" ht="30" customHeight="1" x14ac:dyDescent="0.25">
      <c r="A345" s="13">
        <v>1.6859999999999999</v>
      </c>
      <c r="B345" s="13">
        <v>4.1319999999999997</v>
      </c>
      <c r="C345">
        <f t="shared" si="172"/>
        <v>1.4187615512573921</v>
      </c>
      <c r="D345" s="29">
        <v>344</v>
      </c>
      <c r="E345">
        <f t="shared" si="173"/>
        <v>0.64811320754716983</v>
      </c>
      <c r="F345">
        <f t="shared" ref="F345" si="185">_xlfn.LOGNORM.INV(E345,1.19296631,0.68302233)</f>
        <v>4.2745246753014099</v>
      </c>
    </row>
    <row r="346" spans="1:6" ht="30" customHeight="1" x14ac:dyDescent="0.25">
      <c r="A346" s="13">
        <v>38.722999999999999</v>
      </c>
      <c r="B346" s="11">
        <v>4.1369999999999996</v>
      </c>
      <c r="C346">
        <f t="shared" si="172"/>
        <v>1.4199708874792742</v>
      </c>
      <c r="D346" s="29">
        <v>345</v>
      </c>
      <c r="E346">
        <f t="shared" si="173"/>
        <v>0.65</v>
      </c>
      <c r="F346">
        <f>_xlfn.LOGNORM.INV(E346,$H$3,$H$4)</f>
        <v>4.0967239736035923</v>
      </c>
    </row>
    <row r="347" spans="1:6" ht="30" customHeight="1" x14ac:dyDescent="0.25">
      <c r="A347" s="13">
        <v>6.4050000000000002</v>
      </c>
      <c r="B347" s="11">
        <v>4.1470000000000002</v>
      </c>
      <c r="C347">
        <f t="shared" si="172"/>
        <v>1.4223851812642443</v>
      </c>
      <c r="D347" s="29">
        <v>346</v>
      </c>
      <c r="E347">
        <f t="shared" si="173"/>
        <v>0.65188679245283021</v>
      </c>
      <c r="F347">
        <f t="shared" ref="F347" si="186">_xlfn.LOGNORM.INV(E347,1.19296631,0.68302233)</f>
        <v>4.3043730988235822</v>
      </c>
    </row>
    <row r="348" spans="1:6" ht="30" customHeight="1" x14ac:dyDescent="0.25">
      <c r="A348" s="13">
        <v>8.9659999999999993</v>
      </c>
      <c r="B348" s="13">
        <v>4.16</v>
      </c>
      <c r="C348">
        <f t="shared" si="172"/>
        <v>1.4255150742731719</v>
      </c>
      <c r="D348" s="29">
        <v>347</v>
      </c>
      <c r="E348">
        <f t="shared" si="173"/>
        <v>0.6537735849056604</v>
      </c>
      <c r="F348">
        <f>_xlfn.LOGNORM.INV(E348,$H$3,$H$4)</f>
        <v>4.1250748072283816</v>
      </c>
    </row>
    <row r="349" spans="1:6" ht="30" customHeight="1" x14ac:dyDescent="0.25">
      <c r="A349" s="13">
        <v>1.5269999999999999</v>
      </c>
      <c r="B349" s="12">
        <v>4.1680000000000001</v>
      </c>
      <c r="C349">
        <f t="shared" si="172"/>
        <v>1.4274363044510658</v>
      </c>
      <c r="D349" s="29">
        <v>348</v>
      </c>
      <c r="E349">
        <f t="shared" si="173"/>
        <v>0.65566037735849059</v>
      </c>
      <c r="F349">
        <f t="shared" ref="F349" si="187">_xlfn.LOGNORM.INV(E349,1.19296631,0.68302233)</f>
        <v>4.334550403670101</v>
      </c>
    </row>
    <row r="350" spans="1:6" ht="30" customHeight="1" x14ac:dyDescent="0.25">
      <c r="A350" s="13">
        <v>2.5579999999999998</v>
      </c>
      <c r="B350" s="13">
        <v>4.181</v>
      </c>
      <c r="C350">
        <f t="shared" si="172"/>
        <v>1.4305504523744279</v>
      </c>
      <c r="D350" s="29">
        <v>349</v>
      </c>
      <c r="E350">
        <f t="shared" si="173"/>
        <v>0.65754716981132078</v>
      </c>
      <c r="F350">
        <f>_xlfn.LOGNORM.INV(E350,$H$3,$H$4)</f>
        <v>4.1537379722202417</v>
      </c>
    </row>
    <row r="351" spans="1:6" ht="30" customHeight="1" x14ac:dyDescent="0.25">
      <c r="A351" s="13">
        <v>17.324999999999999</v>
      </c>
      <c r="B351" s="11">
        <v>4.1890000000000001</v>
      </c>
      <c r="C351">
        <f t="shared" si="172"/>
        <v>1.4324620419648979</v>
      </c>
      <c r="D351" s="29">
        <v>350</v>
      </c>
      <c r="E351">
        <f t="shared" si="173"/>
        <v>0.65943396226415096</v>
      </c>
      <c r="F351">
        <f t="shared" ref="F351" si="188">_xlfn.LOGNORM.INV(E351,1.19296631,0.68302233)</f>
        <v>4.3650647682093418</v>
      </c>
    </row>
    <row r="352" spans="1:6" ht="30" customHeight="1" x14ac:dyDescent="0.25">
      <c r="A352" s="13">
        <v>3.9129999999999998</v>
      </c>
      <c r="B352" s="11">
        <v>4.1890000000000001</v>
      </c>
      <c r="C352">
        <f t="shared" si="172"/>
        <v>1.4324620419648979</v>
      </c>
      <c r="D352" s="29">
        <v>351</v>
      </c>
      <c r="E352">
        <f t="shared" si="173"/>
        <v>0.66132075471698115</v>
      </c>
      <c r="F352">
        <f>_xlfn.LOGNORM.INV(E352,$H$3,$H$4)</f>
        <v>4.1827212671906855</v>
      </c>
    </row>
    <row r="353" spans="1:6" ht="30" customHeight="1" x14ac:dyDescent="0.25">
      <c r="A353" s="13">
        <v>2.5430000000000001</v>
      </c>
      <c r="B353" s="13">
        <v>4.1929999999999996</v>
      </c>
      <c r="C353">
        <f t="shared" si="172"/>
        <v>1.4334164681886254</v>
      </c>
      <c r="D353" s="29">
        <v>352</v>
      </c>
      <c r="E353">
        <f t="shared" si="173"/>
        <v>0.66320754716981134</v>
      </c>
      <c r="F353">
        <f t="shared" ref="F353" si="189">_xlfn.LOGNORM.INV(E353,1.19296631,0.68302233)</f>
        <v>4.3959246508861876</v>
      </c>
    </row>
    <row r="354" spans="1:6" ht="30" customHeight="1" x14ac:dyDescent="0.25">
      <c r="A354" s="13">
        <v>3.6819999999999999</v>
      </c>
      <c r="B354" s="13">
        <v>4.2110000000000003</v>
      </c>
      <c r="C354">
        <f t="shared" si="172"/>
        <v>1.4377001491797907</v>
      </c>
      <c r="D354" s="29">
        <v>353</v>
      </c>
      <c r="E354">
        <f t="shared" si="173"/>
        <v>0.66509433962264153</v>
      </c>
      <c r="F354">
        <f>_xlfn.LOGNORM.INV(E354,$H$3,$H$4)</f>
        <v>4.212032759004452</v>
      </c>
    </row>
    <row r="355" spans="1:6" ht="30" customHeight="1" x14ac:dyDescent="0.25">
      <c r="A355" s="13">
        <v>4.16</v>
      </c>
      <c r="B355" s="13">
        <v>4.2130000000000001</v>
      </c>
      <c r="C355">
        <f t="shared" si="172"/>
        <v>1.4381749829968795</v>
      </c>
      <c r="D355" s="29">
        <v>354</v>
      </c>
      <c r="E355">
        <f t="shared" si="173"/>
        <v>0.66698113207547172</v>
      </c>
      <c r="F355">
        <f t="shared" ref="F355" si="190">_xlfn.LOGNORM.INV(E355,1.19296631,0.68302233)</f>
        <v>4.4271388034213484</v>
      </c>
    </row>
    <row r="356" spans="1:6" ht="30" customHeight="1" x14ac:dyDescent="0.25">
      <c r="A356" s="13">
        <v>1.954</v>
      </c>
      <c r="B356" s="13">
        <v>4.2300000000000004</v>
      </c>
      <c r="C356">
        <f t="shared" si="172"/>
        <v>1.4422019930581866</v>
      </c>
      <c r="D356" s="29">
        <v>355</v>
      </c>
      <c r="E356">
        <f t="shared" si="173"/>
        <v>0.6688679245283019</v>
      </c>
      <c r="F356">
        <f>_xlfn.LOGNORM.INV(E356,$H$3,$H$4)</f>
        <v>4.2416807954816642</v>
      </c>
    </row>
    <row r="357" spans="1:6" ht="30" customHeight="1" x14ac:dyDescent="0.25">
      <c r="A357" s="13">
        <v>1.4730000000000001</v>
      </c>
      <c r="B357" s="13">
        <v>4.234</v>
      </c>
      <c r="C357">
        <f t="shared" si="172"/>
        <v>1.4431471727126735</v>
      </c>
      <c r="D357" s="29">
        <v>356</v>
      </c>
      <c r="E357">
        <f t="shared" si="173"/>
        <v>0.67075471698113209</v>
      </c>
      <c r="F357">
        <f t="shared" ref="F357" si="191">_xlfn.LOGNORM.INV(E357,1.19296631,0.68302233)</f>
        <v>4.4587162847806674</v>
      </c>
    </row>
    <row r="358" spans="1:6" ht="30" customHeight="1" x14ac:dyDescent="0.25">
      <c r="A358" s="13">
        <v>45.686</v>
      </c>
      <c r="B358" s="13">
        <v>4.2750000000000004</v>
      </c>
      <c r="C358">
        <f t="shared" si="172"/>
        <v>1.4527841023887236</v>
      </c>
      <c r="D358" s="29">
        <v>357</v>
      </c>
      <c r="E358">
        <f t="shared" si="173"/>
        <v>0.67264150943396228</v>
      </c>
      <c r="F358">
        <f>_xlfn.LOGNORM.INV(E358,$H$3,$H$4)</f>
        <v>4.2716740188447391</v>
      </c>
    </row>
    <row r="359" spans="1:6" ht="30" customHeight="1" x14ac:dyDescent="0.25">
      <c r="A359" s="13">
        <v>1.173</v>
      </c>
      <c r="B359" s="13">
        <v>4.2779999999999996</v>
      </c>
      <c r="C359">
        <f t="shared" si="172"/>
        <v>1.4534856106602139</v>
      </c>
      <c r="D359" s="29">
        <v>358</v>
      </c>
      <c r="E359">
        <f t="shared" si="173"/>
        <v>0.67452830188679247</v>
      </c>
      <c r="F359">
        <f t="shared" ref="F359" si="192">_xlfn.LOGNORM.INV(E359,1.19296631,0.68302233)</f>
        <v>4.4906664759689887</v>
      </c>
    </row>
    <row r="360" spans="1:6" ht="30" customHeight="1" x14ac:dyDescent="0.25">
      <c r="A360" s="13">
        <v>1.6539999999999999</v>
      </c>
      <c r="B360" s="11">
        <v>4.3079999999999998</v>
      </c>
      <c r="C360">
        <f t="shared" si="172"/>
        <v>1.4604737592941421</v>
      </c>
      <c r="D360" s="29">
        <v>359</v>
      </c>
      <c r="E360">
        <f t="shared" si="173"/>
        <v>0.67641509433962266</v>
      </c>
      <c r="F360">
        <f>_xlfn.LOGNORM.INV(E360,$H$3,$H$4)</f>
        <v>4.3020213799631808</v>
      </c>
    </row>
    <row r="361" spans="1:6" ht="30" customHeight="1" x14ac:dyDescent="0.25">
      <c r="A361" s="13">
        <v>5.1820000000000004</v>
      </c>
      <c r="B361" s="13">
        <v>4.3150000000000004</v>
      </c>
      <c r="C361">
        <f t="shared" si="172"/>
        <v>1.4620973245353914</v>
      </c>
      <c r="D361" s="29">
        <v>360</v>
      </c>
      <c r="E361">
        <f t="shared" si="173"/>
        <v>0.67830188679245285</v>
      </c>
      <c r="F361">
        <f t="shared" ref="F361" si="193">_xlfn.LOGNORM.INV(E361,1.19296631,0.68302233)</f>
        <v>4.5229990957077941</v>
      </c>
    </row>
    <row r="362" spans="1:6" ht="30" customHeight="1" x14ac:dyDescent="0.25">
      <c r="A362" s="13">
        <v>2.5470000000000002</v>
      </c>
      <c r="B362" s="13">
        <v>4.33</v>
      </c>
      <c r="C362">
        <f t="shared" si="172"/>
        <v>1.4655675420143985</v>
      </c>
      <c r="D362" s="29">
        <v>361</v>
      </c>
      <c r="E362">
        <f t="shared" si="173"/>
        <v>0.68018867924528303</v>
      </c>
      <c r="F362">
        <f>_xlfn.LOGNORM.INV(E362,$H$3,$H$4)</f>
        <v>4.3327321534538008</v>
      </c>
    </row>
    <row r="363" spans="1:6" ht="30" customHeight="1" x14ac:dyDescent="0.25">
      <c r="A363" s="13">
        <v>6.665</v>
      </c>
      <c r="B363" s="11">
        <v>4.3479999999999999</v>
      </c>
      <c r="C363">
        <f t="shared" si="172"/>
        <v>1.469715969258963</v>
      </c>
      <c r="D363" s="29">
        <v>362</v>
      </c>
      <c r="E363">
        <f t="shared" si="173"/>
        <v>0.68207547169811322</v>
      </c>
      <c r="F363">
        <f t="shared" ref="F363" si="194">_xlfn.LOGNORM.INV(E363,1.19296631,0.68302233)</f>
        <v>4.5557242170607459</v>
      </c>
    </row>
    <row r="364" spans="1:6" ht="30" customHeight="1" x14ac:dyDescent="0.25">
      <c r="A364" s="13">
        <v>7.67</v>
      </c>
      <c r="B364" s="11">
        <v>4.3529999999999998</v>
      </c>
      <c r="C364">
        <f t="shared" si="172"/>
        <v>1.4708652625701604</v>
      </c>
      <c r="D364" s="29">
        <v>363</v>
      </c>
      <c r="E364">
        <f t="shared" si="173"/>
        <v>0.68396226415094341</v>
      </c>
      <c r="F364">
        <f>_xlfn.LOGNORM.INV(E364,$H$3,$H$4)</f>
        <v>4.3638159536987891</v>
      </c>
    </row>
    <row r="365" spans="1:6" ht="30" customHeight="1" x14ac:dyDescent="0.25">
      <c r="A365" s="13">
        <v>14.134</v>
      </c>
      <c r="B365" s="13">
        <v>4.3540000000000001</v>
      </c>
      <c r="C365">
        <f t="shared" si="172"/>
        <v>1.4710949628123557</v>
      </c>
      <c r="D365" s="29">
        <v>364</v>
      </c>
      <c r="E365">
        <f t="shared" si="173"/>
        <v>0.6858490566037736</v>
      </c>
      <c r="F365">
        <f t="shared" ref="F365" si="195">_xlfn.LOGNORM.INV(E365,1.19296631,0.68302233)</f>
        <v>4.5888522850767313</v>
      </c>
    </row>
    <row r="366" spans="1:6" ht="30" customHeight="1" x14ac:dyDescent="0.25">
      <c r="A366" s="13">
        <v>28.103999999999999</v>
      </c>
      <c r="B366" s="11">
        <v>4.3659999999999997</v>
      </c>
      <c r="C366">
        <f t="shared" si="172"/>
        <v>1.473847258127752</v>
      </c>
      <c r="D366" s="29">
        <v>365</v>
      </c>
      <c r="E366">
        <f t="shared" si="173"/>
        <v>0.68773584905660379</v>
      </c>
      <c r="F366">
        <f>_xlfn.LOGNORM.INV(E366,$H$3,$H$4)</f>
        <v>4.3952827518494102</v>
      </c>
    </row>
    <row r="367" spans="1:6" ht="30" customHeight="1" x14ac:dyDescent="0.25">
      <c r="A367" s="13">
        <v>10.164</v>
      </c>
      <c r="B367" s="11">
        <v>4.3899999999999997</v>
      </c>
      <c r="C367">
        <f t="shared" si="172"/>
        <v>1.4793292270870799</v>
      </c>
      <c r="D367" s="29">
        <v>366</v>
      </c>
      <c r="E367">
        <f t="shared" si="173"/>
        <v>0.68962264150943398</v>
      </c>
      <c r="F367">
        <f t="shared" ref="F367" si="196">_xlfn.LOGNORM.INV(E367,1.19296631,0.68302233)</f>
        <v>4.6223941355260649</v>
      </c>
    </row>
    <row r="368" spans="1:6" ht="30" customHeight="1" x14ac:dyDescent="0.25">
      <c r="A368" s="13">
        <v>2.5030000000000001</v>
      </c>
      <c r="B368" s="12">
        <v>4.3959999999999999</v>
      </c>
      <c r="C368">
        <f t="shared" si="172"/>
        <v>1.4806950365413749</v>
      </c>
      <c r="D368" s="29">
        <v>367</v>
      </c>
      <c r="E368">
        <f t="shared" si="173"/>
        <v>0.69150943396226416</v>
      </c>
      <c r="F368">
        <f>_xlfn.LOGNORM.INV(E368,$H$3,$H$4)</f>
        <v>4.4271428938889867</v>
      </c>
    </row>
    <row r="369" spans="1:6" ht="30" customHeight="1" x14ac:dyDescent="0.25">
      <c r="A369" s="13">
        <v>19.695</v>
      </c>
      <c r="B369" s="13">
        <v>4.399</v>
      </c>
      <c r="C369">
        <f t="shared" si="172"/>
        <v>1.4813772423665827</v>
      </c>
      <c r="D369" s="29">
        <v>368</v>
      </c>
      <c r="E369">
        <f t="shared" si="173"/>
        <v>0.69339622641509435</v>
      </c>
      <c r="F369">
        <f t="shared" ref="F369" si="197">_xlfn.LOGNORM.INV(E369,1.19296631,0.68302233)</f>
        <v>4.6563610148120391</v>
      </c>
    </row>
    <row r="370" spans="1:6" ht="30" customHeight="1" x14ac:dyDescent="0.25">
      <c r="A370" s="13">
        <v>4.399</v>
      </c>
      <c r="B370" s="13">
        <v>4.4260000000000002</v>
      </c>
      <c r="C370">
        <f t="shared" si="172"/>
        <v>1.487496241628858</v>
      </c>
      <c r="D370" s="29">
        <v>369</v>
      </c>
      <c r="E370">
        <f t="shared" si="173"/>
        <v>0.69528301886792454</v>
      </c>
      <c r="F370">
        <f>_xlfn.LOGNORM.INV(E370,$H$3,$H$4)</f>
        <v>4.4594071198352756</v>
      </c>
    </row>
    <row r="371" spans="1:6" ht="30" customHeight="1" x14ac:dyDescent="0.25">
      <c r="A371" s="13">
        <v>9.3550000000000004</v>
      </c>
      <c r="B371" s="11">
        <v>4.4340000000000002</v>
      </c>
      <c r="C371">
        <f t="shared" si="172"/>
        <v>1.4893021111941198</v>
      </c>
      <c r="D371" s="29">
        <v>370</v>
      </c>
      <c r="E371">
        <f t="shared" si="173"/>
        <v>0.69716981132075473</v>
      </c>
      <c r="F371">
        <f t="shared" ref="F371" si="198">_xlfn.LOGNORM.INV(E371,1.19296631,0.68302233)</f>
        <v>4.6907646011473325</v>
      </c>
    </row>
    <row r="372" spans="1:6" ht="30" customHeight="1" x14ac:dyDescent="0.25">
      <c r="A372" s="13">
        <v>2.3460000000000001</v>
      </c>
      <c r="B372" s="13">
        <v>4.4420000000000002</v>
      </c>
      <c r="C372">
        <f t="shared" si="172"/>
        <v>1.4911047254722358</v>
      </c>
      <c r="D372" s="29">
        <v>371</v>
      </c>
      <c r="E372">
        <f t="shared" si="173"/>
        <v>0.69905660377358492</v>
      </c>
      <c r="F372">
        <f>_xlfn.LOGNORM.INV(E372,$H$3,$H$4)</f>
        <v>4.4920865841694972</v>
      </c>
    </row>
    <row r="373" spans="1:6" ht="30" customHeight="1" x14ac:dyDescent="0.25">
      <c r="A373" s="13">
        <v>11.257</v>
      </c>
      <c r="B373" s="11">
        <v>4.4829999999999997</v>
      </c>
      <c r="C373">
        <f t="shared" si="172"/>
        <v>1.5002924651733023</v>
      </c>
      <c r="D373" s="29">
        <v>372</v>
      </c>
      <c r="E373">
        <f t="shared" si="173"/>
        <v>0.70094339622641511</v>
      </c>
      <c r="F373">
        <f t="shared" ref="F373" si="199">_xlfn.LOGNORM.INV(E373,1.19296631,0.68302233)</f>
        <v>4.7256170270927758</v>
      </c>
    </row>
    <row r="374" spans="1:6" ht="30" customHeight="1" x14ac:dyDescent="0.25">
      <c r="A374" s="13">
        <v>7.9710000000000001</v>
      </c>
      <c r="B374" s="13">
        <v>4.5190000000000001</v>
      </c>
      <c r="C374">
        <f t="shared" si="172"/>
        <v>1.5082907304291426</v>
      </c>
      <c r="D374" s="29">
        <v>373</v>
      </c>
      <c r="E374">
        <f t="shared" si="173"/>
        <v>0.70283018867924529</v>
      </c>
      <c r="F374">
        <f>_xlfn.LOGNORM.INV(E374,$H$3,$H$4)</f>
        <v>4.5251928775871137</v>
      </c>
    </row>
    <row r="375" spans="1:6" ht="30" customHeight="1" x14ac:dyDescent="0.25">
      <c r="A375" s="13">
        <v>18.239000000000001</v>
      </c>
      <c r="B375" s="12">
        <v>4.524</v>
      </c>
      <c r="C375">
        <f t="shared" si="172"/>
        <v>1.509396558253874</v>
      </c>
      <c r="D375" s="29">
        <v>374</v>
      </c>
      <c r="E375">
        <f t="shared" si="173"/>
        <v>0.70471698113207548</v>
      </c>
      <c r="F375">
        <f t="shared" ref="F375" si="200">_xlfn.LOGNORM.INV(E375,1.19296631,0.68302233)</f>
        <v>4.760930903564808</v>
      </c>
    </row>
    <row r="376" spans="1:6" ht="30" customHeight="1" x14ac:dyDescent="0.25">
      <c r="A376" s="13">
        <v>9.9779999999999998</v>
      </c>
      <c r="B376" s="13">
        <v>4.5270000000000001</v>
      </c>
      <c r="C376">
        <f t="shared" si="172"/>
        <v>1.5100594684538216</v>
      </c>
      <c r="D376" s="29">
        <v>375</v>
      </c>
      <c r="E376">
        <f t="shared" si="173"/>
        <v>0.70660377358490567</v>
      </c>
      <c r="F376">
        <f>_xlfn.LOGNORM.INV(E376,$H$3,$H$4)</f>
        <v>4.5587380501741315</v>
      </c>
    </row>
    <row r="377" spans="1:6" ht="30" customHeight="1" x14ac:dyDescent="0.25">
      <c r="A377" s="13">
        <v>18.523</v>
      </c>
      <c r="B377" s="13">
        <v>4.5309999999999997</v>
      </c>
      <c r="C377">
        <f t="shared" si="172"/>
        <v>1.5109426656850011</v>
      </c>
      <c r="D377" s="29">
        <v>376</v>
      </c>
      <c r="E377">
        <f t="shared" si="173"/>
        <v>0.70849056603773586</v>
      </c>
      <c r="F377">
        <f t="shared" ref="F377" si="201">_xlfn.LOGNORM.INV(E377,1.19296631,0.68302233)</f>
        <v>4.7967193454277561</v>
      </c>
    </row>
    <row r="378" spans="1:6" ht="30" customHeight="1" x14ac:dyDescent="0.25">
      <c r="A378" s="13">
        <v>2.9990000000000001</v>
      </c>
      <c r="B378" s="13">
        <v>4.5629999999999997</v>
      </c>
      <c r="C378">
        <f t="shared" si="172"/>
        <v>1.5179803019452653</v>
      </c>
      <c r="D378" s="29">
        <v>377</v>
      </c>
      <c r="E378">
        <f t="shared" si="173"/>
        <v>0.71037735849056605</v>
      </c>
      <c r="F378">
        <f>_xlfn.LOGNORM.INV(E378,$H$3,$H$4)</f>
        <v>4.5927346361222847</v>
      </c>
    </row>
    <row r="379" spans="1:6" ht="30" customHeight="1" x14ac:dyDescent="0.25">
      <c r="A379" s="13">
        <v>4.181</v>
      </c>
      <c r="B379" s="12">
        <v>4.5730000000000004</v>
      </c>
      <c r="C379">
        <f t="shared" si="172"/>
        <v>1.5201694446759182</v>
      </c>
      <c r="D379" s="29">
        <v>378</v>
      </c>
      <c r="E379">
        <f t="shared" si="173"/>
        <v>0.71226415094339623</v>
      </c>
      <c r="F379">
        <f t="shared" ref="F379" si="202">_xlfn.LOGNORM.INV(E379,1.19296631,0.68302233)</f>
        <v>4.8329959987978164</v>
      </c>
    </row>
    <row r="380" spans="1:6" ht="30" customHeight="1" x14ac:dyDescent="0.25">
      <c r="A380" s="13">
        <v>2.0259999999999998</v>
      </c>
      <c r="B380" s="13">
        <v>4.5750000000000002</v>
      </c>
      <c r="C380">
        <f t="shared" si="172"/>
        <v>1.5206066987274847</v>
      </c>
      <c r="D380" s="29">
        <v>379</v>
      </c>
      <c r="E380">
        <f t="shared" si="173"/>
        <v>0.71415094339622642</v>
      </c>
      <c r="F380">
        <f>_xlfn.LOGNORM.INV(E380,$H$3,$H$4)</f>
        <v>4.6271956801070822</v>
      </c>
    </row>
    <row r="381" spans="1:6" ht="30" customHeight="1" x14ac:dyDescent="0.25">
      <c r="A381" s="13">
        <v>1.1930000000000001</v>
      </c>
      <c r="B381" s="13">
        <v>4.6159999999999997</v>
      </c>
      <c r="C381">
        <f t="shared" si="172"/>
        <v>1.5295285292057983</v>
      </c>
      <c r="D381" s="29">
        <v>380</v>
      </c>
      <c r="E381">
        <f t="shared" si="173"/>
        <v>0.71603773584905661</v>
      </c>
      <c r="F381">
        <f t="shared" ref="F381" si="203">_xlfn.LOGNORM.INV(E381,1.19296631,0.68302233)</f>
        <v>4.8697750701976377</v>
      </c>
    </row>
    <row r="382" spans="1:6" ht="30" customHeight="1" x14ac:dyDescent="0.25">
      <c r="A382" s="13">
        <v>1.611</v>
      </c>
      <c r="B382" s="11">
        <v>4.6349999999999998</v>
      </c>
      <c r="C382">
        <f t="shared" si="172"/>
        <v>1.5336361990178184</v>
      </c>
      <c r="D382" s="29">
        <v>381</v>
      </c>
      <c r="E382">
        <f t="shared" si="173"/>
        <v>0.7179245283018868</v>
      </c>
      <c r="F382">
        <f>_xlfn.LOGNORM.INV(E382,$H$3,$H$4)</f>
        <v>4.6621347654644492</v>
      </c>
    </row>
    <row r="383" spans="1:6" ht="30" customHeight="1" x14ac:dyDescent="0.25">
      <c r="A383" s="13">
        <v>2.6429999999999998</v>
      </c>
      <c r="B383" s="13">
        <v>4.6619999999999999</v>
      </c>
      <c r="C383">
        <f t="shared" si="172"/>
        <v>1.5394445406135653</v>
      </c>
      <c r="D383" s="29">
        <v>382</v>
      </c>
      <c r="E383">
        <f t="shared" si="173"/>
        <v>0.71981132075471699</v>
      </c>
      <c r="F383">
        <f t="shared" ref="F383" si="204">_xlfn.LOGNORM.INV(E383,1.19296631,0.68302233)</f>
        <v>4.9070713577136384</v>
      </c>
    </row>
    <row r="384" spans="1:6" ht="30" customHeight="1" x14ac:dyDescent="0.25">
      <c r="A384" s="13">
        <v>6.1310000000000002</v>
      </c>
      <c r="B384" s="12">
        <v>4.6669999999999998</v>
      </c>
      <c r="C384">
        <f t="shared" si="172"/>
        <v>1.5405164669676785</v>
      </c>
      <c r="D384" s="29">
        <v>383</v>
      </c>
      <c r="E384">
        <f t="shared" si="173"/>
        <v>0.72169811320754718</v>
      </c>
      <c r="F384">
        <f>_xlfn.LOGNORM.INV(E384,$H$3,$H$4)</f>
        <v>4.6975660443147333</v>
      </c>
    </row>
    <row r="385" spans="1:6" ht="30" customHeight="1" x14ac:dyDescent="0.25">
      <c r="A385" s="13">
        <v>8.3819999999999997</v>
      </c>
      <c r="B385" s="11">
        <v>4.6849999999999996</v>
      </c>
      <c r="C385">
        <f t="shared" si="172"/>
        <v>1.5443659156903855</v>
      </c>
      <c r="D385" s="29">
        <v>384</v>
      </c>
      <c r="E385">
        <f t="shared" si="173"/>
        <v>0.72358490566037736</v>
      </c>
      <c r="F385">
        <f t="shared" ref="F385" si="205">_xlfn.LOGNORM.INV(E385,1.19296631,0.68302233)</f>
        <v>4.9449002843229177</v>
      </c>
    </row>
    <row r="386" spans="1:6" ht="30" customHeight="1" x14ac:dyDescent="0.25">
      <c r="A386" s="13">
        <v>7.3129999999999997</v>
      </c>
      <c r="B386" s="11">
        <v>4.7240000000000002</v>
      </c>
      <c r="C386">
        <f t="shared" ref="C386:C449" si="206">LN(B386)</f>
        <v>1.552655898335116</v>
      </c>
      <c r="D386" s="29">
        <v>385</v>
      </c>
      <c r="E386">
        <f t="shared" ref="E386:E449" si="207">(D386-0.5)/$H$10</f>
        <v>0.72547169811320755</v>
      </c>
      <c r="F386">
        <f>_xlfn.LOGNORM.INV(E386,$H$3,$H$4)</f>
        <v>4.7335042697973639</v>
      </c>
    </row>
    <row r="387" spans="1:6" ht="30" customHeight="1" x14ac:dyDescent="0.25">
      <c r="A387" s="13">
        <v>3.4540000000000002</v>
      </c>
      <c r="B387" s="13">
        <v>4.7249999999999996</v>
      </c>
      <c r="C387">
        <f t="shared" si="206"/>
        <v>1.5528675609457061</v>
      </c>
      <c r="D387" s="29">
        <v>386</v>
      </c>
      <c r="E387">
        <f t="shared" si="207"/>
        <v>0.72735849056603774</v>
      </c>
      <c r="F387">
        <f t="shared" ref="F387" si="208">_xlfn.LOGNORM.INV(E387,1.19296631,0.68302233)</f>
        <v>4.9832779335730351</v>
      </c>
    </row>
    <row r="388" spans="1:6" ht="30" customHeight="1" x14ac:dyDescent="0.25">
      <c r="A388" s="13">
        <v>5.5490000000000004</v>
      </c>
      <c r="B388" s="13">
        <v>4.7910000000000004</v>
      </c>
      <c r="C388">
        <f t="shared" si="206"/>
        <v>1.5667391579009851</v>
      </c>
      <c r="D388" s="29">
        <v>387</v>
      </c>
      <c r="E388">
        <f t="shared" si="207"/>
        <v>0.72924528301886793</v>
      </c>
      <c r="F388">
        <f>_xlfn.LOGNORM.INV(E388,$H$3,$H$4)</f>
        <v>4.7699648305955655</v>
      </c>
    </row>
    <row r="389" spans="1:6" ht="30" customHeight="1" x14ac:dyDescent="0.25">
      <c r="A389" s="13">
        <v>2.8879999999999999</v>
      </c>
      <c r="B389" s="11">
        <v>4.8079999999999998</v>
      </c>
      <c r="C389">
        <f t="shared" si="206"/>
        <v>1.5702811972329065</v>
      </c>
      <c r="D389" s="29">
        <v>388</v>
      </c>
      <c r="E389">
        <f t="shared" si="207"/>
        <v>0.73113207547169812</v>
      </c>
      <c r="F389">
        <f t="shared" ref="F389" si="209">_xlfn.LOGNORM.INV(E389,1.19296631,0.68302233)</f>
        <v>5.0222210878161322</v>
      </c>
    </row>
    <row r="390" spans="1:6" ht="30" customHeight="1" x14ac:dyDescent="0.25">
      <c r="A390" s="13">
        <v>1.0489999999999999</v>
      </c>
      <c r="B390" s="13">
        <v>4.8099999999999996</v>
      </c>
      <c r="C390">
        <f t="shared" si="206"/>
        <v>1.5706970841176697</v>
      </c>
      <c r="D390" s="29">
        <v>389</v>
      </c>
      <c r="E390">
        <f t="shared" si="207"/>
        <v>0.73301886792452831</v>
      </c>
      <c r="F390">
        <f>_xlfn.LOGNORM.INV(E390,$H$3,$H$4)</f>
        <v>4.8069637879485274</v>
      </c>
    </row>
    <row r="391" spans="1:6" ht="30" customHeight="1" x14ac:dyDescent="0.25">
      <c r="A391" s="13">
        <v>4.9710000000000001</v>
      </c>
      <c r="B391" s="13">
        <v>4.8369999999999997</v>
      </c>
      <c r="C391">
        <f t="shared" si="206"/>
        <v>1.5762946938408462</v>
      </c>
      <c r="D391" s="29">
        <v>390</v>
      </c>
      <c r="E391">
        <f t="shared" si="207"/>
        <v>0.73490566037735849</v>
      </c>
      <c r="F391">
        <f t="shared" ref="F391" si="210">_xlfn.LOGNORM.INV(E391,1.19296631,0.68302233)</f>
        <v>5.061747269219234</v>
      </c>
    </row>
    <row r="392" spans="1:6" ht="30" customHeight="1" x14ac:dyDescent="0.25">
      <c r="A392" s="13">
        <v>26.53</v>
      </c>
      <c r="B392" s="13">
        <v>4.8440000000000003</v>
      </c>
      <c r="C392">
        <f t="shared" si="206"/>
        <v>1.5777408256908458</v>
      </c>
      <c r="D392" s="29">
        <v>391</v>
      </c>
      <c r="E392">
        <f t="shared" si="207"/>
        <v>0.73679245283018868</v>
      </c>
      <c r="F392">
        <f>_xlfn.LOGNORM.INV(E392,$H$3,$H$4)</f>
        <v>4.8445179153684403</v>
      </c>
    </row>
    <row r="393" spans="1:6" ht="30" customHeight="1" x14ac:dyDescent="0.25">
      <c r="A393" s="13">
        <v>3.4940000000000002</v>
      </c>
      <c r="B393" s="13">
        <v>4.88</v>
      </c>
      <c r="C393">
        <f t="shared" si="206"/>
        <v>1.5851452198650557</v>
      </c>
      <c r="D393" s="29">
        <v>392</v>
      </c>
      <c r="E393">
        <f t="shared" si="207"/>
        <v>0.73867924528301887</v>
      </c>
      <c r="F393">
        <f t="shared" ref="F393" si="211">_xlfn.LOGNORM.INV(E393,1.19296631,0.68302233)</f>
        <v>5.1018747837952843</v>
      </c>
    </row>
    <row r="394" spans="1:6" ht="30" customHeight="1" x14ac:dyDescent="0.25">
      <c r="A394" s="13">
        <v>4.8440000000000003</v>
      </c>
      <c r="B394" s="13">
        <v>4.8879999999999999</v>
      </c>
      <c r="C394">
        <f t="shared" si="206"/>
        <v>1.5867832218692941</v>
      </c>
      <c r="D394" s="29">
        <v>393</v>
      </c>
      <c r="E394">
        <f t="shared" si="207"/>
        <v>0.74056603773584906</v>
      </c>
      <c r="F394">
        <f>_xlfn.LOGNORM.INV(E394,$H$3,$H$4)</f>
        <v>4.8826447413022809</v>
      </c>
    </row>
    <row r="395" spans="1:6" ht="30" customHeight="1" x14ac:dyDescent="0.25">
      <c r="A395" s="13">
        <v>31.305</v>
      </c>
      <c r="B395" s="13">
        <v>4.97</v>
      </c>
      <c r="C395">
        <f t="shared" si="206"/>
        <v>1.6034198401085373</v>
      </c>
      <c r="D395" s="29">
        <v>394</v>
      </c>
      <c r="E395">
        <f t="shared" si="207"/>
        <v>0.74245283018867925</v>
      </c>
      <c r="F395">
        <f t="shared" ref="F395" si="212">_xlfn.LOGNORM.INV(E395,1.19296631,0.68302233)</f>
        <v>5.1426227687248458</v>
      </c>
    </row>
    <row r="396" spans="1:6" ht="30" customHeight="1" x14ac:dyDescent="0.25">
      <c r="A396" s="13">
        <v>0.94599999999999995</v>
      </c>
      <c r="B396" s="13">
        <v>4.9710000000000001</v>
      </c>
      <c r="C396">
        <f t="shared" si="206"/>
        <v>1.6036210271125355</v>
      </c>
      <c r="D396" s="29">
        <v>395</v>
      </c>
      <c r="E396">
        <f t="shared" si="207"/>
        <v>0.74433962264150944</v>
      </c>
      <c r="F396">
        <f>_xlfn.LOGNORM.INV(E396,$H$3,$H$4)</f>
        <v>4.9213625950033011</v>
      </c>
    </row>
    <row r="397" spans="1:6" ht="30" customHeight="1" x14ac:dyDescent="0.25">
      <c r="A397" s="13">
        <v>0.84899999999999998</v>
      </c>
      <c r="B397" s="11">
        <v>4.9930000000000003</v>
      </c>
      <c r="C397">
        <f t="shared" si="206"/>
        <v>1.6080369315184724</v>
      </c>
      <c r="D397" s="29">
        <v>396</v>
      </c>
      <c r="E397">
        <f t="shared" si="207"/>
        <v>0.74622641509433962</v>
      </c>
      <c r="F397">
        <f t="shared" ref="F397" si="213">_xlfn.LOGNORM.INV(E397,1.19296631,0.68302233)</f>
        <v>5.1840112432668999</v>
      </c>
    </row>
    <row r="398" spans="1:6" ht="30" customHeight="1" x14ac:dyDescent="0.25">
      <c r="A398" s="13">
        <v>1.0449999999999999</v>
      </c>
      <c r="B398" s="13">
        <v>5.0019999999999998</v>
      </c>
      <c r="C398">
        <f t="shared" si="206"/>
        <v>1.6098378324554272</v>
      </c>
      <c r="D398" s="29">
        <v>397</v>
      </c>
      <c r="E398">
        <f t="shared" si="207"/>
        <v>0.74811320754716981</v>
      </c>
      <c r="F398">
        <f>_xlfn.LOGNORM.INV(E398,$H$3,$H$4)</f>
        <v>4.9606906559052533</v>
      </c>
    </row>
    <row r="399" spans="1:6" ht="30" customHeight="1" x14ac:dyDescent="0.25">
      <c r="A399" s="13">
        <v>13.956</v>
      </c>
      <c r="B399" s="13">
        <v>5.0490000000000004</v>
      </c>
      <c r="C399">
        <f t="shared" si="206"/>
        <v>1.6191902038767787</v>
      </c>
      <c r="D399" s="29">
        <v>398</v>
      </c>
      <c r="E399">
        <f t="shared" si="207"/>
        <v>0.75</v>
      </c>
      <c r="F399">
        <f t="shared" ref="F399" si="214">_xlfn.LOGNORM.INV(E399,1.19296631,0.68302233)</f>
        <v>5.2260611635890513</v>
      </c>
    </row>
    <row r="400" spans="1:6" ht="30" customHeight="1" x14ac:dyDescent="0.25">
      <c r="A400" s="13">
        <v>3.9350000000000001</v>
      </c>
      <c r="B400" s="11">
        <v>5.0780000000000003</v>
      </c>
      <c r="C400">
        <f t="shared" si="206"/>
        <v>1.6249174832824866</v>
      </c>
      <c r="D400" s="29">
        <v>399</v>
      </c>
      <c r="E400">
        <f t="shared" si="207"/>
        <v>0.75188679245283019</v>
      </c>
      <c r="F400">
        <f>_xlfn.LOGNORM.INV(E400,$H$3,$H$4)</f>
        <v>5.0006490068240463</v>
      </c>
    </row>
    <row r="401" spans="1:6" ht="30" customHeight="1" x14ac:dyDescent="0.25">
      <c r="A401" s="13">
        <v>0.71799999999999997</v>
      </c>
      <c r="B401" s="13">
        <v>5.093</v>
      </c>
      <c r="C401">
        <f t="shared" si="206"/>
        <v>1.6278670479024675</v>
      </c>
      <c r="D401" s="29">
        <v>400</v>
      </c>
      <c r="E401">
        <f t="shared" si="207"/>
        <v>0.75377358490566038</v>
      </c>
      <c r="F401">
        <f t="shared" ref="F401" si="215">_xlfn.LOGNORM.INV(E401,1.19296631,0.68302233)</f>
        <v>5.2687944818833934</v>
      </c>
    </row>
    <row r="402" spans="1:6" ht="30" customHeight="1" x14ac:dyDescent="0.25">
      <c r="A402" s="13">
        <v>56.116</v>
      </c>
      <c r="B402" s="12">
        <v>5.1040000000000001</v>
      </c>
      <c r="C402">
        <f t="shared" si="206"/>
        <v>1.6300245460424887</v>
      </c>
      <c r="D402" s="29">
        <v>401</v>
      </c>
      <c r="E402">
        <f t="shared" si="207"/>
        <v>0.75566037735849056</v>
      </c>
      <c r="F402">
        <f>_xlfn.LOGNORM.INV(E402,$H$3,$H$4)</f>
        <v>5.0412586913469886</v>
      </c>
    </row>
    <row r="403" spans="1:6" ht="30" customHeight="1" x14ac:dyDescent="0.25">
      <c r="A403" s="13">
        <v>0.93899999999999995</v>
      </c>
      <c r="B403" s="13">
        <v>5.13</v>
      </c>
      <c r="C403">
        <f t="shared" si="206"/>
        <v>1.6351056591826783</v>
      </c>
      <c r="D403" s="29">
        <v>402</v>
      </c>
      <c r="E403">
        <f t="shared" si="207"/>
        <v>0.75754716981132075</v>
      </c>
      <c r="F403">
        <f t="shared" ref="F403" si="216">_xlfn.LOGNORM.INV(E403,1.19296631,0.68302233)</f>
        <v>5.3122342101746467</v>
      </c>
    </row>
    <row r="404" spans="1:6" ht="30" customHeight="1" x14ac:dyDescent="0.25">
      <c r="A404" s="13">
        <v>4.5629999999999997</v>
      </c>
      <c r="B404" s="13">
        <v>5.1820000000000004</v>
      </c>
      <c r="C404">
        <f t="shared" si="206"/>
        <v>1.6451910821399183</v>
      </c>
      <c r="D404" s="29">
        <v>403</v>
      </c>
      <c r="E404">
        <f t="shared" si="207"/>
        <v>0.75943396226415094</v>
      </c>
      <c r="F404">
        <f>_xlfn.LOGNORM.INV(E404,$H$3,$H$4)</f>
        <v>5.0825417758098181</v>
      </c>
    </row>
    <row r="405" spans="1:6" ht="30" customHeight="1" x14ac:dyDescent="0.25">
      <c r="A405" s="13">
        <v>3.919</v>
      </c>
      <c r="B405" s="11">
        <v>5.1859999999999999</v>
      </c>
      <c r="C405">
        <f t="shared" si="206"/>
        <v>1.6459626871164725</v>
      </c>
      <c r="D405" s="29">
        <v>404</v>
      </c>
      <c r="E405">
        <f t="shared" si="207"/>
        <v>0.76132075471698113</v>
      </c>
      <c r="F405">
        <f t="shared" ref="F405" si="217">_xlfn.LOGNORM.INV(E405,1.19296631,0.68302233)</f>
        <v>5.3564044892727329</v>
      </c>
    </row>
    <row r="406" spans="1:6" ht="30" customHeight="1" x14ac:dyDescent="0.25">
      <c r="A406" s="13">
        <v>7.06</v>
      </c>
      <c r="B406" s="12">
        <v>5.2</v>
      </c>
      <c r="C406">
        <f t="shared" si="206"/>
        <v>1.6486586255873816</v>
      </c>
      <c r="D406" s="29">
        <v>405</v>
      </c>
      <c r="E406">
        <f t="shared" si="207"/>
        <v>0.76320754716981132</v>
      </c>
      <c r="F406">
        <f>_xlfn.LOGNORM.INV(E406,$H$3,$H$4)</f>
        <v>5.1245214163069193</v>
      </c>
    </row>
    <row r="407" spans="1:6" ht="30" customHeight="1" x14ac:dyDescent="0.25">
      <c r="A407" s="13">
        <v>3.968</v>
      </c>
      <c r="B407" s="11">
        <v>5.2610000000000001</v>
      </c>
      <c r="C407">
        <f t="shared" si="206"/>
        <v>1.6603211227486703</v>
      </c>
      <c r="D407" s="29">
        <v>406</v>
      </c>
      <c r="E407">
        <f t="shared" si="207"/>
        <v>0.76509433962264151</v>
      </c>
      <c r="F407">
        <f t="shared" ref="F407" si="218">_xlfn.LOGNORM.INV(E407,1.19296631,0.68302233)</f>
        <v>5.4013306633734857</v>
      </c>
    </row>
    <row r="408" spans="1:6" ht="30" customHeight="1" x14ac:dyDescent="0.25">
      <c r="A408" s="13">
        <v>3.972</v>
      </c>
      <c r="B408" s="12">
        <v>5.2830000000000004</v>
      </c>
      <c r="C408">
        <f t="shared" si="206"/>
        <v>1.6644941181821789</v>
      </c>
      <c r="D408" s="29">
        <v>407</v>
      </c>
      <c r="E408">
        <f t="shared" si="207"/>
        <v>0.76698113207547169</v>
      </c>
      <c r="F408">
        <f>_xlfn.LOGNORM.INV(E408,$H$3,$H$4)</f>
        <v>5.1672219312311283</v>
      </c>
    </row>
    <row r="409" spans="1:6" ht="30" customHeight="1" x14ac:dyDescent="0.25">
      <c r="A409" s="13">
        <v>19.173999999999999</v>
      </c>
      <c r="B409" s="11">
        <v>5.3120000000000003</v>
      </c>
      <c r="C409">
        <f t="shared" si="206"/>
        <v>1.6699684121741327</v>
      </c>
      <c r="D409" s="29">
        <v>408</v>
      </c>
      <c r="E409">
        <f t="shared" si="207"/>
        <v>0.76886792452830188</v>
      </c>
      <c r="F409">
        <f t="shared" ref="F409" si="219">_xlfn.LOGNORM.INV(E409,1.19296631,0.68302233)</f>
        <v>5.4470393608693497</v>
      </c>
    </row>
    <row r="410" spans="1:6" ht="30" customHeight="1" x14ac:dyDescent="0.25">
      <c r="A410" s="13">
        <v>1.284</v>
      </c>
      <c r="B410" s="12">
        <v>5.3310000000000004</v>
      </c>
      <c r="C410">
        <f t="shared" si="206"/>
        <v>1.673538837840624</v>
      </c>
      <c r="D410" s="29">
        <v>409</v>
      </c>
      <c r="E410">
        <f t="shared" si="207"/>
        <v>0.77075471698113207</v>
      </c>
      <c r="F410">
        <f>_xlfn.LOGNORM.INV(E410,$H$3,$H$4)</f>
        <v>5.2106688798975389</v>
      </c>
    </row>
    <row r="411" spans="1:6" ht="30" customHeight="1" x14ac:dyDescent="0.25">
      <c r="A411" s="13">
        <v>3.7989999999999999</v>
      </c>
      <c r="B411" s="12">
        <v>5.3310000000000004</v>
      </c>
      <c r="C411">
        <f t="shared" si="206"/>
        <v>1.673538837840624</v>
      </c>
      <c r="D411" s="29">
        <v>410</v>
      </c>
      <c r="E411">
        <f t="shared" si="207"/>
        <v>0.77264150943396226</v>
      </c>
      <c r="F411">
        <f t="shared" ref="F411" si="220">_xlfn.LOGNORM.INV(E411,1.19296631,0.68302233)</f>
        <v>5.4935585819981254</v>
      </c>
    </row>
    <row r="412" spans="1:6" ht="30" customHeight="1" x14ac:dyDescent="0.25">
      <c r="A412" s="13">
        <v>12.742000000000001</v>
      </c>
      <c r="B412" s="11">
        <v>5.3609999999999998</v>
      </c>
      <c r="C412">
        <f t="shared" si="206"/>
        <v>1.6791505248454006</v>
      </c>
      <c r="D412" s="29">
        <v>411</v>
      </c>
      <c r="E412">
        <f t="shared" si="207"/>
        <v>0.77452830188679245</v>
      </c>
      <c r="F412">
        <f>_xlfn.LOGNORM.INV(E412,$H$3,$H$4)</f>
        <v>5.2548891478712294</v>
      </c>
    </row>
    <row r="413" spans="1:6" ht="30" customHeight="1" x14ac:dyDescent="0.25">
      <c r="A413" s="13">
        <v>2.0409999999999999</v>
      </c>
      <c r="B413" s="12">
        <v>5.4560000000000004</v>
      </c>
      <c r="C413">
        <f t="shared" si="206"/>
        <v>1.696715920541161</v>
      </c>
      <c r="D413" s="29">
        <v>412</v>
      </c>
      <c r="E413">
        <f t="shared" si="207"/>
        <v>0.77641509433962264</v>
      </c>
      <c r="F413">
        <f t="shared" ref="F413" si="221">_xlfn.LOGNORM.INV(E413,1.19296631,0.68302233)</f>
        <v>5.5409177940327901</v>
      </c>
    </row>
    <row r="414" spans="1:6" ht="30" customHeight="1" x14ac:dyDescent="0.25">
      <c r="A414" s="13">
        <v>11.426</v>
      </c>
      <c r="B414" s="13">
        <v>5.4690000000000003</v>
      </c>
      <c r="C414">
        <f t="shared" si="206"/>
        <v>1.6990957843646357</v>
      </c>
      <c r="D414" s="29">
        <v>413</v>
      </c>
      <c r="E414">
        <f t="shared" si="207"/>
        <v>0.77830188679245282</v>
      </c>
      <c r="F414">
        <f>_xlfn.LOGNORM.INV(E414,$H$3,$H$4)</f>
        <v>5.2999110396937636</v>
      </c>
    </row>
    <row r="415" spans="1:6" ht="30" customHeight="1" x14ac:dyDescent="0.25">
      <c r="A415" s="13">
        <v>5.734</v>
      </c>
      <c r="B415" s="13">
        <v>5.4820000000000002</v>
      </c>
      <c r="C415">
        <f t="shared" si="206"/>
        <v>1.7014699978805941</v>
      </c>
      <c r="D415" s="29">
        <v>414</v>
      </c>
      <c r="E415">
        <f t="shared" si="207"/>
        <v>0.78018867924528301</v>
      </c>
      <c r="F415">
        <f t="shared" ref="F415" si="222">_xlfn.LOGNORM.INV(E415,1.19296631,0.68302233)</f>
        <v>5.5891480348009397</v>
      </c>
    </row>
    <row r="416" spans="1:6" ht="30" customHeight="1" x14ac:dyDescent="0.25">
      <c r="A416" s="13">
        <v>1.649</v>
      </c>
      <c r="B416" s="12">
        <v>5.492</v>
      </c>
      <c r="C416">
        <f t="shared" si="206"/>
        <v>1.7032924879057245</v>
      </c>
      <c r="D416" s="29">
        <v>415</v>
      </c>
      <c r="E416">
        <f t="shared" si="207"/>
        <v>0.7820754716981132</v>
      </c>
      <c r="F416">
        <f>_xlfn.LOGNORM.INV(E416,$H$3,$H$4)</f>
        <v>5.3457643797882648</v>
      </c>
    </row>
    <row r="417" spans="1:6" ht="30" customHeight="1" x14ac:dyDescent="0.25">
      <c r="A417" s="13">
        <v>24.439</v>
      </c>
      <c r="B417" s="13">
        <v>5.51</v>
      </c>
      <c r="C417">
        <f t="shared" si="206"/>
        <v>1.706564623164823</v>
      </c>
      <c r="D417" s="29">
        <v>416</v>
      </c>
      <c r="E417">
        <f t="shared" si="207"/>
        <v>0.78396226415094339</v>
      </c>
      <c r="F417">
        <f t="shared" ref="F417" si="223">_xlfn.LOGNORM.INV(E417,1.19296631,0.68302233)</f>
        <v>5.6382820254199748</v>
      </c>
    </row>
    <row r="418" spans="1:6" ht="30" customHeight="1" x14ac:dyDescent="0.25">
      <c r="A418" s="13">
        <v>3.117</v>
      </c>
      <c r="B418" s="11">
        <v>5.5359999999999996</v>
      </c>
      <c r="C418">
        <f t="shared" si="206"/>
        <v>1.7112722183153684</v>
      </c>
      <c r="D418" s="29">
        <v>417</v>
      </c>
      <c r="E418">
        <f t="shared" si="207"/>
        <v>0.78584905660377358</v>
      </c>
      <c r="F418">
        <f>_xlfn.LOGNORM.INV(E418,$H$3,$H$4)</f>
        <v>5.3924806224203161</v>
      </c>
    </row>
    <row r="419" spans="1:6" ht="30" customHeight="1" x14ac:dyDescent="0.25">
      <c r="A419" s="13">
        <v>2.1190000000000002</v>
      </c>
      <c r="B419" s="12">
        <v>5.5430000000000001</v>
      </c>
      <c r="C419">
        <f t="shared" si="206"/>
        <v>1.7125358704376676</v>
      </c>
      <c r="D419" s="29">
        <v>418</v>
      </c>
      <c r="E419">
        <f t="shared" si="207"/>
        <v>0.78773584905660377</v>
      </c>
      <c r="F419">
        <f t="shared" ref="F419" si="224">_xlfn.LOGNORM.INV(E419,1.19296631,0.68302233)</f>
        <v>5.6883542932456832</v>
      </c>
    </row>
    <row r="420" spans="1:6" ht="30" customHeight="1" x14ac:dyDescent="0.25">
      <c r="A420" s="13">
        <v>6.1639999999999997</v>
      </c>
      <c r="B420" s="13">
        <v>5.5490000000000004</v>
      </c>
      <c r="C420">
        <f t="shared" si="206"/>
        <v>1.7136177313437642</v>
      </c>
      <c r="D420" s="29">
        <v>419</v>
      </c>
      <c r="E420">
        <f t="shared" si="207"/>
        <v>0.78962264150943395</v>
      </c>
      <c r="F420">
        <f>_xlfn.LOGNORM.INV(E420,$H$3,$H$4)</f>
        <v>5.4400929717031685</v>
      </c>
    </row>
    <row r="421" spans="1:6" ht="30" customHeight="1" x14ac:dyDescent="0.25">
      <c r="A421" s="13">
        <v>9.0830000000000002</v>
      </c>
      <c r="B421" s="12">
        <v>5.55</v>
      </c>
      <c r="C421">
        <f t="shared" si="206"/>
        <v>1.7137979277583431</v>
      </c>
      <c r="D421" s="29">
        <v>420</v>
      </c>
      <c r="E421">
        <f t="shared" si="207"/>
        <v>0.79150943396226414</v>
      </c>
      <c r="F421">
        <f t="shared" ref="F421" si="225">_xlfn.LOGNORM.INV(E421,1.19296631,0.68302233)</f>
        <v>5.7394013061596265</v>
      </c>
    </row>
    <row r="422" spans="1:6" ht="30" customHeight="1" x14ac:dyDescent="0.25">
      <c r="A422" s="13">
        <v>4.4260000000000002</v>
      </c>
      <c r="B422" s="11">
        <v>5.59</v>
      </c>
      <c r="C422">
        <f t="shared" si="206"/>
        <v>1.7209792871670078</v>
      </c>
      <c r="D422" s="29">
        <v>421</v>
      </c>
      <c r="E422">
        <f t="shared" si="207"/>
        <v>0.79339622641509433</v>
      </c>
      <c r="F422">
        <f>_xlfn.LOGNORM.INV(E422,$H$3,$H$4)</f>
        <v>5.488636512763569</v>
      </c>
    </row>
    <row r="423" spans="1:6" ht="30" customHeight="1" x14ac:dyDescent="0.25">
      <c r="A423" s="13">
        <v>1.5249999999999999</v>
      </c>
      <c r="B423" s="13">
        <v>5.5979999999999999</v>
      </c>
      <c r="C423">
        <f t="shared" si="206"/>
        <v>1.7224093910932619</v>
      </c>
      <c r="D423" s="29">
        <v>422</v>
      </c>
      <c r="E423">
        <f t="shared" si="207"/>
        <v>0.79528301886792452</v>
      </c>
      <c r="F423">
        <f t="shared" ref="F423" si="226">_xlfn.LOGNORM.INV(E423,1.19296631,0.68302233)</f>
        <v>5.7914616194677606</v>
      </c>
    </row>
    <row r="424" spans="1:6" ht="30" customHeight="1" x14ac:dyDescent="0.25">
      <c r="A424" s="13">
        <v>4.88</v>
      </c>
      <c r="B424" s="11">
        <v>5.6150000000000002</v>
      </c>
      <c r="C424">
        <f t="shared" si="206"/>
        <v>1.7254415881904066</v>
      </c>
      <c r="D424" s="29">
        <v>423</v>
      </c>
      <c r="E424">
        <f t="shared" si="207"/>
        <v>0.79716981132075471</v>
      </c>
      <c r="F424">
        <f>_xlfn.LOGNORM.INV(E424,$H$3,$H$4)</f>
        <v>5.5381483553314546</v>
      </c>
    </row>
    <row r="425" spans="1:6" ht="30" customHeight="1" x14ac:dyDescent="0.25">
      <c r="A425" s="13">
        <v>1.0509999999999999</v>
      </c>
      <c r="B425" s="12">
        <v>5.64</v>
      </c>
      <c r="C425">
        <f t="shared" si="206"/>
        <v>1.7298840655099674</v>
      </c>
      <c r="D425" s="29">
        <v>424</v>
      </c>
      <c r="E425">
        <f t="shared" si="207"/>
        <v>0.79905660377358489</v>
      </c>
      <c r="F425">
        <f t="shared" ref="F425" si="227">_xlfn.LOGNORM.INV(E425,1.19296631,0.68302233)</f>
        <v>5.8445760368516924</v>
      </c>
    </row>
    <row r="426" spans="1:6" ht="30" customHeight="1" x14ac:dyDescent="0.25">
      <c r="A426" s="13">
        <v>7.5369999999999999</v>
      </c>
      <c r="B426" s="12">
        <v>5.641</v>
      </c>
      <c r="C426">
        <f t="shared" si="206"/>
        <v>1.730061354757839</v>
      </c>
      <c r="D426" s="29">
        <v>425</v>
      </c>
      <c r="E426">
        <f t="shared" si="207"/>
        <v>0.80094339622641508</v>
      </c>
      <c r="F426">
        <f>_xlfn.LOGNORM.INV(E426,$H$3,$H$4)</f>
        <v>5.5886677911860776</v>
      </c>
    </row>
    <row r="427" spans="1:6" ht="30" customHeight="1" x14ac:dyDescent="0.25">
      <c r="A427" s="13">
        <v>1.3160000000000001</v>
      </c>
      <c r="B427" s="11">
        <v>5.6529999999999996</v>
      </c>
      <c r="C427">
        <f t="shared" si="206"/>
        <v>1.7321863776931536</v>
      </c>
      <c r="D427" s="29">
        <v>426</v>
      </c>
      <c r="E427">
        <f t="shared" si="207"/>
        <v>0.80283018867924527</v>
      </c>
      <c r="F427">
        <f t="shared" ref="F427" si="228">_xlfn.LOGNORM.INV(E427,1.19296631,0.68302233)</f>
        <v>5.8987877870092165</v>
      </c>
    </row>
    <row r="428" spans="1:6" ht="30" customHeight="1" x14ac:dyDescent="0.25">
      <c r="A428" s="13">
        <v>5.7679999999999998</v>
      </c>
      <c r="B428" s="13">
        <v>5.73</v>
      </c>
      <c r="C428">
        <f t="shared" si="206"/>
        <v>1.7457155307266483</v>
      </c>
      <c r="D428" s="29">
        <v>427</v>
      </c>
      <c r="E428">
        <f t="shared" si="207"/>
        <v>0.80471698113207546</v>
      </c>
      <c r="F428">
        <f>_xlfn.LOGNORM.INV(E428,$H$3,$H$4)</f>
        <v>5.6402364670871101</v>
      </c>
    </row>
    <row r="429" spans="1:6" ht="30" customHeight="1" x14ac:dyDescent="0.25">
      <c r="A429" s="13">
        <v>1.2889999999999999</v>
      </c>
      <c r="B429" s="13">
        <v>5.734</v>
      </c>
      <c r="C429">
        <f t="shared" si="206"/>
        <v>1.7464133674611781</v>
      </c>
      <c r="D429" s="29">
        <v>428</v>
      </c>
      <c r="E429">
        <f t="shared" si="207"/>
        <v>0.80660377358490565</v>
      </c>
      <c r="F429">
        <f t="shared" ref="F429" si="229">_xlfn.LOGNORM.INV(E429,1.19296631,0.68302233)</f>
        <v>5.9541427178468282</v>
      </c>
    </row>
    <row r="430" spans="1:6" ht="30" customHeight="1" x14ac:dyDescent="0.25">
      <c r="A430" s="13">
        <v>1.448</v>
      </c>
      <c r="B430" s="12">
        <v>5.7569999999999997</v>
      </c>
      <c r="C430">
        <f t="shared" si="206"/>
        <v>1.7504165056936725</v>
      </c>
      <c r="D430" s="29">
        <v>429</v>
      </c>
      <c r="E430">
        <f t="shared" si="207"/>
        <v>0.80849056603773584</v>
      </c>
      <c r="F430">
        <f>_xlfn.LOGNORM.INV(E430,$H$3,$H$4)</f>
        <v>5.6928985750459633</v>
      </c>
    </row>
    <row r="431" spans="1:6" ht="30" customHeight="1" x14ac:dyDescent="0.25">
      <c r="A431" s="13">
        <v>3.43</v>
      </c>
      <c r="B431" s="13">
        <v>5.7679999999999998</v>
      </c>
      <c r="C431">
        <f t="shared" si="206"/>
        <v>1.752325399982648</v>
      </c>
      <c r="D431" s="29">
        <v>430</v>
      </c>
      <c r="E431">
        <f t="shared" si="207"/>
        <v>0.81037735849056602</v>
      </c>
      <c r="F431">
        <f t="shared" ref="F431" si="230">_xlfn.LOGNORM.INV(E431,1.19296631,0.68302233)</f>
        <v>6.010689510349037</v>
      </c>
    </row>
    <row r="432" spans="1:6" ht="30" customHeight="1" x14ac:dyDescent="0.25">
      <c r="A432" s="13">
        <v>1.7609999999999999</v>
      </c>
      <c r="B432" s="13">
        <v>5.7770000000000001</v>
      </c>
      <c r="C432">
        <f t="shared" si="206"/>
        <v>1.7538845167991286</v>
      </c>
      <c r="D432" s="29">
        <v>431</v>
      </c>
      <c r="E432">
        <f t="shared" si="207"/>
        <v>0.81226415094339621</v>
      </c>
      <c r="F432">
        <f>_xlfn.LOGNORM.INV(E432,$H$3,$H$4)</f>
        <v>5.7467010620564238</v>
      </c>
    </row>
    <row r="433" spans="1:6" ht="30" customHeight="1" x14ac:dyDescent="0.25">
      <c r="A433" s="13">
        <v>2.052</v>
      </c>
      <c r="B433" s="12">
        <v>5.827</v>
      </c>
      <c r="C433">
        <f t="shared" si="206"/>
        <v>1.7625022881609371</v>
      </c>
      <c r="D433" s="29">
        <v>432</v>
      </c>
      <c r="E433">
        <f t="shared" si="207"/>
        <v>0.8141509433962264</v>
      </c>
      <c r="F433">
        <f t="shared" ref="F433" si="231">_xlfn.LOGNORM.INV(E433,1.19296631,0.68302233)</f>
        <v>6.068479914554465</v>
      </c>
    </row>
    <row r="434" spans="1:6" ht="30" customHeight="1" x14ac:dyDescent="0.25">
      <c r="A434" s="13">
        <v>0.996</v>
      </c>
      <c r="B434" s="13">
        <v>5.9359999999999999</v>
      </c>
      <c r="C434">
        <f t="shared" si="206"/>
        <v>1.7810355058650793</v>
      </c>
      <c r="D434" s="29">
        <v>433</v>
      </c>
      <c r="E434">
        <f t="shared" si="207"/>
        <v>0.81603773584905659</v>
      </c>
      <c r="F434">
        <f>_xlfn.LOGNORM.INV(E434,$H$3,$H$4)</f>
        <v>5.8016938617109464</v>
      </c>
    </row>
    <row r="435" spans="1:6" ht="30" customHeight="1" x14ac:dyDescent="0.25">
      <c r="A435" s="13">
        <v>3.9830000000000001</v>
      </c>
      <c r="B435" s="11">
        <v>5.9660000000000002</v>
      </c>
      <c r="C435">
        <f t="shared" si="206"/>
        <v>1.7860766860925568</v>
      </c>
      <c r="D435" s="29">
        <v>434</v>
      </c>
      <c r="E435">
        <f t="shared" si="207"/>
        <v>0.81792452830188678</v>
      </c>
      <c r="F435">
        <f t="shared" ref="F435" si="232">_xlfn.LOGNORM.INV(E435,1.19296631,0.68302233)</f>
        <v>6.127569010424943</v>
      </c>
    </row>
    <row r="436" spans="1:6" ht="30" customHeight="1" x14ac:dyDescent="0.25">
      <c r="A436" s="13">
        <v>9.0709999999999997</v>
      </c>
      <c r="B436" s="13">
        <v>5.97</v>
      </c>
      <c r="C436">
        <f t="shared" si="206"/>
        <v>1.7867469274045107</v>
      </c>
      <c r="D436" s="29">
        <v>435</v>
      </c>
      <c r="E436">
        <f t="shared" si="207"/>
        <v>0.81981132075471697</v>
      </c>
      <c r="F436">
        <f>_xlfn.LOGNORM.INV(E436,$H$3,$H$4)</f>
        <v>5.8579301504879666</v>
      </c>
    </row>
    <row r="437" spans="1:6" ht="30" customHeight="1" x14ac:dyDescent="0.25">
      <c r="A437" s="13">
        <v>31.207000000000001</v>
      </c>
      <c r="B437" s="11">
        <v>6.0149999999999997</v>
      </c>
      <c r="C437">
        <f t="shared" si="206"/>
        <v>1.7942563494266421</v>
      </c>
      <c r="D437" s="29">
        <v>436</v>
      </c>
      <c r="E437">
        <f t="shared" si="207"/>
        <v>0.82169811320754715</v>
      </c>
      <c r="F437">
        <f t="shared" ref="F437" si="233">_xlfn.LOGNORM.INV(E437,1.19296631,0.68302233)</f>
        <v>6.1880154968106362</v>
      </c>
    </row>
    <row r="438" spans="1:6" ht="30" customHeight="1" x14ac:dyDescent="0.25">
      <c r="A438" s="13">
        <v>24.824000000000002</v>
      </c>
      <c r="B438" s="13">
        <v>6.0430000000000001</v>
      </c>
      <c r="C438">
        <f t="shared" si="206"/>
        <v>1.7989005773794216</v>
      </c>
      <c r="D438" s="29">
        <v>437</v>
      </c>
      <c r="E438">
        <f t="shared" si="207"/>
        <v>0.82358490566037734</v>
      </c>
      <c r="F438">
        <f>_xlfn.LOGNORM.INV(E438,$H$3,$H$4)</f>
        <v>5.9154666319168534</v>
      </c>
    </row>
    <row r="439" spans="1:6" ht="30" customHeight="1" x14ac:dyDescent="0.25">
      <c r="A439" s="13">
        <v>1.202</v>
      </c>
      <c r="B439" s="11">
        <v>6.0519999999999996</v>
      </c>
      <c r="C439">
        <f t="shared" si="206"/>
        <v>1.8003887959261093</v>
      </c>
      <c r="D439" s="29">
        <v>438</v>
      </c>
      <c r="E439">
        <f t="shared" si="207"/>
        <v>0.82547169811320753</v>
      </c>
      <c r="F439">
        <f t="shared" ref="F439" si="234">_xlfn.LOGNORM.INV(E439,1.19296631,0.68302233)</f>
        <v>6.2498820122039049</v>
      </c>
    </row>
    <row r="440" spans="1:6" ht="30" customHeight="1" x14ac:dyDescent="0.25">
      <c r="A440" s="13">
        <v>7.4790000000000001</v>
      </c>
      <c r="B440" s="11">
        <v>6.056</v>
      </c>
      <c r="C440">
        <f t="shared" si="206"/>
        <v>1.8010495161351476</v>
      </c>
      <c r="D440" s="29">
        <v>439</v>
      </c>
      <c r="E440">
        <f t="shared" si="207"/>
        <v>0.82735849056603772</v>
      </c>
      <c r="F440">
        <f>_xlfn.LOGNORM.INV(E440,$H$3,$H$4)</f>
        <v>5.9743638523220586</v>
      </c>
    </row>
    <row r="441" spans="1:6" ht="30" customHeight="1" x14ac:dyDescent="0.25">
      <c r="A441" s="13">
        <v>2.7559999999999998</v>
      </c>
      <c r="B441" s="11">
        <v>6.0869999999999997</v>
      </c>
      <c r="C441">
        <f t="shared" si="206"/>
        <v>1.8061553495117872</v>
      </c>
      <c r="D441" s="29">
        <v>440</v>
      </c>
      <c r="E441">
        <f t="shared" si="207"/>
        <v>0.82924528301886791</v>
      </c>
      <c r="F441">
        <f t="shared" ref="F441" si="235">_xlfn.LOGNORM.INV(E441,1.19296631,0.68302233)</f>
        <v>6.3132354915512181</v>
      </c>
    </row>
    <row r="442" spans="1:6" ht="30" customHeight="1" x14ac:dyDescent="0.25">
      <c r="A442" s="13">
        <v>1.7889999999999999</v>
      </c>
      <c r="B442" s="13">
        <v>6.1310000000000002</v>
      </c>
      <c r="C442">
        <f t="shared" si="206"/>
        <v>1.8133578687805509</v>
      </c>
      <c r="D442" s="29">
        <v>441</v>
      </c>
      <c r="E442">
        <f t="shared" si="207"/>
        <v>0.8311320754716981</v>
      </c>
      <c r="F442">
        <f>_xlfn.LOGNORM.INV(E442,$H$3,$H$4)</f>
        <v>6.0346865524325697</v>
      </c>
    </row>
    <row r="443" spans="1:6" ht="30" customHeight="1" x14ac:dyDescent="0.25">
      <c r="A443" s="13">
        <v>2.0990000000000002</v>
      </c>
      <c r="B443" s="13">
        <v>6.15</v>
      </c>
      <c r="C443">
        <f t="shared" si="206"/>
        <v>1.8164520818184267</v>
      </c>
      <c r="D443" s="29">
        <v>442</v>
      </c>
      <c r="E443">
        <f t="shared" si="207"/>
        <v>0.83301886792452828</v>
      </c>
      <c r="F443">
        <f t="shared" ref="F443" si="236">_xlfn.LOGNORM.INV(E443,1.19296631,0.68302233)</f>
        <v>6.3781475640743333</v>
      </c>
    </row>
    <row r="444" spans="1:6" ht="30" customHeight="1" x14ac:dyDescent="0.25">
      <c r="A444" s="13">
        <v>2.0939999999999999</v>
      </c>
      <c r="B444" s="13">
        <v>6.1639999999999997</v>
      </c>
      <c r="C444">
        <f t="shared" si="206"/>
        <v>1.8187259174578694</v>
      </c>
      <c r="D444" s="29">
        <v>443</v>
      </c>
      <c r="E444">
        <f t="shared" si="207"/>
        <v>0.83490566037735847</v>
      </c>
      <c r="F444">
        <f>_xlfn.LOGNORM.INV(E444,$H$3,$H$4)</f>
        <v>6.0965040598343085</v>
      </c>
    </row>
    <row r="445" spans="1:6" ht="30" customHeight="1" x14ac:dyDescent="0.25">
      <c r="A445" s="13">
        <v>36.682000000000002</v>
      </c>
      <c r="B445" s="12">
        <v>6.218</v>
      </c>
      <c r="C445">
        <f t="shared" si="206"/>
        <v>1.8274483116365621</v>
      </c>
      <c r="D445" s="29">
        <v>444</v>
      </c>
      <c r="E445">
        <f t="shared" si="207"/>
        <v>0.83679245283018866</v>
      </c>
      <c r="F445">
        <f t="shared" ref="F445" si="237">_xlfn.LOGNORM.INV(E445,1.19296631,0.68302233)</f>
        <v>6.4446949978605312</v>
      </c>
    </row>
    <row r="446" spans="1:6" ht="30" customHeight="1" x14ac:dyDescent="0.25">
      <c r="A446" s="13">
        <v>3.8109999999999999</v>
      </c>
      <c r="B446" s="13">
        <v>6.2389999999999999</v>
      </c>
      <c r="C446">
        <f t="shared" si="206"/>
        <v>1.8308199131286493</v>
      </c>
      <c r="D446" s="29">
        <v>445</v>
      </c>
      <c r="E446">
        <f t="shared" si="207"/>
        <v>0.83867924528301885</v>
      </c>
      <c r="F446">
        <f>_xlfn.LOGNORM.INV(E446,$H$3,$H$4)</f>
        <v>6.1598907280656183</v>
      </c>
    </row>
    <row r="447" spans="1:6" ht="30" customHeight="1" x14ac:dyDescent="0.25">
      <c r="A447" s="13">
        <v>5.093</v>
      </c>
      <c r="B447" s="13">
        <v>6.2729999999999997</v>
      </c>
      <c r="C447">
        <f t="shared" si="206"/>
        <v>1.8362547091146062</v>
      </c>
      <c r="D447" s="29">
        <v>446</v>
      </c>
      <c r="E447">
        <f t="shared" si="207"/>
        <v>0.84056603773584904</v>
      </c>
      <c r="F447">
        <f t="shared" ref="F447" si="238">_xlfn.LOGNORM.INV(E447,1.19296631,0.68302233)</f>
        <v>6.5129601979446559</v>
      </c>
    </row>
    <row r="448" spans="1:6" ht="30" customHeight="1" x14ac:dyDescent="0.25">
      <c r="A448" s="13">
        <v>37.527999999999999</v>
      </c>
      <c r="B448" s="11">
        <v>6.3049999999999997</v>
      </c>
      <c r="C448">
        <f t="shared" si="206"/>
        <v>1.8413429694168828</v>
      </c>
      <c r="D448" s="29">
        <v>447</v>
      </c>
      <c r="E448">
        <f t="shared" si="207"/>
        <v>0.84245283018867922</v>
      </c>
      <c r="F448">
        <f>_xlfn.LOGNORM.INV(E448,$H$3,$H$4)</f>
        <v>6.2249264291361772</v>
      </c>
    </row>
    <row r="449" spans="1:6" ht="30" customHeight="1" x14ac:dyDescent="0.25">
      <c r="A449" s="13">
        <v>1.752</v>
      </c>
      <c r="B449" s="11">
        <v>6.3769999999999998</v>
      </c>
      <c r="C449">
        <f t="shared" si="206"/>
        <v>1.8526977673331346</v>
      </c>
      <c r="D449" s="29">
        <v>448</v>
      </c>
      <c r="E449">
        <f t="shared" si="207"/>
        <v>0.84433962264150941</v>
      </c>
      <c r="F449">
        <f t="shared" ref="F449" si="239">_xlfn.LOGNORM.INV(E449,1.19296631,0.68302233)</f>
        <v>6.5830317657564139</v>
      </c>
    </row>
    <row r="450" spans="1:6" ht="30" customHeight="1" x14ac:dyDescent="0.25">
      <c r="A450" s="13">
        <v>2.2810000000000001</v>
      </c>
      <c r="B450" s="13">
        <v>6.4050000000000002</v>
      </c>
      <c r="C450">
        <f t="shared" ref="C450:C513" si="240">LN(B450)</f>
        <v>1.8570789353486976</v>
      </c>
      <c r="D450" s="29">
        <v>449</v>
      </c>
      <c r="E450">
        <f t="shared" ref="E450:E513" si="241">(D450-0.5)/$H$10</f>
        <v>0.8462264150943396</v>
      </c>
      <c r="F450">
        <f>_xlfn.LOGNORM.INV(E450,$H$3,$H$4)</f>
        <v>6.291697107424274</v>
      </c>
    </row>
    <row r="451" spans="1:6" ht="30" customHeight="1" x14ac:dyDescent="0.25">
      <c r="A451" s="13">
        <v>11.462999999999999</v>
      </c>
      <c r="B451" s="11">
        <v>6.407</v>
      </c>
      <c r="C451">
        <f t="shared" si="240"/>
        <v>1.8573911426568845</v>
      </c>
      <c r="D451" s="29">
        <v>450</v>
      </c>
      <c r="E451">
        <f t="shared" si="241"/>
        <v>0.84811320754716979</v>
      </c>
      <c r="F451">
        <f t="shared" ref="F451" si="242">_xlfn.LOGNORM.INV(E451,1.19296631,0.68302233)</f>
        <v>6.6550051291871863</v>
      </c>
    </row>
    <row r="452" spans="1:6" ht="30" customHeight="1" x14ac:dyDescent="0.25">
      <c r="A452" s="13">
        <v>36.069000000000003</v>
      </c>
      <c r="B452" s="13">
        <v>6.431</v>
      </c>
      <c r="C452">
        <f t="shared" si="240"/>
        <v>1.8611300471527261</v>
      </c>
      <c r="D452" s="29">
        <v>451</v>
      </c>
      <c r="E452">
        <f t="shared" si="241"/>
        <v>0.85</v>
      </c>
      <c r="F452">
        <f>_xlfn.LOGNORM.INV(E452,$H$3,$H$4)</f>
        <v>6.3602954043189728</v>
      </c>
    </row>
    <row r="453" spans="1:6" ht="30" customHeight="1" x14ac:dyDescent="0.25">
      <c r="A453" s="13">
        <v>1.994</v>
      </c>
      <c r="B453" s="13">
        <v>6.4779999999999998</v>
      </c>
      <c r="C453">
        <f t="shared" si="240"/>
        <v>1.8684118207491376</v>
      </c>
      <c r="D453" s="29">
        <v>452</v>
      </c>
      <c r="E453">
        <f t="shared" si="241"/>
        <v>0.85188679245283017</v>
      </c>
      <c r="F453">
        <f t="shared" ref="F453" si="243">_xlfn.LOGNORM.INV(E453,1.19296631,0.68302233)</f>
        <v>6.7289832541947776</v>
      </c>
    </row>
    <row r="454" spans="1:6" ht="30" customHeight="1" x14ac:dyDescent="0.25">
      <c r="A454" s="13">
        <v>1.8380000000000001</v>
      </c>
      <c r="B454" s="11">
        <v>6.57</v>
      </c>
      <c r="C454">
        <f t="shared" si="240"/>
        <v>1.8825138324965192</v>
      </c>
      <c r="D454" s="29">
        <v>453</v>
      </c>
      <c r="E454">
        <f t="shared" si="241"/>
        <v>0.85377358490566035</v>
      </c>
      <c r="F454">
        <f>_xlfn.LOGNORM.INV(E454,$H$3,$H$4)</f>
        <v>6.4308213646788728</v>
      </c>
    </row>
    <row r="455" spans="1:6" ht="30" customHeight="1" x14ac:dyDescent="0.25">
      <c r="A455" s="13">
        <v>2.2890000000000001</v>
      </c>
      <c r="B455" s="12">
        <v>6.6369999999999996</v>
      </c>
      <c r="C455">
        <f t="shared" si="240"/>
        <v>1.8926600541637879</v>
      </c>
      <c r="D455" s="29">
        <v>454</v>
      </c>
      <c r="E455">
        <f t="shared" si="241"/>
        <v>0.85566037735849054</v>
      </c>
      <c r="F455">
        <f t="shared" ref="F455" si="244">_xlfn.LOGNORM.INV(E455,1.19296631,0.68302233)</f>
        <v>6.8050774508781764</v>
      </c>
    </row>
    <row r="456" spans="1:6" ht="30" customHeight="1" x14ac:dyDescent="0.25">
      <c r="A456" s="13">
        <v>1.905</v>
      </c>
      <c r="B456" s="13">
        <v>6.665</v>
      </c>
      <c r="C456">
        <f t="shared" si="240"/>
        <v>1.8968699536306719</v>
      </c>
      <c r="D456" s="29">
        <v>455</v>
      </c>
      <c r="E456">
        <f t="shared" si="241"/>
        <v>0.85754716981132073</v>
      </c>
      <c r="F456">
        <f>_xlfn.LOGNORM.INV(E456,$H$3,$H$4)</f>
        <v>6.5033832382468875</v>
      </c>
    </row>
    <row r="457" spans="1:6" ht="30" customHeight="1" x14ac:dyDescent="0.25">
      <c r="A457" s="13">
        <v>2.3730000000000002</v>
      </c>
      <c r="B457" s="12">
        <v>6.7350000000000003</v>
      </c>
      <c r="C457">
        <f t="shared" si="240"/>
        <v>1.9073178098623274</v>
      </c>
      <c r="D457" s="29">
        <v>456</v>
      </c>
      <c r="E457">
        <f t="shared" si="241"/>
        <v>0.85943396226415092</v>
      </c>
      <c r="F457">
        <f t="shared" ref="F457" si="245">_xlfn.LOGNORM.INV(E457,1.19296631,0.68302233)</f>
        <v>6.8834082894031052</v>
      </c>
    </row>
    <row r="458" spans="1:6" ht="30" customHeight="1" x14ac:dyDescent="0.25">
      <c r="A458" s="13">
        <v>6.0430000000000001</v>
      </c>
      <c r="B458" s="13">
        <v>6.7809999999999997</v>
      </c>
      <c r="C458">
        <f t="shared" si="240"/>
        <v>1.9141245837017051</v>
      </c>
      <c r="D458" s="29">
        <v>457</v>
      </c>
      <c r="E458">
        <f t="shared" si="241"/>
        <v>0.86132075471698111</v>
      </c>
      <c r="F458">
        <f>_xlfn.LOGNORM.INV(E458,$H$3,$H$4)</f>
        <v>6.5780983916809284</v>
      </c>
    </row>
    <row r="459" spans="1:6" ht="30" customHeight="1" x14ac:dyDescent="0.25">
      <c r="A459" s="13">
        <v>1.6910000000000001</v>
      </c>
      <c r="B459" s="13">
        <v>6.9820000000000002</v>
      </c>
      <c r="C459">
        <f t="shared" si="240"/>
        <v>1.9433354086828443</v>
      </c>
      <c r="D459" s="29">
        <v>458</v>
      </c>
      <c r="E459">
        <f t="shared" si="241"/>
        <v>0.8632075471698113</v>
      </c>
      <c r="F459">
        <f t="shared" ref="F459" si="246">_xlfn.LOGNORM.INV(E459,1.19296631,0.68302233)</f>
        <v>6.9641066441510908</v>
      </c>
    </row>
    <row r="460" spans="1:6" ht="30" customHeight="1" x14ac:dyDescent="0.25">
      <c r="A460" s="13">
        <v>5.0490000000000004</v>
      </c>
      <c r="B460" s="13">
        <v>7.06</v>
      </c>
      <c r="C460">
        <f t="shared" si="240"/>
        <v>1.9544450515051506</v>
      </c>
      <c r="D460" s="29">
        <v>459</v>
      </c>
      <c r="E460">
        <f t="shared" si="241"/>
        <v>0.86509433962264148</v>
      </c>
      <c r="F460">
        <f>_xlfn.LOGNORM.INV(E460,$H$3,$H$4)</f>
        <v>6.6550943499470998</v>
      </c>
    </row>
    <row r="461" spans="1:6" ht="30" customHeight="1" x14ac:dyDescent="0.25">
      <c r="A461" s="13">
        <v>3.04</v>
      </c>
      <c r="B461" s="12">
        <v>7.085</v>
      </c>
      <c r="C461">
        <f t="shared" si="240"/>
        <v>1.9579798731426437</v>
      </c>
      <c r="D461" s="29">
        <v>460</v>
      </c>
      <c r="E461">
        <f t="shared" si="241"/>
        <v>0.86698113207547167</v>
      </c>
      <c r="F461">
        <f t="shared" ref="F461" si="247">_xlfn.LOGNORM.INV(E461,1.19296631,0.68302233)</f>
        <v>7.0473148881382173</v>
      </c>
    </row>
    <row r="462" spans="1:6" ht="30" customHeight="1" x14ac:dyDescent="0.25">
      <c r="A462" s="13">
        <v>6.15</v>
      </c>
      <c r="B462" s="11">
        <v>7.0860000000000003</v>
      </c>
      <c r="C462">
        <f t="shared" si="240"/>
        <v>1.9581210064432804</v>
      </c>
      <c r="D462" s="29">
        <v>461</v>
      </c>
      <c r="E462">
        <f t="shared" si="241"/>
        <v>0.86886792452830186</v>
      </c>
      <c r="F462">
        <f>_xlfn.LOGNORM.INV(E462,$H$3,$H$4)</f>
        <v>6.7345099896221212</v>
      </c>
    </row>
    <row r="463" spans="1:6" ht="30" customHeight="1" x14ac:dyDescent="0.25">
      <c r="A463" s="13">
        <v>5.97</v>
      </c>
      <c r="B463" s="12">
        <v>7.1319999999999997</v>
      </c>
      <c r="C463">
        <f t="shared" si="240"/>
        <v>1.9645917000008939</v>
      </c>
      <c r="D463" s="29">
        <v>462</v>
      </c>
      <c r="E463">
        <f t="shared" si="241"/>
        <v>0.87075471698113205</v>
      </c>
      <c r="F463">
        <f t="shared" ref="F463" si="248">_xlfn.LOGNORM.INV(E463,1.19296631,0.68302233)</f>
        <v>7.1331882642854412</v>
      </c>
    </row>
    <row r="464" spans="1:6" ht="30" customHeight="1" x14ac:dyDescent="0.25">
      <c r="A464" s="13">
        <v>2.028</v>
      </c>
      <c r="B464" s="11">
        <v>7.18</v>
      </c>
      <c r="C464">
        <f t="shared" si="240"/>
        <v>1.9712993830601329</v>
      </c>
      <c r="D464" s="29">
        <v>463</v>
      </c>
      <c r="E464">
        <f t="shared" si="241"/>
        <v>0.87264150943396224</v>
      </c>
      <c r="F464">
        <f>_xlfn.LOGNORM.INV(E464,$H$3,$H$4)</f>
        <v>6.8164969113560803</v>
      </c>
    </row>
    <row r="465" spans="1:6" ht="30" customHeight="1" x14ac:dyDescent="0.25">
      <c r="A465" s="13">
        <v>3.6869999999999998</v>
      </c>
      <c r="B465" s="13">
        <v>7.3129999999999997</v>
      </c>
      <c r="C465">
        <f t="shared" si="240"/>
        <v>1.9896535862888141</v>
      </c>
      <c r="D465" s="29">
        <v>464</v>
      </c>
      <c r="E465">
        <f t="shared" si="241"/>
        <v>0.87452830188679243</v>
      </c>
      <c r="F465">
        <f t="shared" ref="F465" si="249">_xlfn.LOGNORM.INV(E465,1.19296631,0.68302233)</f>
        <v>7.2218964657533959</v>
      </c>
    </row>
    <row r="466" spans="1:6" ht="30" customHeight="1" x14ac:dyDescent="0.25">
      <c r="A466" s="13">
        <v>3.6819999999999999</v>
      </c>
      <c r="B466" s="13">
        <v>7.3710000000000004</v>
      </c>
      <c r="C466">
        <f t="shared" si="240"/>
        <v>1.9975533822071518</v>
      </c>
      <c r="D466" s="29">
        <v>465</v>
      </c>
      <c r="E466">
        <f t="shared" si="241"/>
        <v>0.87641509433962261</v>
      </c>
      <c r="F466">
        <f>_xlfn.LOGNORM.INV(E466,$H$3,$H$4)</f>
        <v>6.9012210246038199</v>
      </c>
    </row>
    <row r="467" spans="1:6" ht="30" customHeight="1" x14ac:dyDescent="0.25">
      <c r="A467" s="13">
        <v>13.885</v>
      </c>
      <c r="B467" s="13">
        <v>7.4290000000000003</v>
      </c>
      <c r="C467">
        <f t="shared" si="240"/>
        <v>2.0053912601696693</v>
      </c>
      <c r="D467" s="29">
        <v>466</v>
      </c>
      <c r="E467">
        <f t="shared" si="241"/>
        <v>0.8783018867924528</v>
      </c>
      <c r="F467">
        <f t="shared" ref="F467" si="250">_xlfn.LOGNORM.INV(E467,1.19296631,0.68302233)</f>
        <v>7.3136254645871697</v>
      </c>
    </row>
    <row r="468" spans="1:6" ht="30" customHeight="1" x14ac:dyDescent="0.25">
      <c r="A468" s="13">
        <v>1.5069999999999999</v>
      </c>
      <c r="B468" s="13">
        <v>7.4790000000000001</v>
      </c>
      <c r="C468">
        <f t="shared" si="240"/>
        <v>2.0120990932095304</v>
      </c>
      <c r="D468" s="29">
        <v>467</v>
      </c>
      <c r="E468">
        <f t="shared" si="241"/>
        <v>0.88018867924528299</v>
      </c>
      <c r="F468">
        <f>_xlfn.LOGNORM.INV(E468,$H$3,$H$4)</f>
        <v>6.9888643850705341</v>
      </c>
    </row>
    <row r="469" spans="1:6" ht="30" customHeight="1" x14ac:dyDescent="0.25">
      <c r="A469" s="13">
        <v>14.032999999999999</v>
      </c>
      <c r="B469" s="13">
        <v>7.5369999999999999</v>
      </c>
      <c r="C469">
        <f t="shared" si="240"/>
        <v>2.019824224861333</v>
      </c>
      <c r="D469" s="29">
        <v>468</v>
      </c>
      <c r="E469">
        <f t="shared" si="241"/>
        <v>0.88207547169811318</v>
      </c>
      <c r="F469">
        <f t="shared" ref="F469" si="251">_xlfn.LOGNORM.INV(E469,1.19296631,0.68302233)</f>
        <v>7.4085796367553192</v>
      </c>
    </row>
    <row r="470" spans="1:6" ht="30" customHeight="1" x14ac:dyDescent="0.25">
      <c r="A470" s="13">
        <v>5.9359999999999999</v>
      </c>
      <c r="B470" s="13">
        <v>7.5510000000000002</v>
      </c>
      <c r="C470">
        <f t="shared" si="240"/>
        <v>2.0216800048212886</v>
      </c>
      <c r="D470" s="29">
        <v>469</v>
      </c>
      <c r="E470">
        <f t="shared" si="241"/>
        <v>0.88396226415094337</v>
      </c>
      <c r="F470">
        <f>_xlfn.LOGNORM.INV(E470,$H$3,$H$4)</f>
        <v>7.0796273345682721</v>
      </c>
    </row>
    <row r="471" spans="1:6" ht="30" customHeight="1" x14ac:dyDescent="0.25">
      <c r="A471" s="13">
        <v>20.408000000000001</v>
      </c>
      <c r="B471" s="13">
        <v>7.5670000000000002</v>
      </c>
      <c r="C471">
        <f t="shared" si="240"/>
        <v>2.0237966877123847</v>
      </c>
      <c r="D471" s="29">
        <v>470</v>
      </c>
      <c r="E471">
        <f t="shared" si="241"/>
        <v>0.88584905660377355</v>
      </c>
      <c r="F471">
        <f t="shared" ref="F471" si="252">_xlfn.LOGNORM.INV(E471,1.19296631,0.68302233)</f>
        <v>7.5069842428494393</v>
      </c>
    </row>
    <row r="472" spans="1:6" ht="30" customHeight="1" x14ac:dyDescent="0.25">
      <c r="A472" s="13">
        <v>24.574999999999999</v>
      </c>
      <c r="B472" s="12">
        <v>7.569</v>
      </c>
      <c r="C472">
        <f t="shared" si="240"/>
        <v>2.0240609583270306</v>
      </c>
      <c r="D472" s="29">
        <v>471</v>
      </c>
      <c r="E472">
        <f t="shared" si="241"/>
        <v>0.88773584905660374</v>
      </c>
      <c r="F472">
        <f>_xlfn.LOGNORM.INV(E472,$H$3,$H$4)</f>
        <v>7.1737310047235017</v>
      </c>
    </row>
    <row r="473" spans="1:6" ht="30" customHeight="1" x14ac:dyDescent="0.25">
      <c r="A473" s="13">
        <v>5.51</v>
      </c>
      <c r="B473" s="11">
        <v>7.5860000000000003</v>
      </c>
      <c r="C473">
        <f t="shared" si="240"/>
        <v>2.0263044432667074</v>
      </c>
      <c r="D473" s="29">
        <v>472</v>
      </c>
      <c r="E473">
        <f t="shared" si="241"/>
        <v>0.88962264150943393</v>
      </c>
      <c r="F473">
        <f t="shared" ref="F473" si="253">_xlfn.LOGNORM.INV(E473,1.19296631,0.68302233)</f>
        <v>7.6090883379581502</v>
      </c>
    </row>
    <row r="474" spans="1:6" ht="30" customHeight="1" x14ac:dyDescent="0.25">
      <c r="A474" s="13">
        <v>3.387</v>
      </c>
      <c r="B474" s="13">
        <v>7.67</v>
      </c>
      <c r="C474">
        <f t="shared" si="240"/>
        <v>2.0373166153791646</v>
      </c>
      <c r="D474" s="29">
        <v>473</v>
      </c>
      <c r="E474">
        <f t="shared" si="241"/>
        <v>0.89150943396226412</v>
      </c>
      <c r="F474">
        <f>_xlfn.LOGNORM.INV(E474,$H$3,$H$4)</f>
        <v>7.2714202609926124</v>
      </c>
    </row>
    <row r="475" spans="1:6" ht="30" customHeight="1" x14ac:dyDescent="0.25">
      <c r="A475" s="13">
        <v>2.6120000000000001</v>
      </c>
      <c r="B475" s="11">
        <v>7.8010000000000002</v>
      </c>
      <c r="C475">
        <f t="shared" si="240"/>
        <v>2.0542519306061759</v>
      </c>
      <c r="D475" s="29">
        <v>474</v>
      </c>
      <c r="E475">
        <f t="shared" si="241"/>
        <v>0.89339622641509431</v>
      </c>
      <c r="F475">
        <f t="shared" ref="F475" si="254">_xlfn.LOGNORM.INV(E475,1.19296631,0.68302233)</f>
        <v>7.7151682025178951</v>
      </c>
    </row>
    <row r="476" spans="1:6" ht="30" customHeight="1" x14ac:dyDescent="0.25">
      <c r="A476" s="13">
        <v>1.6259999999999999</v>
      </c>
      <c r="B476" s="11">
        <v>7.88</v>
      </c>
      <c r="C476">
        <f t="shared" si="240"/>
        <v>2.0643279038697879</v>
      </c>
      <c r="D476" s="29">
        <v>475</v>
      </c>
      <c r="E476">
        <f t="shared" si="241"/>
        <v>0.8952830188679245</v>
      </c>
      <c r="F476">
        <f>_xlfn.LOGNORM.INV(E476,$H$3,$H$4)</f>
        <v>7.3729671827922649</v>
      </c>
    </row>
    <row r="477" spans="1:6" ht="30" customHeight="1" x14ac:dyDescent="0.25">
      <c r="A477" s="13">
        <v>1.7210000000000001</v>
      </c>
      <c r="B477" s="13">
        <v>7.9710000000000001</v>
      </c>
      <c r="C477">
        <f t="shared" si="240"/>
        <v>2.0758099554457861</v>
      </c>
      <c r="D477" s="29">
        <v>476</v>
      </c>
      <c r="E477">
        <f t="shared" si="241"/>
        <v>0.89716981132075468</v>
      </c>
      <c r="F477">
        <f t="shared" ref="F477" si="255">_xlfn.LOGNORM.INV(E477,1.19296631,0.68302233)</f>
        <v>7.8255314096070414</v>
      </c>
    </row>
    <row r="478" spans="1:6" ht="30" customHeight="1" x14ac:dyDescent="0.25">
      <c r="A478" s="13">
        <v>4.1319999999999997</v>
      </c>
      <c r="B478" s="11">
        <v>8.0359999999999996</v>
      </c>
      <c r="C478">
        <f t="shared" si="240"/>
        <v>2.0839314469526879</v>
      </c>
      <c r="D478" s="29">
        <v>477</v>
      </c>
      <c r="E478">
        <f t="shared" si="241"/>
        <v>0.89905660377358487</v>
      </c>
      <c r="F478">
        <f>_xlfn.LOGNORM.INV(E478,$H$3,$H$4)</f>
        <v>7.4786752006913586</v>
      </c>
    </row>
    <row r="479" spans="1:6" ht="30" customHeight="1" x14ac:dyDescent="0.25">
      <c r="A479" s="13">
        <v>2.831</v>
      </c>
      <c r="B479" s="13">
        <v>8.0950000000000006</v>
      </c>
      <c r="C479">
        <f t="shared" si="240"/>
        <v>2.0912465871295987</v>
      </c>
      <c r="D479" s="29">
        <v>478</v>
      </c>
      <c r="E479">
        <f t="shared" si="241"/>
        <v>0.90094339622641506</v>
      </c>
      <c r="F479">
        <f t="shared" ref="F479" si="256">_xlfn.LOGNORM.INV(E479,1.19296631,0.68302233)</f>
        <v>7.9405216750302863</v>
      </c>
    </row>
    <row r="480" spans="1:6" ht="30" customHeight="1" x14ac:dyDescent="0.25">
      <c r="A480" s="13">
        <v>11.013999999999999</v>
      </c>
      <c r="B480" s="11">
        <v>8.1839999999999993</v>
      </c>
      <c r="C480">
        <f t="shared" si="240"/>
        <v>2.1021810286493254</v>
      </c>
      <c r="D480" s="29">
        <v>479</v>
      </c>
      <c r="E480">
        <f t="shared" si="241"/>
        <v>0.90283018867924525</v>
      </c>
      <c r="F480">
        <f>_xlfn.LOGNORM.INV(E480,$H$3,$H$4)</f>
        <v>7.588884044561266</v>
      </c>
    </row>
    <row r="481" spans="1:6" ht="30" customHeight="1" x14ac:dyDescent="0.25">
      <c r="A481" s="13">
        <v>2.2440000000000002</v>
      </c>
      <c r="B481" s="12">
        <v>8.2479999999999993</v>
      </c>
      <c r="C481">
        <f t="shared" si="240"/>
        <v>2.1099707467146587</v>
      </c>
      <c r="D481" s="29">
        <v>480</v>
      </c>
      <c r="E481">
        <f t="shared" si="241"/>
        <v>0.90471698113207544</v>
      </c>
      <c r="F481">
        <f t="shared" ref="F481" si="257">_xlfn.LOGNORM.INV(E481,1.19296631,0.68302233)</f>
        <v>8.060524677203869</v>
      </c>
    </row>
    <row r="482" spans="1:6" ht="30" customHeight="1" x14ac:dyDescent="0.25">
      <c r="A482" s="13">
        <v>1.766</v>
      </c>
      <c r="B482" s="13">
        <v>8.266</v>
      </c>
      <c r="C482">
        <f t="shared" si="240"/>
        <v>2.1121507160895407</v>
      </c>
      <c r="D482" s="29">
        <v>481</v>
      </c>
      <c r="E482">
        <f t="shared" si="241"/>
        <v>0.90660377358490563</v>
      </c>
      <c r="F482">
        <f>_xlfn.LOGNORM.INV(E482,$H$3,$H$4)</f>
        <v>7.7039757001733395</v>
      </c>
    </row>
    <row r="483" spans="1:6" ht="30" customHeight="1" x14ac:dyDescent="0.25">
      <c r="A483" s="13">
        <v>6.9820000000000002</v>
      </c>
      <c r="B483" s="11">
        <v>8.2850000000000001</v>
      </c>
      <c r="C483">
        <f t="shared" si="240"/>
        <v>2.1144466508785262</v>
      </c>
      <c r="D483" s="29">
        <v>482</v>
      </c>
      <c r="E483">
        <f t="shared" si="241"/>
        <v>0.90849056603773581</v>
      </c>
      <c r="F483">
        <f t="shared" ref="F483" si="258">_xlfn.LOGNORM.INV(E483,1.19296631,0.68302233)</f>
        <v>8.185975087922392</v>
      </c>
    </row>
    <row r="484" spans="1:6" ht="30" customHeight="1" x14ac:dyDescent="0.25">
      <c r="A484" s="13">
        <v>6.2729999999999997</v>
      </c>
      <c r="B484" s="11">
        <v>8.3770000000000007</v>
      </c>
      <c r="C484">
        <f t="shared" si="240"/>
        <v>2.1254898551716725</v>
      </c>
      <c r="D484" s="29">
        <v>483</v>
      </c>
      <c r="E484">
        <f t="shared" si="241"/>
        <v>0.910377358490566</v>
      </c>
      <c r="F484">
        <f>_xlfn.LOGNORM.INV(E484,$H$3,$H$4)</f>
        <v>7.8243816299884648</v>
      </c>
    </row>
    <row r="485" spans="1:6" ht="30" customHeight="1" x14ac:dyDescent="0.25">
      <c r="A485" s="13">
        <v>1.6619999999999999</v>
      </c>
      <c r="B485" s="12">
        <v>8.3810000000000002</v>
      </c>
      <c r="C485">
        <f t="shared" si="240"/>
        <v>2.1259672391167692</v>
      </c>
      <c r="D485" s="29">
        <v>484</v>
      </c>
      <c r="E485">
        <f t="shared" si="241"/>
        <v>0.91226415094339619</v>
      </c>
      <c r="F485">
        <f t="shared" ref="F485" si="259">_xlfn.LOGNORM.INV(E485,1.19296631,0.68302233)</f>
        <v>8.3173651277370855</v>
      </c>
    </row>
    <row r="486" spans="1:6" ht="30" customHeight="1" x14ac:dyDescent="0.25">
      <c r="A486" s="13">
        <v>1.0880000000000001</v>
      </c>
      <c r="B486" s="13">
        <v>8.3819999999999997</v>
      </c>
      <c r="C486">
        <f t="shared" si="240"/>
        <v>2.1260865495028796</v>
      </c>
      <c r="D486" s="29">
        <v>485</v>
      </c>
      <c r="E486">
        <f t="shared" si="241"/>
        <v>0.91415094339622638</v>
      </c>
      <c r="F486">
        <f>_xlfn.LOGNORM.INV(E486,$H$3,$H$4)</f>
        <v>7.9505915925811212</v>
      </c>
    </row>
    <row r="487" spans="1:6" ht="30" customHeight="1" x14ac:dyDescent="0.25">
      <c r="A487" s="13">
        <v>1.5649999999999999</v>
      </c>
      <c r="B487" s="11">
        <v>8.4009999999999998</v>
      </c>
      <c r="C487">
        <f t="shared" si="240"/>
        <v>2.12835074638271</v>
      </c>
      <c r="D487" s="29">
        <v>486</v>
      </c>
      <c r="E487">
        <f t="shared" si="241"/>
        <v>0.91603773584905657</v>
      </c>
      <c r="F487">
        <f t="shared" ref="F487" si="260">_xlfn.LOGNORM.INV(E487,1.19296631,0.68302233)</f>
        <v>8.4552550583893673</v>
      </c>
    </row>
    <row r="488" spans="1:6" ht="30" customHeight="1" x14ac:dyDescent="0.25">
      <c r="A488" s="13">
        <v>22.919</v>
      </c>
      <c r="B488" s="11">
        <v>8.5589999999999993</v>
      </c>
      <c r="C488">
        <f t="shared" si="240"/>
        <v>2.1469833608994726</v>
      </c>
      <c r="D488" s="29">
        <v>487</v>
      </c>
      <c r="E488">
        <f t="shared" si="241"/>
        <v>0.91792452830188676</v>
      </c>
      <c r="F488">
        <f>_xlfn.LOGNORM.INV(E488,$H$3,$H$4)</f>
        <v>8.083164502699935</v>
      </c>
    </row>
    <row r="489" spans="1:6" ht="30" customHeight="1" x14ac:dyDescent="0.25">
      <c r="A489" s="13">
        <v>5.4820000000000002</v>
      </c>
      <c r="B489" s="12">
        <v>8.5830000000000002</v>
      </c>
      <c r="C489">
        <f t="shared" si="240"/>
        <v>2.1497835027360828</v>
      </c>
      <c r="D489" s="29">
        <v>488</v>
      </c>
      <c r="E489">
        <f t="shared" si="241"/>
        <v>0.91981132075471694</v>
      </c>
      <c r="F489">
        <f t="shared" ref="F489" si="261">_xlfn.LOGNORM.INV(E489,1.19296631,0.68302233)</f>
        <v>8.6002861605116951</v>
      </c>
    </row>
    <row r="490" spans="1:6" ht="30" customHeight="1" x14ac:dyDescent="0.25">
      <c r="A490" s="13">
        <v>1.2010000000000001</v>
      </c>
      <c r="B490" s="13">
        <v>8.8360000000000003</v>
      </c>
      <c r="C490">
        <f t="shared" si="240"/>
        <v>2.1788342855578708</v>
      </c>
      <c r="D490" s="29">
        <v>489</v>
      </c>
      <c r="E490">
        <f t="shared" si="241"/>
        <v>0.92169811320754713</v>
      </c>
      <c r="F490">
        <f>_xlfn.LOGNORM.INV(E490,$H$3,$H$4)</f>
        <v>8.2227419228375602</v>
      </c>
    </row>
    <row r="491" spans="1:6" ht="30" customHeight="1" x14ac:dyDescent="0.25">
      <c r="A491" s="13">
        <v>2.258</v>
      </c>
      <c r="B491" s="12">
        <v>8.8930000000000007</v>
      </c>
      <c r="C491">
        <f t="shared" si="240"/>
        <v>2.1852644504175029</v>
      </c>
      <c r="D491" s="29">
        <v>490</v>
      </c>
      <c r="E491">
        <f t="shared" si="241"/>
        <v>0.92358490566037732</v>
      </c>
      <c r="F491">
        <f t="shared" ref="F491" si="262">_xlfn.LOGNORM.INV(E491,1.19296631,0.68302233)</f>
        <v>8.7531969340032774</v>
      </c>
    </row>
    <row r="492" spans="1:6" ht="30" customHeight="1" x14ac:dyDescent="0.25">
      <c r="A492" s="13">
        <v>11.103</v>
      </c>
      <c r="B492" s="11">
        <v>8.9420000000000002</v>
      </c>
      <c r="C492">
        <f t="shared" si="240"/>
        <v>2.190759277811789</v>
      </c>
      <c r="D492" s="29">
        <v>491</v>
      </c>
      <c r="E492">
        <f t="shared" si="241"/>
        <v>0.92547169811320751</v>
      </c>
      <c r="F492">
        <f>_xlfn.LOGNORM.INV(E492,$H$3,$H$4)</f>
        <v>8.3700649860705507</v>
      </c>
    </row>
    <row r="493" spans="1:6" ht="30" customHeight="1" x14ac:dyDescent="0.25">
      <c r="A493" s="13">
        <v>8.8360000000000003</v>
      </c>
      <c r="B493" s="13">
        <v>8.9659999999999993</v>
      </c>
      <c r="C493">
        <f t="shared" si="240"/>
        <v>2.1934396457332475</v>
      </c>
      <c r="D493" s="29">
        <v>492</v>
      </c>
      <c r="E493">
        <f t="shared" si="241"/>
        <v>0.9273584905660377</v>
      </c>
      <c r="F493">
        <f t="shared" ref="F493" si="263">_xlfn.LOGNORM.INV(E493,1.19296631,0.68302233)</f>
        <v>8.9148435259314471</v>
      </c>
    </row>
    <row r="494" spans="1:6" ht="30" customHeight="1" x14ac:dyDescent="0.25">
      <c r="A494" s="13">
        <v>33.994999999999997</v>
      </c>
      <c r="B494" s="11">
        <v>9.0419999999999998</v>
      </c>
      <c r="C494">
        <f t="shared" si="240"/>
        <v>2.2018803888724134</v>
      </c>
      <c r="D494" s="29">
        <v>493</v>
      </c>
      <c r="E494">
        <f t="shared" si="241"/>
        <v>0.92924528301886788</v>
      </c>
      <c r="F494">
        <f>_xlfn.LOGNORM.INV(E494,$H$3,$H$4)</f>
        <v>8.5259958474285433</v>
      </c>
    </row>
    <row r="495" spans="1:6" ht="30" customHeight="1" x14ac:dyDescent="0.25">
      <c r="A495" s="13">
        <v>1.478</v>
      </c>
      <c r="B495" s="13">
        <v>9.0709999999999997</v>
      </c>
      <c r="C495">
        <f t="shared" si="240"/>
        <v>2.2050825116328072</v>
      </c>
      <c r="D495" s="29">
        <v>494</v>
      </c>
      <c r="E495">
        <f t="shared" si="241"/>
        <v>0.93113207547169807</v>
      </c>
      <c r="F495">
        <f t="shared" ref="F495" si="264">_xlfn.LOGNORM.INV(E495,1.19296631,0.68302233)</f>
        <v>9.0862257747880175</v>
      </c>
    </row>
    <row r="496" spans="1:6" ht="30" customHeight="1" x14ac:dyDescent="0.25">
      <c r="A496" s="13">
        <v>3.9169999999999998</v>
      </c>
      <c r="B496" s="13">
        <v>9.0830000000000002</v>
      </c>
      <c r="C496">
        <f t="shared" si="240"/>
        <v>2.2064045345200767</v>
      </c>
      <c r="D496" s="29">
        <v>495</v>
      </c>
      <c r="E496">
        <f t="shared" si="241"/>
        <v>0.93301886792452826</v>
      </c>
      <c r="F496">
        <f>_xlfn.LOGNORM.INV(E496,$H$3,$H$4)</f>
        <v>8.6915451917070907</v>
      </c>
    </row>
    <row r="497" spans="1:6" ht="30" customHeight="1" x14ac:dyDescent="0.25">
      <c r="A497" s="13">
        <v>0.97</v>
      </c>
      <c r="B497" s="11">
        <v>9.1010000000000009</v>
      </c>
      <c r="C497">
        <f t="shared" si="240"/>
        <v>2.2083842975952188</v>
      </c>
      <c r="D497" s="29">
        <v>496</v>
      </c>
      <c r="E497">
        <f t="shared" si="241"/>
        <v>0.93490566037735845</v>
      </c>
      <c r="F497">
        <f t="shared" ref="F497" si="265">_xlfn.LOGNORM.INV(E497,1.19296631,0.68302233)</f>
        <v>9.2685208207157856</v>
      </c>
    </row>
    <row r="498" spans="1:6" ht="30" customHeight="1" x14ac:dyDescent="0.25">
      <c r="A498" s="13">
        <v>2.0019999999999998</v>
      </c>
      <c r="B498" s="11">
        <v>9.14</v>
      </c>
      <c r="C498">
        <f t="shared" si="240"/>
        <v>2.2126603854660587</v>
      </c>
      <c r="D498" s="29">
        <v>497</v>
      </c>
      <c r="E498">
        <f t="shared" si="241"/>
        <v>0.93679245283018864</v>
      </c>
      <c r="F498">
        <f>_xlfn.LOGNORM.INV(E498,$H$3,$H$4)</f>
        <v>8.8679079602951454</v>
      </c>
    </row>
    <row r="499" spans="1:6" ht="30" customHeight="1" x14ac:dyDescent="0.25">
      <c r="A499" s="13">
        <v>1.8979999999999999</v>
      </c>
      <c r="B499" s="11">
        <v>9.3030000000000008</v>
      </c>
      <c r="C499">
        <f t="shared" si="240"/>
        <v>2.2303369287864219</v>
      </c>
      <c r="D499" s="29">
        <v>498</v>
      </c>
      <c r="E499">
        <f t="shared" si="241"/>
        <v>0.93867924528301883</v>
      </c>
      <c r="F499">
        <f t="shared" ref="F499" si="266">_xlfn.LOGNORM.INV(E499,1.19296631,0.68302233)</f>
        <v>9.4631270658392257</v>
      </c>
    </row>
    <row r="500" spans="1:6" ht="30" customHeight="1" x14ac:dyDescent="0.25">
      <c r="A500" s="13">
        <v>6.7809999999999997</v>
      </c>
      <c r="B500" s="13">
        <v>9.3279999999999994</v>
      </c>
      <c r="C500">
        <f t="shared" si="240"/>
        <v>2.2330206296081365</v>
      </c>
      <c r="D500" s="29">
        <v>499</v>
      </c>
      <c r="E500">
        <f t="shared" si="241"/>
        <v>0.94056603773584901</v>
      </c>
      <c r="F500">
        <f>_xlfn.LOGNORM.INV(E500,$H$3,$H$4)</f>
        <v>9.0565104135134966</v>
      </c>
    </row>
    <row r="501" spans="1:6" ht="30" customHeight="1" x14ac:dyDescent="0.25">
      <c r="A501" s="13">
        <v>4.1890000000000001</v>
      </c>
      <c r="B501" s="13">
        <v>9.3550000000000004</v>
      </c>
      <c r="C501">
        <f t="shared" si="240"/>
        <v>2.2359109597260529</v>
      </c>
      <c r="D501" s="29">
        <v>500</v>
      </c>
      <c r="E501">
        <f t="shared" si="241"/>
        <v>0.9424528301886792</v>
      </c>
      <c r="F501">
        <f t="shared" ref="F501" si="267">_xlfn.LOGNORM.INV(E501,1.19296631,0.68302233)</f>
        <v>9.671722536761914</v>
      </c>
    </row>
    <row r="502" spans="1:6" ht="30" customHeight="1" x14ac:dyDescent="0.25">
      <c r="A502" s="13">
        <v>2.9390000000000001</v>
      </c>
      <c r="B502" s="11">
        <v>9.3970000000000002</v>
      </c>
      <c r="C502">
        <f t="shared" si="240"/>
        <v>2.2403904894009279</v>
      </c>
      <c r="D502" s="29">
        <v>501</v>
      </c>
      <c r="E502">
        <f t="shared" si="241"/>
        <v>0.94433962264150939</v>
      </c>
      <c r="F502">
        <f>_xlfn.LOGNORM.INV(E502,$H$3,$H$4)</f>
        <v>9.2590731104756454</v>
      </c>
    </row>
    <row r="503" spans="1:6" ht="30" customHeight="1" x14ac:dyDescent="0.25">
      <c r="A503" s="13">
        <v>1.93</v>
      </c>
      <c r="B503" s="13">
        <v>9.5229999999999997</v>
      </c>
      <c r="C503">
        <f t="shared" si="240"/>
        <v>2.253709925211909</v>
      </c>
      <c r="D503" s="29">
        <v>502</v>
      </c>
      <c r="E503">
        <f t="shared" si="241"/>
        <v>0.94622641509433958</v>
      </c>
      <c r="F503">
        <f t="shared" ref="F503" si="268">_xlfn.LOGNORM.INV(E503,1.19296631,0.68302233)</f>
        <v>9.8963436727293779</v>
      </c>
    </row>
    <row r="504" spans="1:6" ht="30" customHeight="1" x14ac:dyDescent="0.25">
      <c r="A504" s="13">
        <v>2.121</v>
      </c>
      <c r="B504" s="11">
        <v>9.7439999999999998</v>
      </c>
      <c r="C504">
        <f t="shared" si="240"/>
        <v>2.276651710967541</v>
      </c>
      <c r="D504" s="29">
        <v>503</v>
      </c>
      <c r="E504">
        <f t="shared" si="241"/>
        <v>0.94811320754716977</v>
      </c>
      <c r="F504">
        <f>_xlfn.LOGNORM.INV(E504,$H$3,$H$4)</f>
        <v>9.4776966955777748</v>
      </c>
    </row>
    <row r="505" spans="1:6" ht="30" customHeight="1" x14ac:dyDescent="0.25">
      <c r="A505" s="13">
        <v>2.0030000000000001</v>
      </c>
      <c r="B505" s="13">
        <v>9.9779999999999998</v>
      </c>
      <c r="C505">
        <f t="shared" si="240"/>
        <v>2.3003826694388456</v>
      </c>
      <c r="D505" s="29">
        <v>504</v>
      </c>
      <c r="E505">
        <f t="shared" si="241"/>
        <v>0.95</v>
      </c>
      <c r="F505">
        <f t="shared" ref="F505" si="269">_xlfn.LOGNORM.INV(E505,1.19296631,0.68302233)</f>
        <v>10.139493708510781</v>
      </c>
    </row>
    <row r="506" spans="1:6" ht="30" customHeight="1" x14ac:dyDescent="0.25">
      <c r="A506" s="13">
        <v>10.852</v>
      </c>
      <c r="B506" s="12">
        <v>10.093999999999999</v>
      </c>
      <c r="C506">
        <f t="shared" si="240"/>
        <v>2.3119411879180705</v>
      </c>
      <c r="D506" s="29">
        <v>505</v>
      </c>
      <c r="E506">
        <f t="shared" si="241"/>
        <v>0.95188679245283014</v>
      </c>
      <c r="F506">
        <f>_xlfn.LOGNORM.INV(E506,$H$3,$H$4)</f>
        <v>9.7149811136189097</v>
      </c>
    </row>
    <row r="507" spans="1:6" ht="30" customHeight="1" x14ac:dyDescent="0.25">
      <c r="A507" s="13">
        <v>3.3690000000000002</v>
      </c>
      <c r="B507" s="11">
        <v>10.196</v>
      </c>
      <c r="C507">
        <f t="shared" si="240"/>
        <v>2.321995486513869</v>
      </c>
      <c r="D507" s="29">
        <v>506</v>
      </c>
      <c r="E507">
        <f t="shared" si="241"/>
        <v>0.95377358490566033</v>
      </c>
      <c r="F507">
        <f t="shared" ref="F507" si="270">_xlfn.LOGNORM.INV(E507,1.19296631,0.68302233)</f>
        <v>10.404294988401624</v>
      </c>
    </row>
    <row r="508" spans="1:6" ht="30" customHeight="1" x14ac:dyDescent="0.25">
      <c r="A508" s="13">
        <v>1.4119999999999999</v>
      </c>
      <c r="B508" s="13">
        <v>10.214</v>
      </c>
      <c r="C508">
        <f t="shared" si="240"/>
        <v>2.3237593282254521</v>
      </c>
      <c r="D508" s="29">
        <v>507</v>
      </c>
      <c r="E508">
        <f t="shared" si="241"/>
        <v>0.95566037735849052</v>
      </c>
      <c r="F508">
        <f>_xlfn.LOGNORM.INV(E508,$H$3,$H$4)</f>
        <v>9.9741951057182696</v>
      </c>
    </row>
    <row r="509" spans="1:6" ht="30" customHeight="1" x14ac:dyDescent="0.25">
      <c r="A509" s="13">
        <v>3.0310000000000001</v>
      </c>
      <c r="B509" s="11">
        <v>10.292</v>
      </c>
      <c r="C509">
        <f t="shared" si="240"/>
        <v>2.3313668944194976</v>
      </c>
      <c r="D509" s="29">
        <v>508</v>
      </c>
      <c r="E509">
        <f t="shared" si="241"/>
        <v>0.95754716981132071</v>
      </c>
      <c r="F509">
        <f t="shared" ref="F509" si="271">_xlfn.LOGNORM.INV(E509,1.19296631,0.68302233)</f>
        <v>10.694708322255968</v>
      </c>
    </row>
    <row r="510" spans="1:6" ht="30" customHeight="1" x14ac:dyDescent="0.25">
      <c r="A510" s="13">
        <v>4.97</v>
      </c>
      <c r="B510" s="12">
        <v>10.323</v>
      </c>
      <c r="C510">
        <f t="shared" si="240"/>
        <v>2.3343744154834529</v>
      </c>
      <c r="D510" s="29">
        <v>509</v>
      </c>
      <c r="E510">
        <f t="shared" si="241"/>
        <v>0.9594339622641509</v>
      </c>
      <c r="F510">
        <f>_xlfn.LOGNORM.INV(E510,$H$3,$H$4)</f>
        <v>10.259523611208415</v>
      </c>
    </row>
    <row r="511" spans="1:6" ht="30" customHeight="1" x14ac:dyDescent="0.25">
      <c r="A511" s="13">
        <v>31.805</v>
      </c>
      <c r="B511" s="13">
        <v>10.378</v>
      </c>
      <c r="C511">
        <f t="shared" si="240"/>
        <v>2.3396881809455481</v>
      </c>
      <c r="D511" s="29">
        <v>510</v>
      </c>
      <c r="E511">
        <f t="shared" si="241"/>
        <v>0.96132075471698109</v>
      </c>
      <c r="F511">
        <f t="shared" ref="F511" si="272">_xlfn.LOGNORM.INV(E511,1.19296631,0.68302233)</f>
        <v>11.015857971275603</v>
      </c>
    </row>
    <row r="512" spans="1:6" ht="30" customHeight="1" x14ac:dyDescent="0.25">
      <c r="A512" s="13">
        <v>3.7469999999999999</v>
      </c>
      <c r="B512" s="11">
        <v>10.452</v>
      </c>
      <c r="C512">
        <f t="shared" si="240"/>
        <v>2.346793347658366</v>
      </c>
      <c r="D512" s="29">
        <v>511</v>
      </c>
      <c r="E512">
        <f t="shared" si="241"/>
        <v>0.96320754716981127</v>
      </c>
      <c r="F512">
        <f>_xlfn.LOGNORM.INV(E512,$H$3,$H$4)</f>
        <v>10.5764401059196</v>
      </c>
    </row>
    <row r="513" spans="1:6" ht="30" customHeight="1" x14ac:dyDescent="0.25">
      <c r="A513" s="13">
        <v>2.7690000000000001</v>
      </c>
      <c r="B513" s="11">
        <v>10.686</v>
      </c>
      <c r="C513">
        <f t="shared" si="240"/>
        <v>2.3689344735355795</v>
      </c>
      <c r="D513" s="29">
        <v>512</v>
      </c>
      <c r="E513">
        <f t="shared" si="241"/>
        <v>0.96509433962264146</v>
      </c>
      <c r="F513">
        <f t="shared" ref="F513" si="273">_xlfn.LOGNORM.INV(E513,1.19296631,0.68302233)</f>
        <v>11.374529380331294</v>
      </c>
    </row>
    <row r="514" spans="1:6" ht="30" customHeight="1" x14ac:dyDescent="0.25">
      <c r="A514" s="13">
        <v>3.9159999999999999</v>
      </c>
      <c r="B514" s="12">
        <v>10.718999999999999</v>
      </c>
      <c r="C514">
        <f t="shared" ref="C514:C531" si="274">LN(B514)</f>
        <v>2.3720178677093822</v>
      </c>
      <c r="D514" s="29">
        <v>513</v>
      </c>
      <c r="E514">
        <f t="shared" ref="E514:E531" si="275">(D514-0.5)/$H$10</f>
        <v>0.96698113207547165</v>
      </c>
      <c r="F514">
        <f>_xlfn.LOGNORM.INV(E514,$H$3,$H$4)</f>
        <v>10.932287569234489</v>
      </c>
    </row>
    <row r="515" spans="1:6" ht="30" customHeight="1" x14ac:dyDescent="0.25">
      <c r="A515" s="13">
        <v>2.6819999999999999</v>
      </c>
      <c r="B515" s="13">
        <v>10.852</v>
      </c>
      <c r="C515">
        <f t="shared" si="274"/>
        <v>2.3843493947966854</v>
      </c>
      <c r="D515" s="29">
        <v>514</v>
      </c>
      <c r="E515">
        <f t="shared" si="275"/>
        <v>0.96886792452830184</v>
      </c>
      <c r="F515">
        <f t="shared" ref="F515" si="276">_xlfn.LOGNORM.INV(E515,1.19296631,0.68302233)</f>
        <v>11.779962159492207</v>
      </c>
    </row>
    <row r="516" spans="1:6" ht="30" customHeight="1" x14ac:dyDescent="0.25">
      <c r="A516" s="13">
        <v>3.6230000000000002</v>
      </c>
      <c r="B516" s="13">
        <v>10.869</v>
      </c>
      <c r="C516">
        <f t="shared" si="274"/>
        <v>2.3859147005810497</v>
      </c>
      <c r="D516" s="29">
        <v>515</v>
      </c>
      <c r="E516">
        <f t="shared" si="275"/>
        <v>0.97075471698113203</v>
      </c>
      <c r="F516">
        <f>_xlfn.LOGNORM.INV(E516,$H$3,$H$4)</f>
        <v>11.337225062759881</v>
      </c>
    </row>
    <row r="517" spans="1:6" ht="30" customHeight="1" x14ac:dyDescent="0.25">
      <c r="A517" s="13">
        <v>1.996</v>
      </c>
      <c r="B517" s="13">
        <v>11.013999999999999</v>
      </c>
      <c r="C517">
        <f t="shared" si="274"/>
        <v>2.3991671908402896</v>
      </c>
      <c r="D517" s="29">
        <v>516</v>
      </c>
      <c r="E517">
        <f t="shared" si="275"/>
        <v>0.97264150943396221</v>
      </c>
      <c r="F517">
        <f t="shared" ref="F517" si="277">_xlfn.LOGNORM.INV(E517,1.19296631,0.68302233)</f>
        <v>12.245175208586828</v>
      </c>
    </row>
    <row r="518" spans="1:6" ht="30" customHeight="1" x14ac:dyDescent="0.25">
      <c r="A518" s="13">
        <v>2.4689999999999999</v>
      </c>
      <c r="B518" s="11">
        <v>11.108000000000001</v>
      </c>
      <c r="C518">
        <f t="shared" si="274"/>
        <v>2.407665569444553</v>
      </c>
      <c r="D518" s="29">
        <v>517</v>
      </c>
      <c r="E518">
        <f t="shared" si="275"/>
        <v>0.9745283018867924</v>
      </c>
      <c r="F518">
        <f>_xlfn.LOGNORM.INV(E518,$H$3,$H$4)</f>
        <v>11.805853744046777</v>
      </c>
    </row>
    <row r="519" spans="1:6" ht="30" customHeight="1" x14ac:dyDescent="0.25">
      <c r="A519" s="13">
        <v>1.4610000000000001</v>
      </c>
      <c r="B519" s="11">
        <v>11.170999999999999</v>
      </c>
      <c r="C519">
        <f t="shared" si="274"/>
        <v>2.4133211345887111</v>
      </c>
      <c r="D519" s="29">
        <v>518</v>
      </c>
      <c r="E519">
        <f t="shared" si="275"/>
        <v>0.97641509433962259</v>
      </c>
      <c r="F519">
        <f t="shared" ref="F519" si="278">_xlfn.LOGNORM.INV(E519,1.19296631,0.68302233)</f>
        <v>12.789315641055168</v>
      </c>
    </row>
    <row r="520" spans="1:6" ht="30" customHeight="1" x14ac:dyDescent="0.25">
      <c r="A520" s="13">
        <v>3.7869999999999999</v>
      </c>
      <c r="B520" s="12">
        <v>11.204000000000001</v>
      </c>
      <c r="C520">
        <f t="shared" si="274"/>
        <v>2.416270857397862</v>
      </c>
      <c r="D520" s="29">
        <v>519</v>
      </c>
      <c r="E520">
        <f t="shared" si="275"/>
        <v>0.97830188679245278</v>
      </c>
      <c r="F520">
        <f>_xlfn.LOGNORM.INV(E520,$H$3,$H$4)</f>
        <v>12.360201175535654</v>
      </c>
    </row>
    <row r="521" spans="1:6" ht="30" customHeight="1" x14ac:dyDescent="0.25">
      <c r="A521" s="13">
        <v>15.744999999999999</v>
      </c>
      <c r="B521" s="13">
        <v>11.257</v>
      </c>
      <c r="C521">
        <f t="shared" si="274"/>
        <v>2.4209901573726671</v>
      </c>
      <c r="D521" s="29">
        <v>520</v>
      </c>
      <c r="E521">
        <f t="shared" si="275"/>
        <v>0.98018867924528297</v>
      </c>
      <c r="F521">
        <f t="shared" ref="F521" si="279">_xlfn.LOGNORM.INV(E521,1.19296631,0.68302233)</f>
        <v>13.442146620942783</v>
      </c>
    </row>
    <row r="522" spans="1:6" ht="30" customHeight="1" x14ac:dyDescent="0.25">
      <c r="A522" s="13">
        <v>9.5229999999999997</v>
      </c>
      <c r="B522" s="13">
        <v>11.301</v>
      </c>
      <c r="C522">
        <f t="shared" si="274"/>
        <v>2.4248912173780139</v>
      </c>
      <c r="D522" s="29">
        <v>521</v>
      </c>
      <c r="E522">
        <f t="shared" si="275"/>
        <v>0.98207547169811316</v>
      </c>
      <c r="F522">
        <f>_xlfn.LOGNORM.INV(E522,$H$3,$H$4)</f>
        <v>13.035687959835709</v>
      </c>
    </row>
    <row r="523" spans="1:6" ht="30" customHeight="1" x14ac:dyDescent="0.25">
      <c r="A523" s="13">
        <v>2.262</v>
      </c>
      <c r="B523" s="12">
        <v>11.302</v>
      </c>
      <c r="C523">
        <f t="shared" si="274"/>
        <v>2.4249797012076515</v>
      </c>
      <c r="D523" s="29">
        <v>522</v>
      </c>
      <c r="E523">
        <f t="shared" si="275"/>
        <v>0.98396226415094334</v>
      </c>
      <c r="F523">
        <f t="shared" ref="F523:F530" si="280">_xlfn.LOGNORM.INV(E523,1.19296631,0.68302233)</f>
        <v>14.253512701437305</v>
      </c>
    </row>
    <row r="524" spans="1:6" ht="30" customHeight="1" x14ac:dyDescent="0.25">
      <c r="A524" s="13">
        <v>4.101</v>
      </c>
      <c r="B524" s="13">
        <v>11.377000000000001</v>
      </c>
      <c r="C524">
        <f t="shared" si="274"/>
        <v>2.4315937735575797</v>
      </c>
      <c r="D524" s="29">
        <v>523</v>
      </c>
      <c r="E524">
        <f t="shared" si="275"/>
        <v>0.98584905660377353</v>
      </c>
      <c r="F524">
        <f t="shared" si="280"/>
        <v>14.744739148041655</v>
      </c>
    </row>
    <row r="525" spans="1:6" ht="30" customHeight="1" x14ac:dyDescent="0.25">
      <c r="A525" s="13">
        <v>2.2389999999999999</v>
      </c>
      <c r="B525" s="13">
        <v>11.426</v>
      </c>
      <c r="C525">
        <f t="shared" si="274"/>
        <v>2.4358914603022708</v>
      </c>
      <c r="D525" s="29">
        <v>524</v>
      </c>
      <c r="E525">
        <f t="shared" si="275"/>
        <v>0.98773584905660372</v>
      </c>
      <c r="F525">
        <f t="shared" ref="F525" si="281">_xlfn.LOGNORM.INV(E525,$H$3,$H$4)</f>
        <v>14.427098778428304</v>
      </c>
    </row>
    <row r="526" spans="1:6" ht="30" customHeight="1" x14ac:dyDescent="0.25">
      <c r="A526" s="13">
        <v>2.2429999999999999</v>
      </c>
      <c r="B526" s="13">
        <v>11.497999999999999</v>
      </c>
      <c r="C526">
        <f t="shared" si="274"/>
        <v>2.442173107201099</v>
      </c>
      <c r="D526" s="29">
        <v>525</v>
      </c>
      <c r="E526">
        <f t="shared" si="275"/>
        <v>0.98962264150943391</v>
      </c>
      <c r="F526">
        <f t="shared" si="280"/>
        <v>15.996960340896875</v>
      </c>
    </row>
    <row r="527" spans="1:6" ht="30" customHeight="1" x14ac:dyDescent="0.25">
      <c r="A527" s="13">
        <v>3.8050000000000002</v>
      </c>
      <c r="B527" s="11">
        <v>11.789</v>
      </c>
      <c r="C527">
        <f t="shared" si="274"/>
        <v>2.4671668933099902</v>
      </c>
      <c r="D527" s="29">
        <v>526</v>
      </c>
      <c r="E527">
        <f t="shared" si="275"/>
        <v>0.9915094339622641</v>
      </c>
      <c r="F527">
        <f t="shared" si="280"/>
        <v>16.834323125124435</v>
      </c>
    </row>
    <row r="528" spans="1:6" ht="30" customHeight="1" x14ac:dyDescent="0.25">
      <c r="A528" s="13">
        <v>8.0950000000000006</v>
      </c>
      <c r="B528" s="11">
        <v>11.875</v>
      </c>
      <c r="C528">
        <f t="shared" si="274"/>
        <v>2.474435349920705</v>
      </c>
      <c r="D528" s="29">
        <v>527</v>
      </c>
      <c r="E528">
        <f t="shared" si="275"/>
        <v>0.99339622641509429</v>
      </c>
      <c r="F528">
        <f t="shared" ref="F528" si="282">_xlfn.LOGNORM.INV(E528,$H$3,$H$4)</f>
        <v>16.845274667658224</v>
      </c>
    </row>
    <row r="529" spans="1:6" ht="30" customHeight="1" x14ac:dyDescent="0.25">
      <c r="A529" s="13">
        <v>3.133</v>
      </c>
      <c r="B529" s="12">
        <v>11.875</v>
      </c>
      <c r="C529">
        <f t="shared" si="274"/>
        <v>2.474435349920705</v>
      </c>
      <c r="D529" s="29">
        <v>528</v>
      </c>
      <c r="E529">
        <f t="shared" si="275"/>
        <v>0.99528301886792447</v>
      </c>
      <c r="F529">
        <f t="shared" si="280"/>
        <v>19.414761292792306</v>
      </c>
    </row>
    <row r="530" spans="1:6" ht="30" customHeight="1" x14ac:dyDescent="0.25">
      <c r="A530" s="13">
        <v>8.266</v>
      </c>
      <c r="B530" s="11">
        <v>11.978999999999999</v>
      </c>
      <c r="C530">
        <f t="shared" si="274"/>
        <v>2.4831551167491939</v>
      </c>
      <c r="D530" s="29">
        <v>529</v>
      </c>
      <c r="E530">
        <f t="shared" si="275"/>
        <v>0.99716981132075466</v>
      </c>
      <c r="F530">
        <f t="shared" si="280"/>
        <v>21.818863891239037</v>
      </c>
    </row>
    <row r="531" spans="1:6" ht="30" customHeight="1" x14ac:dyDescent="0.25">
      <c r="A531" s="13">
        <v>16.268999999999998</v>
      </c>
      <c r="B531" s="13">
        <v>12.124000000000001</v>
      </c>
      <c r="C531">
        <f t="shared" si="274"/>
        <v>2.4951869591955567</v>
      </c>
      <c r="D531" s="29">
        <v>530</v>
      </c>
      <c r="E531">
        <f t="shared" si="275"/>
        <v>0.99905660377358485</v>
      </c>
      <c r="F531">
        <f t="shared" ref="F531" si="283">_xlfn.LOGNORM.INV(E531,$H$3,$H$4)</f>
        <v>25.771522755501852</v>
      </c>
    </row>
    <row r="532" spans="1:6" ht="30" customHeight="1" x14ac:dyDescent="0.25">
      <c r="A532" s="13">
        <v>1.1080000000000001</v>
      </c>
      <c r="B532" s="11"/>
    </row>
    <row r="533" spans="1:6" ht="30" customHeight="1" x14ac:dyDescent="0.25"/>
    <row r="534" spans="1:6" ht="30" customHeight="1" x14ac:dyDescent="0.25">
      <c r="B534" s="12"/>
    </row>
    <row r="535" spans="1:6" ht="30" customHeight="1" x14ac:dyDescent="0.25"/>
    <row r="536" spans="1:6" ht="30" customHeight="1" x14ac:dyDescent="0.25"/>
    <row r="537" spans="1:6" ht="30" customHeight="1" x14ac:dyDescent="0.25"/>
    <row r="538" spans="1:6" ht="30" customHeight="1" x14ac:dyDescent="0.25"/>
    <row r="539" spans="1:6" ht="30" customHeight="1" x14ac:dyDescent="0.25">
      <c r="B539" s="11"/>
    </row>
    <row r="540" spans="1:6" ht="30" customHeight="1" x14ac:dyDescent="0.25">
      <c r="B540" s="11"/>
    </row>
    <row r="541" spans="1:6" ht="30" customHeight="1" x14ac:dyDescent="0.25">
      <c r="B541" s="12"/>
    </row>
    <row r="542" spans="1:6" ht="30" customHeight="1" x14ac:dyDescent="0.25">
      <c r="B542" s="11"/>
    </row>
    <row r="543" spans="1:6" ht="30" customHeight="1" x14ac:dyDescent="0.25"/>
    <row r="544" spans="1:6" ht="30" customHeight="1" x14ac:dyDescent="0.25">
      <c r="B544" s="11"/>
    </row>
    <row r="545" spans="2:2" ht="30" customHeight="1" x14ac:dyDescent="0.25"/>
    <row r="546" spans="2:2" ht="30" customHeight="1" x14ac:dyDescent="0.25"/>
    <row r="547" spans="2:2" ht="30" customHeight="1" x14ac:dyDescent="0.25">
      <c r="B547" s="11"/>
    </row>
    <row r="548" spans="2:2" ht="30" customHeight="1" x14ac:dyDescent="0.25">
      <c r="B548" s="11"/>
    </row>
    <row r="549" spans="2:2" ht="30" customHeight="1" x14ac:dyDescent="0.25"/>
    <row r="550" spans="2:2" ht="30" customHeight="1" x14ac:dyDescent="0.25"/>
    <row r="551" spans="2:2" ht="30" customHeight="1" x14ac:dyDescent="0.25">
      <c r="B551" s="11"/>
    </row>
    <row r="552" spans="2:2" ht="30" customHeight="1" x14ac:dyDescent="0.25">
      <c r="B552" s="12"/>
    </row>
    <row r="553" spans="2:2" ht="30" customHeight="1" x14ac:dyDescent="0.25"/>
    <row r="554" spans="2:2" ht="30" customHeight="1" x14ac:dyDescent="0.25">
      <c r="B554" s="11"/>
    </row>
    <row r="555" spans="2:2" ht="30" customHeight="1" x14ac:dyDescent="0.25"/>
    <row r="556" spans="2:2" ht="30" customHeight="1" x14ac:dyDescent="0.25">
      <c r="B556" s="12"/>
    </row>
    <row r="557" spans="2:2" ht="30" customHeight="1" x14ac:dyDescent="0.25">
      <c r="B557" s="11"/>
    </row>
    <row r="558" spans="2:2" ht="30" customHeight="1" x14ac:dyDescent="0.25"/>
    <row r="559" spans="2:2" ht="30" customHeight="1" x14ac:dyDescent="0.25">
      <c r="B559" s="12"/>
    </row>
    <row r="560" spans="2:2" ht="30" customHeight="1" x14ac:dyDescent="0.25"/>
    <row r="561" spans="2:2" ht="30" customHeight="1" x14ac:dyDescent="0.25">
      <c r="B561" s="11"/>
    </row>
    <row r="562" spans="2:2" ht="30" customHeight="1" x14ac:dyDescent="0.25"/>
    <row r="563" spans="2:2" ht="30" customHeight="1" x14ac:dyDescent="0.25">
      <c r="B563" s="12"/>
    </row>
    <row r="564" spans="2:2" ht="30" customHeight="1" x14ac:dyDescent="0.25">
      <c r="B564" s="11"/>
    </row>
    <row r="565" spans="2:2" ht="30" customHeight="1" x14ac:dyDescent="0.25">
      <c r="B565" s="12"/>
    </row>
    <row r="566" spans="2:2" ht="30" customHeight="1" x14ac:dyDescent="0.25"/>
    <row r="567" spans="2:2" ht="30" customHeight="1" x14ac:dyDescent="0.25">
      <c r="B567" s="11"/>
    </row>
    <row r="568" spans="2:2" ht="30" customHeight="1" x14ac:dyDescent="0.25"/>
    <row r="569" spans="2:2" ht="30" customHeight="1" x14ac:dyDescent="0.25"/>
    <row r="570" spans="2:2" ht="30" customHeight="1" x14ac:dyDescent="0.25">
      <c r="B570" s="12"/>
    </row>
    <row r="571" spans="2:2" ht="30" customHeight="1" x14ac:dyDescent="0.25">
      <c r="B571" s="11"/>
    </row>
    <row r="572" spans="2:2" ht="30" customHeight="1" x14ac:dyDescent="0.25">
      <c r="B572" s="12"/>
    </row>
    <row r="573" spans="2:2" ht="30" customHeight="1" x14ac:dyDescent="0.25"/>
    <row r="574" spans="2:2" ht="30" customHeight="1" x14ac:dyDescent="0.25">
      <c r="B574" s="11"/>
    </row>
    <row r="575" spans="2:2" ht="30" customHeight="1" x14ac:dyDescent="0.25">
      <c r="B575" s="12"/>
    </row>
    <row r="576" spans="2:2" ht="30" customHeight="1" x14ac:dyDescent="0.25"/>
    <row r="577" spans="2:2" ht="30" customHeight="1" x14ac:dyDescent="0.25"/>
    <row r="578" spans="2:2" ht="30" customHeight="1" x14ac:dyDescent="0.25">
      <c r="B578" s="11"/>
    </row>
    <row r="579" spans="2:2" ht="30" customHeight="1" x14ac:dyDescent="0.25">
      <c r="B579" s="12"/>
    </row>
    <row r="580" spans="2:2" ht="30" customHeight="1" x14ac:dyDescent="0.25"/>
    <row r="581" spans="2:2" ht="30" customHeight="1" x14ac:dyDescent="0.25"/>
    <row r="582" spans="2:2" ht="30" customHeight="1" x14ac:dyDescent="0.25">
      <c r="B582" s="12"/>
    </row>
    <row r="583" spans="2:2" ht="30" customHeight="1" x14ac:dyDescent="0.25"/>
    <row r="584" spans="2:2" ht="30" customHeight="1" x14ac:dyDescent="0.25"/>
    <row r="585" spans="2:2" ht="30" customHeight="1" x14ac:dyDescent="0.25"/>
    <row r="586" spans="2:2" ht="30" customHeight="1" x14ac:dyDescent="0.25"/>
    <row r="587" spans="2:2" ht="30" customHeight="1" x14ac:dyDescent="0.25"/>
    <row r="588" spans="2:2" ht="30" customHeight="1" x14ac:dyDescent="0.25"/>
    <row r="589" spans="2:2" ht="30" customHeight="1" x14ac:dyDescent="0.25">
      <c r="B589" s="11"/>
    </row>
    <row r="590" spans="2:2" ht="30" customHeight="1" x14ac:dyDescent="0.25"/>
    <row r="591" spans="2:2" ht="30" customHeight="1" x14ac:dyDescent="0.25"/>
    <row r="592" spans="2:2" ht="30" customHeight="1" x14ac:dyDescent="0.25">
      <c r="B592" s="11"/>
    </row>
    <row r="593" spans="2:2" ht="30" customHeight="1" x14ac:dyDescent="0.25"/>
    <row r="594" spans="2:2" ht="30" customHeight="1" x14ac:dyDescent="0.25"/>
    <row r="595" spans="2:2" ht="30" customHeight="1" x14ac:dyDescent="0.25">
      <c r="B595" s="12"/>
    </row>
    <row r="596" spans="2:2" ht="30" customHeight="1" x14ac:dyDescent="0.25">
      <c r="B596" s="12"/>
    </row>
    <row r="597" spans="2:2" ht="30" customHeight="1" x14ac:dyDescent="0.25"/>
    <row r="598" spans="2:2" ht="30" customHeight="1" x14ac:dyDescent="0.25">
      <c r="B598" s="12"/>
    </row>
    <row r="599" spans="2:2" ht="30" customHeight="1" x14ac:dyDescent="0.25">
      <c r="B599" s="11"/>
    </row>
    <row r="600" spans="2:2" ht="30" customHeight="1" x14ac:dyDescent="0.25">
      <c r="B600" s="11"/>
    </row>
    <row r="601" spans="2:2" ht="30" customHeight="1" x14ac:dyDescent="0.25">
      <c r="B601" s="12"/>
    </row>
    <row r="602" spans="2:2" ht="30" customHeight="1" x14ac:dyDescent="0.25"/>
    <row r="603" spans="2:2" ht="30" customHeight="1" x14ac:dyDescent="0.25">
      <c r="B603" s="12"/>
    </row>
    <row r="604" spans="2:2" ht="30" customHeight="1" x14ac:dyDescent="0.25"/>
    <row r="605" spans="2:2" ht="30" customHeight="1" x14ac:dyDescent="0.25"/>
    <row r="606" spans="2:2" ht="30" customHeight="1" x14ac:dyDescent="0.25">
      <c r="B606" s="11"/>
    </row>
    <row r="607" spans="2:2" ht="30" customHeight="1" x14ac:dyDescent="0.25">
      <c r="B607" s="12"/>
    </row>
    <row r="608" spans="2:2" ht="30" customHeight="1" x14ac:dyDescent="0.25"/>
    <row r="609" spans="2:2" ht="30" customHeight="1" x14ac:dyDescent="0.25"/>
    <row r="610" spans="2:2" ht="30" customHeight="1" x14ac:dyDescent="0.25"/>
    <row r="611" spans="2:2" ht="30" customHeight="1" x14ac:dyDescent="0.25"/>
    <row r="612" spans="2:2" ht="30" customHeight="1" x14ac:dyDescent="0.25">
      <c r="B612" s="12"/>
    </row>
    <row r="613" spans="2:2" ht="30" customHeight="1" x14ac:dyDescent="0.25">
      <c r="B613" s="11"/>
    </row>
    <row r="614" spans="2:2" ht="30" customHeight="1" x14ac:dyDescent="0.25">
      <c r="B614" s="11"/>
    </row>
    <row r="615" spans="2:2" ht="30" customHeight="1" x14ac:dyDescent="0.25"/>
    <row r="616" spans="2:2" ht="30" customHeight="1" x14ac:dyDescent="0.25">
      <c r="B616" s="11"/>
    </row>
    <row r="617" spans="2:2" ht="30" customHeight="1" x14ac:dyDescent="0.25">
      <c r="B617" s="11"/>
    </row>
    <row r="618" spans="2:2" ht="30" customHeight="1" x14ac:dyDescent="0.25"/>
    <row r="619" spans="2:2" ht="30" customHeight="1" x14ac:dyDescent="0.25">
      <c r="B619" s="12"/>
    </row>
    <row r="620" spans="2:2" ht="30" customHeight="1" x14ac:dyDescent="0.25"/>
    <row r="621" spans="2:2" ht="30" customHeight="1" x14ac:dyDescent="0.25"/>
    <row r="622" spans="2:2" ht="30" customHeight="1" x14ac:dyDescent="0.25">
      <c r="B622" s="11"/>
    </row>
    <row r="623" spans="2:2" ht="30" customHeight="1" x14ac:dyDescent="0.25"/>
    <row r="624" spans="2:2" ht="30" customHeight="1" x14ac:dyDescent="0.25"/>
    <row r="625" spans="2:2" ht="30" customHeight="1" x14ac:dyDescent="0.25"/>
    <row r="626" spans="2:2" ht="30" customHeight="1" x14ac:dyDescent="0.25">
      <c r="B626" s="12"/>
    </row>
    <row r="627" spans="2:2" ht="30" customHeight="1" x14ac:dyDescent="0.25">
      <c r="B627" s="12"/>
    </row>
    <row r="628" spans="2:2" ht="30" customHeight="1" x14ac:dyDescent="0.25"/>
    <row r="629" spans="2:2" ht="30" customHeight="1" x14ac:dyDescent="0.25">
      <c r="B629" s="11"/>
    </row>
    <row r="630" spans="2:2" ht="30" customHeight="1" x14ac:dyDescent="0.25">
      <c r="B630" s="11"/>
    </row>
    <row r="631" spans="2:2" ht="30" customHeight="1" x14ac:dyDescent="0.25"/>
    <row r="632" spans="2:2" ht="30" customHeight="1" x14ac:dyDescent="0.25"/>
    <row r="633" spans="2:2" ht="30" customHeight="1" x14ac:dyDescent="0.25">
      <c r="B633" s="11"/>
    </row>
    <row r="634" spans="2:2" ht="30" customHeight="1" x14ac:dyDescent="0.25">
      <c r="B634" s="11"/>
    </row>
    <row r="635" spans="2:2" ht="30" customHeight="1" x14ac:dyDescent="0.25"/>
    <row r="636" spans="2:2" ht="30" customHeight="1" x14ac:dyDescent="0.25"/>
    <row r="637" spans="2:2" ht="30" customHeight="1" x14ac:dyDescent="0.25"/>
    <row r="638" spans="2:2" ht="30" customHeight="1" x14ac:dyDescent="0.25"/>
    <row r="639" spans="2:2" ht="30" customHeight="1" x14ac:dyDescent="0.25"/>
    <row r="640" spans="2:2" ht="30" customHeight="1" x14ac:dyDescent="0.25"/>
    <row r="641" spans="2:2" ht="30" customHeight="1" x14ac:dyDescent="0.25"/>
    <row r="642" spans="2:2" ht="30" customHeight="1" x14ac:dyDescent="0.25"/>
    <row r="643" spans="2:2" ht="30" customHeight="1" x14ac:dyDescent="0.25">
      <c r="B643" s="11"/>
    </row>
    <row r="644" spans="2:2" ht="30" customHeight="1" x14ac:dyDescent="0.25"/>
    <row r="645" spans="2:2" ht="30" customHeight="1" x14ac:dyDescent="0.25"/>
    <row r="646" spans="2:2" ht="30" customHeight="1" x14ac:dyDescent="0.25">
      <c r="B646" s="11"/>
    </row>
    <row r="647" spans="2:2" ht="30" customHeight="1" x14ac:dyDescent="0.25"/>
    <row r="648" spans="2:2" ht="30" customHeight="1" x14ac:dyDescent="0.25">
      <c r="B648" s="12"/>
    </row>
    <row r="649" spans="2:2" ht="30" customHeight="1" x14ac:dyDescent="0.25"/>
    <row r="650" spans="2:2" ht="30" customHeight="1" x14ac:dyDescent="0.25"/>
    <row r="651" spans="2:2" ht="30" customHeight="1" x14ac:dyDescent="0.25"/>
    <row r="652" spans="2:2" ht="30" customHeight="1" x14ac:dyDescent="0.25">
      <c r="B652" s="12"/>
    </row>
    <row r="653" spans="2:2" ht="30" customHeight="1" x14ac:dyDescent="0.25">
      <c r="B653" s="11"/>
    </row>
    <row r="654" spans="2:2" ht="30" customHeight="1" x14ac:dyDescent="0.25">
      <c r="B654" s="11"/>
    </row>
    <row r="655" spans="2:2" ht="30" customHeight="1" x14ac:dyDescent="0.25">
      <c r="B655" s="11"/>
    </row>
    <row r="656" spans="2:2" ht="30" customHeight="1" x14ac:dyDescent="0.25"/>
    <row r="657" ht="30" customHeight="1" x14ac:dyDescent="0.25"/>
    <row r="658" ht="30" customHeight="1" x14ac:dyDescent="0.25"/>
  </sheetData>
  <sortState xmlns:xlrd2="http://schemas.microsoft.com/office/spreadsheetml/2017/richdata2" ref="B1:B650">
    <sortCondition ref="B1:B650"/>
  </sortState>
  <mergeCells count="1">
    <mergeCell ref="H2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0"/>
  <sheetViews>
    <sheetView topLeftCell="D1" zoomScale="93" zoomScaleNormal="93" workbookViewId="0">
      <selection activeCell="H1" sqref="H1:H2"/>
    </sheetView>
  </sheetViews>
  <sheetFormatPr defaultColWidth="9.140625" defaultRowHeight="30" customHeight="1" x14ac:dyDescent="0.25"/>
  <cols>
    <col min="6" max="6" width="20.85546875" customWidth="1"/>
    <col min="7" max="7" width="19.42578125" customWidth="1"/>
    <col min="8" max="8" width="24.5703125" customWidth="1"/>
    <col min="10" max="10" width="24.5703125" customWidth="1"/>
    <col min="11" max="11" width="11.42578125" customWidth="1"/>
  </cols>
  <sheetData>
    <row r="1" spans="1:11" ht="30" customHeight="1" x14ac:dyDescent="0.25">
      <c r="A1" t="s">
        <v>218</v>
      </c>
      <c r="F1" s="8" t="s">
        <v>7</v>
      </c>
      <c r="G1" s="7"/>
      <c r="H1" s="36" t="s">
        <v>8</v>
      </c>
    </row>
    <row r="2" spans="1:11" ht="30" customHeight="1" x14ac:dyDescent="0.25">
      <c r="A2" s="13">
        <v>0.14099999999999999</v>
      </c>
      <c r="B2" s="30" t="s">
        <v>225</v>
      </c>
      <c r="C2" s="30" t="s">
        <v>226</v>
      </c>
      <c r="D2" s="2"/>
      <c r="E2" s="2" t="s">
        <v>9</v>
      </c>
      <c r="F2" s="2" t="s">
        <v>10</v>
      </c>
      <c r="G2" s="7" t="s">
        <v>11</v>
      </c>
      <c r="H2" s="36"/>
    </row>
    <row r="3" spans="1:11" ht="30" customHeight="1" x14ac:dyDescent="0.25">
      <c r="A3" s="13">
        <v>0.183</v>
      </c>
      <c r="B3" s="29">
        <f>0.00001</f>
        <v>1.0000000000000001E-5</v>
      </c>
      <c r="C3">
        <v>1.4</v>
      </c>
      <c r="D3">
        <f t="shared" ref="D3:D11" si="0">COUNTIFS($A$1:$A$546,"&lt;="&amp;C3)</f>
        <v>58</v>
      </c>
      <c r="E3">
        <v>58</v>
      </c>
      <c r="F3">
        <f>(_xlfn.LOGNORM.DIST(C3,$K$3,$K$4,TRUE)-_xlfn.LOGNORM.DIST(B3,$K$3,$K$4,TRUE))*530</f>
        <v>60.57897757657863</v>
      </c>
      <c r="G3">
        <f>E3-F3</f>
        <v>-2.5789775765786302</v>
      </c>
      <c r="H3" s="9">
        <f>(G3^2)/F3</f>
        <v>0.10979263114976834</v>
      </c>
      <c r="J3" s="30" t="s">
        <v>223</v>
      </c>
      <c r="K3">
        <v>1.1498679000000001</v>
      </c>
    </row>
    <row r="4" spans="1:11" ht="30" customHeight="1" x14ac:dyDescent="0.25">
      <c r="A4" s="13">
        <v>0.26100000000000001</v>
      </c>
      <c r="B4">
        <v>1.4</v>
      </c>
      <c r="C4">
        <v>2.8</v>
      </c>
      <c r="D4">
        <f t="shared" si="0"/>
        <v>237</v>
      </c>
      <c r="E4">
        <f>D4-D3</f>
        <v>179</v>
      </c>
      <c r="F4">
        <f t="shared" ref="F4:F11" si="1">(_xlfn.LOGNORM.DIST(C4,$K$3,$K$4,TRUE)-_xlfn.LOGNORM.DIST(B4,$K$3,$K$4,TRUE))*530</f>
        <v>166.98477830545428</v>
      </c>
      <c r="G4">
        <f t="shared" ref="G4:G11" si="2">E4-F4</f>
        <v>12.015221694545716</v>
      </c>
      <c r="H4" s="9">
        <f t="shared" ref="H4:H11" si="3">(G4^2)/F4</f>
        <v>0.86454318671492081</v>
      </c>
      <c r="J4" s="30" t="s">
        <v>224</v>
      </c>
      <c r="K4">
        <v>0.67559279999999999</v>
      </c>
    </row>
    <row r="5" spans="1:11" ht="30" customHeight="1" x14ac:dyDescent="0.25">
      <c r="A5" s="13">
        <v>0.29199999999999998</v>
      </c>
      <c r="B5">
        <v>2.8</v>
      </c>
      <c r="C5" s="29">
        <v>4.2</v>
      </c>
      <c r="D5">
        <f t="shared" si="0"/>
        <v>355</v>
      </c>
      <c r="E5">
        <f t="shared" ref="E5:E11" si="4">D5-D4</f>
        <v>118</v>
      </c>
      <c r="F5">
        <f t="shared" si="1"/>
        <v>124.1179575359009</v>
      </c>
      <c r="G5">
        <f t="shared" si="2"/>
        <v>-6.1179575359008993</v>
      </c>
      <c r="H5" s="9">
        <f t="shared" si="3"/>
        <v>0.30156316744303668</v>
      </c>
    </row>
    <row r="6" spans="1:11" ht="30" customHeight="1" x14ac:dyDescent="0.25">
      <c r="A6" s="14">
        <v>0.66300000000000003</v>
      </c>
      <c r="B6">
        <v>4.2</v>
      </c>
      <c r="C6">
        <v>5.6</v>
      </c>
      <c r="D6">
        <f t="shared" si="0"/>
        <v>425</v>
      </c>
      <c r="E6">
        <f t="shared" si="4"/>
        <v>70</v>
      </c>
      <c r="F6">
        <f t="shared" si="1"/>
        <v>73.26135127091311</v>
      </c>
      <c r="G6">
        <f t="shared" si="2"/>
        <v>-3.2613512709131101</v>
      </c>
      <c r="H6" s="9">
        <f t="shared" si="3"/>
        <v>0.14518449261131119</v>
      </c>
    </row>
    <row r="7" spans="1:11" ht="30" customHeight="1" x14ac:dyDescent="0.25">
      <c r="A7" s="15">
        <v>0.71799999999999997</v>
      </c>
      <c r="B7">
        <v>5.6</v>
      </c>
      <c r="C7">
        <v>7</v>
      </c>
      <c r="D7">
        <f t="shared" si="0"/>
        <v>461</v>
      </c>
      <c r="E7">
        <f t="shared" si="4"/>
        <v>36</v>
      </c>
      <c r="F7">
        <f t="shared" si="1"/>
        <v>41.806155568451786</v>
      </c>
      <c r="G7">
        <f t="shared" si="2"/>
        <v>-5.8061555684517856</v>
      </c>
      <c r="H7" s="9">
        <f t="shared" si="3"/>
        <v>0.80637509062190282</v>
      </c>
    </row>
    <row r="8" spans="1:11" ht="30" customHeight="1" x14ac:dyDescent="0.25">
      <c r="A8" s="15">
        <v>0.84899999999999998</v>
      </c>
      <c r="B8">
        <v>7</v>
      </c>
      <c r="C8" s="29">
        <v>8.4</v>
      </c>
      <c r="D8">
        <f t="shared" si="0"/>
        <v>488</v>
      </c>
      <c r="E8">
        <f t="shared" si="4"/>
        <v>27</v>
      </c>
      <c r="F8">
        <f t="shared" si="1"/>
        <v>24.143825880550306</v>
      </c>
      <c r="G8">
        <f t="shared" si="2"/>
        <v>2.8561741194496939</v>
      </c>
      <c r="H8" s="9">
        <f t="shared" si="3"/>
        <v>0.33788060935221992</v>
      </c>
    </row>
    <row r="9" spans="1:11" ht="30" customHeight="1" x14ac:dyDescent="0.25">
      <c r="A9" s="11">
        <v>0.88100000000000001</v>
      </c>
      <c r="B9">
        <v>8.4</v>
      </c>
      <c r="C9">
        <v>9.8000000000000007</v>
      </c>
      <c r="D9">
        <f t="shared" si="0"/>
        <v>506</v>
      </c>
      <c r="E9">
        <f t="shared" si="4"/>
        <v>18</v>
      </c>
      <c r="F9">
        <f t="shared" si="1"/>
        <v>14.283304317793489</v>
      </c>
      <c r="G9">
        <f t="shared" si="2"/>
        <v>3.7166956822065114</v>
      </c>
      <c r="H9" s="9">
        <f t="shared" si="3"/>
        <v>0.96713102842203613</v>
      </c>
    </row>
    <row r="10" spans="1:11" ht="30" customHeight="1" x14ac:dyDescent="0.25">
      <c r="A10" s="11">
        <v>0.90500000000000003</v>
      </c>
      <c r="B10">
        <v>9.8000000000000007</v>
      </c>
      <c r="C10">
        <v>11.2</v>
      </c>
      <c r="D10">
        <f t="shared" si="0"/>
        <v>519</v>
      </c>
      <c r="E10">
        <f t="shared" si="4"/>
        <v>13</v>
      </c>
      <c r="F10">
        <f t="shared" si="1"/>
        <v>8.6762743524696777</v>
      </c>
      <c r="G10">
        <f t="shared" si="2"/>
        <v>4.3237256475303223</v>
      </c>
      <c r="H10" s="9">
        <f t="shared" si="3"/>
        <v>2.154680997355753</v>
      </c>
    </row>
    <row r="11" spans="1:11" ht="30" customHeight="1" x14ac:dyDescent="0.25">
      <c r="A11" s="15">
        <v>0.93899999999999995</v>
      </c>
      <c r="B11">
        <v>11.2</v>
      </c>
      <c r="C11" s="29">
        <v>12.6</v>
      </c>
      <c r="D11">
        <f t="shared" si="0"/>
        <v>530</v>
      </c>
      <c r="E11">
        <f t="shared" si="4"/>
        <v>11</v>
      </c>
      <c r="F11">
        <f t="shared" si="1"/>
        <v>5.4072306471736233</v>
      </c>
      <c r="G11">
        <f t="shared" si="2"/>
        <v>5.5927693528263767</v>
      </c>
      <c r="H11" s="9">
        <f t="shared" si="3"/>
        <v>5.7846744618270787</v>
      </c>
    </row>
    <row r="12" spans="1:11" ht="30" customHeight="1" x14ac:dyDescent="0.25">
      <c r="A12" s="15">
        <v>0.94599999999999995</v>
      </c>
      <c r="H12" s="9"/>
    </row>
    <row r="13" spans="1:11" ht="30" customHeight="1" x14ac:dyDescent="0.25">
      <c r="A13" s="15">
        <v>0.95199999999999996</v>
      </c>
      <c r="B13" s="3"/>
      <c r="C13" s="3"/>
      <c r="D13" s="3"/>
      <c r="H13" s="9"/>
    </row>
    <row r="14" spans="1:11" ht="30" customHeight="1" x14ac:dyDescent="0.25">
      <c r="A14" s="11">
        <v>0.96099999999999997</v>
      </c>
      <c r="B14" s="3"/>
      <c r="C14" s="3"/>
      <c r="D14" s="3"/>
      <c r="H14" s="9"/>
    </row>
    <row r="15" spans="1:11" ht="30" customHeight="1" x14ac:dyDescent="0.25">
      <c r="A15" s="15">
        <v>0.97</v>
      </c>
      <c r="B15" s="3"/>
      <c r="C15" s="3"/>
      <c r="D15" s="3"/>
      <c r="E15">
        <f>SUM(E3:E14)</f>
        <v>530</v>
      </c>
      <c r="H15" s="9">
        <f>SUM(H3:H14)</f>
        <v>11.471825665498027</v>
      </c>
    </row>
    <row r="16" spans="1:11" ht="30" customHeight="1" x14ac:dyDescent="0.25">
      <c r="A16" s="11">
        <v>0.98899999999999999</v>
      </c>
      <c r="B16" s="3"/>
      <c r="C16" s="3"/>
      <c r="D16" s="3"/>
      <c r="H16" s="9"/>
    </row>
    <row r="17" spans="1:8" ht="30" customHeight="1" x14ac:dyDescent="0.25">
      <c r="A17" s="15">
        <v>0.996</v>
      </c>
      <c r="B17" s="3"/>
      <c r="C17" s="3"/>
      <c r="D17" s="3"/>
      <c r="H17" s="9"/>
    </row>
    <row r="18" spans="1:8" ht="30" customHeight="1" x14ac:dyDescent="0.25">
      <c r="A18" s="11">
        <v>1.03</v>
      </c>
      <c r="B18" s="3"/>
      <c r="C18" s="3"/>
      <c r="D18" s="3"/>
      <c r="H18" s="9"/>
    </row>
    <row r="19" spans="1:8" ht="30" customHeight="1" x14ac:dyDescent="0.25">
      <c r="A19" s="15">
        <v>1.0449999999999999</v>
      </c>
      <c r="B19" s="3"/>
      <c r="C19" s="3"/>
      <c r="D19" s="3"/>
      <c r="H19" s="9"/>
    </row>
    <row r="20" spans="1:8" ht="30" customHeight="1" x14ac:dyDescent="0.25">
      <c r="A20" s="11">
        <v>1.0469999999999999</v>
      </c>
      <c r="B20" s="3"/>
      <c r="C20" s="3"/>
      <c r="D20" s="3"/>
      <c r="H20" s="9"/>
    </row>
    <row r="21" spans="1:8" ht="30" customHeight="1" x14ac:dyDescent="0.25">
      <c r="A21" s="15">
        <v>1.0489999999999999</v>
      </c>
      <c r="B21" s="3"/>
      <c r="C21" s="3"/>
      <c r="D21" s="3"/>
      <c r="H21" s="9"/>
    </row>
    <row r="22" spans="1:8" ht="30" customHeight="1" x14ac:dyDescent="0.25">
      <c r="A22" s="15">
        <v>1.0509999999999999</v>
      </c>
      <c r="B22" s="3"/>
      <c r="C22" s="3"/>
      <c r="D22" s="3"/>
      <c r="H22" s="9"/>
    </row>
    <row r="23" spans="1:8" ht="30" customHeight="1" x14ac:dyDescent="0.25">
      <c r="A23" s="14">
        <v>1.052</v>
      </c>
      <c r="B23" s="3"/>
      <c r="C23" s="3"/>
      <c r="D23" s="3"/>
      <c r="H23" s="9"/>
    </row>
    <row r="24" spans="1:8" ht="30" customHeight="1" x14ac:dyDescent="0.25">
      <c r="A24" s="11">
        <v>1.07</v>
      </c>
      <c r="B24" s="3"/>
      <c r="C24" s="3"/>
      <c r="D24" s="3"/>
      <c r="H24" s="9"/>
    </row>
    <row r="25" spans="1:8" ht="30" customHeight="1" x14ac:dyDescent="0.25">
      <c r="A25" s="11">
        <v>1.071</v>
      </c>
      <c r="B25" s="3"/>
      <c r="C25" s="3"/>
      <c r="D25" s="3"/>
      <c r="H25" s="9"/>
    </row>
    <row r="26" spans="1:8" ht="30" customHeight="1" x14ac:dyDescent="0.25">
      <c r="A26" s="15">
        <v>1.0840000000000001</v>
      </c>
      <c r="B26" s="3"/>
      <c r="C26" s="3"/>
      <c r="D26" s="3"/>
      <c r="H26" s="9"/>
    </row>
    <row r="27" spans="1:8" ht="30" customHeight="1" x14ac:dyDescent="0.25">
      <c r="A27" s="15">
        <v>1.0880000000000001</v>
      </c>
      <c r="B27" s="3"/>
      <c r="C27" s="3"/>
      <c r="D27" s="3"/>
    </row>
    <row r="28" spans="1:8" ht="30" customHeight="1" x14ac:dyDescent="0.25">
      <c r="A28" s="15">
        <v>1.089</v>
      </c>
    </row>
    <row r="29" spans="1:8" ht="30" customHeight="1" x14ac:dyDescent="0.25">
      <c r="A29" s="15">
        <v>1.1080000000000001</v>
      </c>
    </row>
    <row r="30" spans="1:8" ht="30" customHeight="1" x14ac:dyDescent="0.25">
      <c r="A30" s="11">
        <v>1.1259999999999999</v>
      </c>
    </row>
    <row r="31" spans="1:8" ht="30" customHeight="1" x14ac:dyDescent="0.25">
      <c r="A31" s="15">
        <v>1.1359999999999999</v>
      </c>
    </row>
    <row r="32" spans="1:8" ht="30" customHeight="1" x14ac:dyDescent="0.25">
      <c r="A32" s="11">
        <v>1.1459999999999999</v>
      </c>
    </row>
    <row r="33" spans="1:7" ht="30" customHeight="1" x14ac:dyDescent="0.25">
      <c r="A33" s="11">
        <v>1.1539999999999999</v>
      </c>
      <c r="G33" s="16"/>
    </row>
    <row r="34" spans="1:7" ht="30" customHeight="1" x14ac:dyDescent="0.25">
      <c r="A34" s="11">
        <v>1.165</v>
      </c>
    </row>
    <row r="35" spans="1:7" ht="30" customHeight="1" x14ac:dyDescent="0.25">
      <c r="A35" s="15">
        <v>1.173</v>
      </c>
    </row>
    <row r="36" spans="1:7" ht="30" customHeight="1" x14ac:dyDescent="0.25">
      <c r="A36" s="11">
        <v>1.1870000000000001</v>
      </c>
    </row>
    <row r="37" spans="1:7" ht="30" customHeight="1" x14ac:dyDescent="0.25">
      <c r="A37" s="14">
        <v>1.1919999999999999</v>
      </c>
    </row>
    <row r="38" spans="1:7" ht="30" customHeight="1" x14ac:dyDescent="0.25">
      <c r="A38" s="15">
        <v>1.1930000000000001</v>
      </c>
    </row>
    <row r="39" spans="1:7" ht="30" customHeight="1" x14ac:dyDescent="0.25">
      <c r="A39" s="15">
        <v>1.2010000000000001</v>
      </c>
    </row>
    <row r="40" spans="1:7" ht="30" customHeight="1" x14ac:dyDescent="0.25">
      <c r="A40" s="15">
        <v>1.202</v>
      </c>
    </row>
    <row r="41" spans="1:7" ht="30" customHeight="1" x14ac:dyDescent="0.25">
      <c r="A41" s="11">
        <v>1.2410000000000001</v>
      </c>
    </row>
    <row r="42" spans="1:7" ht="30" customHeight="1" x14ac:dyDescent="0.25">
      <c r="A42" s="15">
        <v>1.254</v>
      </c>
    </row>
    <row r="43" spans="1:7" ht="30" customHeight="1" x14ac:dyDescent="0.25">
      <c r="A43" s="15">
        <v>1.2689999999999999</v>
      </c>
    </row>
    <row r="44" spans="1:7" ht="30" customHeight="1" x14ac:dyDescent="0.25">
      <c r="A44" s="14">
        <v>1.2769999999999999</v>
      </c>
    </row>
    <row r="45" spans="1:7" ht="30" customHeight="1" x14ac:dyDescent="0.25">
      <c r="A45" s="15">
        <v>1.284</v>
      </c>
    </row>
    <row r="46" spans="1:7" ht="30" customHeight="1" x14ac:dyDescent="0.25">
      <c r="A46" s="15">
        <v>1.2889999999999999</v>
      </c>
    </row>
    <row r="47" spans="1:7" ht="30" customHeight="1" x14ac:dyDescent="0.25">
      <c r="A47" s="14">
        <v>1.29</v>
      </c>
    </row>
    <row r="48" spans="1:7" ht="30" customHeight="1" x14ac:dyDescent="0.25">
      <c r="A48" s="15">
        <v>1.29</v>
      </c>
    </row>
    <row r="49" spans="1:1" ht="30" customHeight="1" x14ac:dyDescent="0.25">
      <c r="A49" s="11">
        <v>1.3009999999999999</v>
      </c>
    </row>
    <row r="50" spans="1:1" ht="30" customHeight="1" x14ac:dyDescent="0.25">
      <c r="A50" s="11">
        <v>1.3140000000000001</v>
      </c>
    </row>
    <row r="51" spans="1:1" ht="30" customHeight="1" x14ac:dyDescent="0.25">
      <c r="A51" s="15">
        <v>1.3160000000000001</v>
      </c>
    </row>
    <row r="52" spans="1:1" ht="30" customHeight="1" x14ac:dyDescent="0.25">
      <c r="A52" s="11">
        <v>1.333</v>
      </c>
    </row>
    <row r="53" spans="1:1" ht="30" customHeight="1" x14ac:dyDescent="0.25">
      <c r="A53" s="11">
        <v>1.3520000000000001</v>
      </c>
    </row>
    <row r="54" spans="1:1" ht="30" customHeight="1" x14ac:dyDescent="0.25">
      <c r="A54" s="11">
        <v>1.3680000000000001</v>
      </c>
    </row>
    <row r="55" spans="1:1" ht="30" customHeight="1" x14ac:dyDescent="0.25">
      <c r="A55" s="15">
        <v>1.3680000000000001</v>
      </c>
    </row>
    <row r="56" spans="1:1" ht="30" customHeight="1" x14ac:dyDescent="0.25">
      <c r="A56" s="15">
        <v>1.3680000000000001</v>
      </c>
    </row>
    <row r="57" spans="1:1" ht="30" customHeight="1" x14ac:dyDescent="0.25">
      <c r="A57" s="15">
        <v>1.371</v>
      </c>
    </row>
    <row r="58" spans="1:1" ht="30" customHeight="1" x14ac:dyDescent="0.25">
      <c r="A58" s="11">
        <v>1.3859999999999999</v>
      </c>
    </row>
    <row r="59" spans="1:1" ht="30" customHeight="1" x14ac:dyDescent="0.25">
      <c r="A59" s="15">
        <v>1.395</v>
      </c>
    </row>
    <row r="60" spans="1:1" ht="30" customHeight="1" x14ac:dyDescent="0.25">
      <c r="A60" s="11">
        <v>1.4039999999999999</v>
      </c>
    </row>
    <row r="61" spans="1:1" ht="30" customHeight="1" x14ac:dyDescent="0.25">
      <c r="A61" s="11">
        <v>1.405</v>
      </c>
    </row>
    <row r="62" spans="1:1" ht="30" customHeight="1" x14ac:dyDescent="0.25">
      <c r="A62" s="11">
        <v>1.411</v>
      </c>
    </row>
    <row r="63" spans="1:1" ht="30" customHeight="1" x14ac:dyDescent="0.25">
      <c r="A63" s="15">
        <v>1.4179999999999999</v>
      </c>
    </row>
    <row r="64" spans="1:1" ht="30" customHeight="1" x14ac:dyDescent="0.25">
      <c r="A64" s="11">
        <v>1.4339999999999999</v>
      </c>
    </row>
    <row r="65" spans="1:1" ht="30" customHeight="1" x14ac:dyDescent="0.25">
      <c r="A65" s="15">
        <v>1.4470000000000001</v>
      </c>
    </row>
    <row r="66" spans="1:1" ht="30" customHeight="1" x14ac:dyDescent="0.25">
      <c r="A66" s="15">
        <v>1.4610000000000001</v>
      </c>
    </row>
    <row r="67" spans="1:1" ht="30" customHeight="1" x14ac:dyDescent="0.25">
      <c r="A67" s="15">
        <v>1.4730000000000001</v>
      </c>
    </row>
    <row r="68" spans="1:1" ht="30" customHeight="1" x14ac:dyDescent="0.25">
      <c r="A68" s="15">
        <v>1.5069999999999999</v>
      </c>
    </row>
    <row r="69" spans="1:1" ht="30" customHeight="1" x14ac:dyDescent="0.25">
      <c r="A69" s="11">
        <v>1.5149999999999999</v>
      </c>
    </row>
    <row r="70" spans="1:1" ht="30" customHeight="1" x14ac:dyDescent="0.25">
      <c r="A70" s="11">
        <v>1.518</v>
      </c>
    </row>
    <row r="71" spans="1:1" ht="30" customHeight="1" x14ac:dyDescent="0.25">
      <c r="A71" s="15">
        <v>1.5249999999999999</v>
      </c>
    </row>
    <row r="72" spans="1:1" ht="30" customHeight="1" x14ac:dyDescent="0.25">
      <c r="A72" s="15">
        <v>1.5269999999999999</v>
      </c>
    </row>
    <row r="73" spans="1:1" ht="30" customHeight="1" x14ac:dyDescent="0.25">
      <c r="A73" s="11">
        <v>1.54</v>
      </c>
    </row>
    <row r="74" spans="1:1" ht="30" customHeight="1" x14ac:dyDescent="0.25">
      <c r="A74" s="14">
        <v>1.5589999999999999</v>
      </c>
    </row>
    <row r="75" spans="1:1" ht="30" customHeight="1" x14ac:dyDescent="0.25">
      <c r="A75" s="11">
        <v>1.5980000000000001</v>
      </c>
    </row>
    <row r="76" spans="1:1" ht="30" customHeight="1" x14ac:dyDescent="0.25">
      <c r="A76" s="14">
        <v>1.6040000000000001</v>
      </c>
    </row>
    <row r="77" spans="1:1" ht="30" customHeight="1" x14ac:dyDescent="0.25">
      <c r="A77" s="11">
        <v>1.6080000000000001</v>
      </c>
    </row>
    <row r="78" spans="1:1" ht="30" customHeight="1" x14ac:dyDescent="0.25">
      <c r="A78" s="15">
        <v>1.611</v>
      </c>
    </row>
    <row r="79" spans="1:1" ht="30" customHeight="1" x14ac:dyDescent="0.25">
      <c r="A79" s="11">
        <v>1.62</v>
      </c>
    </row>
    <row r="80" spans="1:1" ht="30" customHeight="1" x14ac:dyDescent="0.25">
      <c r="A80" s="15">
        <v>1.6259999999999999</v>
      </c>
    </row>
    <row r="81" spans="1:1" ht="30" customHeight="1" x14ac:dyDescent="0.25">
      <c r="A81" s="14">
        <v>1.639</v>
      </c>
    </row>
    <row r="82" spans="1:1" ht="30" customHeight="1" x14ac:dyDescent="0.25">
      <c r="A82" s="15">
        <v>1.649</v>
      </c>
    </row>
    <row r="83" spans="1:1" ht="30" customHeight="1" x14ac:dyDescent="0.25">
      <c r="A83" s="15">
        <v>1.6539999999999999</v>
      </c>
    </row>
    <row r="84" spans="1:1" ht="30" customHeight="1" x14ac:dyDescent="0.25">
      <c r="A84" s="15">
        <v>1.6619999999999999</v>
      </c>
    </row>
    <row r="85" spans="1:1" ht="30" customHeight="1" x14ac:dyDescent="0.25">
      <c r="A85" s="11">
        <v>1.6850000000000001</v>
      </c>
    </row>
    <row r="86" spans="1:1" ht="30" customHeight="1" x14ac:dyDescent="0.25">
      <c r="A86" s="15">
        <v>1.6910000000000001</v>
      </c>
    </row>
    <row r="87" spans="1:1" ht="30" customHeight="1" x14ac:dyDescent="0.25">
      <c r="A87" s="15">
        <v>1.718</v>
      </c>
    </row>
    <row r="88" spans="1:1" ht="30" customHeight="1" x14ac:dyDescent="0.25">
      <c r="A88" s="15">
        <v>1.7210000000000001</v>
      </c>
    </row>
    <row r="89" spans="1:1" ht="30" customHeight="1" x14ac:dyDescent="0.25">
      <c r="A89" s="14">
        <v>1.7270000000000001</v>
      </c>
    </row>
    <row r="90" spans="1:1" ht="30" customHeight="1" x14ac:dyDescent="0.25">
      <c r="A90" s="11">
        <v>1.736</v>
      </c>
    </row>
    <row r="91" spans="1:1" ht="30" customHeight="1" x14ac:dyDescent="0.25">
      <c r="A91" s="15">
        <v>1.752</v>
      </c>
    </row>
    <row r="92" spans="1:1" ht="30" customHeight="1" x14ac:dyDescent="0.25">
      <c r="A92" s="15">
        <v>1.762</v>
      </c>
    </row>
    <row r="93" spans="1:1" ht="30" customHeight="1" x14ac:dyDescent="0.25">
      <c r="A93" s="14">
        <v>1.7629999999999999</v>
      </c>
    </row>
    <row r="94" spans="1:1" ht="30" customHeight="1" x14ac:dyDescent="0.25">
      <c r="A94" s="11">
        <v>1.7649999999999999</v>
      </c>
    </row>
    <row r="95" spans="1:1" ht="30" customHeight="1" x14ac:dyDescent="0.25">
      <c r="A95" s="14">
        <v>1.768</v>
      </c>
    </row>
    <row r="96" spans="1:1" ht="30" customHeight="1" x14ac:dyDescent="0.25">
      <c r="A96" s="11">
        <v>1.7829999999999999</v>
      </c>
    </row>
    <row r="97" spans="1:1" ht="30" customHeight="1" x14ac:dyDescent="0.25">
      <c r="A97" s="15">
        <v>1.7889999999999999</v>
      </c>
    </row>
    <row r="98" spans="1:1" ht="30" customHeight="1" x14ac:dyDescent="0.25">
      <c r="A98" s="15">
        <v>1.7949999999999999</v>
      </c>
    </row>
    <row r="99" spans="1:1" ht="30" customHeight="1" x14ac:dyDescent="0.25">
      <c r="A99" s="15">
        <v>1.7969999999999999</v>
      </c>
    </row>
    <row r="100" spans="1:1" ht="30" customHeight="1" x14ac:dyDescent="0.25">
      <c r="A100" s="15">
        <v>1.8220000000000001</v>
      </c>
    </row>
    <row r="101" spans="1:1" ht="30" customHeight="1" x14ac:dyDescent="0.25">
      <c r="A101" s="15">
        <v>1.8240000000000001</v>
      </c>
    </row>
    <row r="102" spans="1:1" ht="30" customHeight="1" x14ac:dyDescent="0.25">
      <c r="A102" s="11">
        <v>1.8380000000000001</v>
      </c>
    </row>
    <row r="103" spans="1:1" ht="30" customHeight="1" x14ac:dyDescent="0.25">
      <c r="A103" s="15">
        <v>1.8380000000000001</v>
      </c>
    </row>
    <row r="104" spans="1:1" ht="30" customHeight="1" x14ac:dyDescent="0.25">
      <c r="A104" s="15">
        <v>1.843</v>
      </c>
    </row>
    <row r="105" spans="1:1" ht="30" customHeight="1" x14ac:dyDescent="0.25">
      <c r="A105" s="14">
        <v>1.8520000000000001</v>
      </c>
    </row>
    <row r="106" spans="1:1" ht="30" customHeight="1" x14ac:dyDescent="0.25">
      <c r="A106" s="14">
        <v>1.8520000000000001</v>
      </c>
    </row>
    <row r="107" spans="1:1" ht="30" customHeight="1" x14ac:dyDescent="0.25">
      <c r="A107" s="15">
        <v>1.861</v>
      </c>
    </row>
    <row r="108" spans="1:1" ht="30" customHeight="1" x14ac:dyDescent="0.25">
      <c r="A108" s="15">
        <v>1.8620000000000001</v>
      </c>
    </row>
    <row r="109" spans="1:1" ht="30" customHeight="1" x14ac:dyDescent="0.25">
      <c r="A109" s="14">
        <v>1.8660000000000001</v>
      </c>
    </row>
    <row r="110" spans="1:1" ht="30" customHeight="1" x14ac:dyDescent="0.25">
      <c r="A110" s="11">
        <v>1.867</v>
      </c>
    </row>
    <row r="111" spans="1:1" ht="30" customHeight="1" x14ac:dyDescent="0.25">
      <c r="A111" s="11">
        <v>1.867</v>
      </c>
    </row>
    <row r="112" spans="1:1" ht="30" customHeight="1" x14ac:dyDescent="0.25">
      <c r="A112" s="11">
        <v>1.873</v>
      </c>
    </row>
    <row r="113" spans="1:1" ht="30" customHeight="1" x14ac:dyDescent="0.25">
      <c r="A113" s="11">
        <v>1.879</v>
      </c>
    </row>
    <row r="114" spans="1:1" ht="30" customHeight="1" x14ac:dyDescent="0.25">
      <c r="A114" s="14">
        <v>1.885</v>
      </c>
    </row>
    <row r="115" spans="1:1" ht="30" customHeight="1" x14ac:dyDescent="0.25">
      <c r="A115" s="11">
        <v>1.8939999999999999</v>
      </c>
    </row>
    <row r="116" spans="1:1" ht="30" customHeight="1" x14ac:dyDescent="0.25">
      <c r="A116" s="11">
        <v>1.8979999999999999</v>
      </c>
    </row>
    <row r="117" spans="1:1" ht="30" customHeight="1" x14ac:dyDescent="0.25">
      <c r="A117" s="15">
        <v>1.8979999999999999</v>
      </c>
    </row>
    <row r="118" spans="1:1" ht="30" customHeight="1" x14ac:dyDescent="0.25">
      <c r="A118" s="15">
        <v>1.905</v>
      </c>
    </row>
    <row r="119" spans="1:1" ht="30" customHeight="1" x14ac:dyDescent="0.25">
      <c r="A119" s="15">
        <v>1.907</v>
      </c>
    </row>
    <row r="120" spans="1:1" ht="30" customHeight="1" x14ac:dyDescent="0.25">
      <c r="A120" s="11">
        <v>1.9119999999999999</v>
      </c>
    </row>
    <row r="121" spans="1:1" ht="30" customHeight="1" x14ac:dyDescent="0.25">
      <c r="A121" s="15">
        <v>1.915</v>
      </c>
    </row>
    <row r="122" spans="1:1" ht="30" customHeight="1" x14ac:dyDescent="0.25">
      <c r="A122" s="15">
        <v>1.9239999999999999</v>
      </c>
    </row>
    <row r="123" spans="1:1" ht="30" customHeight="1" x14ac:dyDescent="0.25">
      <c r="A123" s="15">
        <v>1.925</v>
      </c>
    </row>
    <row r="124" spans="1:1" ht="30" customHeight="1" x14ac:dyDescent="0.25">
      <c r="A124" s="15">
        <v>1.927</v>
      </c>
    </row>
    <row r="125" spans="1:1" ht="30" customHeight="1" x14ac:dyDescent="0.25">
      <c r="A125" s="15">
        <v>1.93</v>
      </c>
    </row>
    <row r="126" spans="1:1" ht="30" customHeight="1" x14ac:dyDescent="0.25">
      <c r="A126" s="11">
        <v>1.9379999999999999</v>
      </c>
    </row>
    <row r="127" spans="1:1" ht="30" customHeight="1" x14ac:dyDescent="0.25">
      <c r="A127" s="11">
        <v>1.94</v>
      </c>
    </row>
    <row r="128" spans="1:1" ht="30" customHeight="1" x14ac:dyDescent="0.25">
      <c r="A128" s="11">
        <v>1.946</v>
      </c>
    </row>
    <row r="129" spans="1:1" ht="30" customHeight="1" x14ac:dyDescent="0.25">
      <c r="A129" s="11">
        <v>1.948</v>
      </c>
    </row>
    <row r="130" spans="1:1" ht="30" customHeight="1" x14ac:dyDescent="0.25">
      <c r="A130" s="15">
        <v>1.95</v>
      </c>
    </row>
    <row r="131" spans="1:1" ht="30" customHeight="1" x14ac:dyDescent="0.25">
      <c r="A131" s="15">
        <v>1.954</v>
      </c>
    </row>
    <row r="132" spans="1:1" ht="30" customHeight="1" x14ac:dyDescent="0.25">
      <c r="A132" s="15">
        <v>1.9670000000000001</v>
      </c>
    </row>
    <row r="133" spans="1:1" ht="30" customHeight="1" x14ac:dyDescent="0.25">
      <c r="A133" s="15">
        <v>1.99</v>
      </c>
    </row>
    <row r="134" spans="1:1" ht="30" customHeight="1" x14ac:dyDescent="0.25">
      <c r="A134" s="14">
        <v>1.9930000000000001</v>
      </c>
    </row>
    <row r="135" spans="1:1" ht="30" customHeight="1" x14ac:dyDescent="0.25">
      <c r="A135" s="15">
        <v>1.994</v>
      </c>
    </row>
    <row r="136" spans="1:1" ht="30" customHeight="1" x14ac:dyDescent="0.25">
      <c r="A136" s="15">
        <v>1.996</v>
      </c>
    </row>
    <row r="137" spans="1:1" ht="30" customHeight="1" x14ac:dyDescent="0.25">
      <c r="A137" s="15">
        <v>2.0019999999999998</v>
      </c>
    </row>
    <row r="138" spans="1:1" ht="30" customHeight="1" x14ac:dyDescent="0.25">
      <c r="A138" s="15">
        <v>2.0030000000000001</v>
      </c>
    </row>
    <row r="139" spans="1:1" ht="30" customHeight="1" x14ac:dyDescent="0.25">
      <c r="A139" s="15">
        <v>2.0179999999999998</v>
      </c>
    </row>
    <row r="140" spans="1:1" ht="30" customHeight="1" x14ac:dyDescent="0.25">
      <c r="A140" s="11">
        <v>2.0230000000000001</v>
      </c>
    </row>
    <row r="141" spans="1:1" ht="30" customHeight="1" x14ac:dyDescent="0.25">
      <c r="A141" s="15">
        <v>2.0259999999999998</v>
      </c>
    </row>
    <row r="142" spans="1:1" ht="30" customHeight="1" x14ac:dyDescent="0.25">
      <c r="A142" s="15">
        <v>2.028</v>
      </c>
    </row>
    <row r="143" spans="1:1" ht="30" customHeight="1" x14ac:dyDescent="0.25">
      <c r="A143" s="15">
        <v>2.0409999999999999</v>
      </c>
    </row>
    <row r="144" spans="1:1" ht="30" customHeight="1" x14ac:dyDescent="0.25">
      <c r="A144" s="15">
        <v>2.052</v>
      </c>
    </row>
    <row r="145" spans="1:1" ht="30" customHeight="1" x14ac:dyDescent="0.25">
      <c r="A145" s="11">
        <v>2.0750000000000002</v>
      </c>
    </row>
    <row r="146" spans="1:1" ht="30" customHeight="1" x14ac:dyDescent="0.25">
      <c r="A146" s="11">
        <v>2.0750000000000002</v>
      </c>
    </row>
    <row r="147" spans="1:1" ht="30" customHeight="1" x14ac:dyDescent="0.25">
      <c r="A147" s="15">
        <v>2.0939999999999999</v>
      </c>
    </row>
    <row r="148" spans="1:1" ht="30" customHeight="1" x14ac:dyDescent="0.25">
      <c r="A148" s="15">
        <v>2.0990000000000002</v>
      </c>
    </row>
    <row r="149" spans="1:1" ht="30" customHeight="1" x14ac:dyDescent="0.25">
      <c r="A149" s="14">
        <v>2.113</v>
      </c>
    </row>
    <row r="150" spans="1:1" ht="30" customHeight="1" x14ac:dyDescent="0.25">
      <c r="A150" s="15">
        <v>2.113</v>
      </c>
    </row>
    <row r="151" spans="1:1" ht="30" customHeight="1" x14ac:dyDescent="0.25">
      <c r="A151" s="11">
        <v>2.1160000000000001</v>
      </c>
    </row>
    <row r="152" spans="1:1" ht="30" customHeight="1" x14ac:dyDescent="0.25">
      <c r="A152" s="11">
        <v>2.117</v>
      </c>
    </row>
    <row r="153" spans="1:1" ht="30" customHeight="1" x14ac:dyDescent="0.25">
      <c r="A153" s="15">
        <v>2.1190000000000002</v>
      </c>
    </row>
    <row r="154" spans="1:1" ht="30" customHeight="1" x14ac:dyDescent="0.25">
      <c r="A154" s="15">
        <v>2.12</v>
      </c>
    </row>
    <row r="155" spans="1:1" ht="30" customHeight="1" x14ac:dyDescent="0.25">
      <c r="A155" s="15">
        <v>2.121</v>
      </c>
    </row>
    <row r="156" spans="1:1" ht="30" customHeight="1" x14ac:dyDescent="0.25">
      <c r="A156" s="11">
        <v>2.1429999999999998</v>
      </c>
    </row>
    <row r="157" spans="1:1" ht="30" customHeight="1" x14ac:dyDescent="0.25">
      <c r="A157" s="15">
        <v>2.1429999999999998</v>
      </c>
    </row>
    <row r="158" spans="1:1" ht="30" customHeight="1" x14ac:dyDescent="0.25">
      <c r="A158" s="15">
        <v>2.1429999999999998</v>
      </c>
    </row>
    <row r="159" spans="1:1" ht="30" customHeight="1" x14ac:dyDescent="0.25">
      <c r="A159" s="14">
        <v>2.1440000000000001</v>
      </c>
    </row>
    <row r="160" spans="1:1" ht="30" customHeight="1" x14ac:dyDescent="0.25">
      <c r="A160" s="11">
        <v>2.165</v>
      </c>
    </row>
    <row r="161" spans="1:1" ht="30" customHeight="1" x14ac:dyDescent="0.25">
      <c r="A161" s="15">
        <v>2.1789999999999998</v>
      </c>
    </row>
    <row r="162" spans="1:1" ht="30" customHeight="1" x14ac:dyDescent="0.25">
      <c r="A162" s="11">
        <v>2.1960000000000002</v>
      </c>
    </row>
    <row r="163" spans="1:1" ht="30" customHeight="1" x14ac:dyDescent="0.25">
      <c r="A163" s="15">
        <v>2.2000000000000002</v>
      </c>
    </row>
    <row r="164" spans="1:1" ht="30" customHeight="1" x14ac:dyDescent="0.25">
      <c r="A164" s="15">
        <v>2.2000000000000002</v>
      </c>
    </row>
    <row r="165" spans="1:1" ht="30" customHeight="1" x14ac:dyDescent="0.25">
      <c r="A165" s="15">
        <v>2.2120000000000002</v>
      </c>
    </row>
    <row r="166" spans="1:1" ht="30" customHeight="1" x14ac:dyDescent="0.25">
      <c r="A166" s="15">
        <v>2.214</v>
      </c>
    </row>
    <row r="167" spans="1:1" ht="30" customHeight="1" x14ac:dyDescent="0.25">
      <c r="A167" s="11">
        <v>2.2309999999999999</v>
      </c>
    </row>
    <row r="168" spans="1:1" ht="30" customHeight="1" x14ac:dyDescent="0.25">
      <c r="A168" s="15">
        <v>2.2389999999999999</v>
      </c>
    </row>
    <row r="169" spans="1:1" ht="30" customHeight="1" x14ac:dyDescent="0.25">
      <c r="A169" s="15">
        <v>2.2429999999999999</v>
      </c>
    </row>
    <row r="170" spans="1:1" ht="30" customHeight="1" x14ac:dyDescent="0.25">
      <c r="A170" s="11">
        <v>2.2440000000000002</v>
      </c>
    </row>
    <row r="171" spans="1:1" ht="30" customHeight="1" x14ac:dyDescent="0.25">
      <c r="A171" s="15">
        <v>2.2440000000000002</v>
      </c>
    </row>
    <row r="172" spans="1:1" ht="30" customHeight="1" x14ac:dyDescent="0.25">
      <c r="A172" s="14">
        <v>2.254</v>
      </c>
    </row>
    <row r="173" spans="1:1" ht="30" customHeight="1" x14ac:dyDescent="0.25">
      <c r="A173" s="15">
        <v>2.258</v>
      </c>
    </row>
    <row r="174" spans="1:1" ht="30" customHeight="1" x14ac:dyDescent="0.25">
      <c r="A174" s="15">
        <v>2.262</v>
      </c>
    </row>
    <row r="175" spans="1:1" ht="30" customHeight="1" x14ac:dyDescent="0.25">
      <c r="A175" s="11">
        <v>2.274</v>
      </c>
    </row>
    <row r="176" spans="1:1" ht="30" customHeight="1" x14ac:dyDescent="0.25">
      <c r="A176" s="15">
        <v>2.2770000000000001</v>
      </c>
    </row>
    <row r="177" spans="1:1" ht="30" customHeight="1" x14ac:dyDescent="0.25">
      <c r="A177" s="15">
        <v>2.2810000000000001</v>
      </c>
    </row>
    <row r="178" spans="1:1" ht="30" customHeight="1" x14ac:dyDescent="0.25">
      <c r="A178" s="15">
        <v>2.2890000000000001</v>
      </c>
    </row>
    <row r="179" spans="1:1" ht="30" customHeight="1" x14ac:dyDescent="0.25">
      <c r="A179" s="15">
        <v>2.3050000000000002</v>
      </c>
    </row>
    <row r="180" spans="1:1" ht="30" customHeight="1" x14ac:dyDescent="0.25">
      <c r="A180" s="11">
        <v>2.3069999999999999</v>
      </c>
    </row>
    <row r="181" spans="1:1" ht="30" customHeight="1" x14ac:dyDescent="0.25">
      <c r="A181" s="11">
        <v>2.3180000000000001</v>
      </c>
    </row>
    <row r="182" spans="1:1" ht="30" customHeight="1" x14ac:dyDescent="0.25">
      <c r="A182" s="15">
        <v>2.3260000000000001</v>
      </c>
    </row>
    <row r="183" spans="1:1" ht="30" customHeight="1" x14ac:dyDescent="0.25">
      <c r="A183" s="15">
        <v>2.3330000000000002</v>
      </c>
    </row>
    <row r="184" spans="1:1" ht="30" customHeight="1" x14ac:dyDescent="0.25">
      <c r="A184" s="15">
        <v>2.3460000000000001</v>
      </c>
    </row>
    <row r="185" spans="1:1" ht="30" customHeight="1" x14ac:dyDescent="0.25">
      <c r="A185" s="14">
        <v>2.35</v>
      </c>
    </row>
    <row r="186" spans="1:1" ht="30" customHeight="1" x14ac:dyDescent="0.25">
      <c r="A186" s="11">
        <v>2.3580000000000001</v>
      </c>
    </row>
    <row r="187" spans="1:1" ht="30" customHeight="1" x14ac:dyDescent="0.25">
      <c r="A187" s="15">
        <v>2.3639999999999999</v>
      </c>
    </row>
    <row r="188" spans="1:1" ht="30" customHeight="1" x14ac:dyDescent="0.25">
      <c r="A188" s="11">
        <v>2.3650000000000002</v>
      </c>
    </row>
    <row r="189" spans="1:1" ht="30" customHeight="1" x14ac:dyDescent="0.25">
      <c r="A189" s="14">
        <v>2.3679999999999999</v>
      </c>
    </row>
    <row r="190" spans="1:1" ht="30" customHeight="1" x14ac:dyDescent="0.25">
      <c r="A190" s="15">
        <v>2.37</v>
      </c>
    </row>
    <row r="191" spans="1:1" ht="30" customHeight="1" x14ac:dyDescent="0.25">
      <c r="A191" s="15">
        <v>2.3730000000000002</v>
      </c>
    </row>
    <row r="192" spans="1:1" ht="30" customHeight="1" x14ac:dyDescent="0.25">
      <c r="A192" s="11">
        <v>2.383</v>
      </c>
    </row>
    <row r="193" spans="1:1" ht="30" customHeight="1" x14ac:dyDescent="0.25">
      <c r="A193" s="11">
        <v>2.383</v>
      </c>
    </row>
    <row r="194" spans="1:1" ht="30" customHeight="1" x14ac:dyDescent="0.25">
      <c r="A194" s="14">
        <v>2.399</v>
      </c>
    </row>
    <row r="195" spans="1:1" ht="30" customHeight="1" x14ac:dyDescent="0.25">
      <c r="A195" s="14">
        <v>2.4079999999999999</v>
      </c>
    </row>
    <row r="196" spans="1:1" ht="30" customHeight="1" x14ac:dyDescent="0.25">
      <c r="A196" s="11">
        <v>2.4169999999999998</v>
      </c>
    </row>
    <row r="197" spans="1:1" ht="30" customHeight="1" x14ac:dyDescent="0.25">
      <c r="A197" s="11">
        <v>2.4569999999999999</v>
      </c>
    </row>
    <row r="198" spans="1:1" ht="30" customHeight="1" x14ac:dyDescent="0.25">
      <c r="A198" s="14">
        <v>2.4569999999999999</v>
      </c>
    </row>
    <row r="199" spans="1:1" ht="30" customHeight="1" x14ac:dyDescent="0.25">
      <c r="A199" s="14">
        <v>2.4609999999999999</v>
      </c>
    </row>
    <row r="200" spans="1:1" ht="30" customHeight="1" x14ac:dyDescent="0.25">
      <c r="A200" s="11">
        <v>2.4670000000000001</v>
      </c>
    </row>
    <row r="201" spans="1:1" ht="30" customHeight="1" x14ac:dyDescent="0.25">
      <c r="A201" s="15">
        <v>2.4689999999999999</v>
      </c>
    </row>
    <row r="202" spans="1:1" ht="30" customHeight="1" x14ac:dyDescent="0.25">
      <c r="A202" s="15">
        <v>2.5030000000000001</v>
      </c>
    </row>
    <row r="203" spans="1:1" ht="30" customHeight="1" x14ac:dyDescent="0.25">
      <c r="A203" s="11">
        <v>2.5150000000000001</v>
      </c>
    </row>
    <row r="204" spans="1:1" ht="30" customHeight="1" x14ac:dyDescent="0.25">
      <c r="A204" s="11">
        <v>2.5179999999999998</v>
      </c>
    </row>
    <row r="205" spans="1:1" ht="30" customHeight="1" x14ac:dyDescent="0.25">
      <c r="A205" s="11">
        <v>2.528</v>
      </c>
    </row>
    <row r="206" spans="1:1" ht="30" customHeight="1" x14ac:dyDescent="0.25">
      <c r="A206" s="11">
        <v>2.5369999999999999</v>
      </c>
    </row>
    <row r="207" spans="1:1" ht="30" customHeight="1" x14ac:dyDescent="0.25">
      <c r="A207" s="15">
        <v>2.5430000000000001</v>
      </c>
    </row>
    <row r="208" spans="1:1" ht="30" customHeight="1" x14ac:dyDescent="0.25">
      <c r="A208" s="15">
        <v>2.5470000000000002</v>
      </c>
    </row>
    <row r="209" spans="1:1" ht="30" customHeight="1" x14ac:dyDescent="0.25">
      <c r="A209" s="15">
        <v>2.5579999999999998</v>
      </c>
    </row>
    <row r="210" spans="1:1" ht="30" customHeight="1" x14ac:dyDescent="0.25">
      <c r="A210" s="11">
        <v>2.5630000000000002</v>
      </c>
    </row>
    <row r="211" spans="1:1" ht="30" customHeight="1" x14ac:dyDescent="0.25">
      <c r="A211" s="11">
        <v>2.573</v>
      </c>
    </row>
    <row r="212" spans="1:1" ht="30" customHeight="1" x14ac:dyDescent="0.25">
      <c r="A212" s="14">
        <v>2.5750000000000002</v>
      </c>
    </row>
    <row r="213" spans="1:1" ht="30" customHeight="1" x14ac:dyDescent="0.25">
      <c r="A213" s="11">
        <v>2.585</v>
      </c>
    </row>
    <row r="214" spans="1:1" ht="30" customHeight="1" x14ac:dyDescent="0.25">
      <c r="A214" s="11">
        <v>2.5960000000000001</v>
      </c>
    </row>
    <row r="215" spans="1:1" ht="30" customHeight="1" x14ac:dyDescent="0.25">
      <c r="A215" s="11">
        <v>2.6120000000000001</v>
      </c>
    </row>
    <row r="216" spans="1:1" ht="30" customHeight="1" x14ac:dyDescent="0.25">
      <c r="A216" s="15">
        <v>2.6120000000000001</v>
      </c>
    </row>
    <row r="217" spans="1:1" ht="30" customHeight="1" x14ac:dyDescent="0.25">
      <c r="A217" s="11">
        <v>2.6230000000000002</v>
      </c>
    </row>
    <row r="218" spans="1:1" ht="30" customHeight="1" x14ac:dyDescent="0.25">
      <c r="A218" s="13">
        <v>2.6379999999999999</v>
      </c>
    </row>
    <row r="219" spans="1:1" ht="30" customHeight="1" x14ac:dyDescent="0.25">
      <c r="A219" s="13">
        <v>2.6429999999999998</v>
      </c>
    </row>
    <row r="220" spans="1:1" ht="30" customHeight="1" x14ac:dyDescent="0.25">
      <c r="A220" s="11">
        <v>2.6469999999999998</v>
      </c>
    </row>
    <row r="221" spans="1:1" ht="30" customHeight="1" x14ac:dyDescent="0.25">
      <c r="A221" s="12">
        <v>2.6520000000000001</v>
      </c>
    </row>
    <row r="222" spans="1:1" ht="30" customHeight="1" x14ac:dyDescent="0.25">
      <c r="A222" s="13">
        <v>2.661</v>
      </c>
    </row>
    <row r="223" spans="1:1" ht="30" customHeight="1" x14ac:dyDescent="0.25">
      <c r="A223" s="11">
        <v>2.6669999999999998</v>
      </c>
    </row>
    <row r="224" spans="1:1" ht="30" customHeight="1" x14ac:dyDescent="0.25">
      <c r="A224" s="14">
        <v>2.677</v>
      </c>
    </row>
    <row r="225" spans="1:1" ht="30" customHeight="1" x14ac:dyDescent="0.25">
      <c r="A225" s="15">
        <v>2.677</v>
      </c>
    </row>
    <row r="226" spans="1:1" ht="30" customHeight="1" x14ac:dyDescent="0.25">
      <c r="A226" s="11">
        <v>2.68</v>
      </c>
    </row>
    <row r="227" spans="1:1" ht="30" customHeight="1" x14ac:dyDescent="0.25">
      <c r="A227" s="13">
        <v>2.6819999999999999</v>
      </c>
    </row>
    <row r="228" spans="1:1" ht="30" customHeight="1" x14ac:dyDescent="0.25">
      <c r="A228" s="13">
        <v>2.6920000000000002</v>
      </c>
    </row>
    <row r="229" spans="1:1" ht="30" customHeight="1" x14ac:dyDescent="0.25">
      <c r="A229" s="13">
        <v>2.706</v>
      </c>
    </row>
    <row r="230" spans="1:1" ht="30" customHeight="1" x14ac:dyDescent="0.25">
      <c r="A230" s="11">
        <v>2.7120000000000002</v>
      </c>
    </row>
    <row r="231" spans="1:1" ht="30" customHeight="1" x14ac:dyDescent="0.25">
      <c r="A231" s="11">
        <v>2.7170000000000001</v>
      </c>
    </row>
    <row r="232" spans="1:1" ht="30" customHeight="1" x14ac:dyDescent="0.25">
      <c r="A232" s="13">
        <v>2.7269999999999999</v>
      </c>
    </row>
    <row r="233" spans="1:1" ht="30" customHeight="1" x14ac:dyDescent="0.25">
      <c r="A233" s="14">
        <v>2.73</v>
      </c>
    </row>
    <row r="234" spans="1:1" ht="30" customHeight="1" x14ac:dyDescent="0.25">
      <c r="A234" s="15">
        <v>2.7559999999999998</v>
      </c>
    </row>
    <row r="235" spans="1:1" ht="30" customHeight="1" x14ac:dyDescent="0.25">
      <c r="A235" s="11">
        <v>2.766</v>
      </c>
    </row>
    <row r="236" spans="1:1" ht="30" customHeight="1" x14ac:dyDescent="0.25">
      <c r="A236" s="13">
        <v>2.7690000000000001</v>
      </c>
    </row>
    <row r="237" spans="1:1" ht="30" customHeight="1" x14ac:dyDescent="0.25">
      <c r="A237" s="14">
        <v>2.7749999999999999</v>
      </c>
    </row>
    <row r="238" spans="1:1" ht="30" customHeight="1" x14ac:dyDescent="0.25">
      <c r="A238" s="13">
        <v>2.7890000000000001</v>
      </c>
    </row>
    <row r="239" spans="1:1" ht="30" customHeight="1" x14ac:dyDescent="0.25">
      <c r="A239" s="11">
        <v>2.82</v>
      </c>
    </row>
    <row r="240" spans="1:1" ht="30" customHeight="1" x14ac:dyDescent="0.25">
      <c r="A240" s="13">
        <v>2.831</v>
      </c>
    </row>
    <row r="241" spans="1:1" ht="30" customHeight="1" x14ac:dyDescent="0.25">
      <c r="A241" s="13">
        <v>2.835</v>
      </c>
    </row>
    <row r="242" spans="1:1" ht="30" customHeight="1" x14ac:dyDescent="0.25">
      <c r="A242" s="12">
        <v>2.8410000000000002</v>
      </c>
    </row>
    <row r="243" spans="1:1" ht="30" customHeight="1" x14ac:dyDescent="0.25">
      <c r="A243" s="12">
        <v>2.8620000000000001</v>
      </c>
    </row>
    <row r="244" spans="1:1" ht="30" customHeight="1" x14ac:dyDescent="0.25">
      <c r="A244" s="13">
        <v>2.8879999999999999</v>
      </c>
    </row>
    <row r="245" spans="1:1" ht="30" customHeight="1" x14ac:dyDescent="0.25">
      <c r="A245" s="11">
        <v>2.89</v>
      </c>
    </row>
    <row r="246" spans="1:1" ht="30" customHeight="1" x14ac:dyDescent="0.25">
      <c r="A246" s="12">
        <v>2.8959999999999999</v>
      </c>
    </row>
    <row r="247" spans="1:1" ht="30" customHeight="1" x14ac:dyDescent="0.25">
      <c r="A247" s="12">
        <v>2.9140000000000001</v>
      </c>
    </row>
    <row r="248" spans="1:1" ht="30" customHeight="1" x14ac:dyDescent="0.25">
      <c r="A248" s="11">
        <v>2.9249999999999998</v>
      </c>
    </row>
    <row r="249" spans="1:1" ht="30" customHeight="1" x14ac:dyDescent="0.25">
      <c r="A249" s="11">
        <v>2.9289999999999998</v>
      </c>
    </row>
    <row r="250" spans="1:1" ht="30" customHeight="1" x14ac:dyDescent="0.25">
      <c r="A250" s="11">
        <v>2.9350000000000001</v>
      </c>
    </row>
    <row r="251" spans="1:1" ht="30" customHeight="1" x14ac:dyDescent="0.25">
      <c r="A251" s="11">
        <v>2.9380000000000002</v>
      </c>
    </row>
    <row r="252" spans="1:1" ht="30" customHeight="1" x14ac:dyDescent="0.25">
      <c r="A252" s="13">
        <v>2.9390000000000001</v>
      </c>
    </row>
    <row r="253" spans="1:1" ht="30" customHeight="1" x14ac:dyDescent="0.25">
      <c r="A253" s="11">
        <v>2.9430000000000001</v>
      </c>
    </row>
    <row r="254" spans="1:1" ht="30" customHeight="1" x14ac:dyDescent="0.25">
      <c r="A254" s="11">
        <v>2.9460000000000002</v>
      </c>
    </row>
    <row r="255" spans="1:1" ht="30" customHeight="1" x14ac:dyDescent="0.25">
      <c r="A255" s="11">
        <v>2.9649999999999999</v>
      </c>
    </row>
    <row r="256" spans="1:1" ht="30" customHeight="1" x14ac:dyDescent="0.25">
      <c r="A256" s="11">
        <v>2.9649999999999999</v>
      </c>
    </row>
    <row r="257" spans="1:1" ht="30" customHeight="1" x14ac:dyDescent="0.25">
      <c r="A257" s="11">
        <v>2.972</v>
      </c>
    </row>
    <row r="258" spans="1:1" ht="30" customHeight="1" x14ac:dyDescent="0.25">
      <c r="A258" s="11">
        <v>2.9809999999999999</v>
      </c>
    </row>
    <row r="259" spans="1:1" ht="30" customHeight="1" x14ac:dyDescent="0.25">
      <c r="A259" s="11">
        <v>2.9870000000000001</v>
      </c>
    </row>
    <row r="260" spans="1:1" ht="30" customHeight="1" x14ac:dyDescent="0.25">
      <c r="A260" s="12">
        <v>2.9969999999999999</v>
      </c>
    </row>
    <row r="261" spans="1:1" ht="30" customHeight="1" x14ac:dyDescent="0.25">
      <c r="A261" s="13">
        <v>2.9990000000000001</v>
      </c>
    </row>
    <row r="262" spans="1:1" ht="30" customHeight="1" x14ac:dyDescent="0.25">
      <c r="A262" s="12">
        <v>3.0150000000000001</v>
      </c>
    </row>
    <row r="263" spans="1:1" ht="30" customHeight="1" x14ac:dyDescent="0.25">
      <c r="A263" s="11">
        <v>3.02</v>
      </c>
    </row>
    <row r="264" spans="1:1" ht="30" customHeight="1" x14ac:dyDescent="0.25">
      <c r="A264" s="13">
        <v>3.0310000000000001</v>
      </c>
    </row>
    <row r="265" spans="1:1" ht="30" customHeight="1" x14ac:dyDescent="0.25">
      <c r="A265" s="13">
        <v>3.04</v>
      </c>
    </row>
    <row r="266" spans="1:1" ht="30" customHeight="1" x14ac:dyDescent="0.25">
      <c r="A266" s="12">
        <v>3.0569999999999999</v>
      </c>
    </row>
    <row r="267" spans="1:1" ht="30" customHeight="1" x14ac:dyDescent="0.25">
      <c r="A267" s="11">
        <v>3.0630000000000002</v>
      </c>
    </row>
    <row r="268" spans="1:1" ht="30" customHeight="1" x14ac:dyDescent="0.25">
      <c r="A268" s="13">
        <v>3.073</v>
      </c>
    </row>
    <row r="269" spans="1:1" ht="30" customHeight="1" x14ac:dyDescent="0.25">
      <c r="A269" s="13">
        <v>3.117</v>
      </c>
    </row>
    <row r="270" spans="1:1" ht="30" customHeight="1" x14ac:dyDescent="0.25">
      <c r="A270" s="13">
        <v>3.1280000000000001</v>
      </c>
    </row>
    <row r="271" spans="1:1" ht="30" customHeight="1" x14ac:dyDescent="0.25">
      <c r="A271" s="13">
        <v>3.133</v>
      </c>
    </row>
    <row r="272" spans="1:1" ht="30" customHeight="1" x14ac:dyDescent="0.25">
      <c r="A272" s="13">
        <v>3.1459999999999999</v>
      </c>
    </row>
    <row r="273" spans="1:1" ht="30" customHeight="1" x14ac:dyDescent="0.25">
      <c r="A273" s="13">
        <v>3.1520000000000001</v>
      </c>
    </row>
    <row r="274" spans="1:1" ht="30" customHeight="1" x14ac:dyDescent="0.25">
      <c r="A274" s="11">
        <v>3.177</v>
      </c>
    </row>
    <row r="275" spans="1:1" ht="30" customHeight="1" x14ac:dyDescent="0.25">
      <c r="A275" s="11">
        <v>3.1779999999999999</v>
      </c>
    </row>
    <row r="276" spans="1:1" ht="30" customHeight="1" x14ac:dyDescent="0.25">
      <c r="A276" s="13">
        <v>3.2050000000000001</v>
      </c>
    </row>
    <row r="277" spans="1:1" ht="30" customHeight="1" x14ac:dyDescent="0.25">
      <c r="A277" s="13">
        <v>3.2349999999999999</v>
      </c>
    </row>
    <row r="278" spans="1:1" ht="30" customHeight="1" x14ac:dyDescent="0.25">
      <c r="A278" s="13">
        <v>3.2370000000000001</v>
      </c>
    </row>
    <row r="279" spans="1:1" ht="30" customHeight="1" x14ac:dyDescent="0.25">
      <c r="A279" s="12">
        <v>3.258</v>
      </c>
    </row>
    <row r="280" spans="1:1" ht="30" customHeight="1" x14ac:dyDescent="0.25">
      <c r="A280" s="12">
        <v>3.2749999999999999</v>
      </c>
    </row>
    <row r="281" spans="1:1" ht="30" customHeight="1" x14ac:dyDescent="0.25">
      <c r="A281" s="12">
        <v>3.2890000000000001</v>
      </c>
    </row>
    <row r="282" spans="1:1" ht="30" customHeight="1" x14ac:dyDescent="0.25">
      <c r="A282" s="12">
        <v>3.3210000000000002</v>
      </c>
    </row>
    <row r="283" spans="1:1" ht="30" customHeight="1" x14ac:dyDescent="0.25">
      <c r="A283" s="12">
        <v>3.347</v>
      </c>
    </row>
    <row r="284" spans="1:1" ht="30" customHeight="1" x14ac:dyDescent="0.25">
      <c r="A284" s="11">
        <v>3.3519999999999999</v>
      </c>
    </row>
    <row r="285" spans="1:1" ht="30" customHeight="1" x14ac:dyDescent="0.25">
      <c r="A285" s="13">
        <v>3.3580000000000001</v>
      </c>
    </row>
    <row r="286" spans="1:1" ht="30" customHeight="1" x14ac:dyDescent="0.25">
      <c r="A286" s="13">
        <v>3.3690000000000002</v>
      </c>
    </row>
    <row r="287" spans="1:1" ht="30" customHeight="1" x14ac:dyDescent="0.25">
      <c r="A287" s="11">
        <v>3.3740000000000001</v>
      </c>
    </row>
    <row r="288" spans="1:1" ht="30" customHeight="1" x14ac:dyDescent="0.25">
      <c r="A288" s="11">
        <v>3.3769999999999998</v>
      </c>
    </row>
    <row r="289" spans="1:1" ht="30" customHeight="1" x14ac:dyDescent="0.25">
      <c r="A289" s="13">
        <v>3.387</v>
      </c>
    </row>
    <row r="290" spans="1:1" ht="30" customHeight="1" x14ac:dyDescent="0.25">
      <c r="A290" s="11">
        <v>3.3959999999999999</v>
      </c>
    </row>
    <row r="291" spans="1:1" ht="30" customHeight="1" x14ac:dyDescent="0.25">
      <c r="A291" s="11">
        <v>3.411</v>
      </c>
    </row>
    <row r="292" spans="1:1" ht="30" customHeight="1" x14ac:dyDescent="0.25">
      <c r="A292" s="13">
        <v>3.427</v>
      </c>
    </row>
    <row r="293" spans="1:1" ht="30" customHeight="1" x14ac:dyDescent="0.25">
      <c r="A293" s="13">
        <v>3.43</v>
      </c>
    </row>
    <row r="294" spans="1:1" ht="30" customHeight="1" x14ac:dyDescent="0.25">
      <c r="A294" s="13">
        <v>3.4470000000000001</v>
      </c>
    </row>
    <row r="295" spans="1:1" ht="30" customHeight="1" x14ac:dyDescent="0.25">
      <c r="A295" s="13">
        <v>3.4540000000000002</v>
      </c>
    </row>
    <row r="296" spans="1:1" ht="30" customHeight="1" x14ac:dyDescent="0.25">
      <c r="A296" s="11">
        <v>3.4769999999999999</v>
      </c>
    </row>
    <row r="297" spans="1:1" ht="30" customHeight="1" x14ac:dyDescent="0.25">
      <c r="A297" s="13">
        <v>3.4940000000000002</v>
      </c>
    </row>
    <row r="298" spans="1:1" ht="30" customHeight="1" x14ac:dyDescent="0.25">
      <c r="A298" s="13">
        <v>3.5</v>
      </c>
    </row>
    <row r="299" spans="1:1" ht="30" customHeight="1" x14ac:dyDescent="0.25">
      <c r="A299" s="13">
        <v>3.516</v>
      </c>
    </row>
    <row r="300" spans="1:1" ht="30" customHeight="1" x14ac:dyDescent="0.25">
      <c r="A300" s="13">
        <v>3.5720000000000001</v>
      </c>
    </row>
    <row r="301" spans="1:1" ht="30" customHeight="1" x14ac:dyDescent="0.25">
      <c r="A301" s="13">
        <v>3.5960000000000001</v>
      </c>
    </row>
    <row r="302" spans="1:1" ht="30" customHeight="1" x14ac:dyDescent="0.25">
      <c r="A302" s="12">
        <v>3.6139999999999999</v>
      </c>
    </row>
    <row r="303" spans="1:1" ht="30" customHeight="1" x14ac:dyDescent="0.25">
      <c r="A303" s="13">
        <v>3.6230000000000002</v>
      </c>
    </row>
    <row r="304" spans="1:1" ht="30" customHeight="1" x14ac:dyDescent="0.25">
      <c r="A304" s="12">
        <v>3.641</v>
      </c>
    </row>
    <row r="305" spans="1:1" ht="30" customHeight="1" x14ac:dyDescent="0.25">
      <c r="A305" s="11">
        <v>3.677</v>
      </c>
    </row>
    <row r="306" spans="1:1" ht="30" customHeight="1" x14ac:dyDescent="0.25">
      <c r="A306" s="13">
        <v>3.6819999999999999</v>
      </c>
    </row>
    <row r="307" spans="1:1" ht="30" customHeight="1" x14ac:dyDescent="0.25">
      <c r="A307" s="13">
        <v>3.6819999999999999</v>
      </c>
    </row>
    <row r="308" spans="1:1" ht="30" customHeight="1" x14ac:dyDescent="0.25">
      <c r="A308" s="13">
        <v>3.6859999999999999</v>
      </c>
    </row>
    <row r="309" spans="1:1" ht="30" customHeight="1" x14ac:dyDescent="0.25">
      <c r="A309" s="13">
        <v>3.6869999999999998</v>
      </c>
    </row>
    <row r="310" spans="1:1" ht="30" customHeight="1" x14ac:dyDescent="0.25">
      <c r="A310" s="11">
        <v>3.7229999999999999</v>
      </c>
    </row>
    <row r="311" spans="1:1" ht="30" customHeight="1" x14ac:dyDescent="0.25">
      <c r="A311" s="12">
        <v>3.7229999999999999</v>
      </c>
    </row>
    <row r="312" spans="1:1" ht="30" customHeight="1" x14ac:dyDescent="0.25">
      <c r="A312" s="11">
        <v>3.7389999999999999</v>
      </c>
    </row>
    <row r="313" spans="1:1" ht="30" customHeight="1" x14ac:dyDescent="0.25">
      <c r="A313" s="13">
        <v>3.7469999999999999</v>
      </c>
    </row>
    <row r="314" spans="1:1" ht="30" customHeight="1" x14ac:dyDescent="0.25">
      <c r="A314" s="12">
        <v>3.7570000000000001</v>
      </c>
    </row>
    <row r="315" spans="1:1" ht="30" customHeight="1" x14ac:dyDescent="0.25">
      <c r="A315" s="13">
        <v>3.7679999999999998</v>
      </c>
    </row>
    <row r="316" spans="1:1" ht="30" customHeight="1" x14ac:dyDescent="0.25">
      <c r="A316" s="13">
        <v>3.7869999999999999</v>
      </c>
    </row>
    <row r="317" spans="1:1" ht="30" customHeight="1" x14ac:dyDescent="0.25">
      <c r="A317" s="13">
        <v>3.7989999999999999</v>
      </c>
    </row>
    <row r="318" spans="1:1" ht="30" customHeight="1" x14ac:dyDescent="0.25">
      <c r="A318" s="13">
        <v>3.8050000000000002</v>
      </c>
    </row>
    <row r="319" spans="1:1" ht="30" customHeight="1" x14ac:dyDescent="0.25">
      <c r="A319" s="13">
        <v>3.8109999999999999</v>
      </c>
    </row>
    <row r="320" spans="1:1" ht="30" customHeight="1" x14ac:dyDescent="0.25">
      <c r="A320" s="11">
        <v>3.8410000000000002</v>
      </c>
    </row>
    <row r="321" spans="1:1" ht="30" customHeight="1" x14ac:dyDescent="0.25">
      <c r="A321" s="11">
        <v>3.8460000000000001</v>
      </c>
    </row>
    <row r="322" spans="1:1" ht="30" customHeight="1" x14ac:dyDescent="0.25">
      <c r="A322" s="13">
        <v>3.85</v>
      </c>
    </row>
    <row r="323" spans="1:1" ht="30" customHeight="1" x14ac:dyDescent="0.25">
      <c r="A323" s="13">
        <v>3.851</v>
      </c>
    </row>
    <row r="324" spans="1:1" ht="30" customHeight="1" x14ac:dyDescent="0.25">
      <c r="A324" s="11">
        <v>3.8759999999999999</v>
      </c>
    </row>
    <row r="325" spans="1:1" ht="30" customHeight="1" x14ac:dyDescent="0.25">
      <c r="A325" s="11">
        <v>3.899</v>
      </c>
    </row>
    <row r="326" spans="1:1" ht="30" customHeight="1" x14ac:dyDescent="0.25">
      <c r="A326" s="12">
        <v>3.9</v>
      </c>
    </row>
    <row r="327" spans="1:1" ht="30" customHeight="1" x14ac:dyDescent="0.25">
      <c r="A327" s="13">
        <v>3.9129999999999998</v>
      </c>
    </row>
    <row r="328" spans="1:1" ht="30" customHeight="1" x14ac:dyDescent="0.25">
      <c r="A328" s="13">
        <v>3.9159999999999999</v>
      </c>
    </row>
    <row r="329" spans="1:1" ht="30" customHeight="1" x14ac:dyDescent="0.25">
      <c r="A329" s="13">
        <v>3.9169999999999998</v>
      </c>
    </row>
    <row r="330" spans="1:1" ht="30" customHeight="1" x14ac:dyDescent="0.25">
      <c r="A330" s="13">
        <v>3.919</v>
      </c>
    </row>
    <row r="331" spans="1:1" ht="30" customHeight="1" x14ac:dyDescent="0.25">
      <c r="A331" s="13">
        <v>3.9350000000000001</v>
      </c>
    </row>
    <row r="332" spans="1:1" ht="30" customHeight="1" x14ac:dyDescent="0.25">
      <c r="A332" s="13">
        <v>3.9369999999999998</v>
      </c>
    </row>
    <row r="333" spans="1:1" ht="30" customHeight="1" x14ac:dyDescent="0.25">
      <c r="A333" s="13">
        <v>3.9580000000000002</v>
      </c>
    </row>
    <row r="334" spans="1:1" ht="30" customHeight="1" x14ac:dyDescent="0.25">
      <c r="A334" s="15">
        <v>3.96</v>
      </c>
    </row>
    <row r="335" spans="1:1" ht="30" customHeight="1" x14ac:dyDescent="0.25">
      <c r="A335" s="13">
        <v>3.968</v>
      </c>
    </row>
    <row r="336" spans="1:1" ht="30" customHeight="1" x14ac:dyDescent="0.25">
      <c r="A336" s="11">
        <v>3.97</v>
      </c>
    </row>
    <row r="337" spans="1:1" ht="30" customHeight="1" x14ac:dyDescent="0.25">
      <c r="A337" s="13">
        <v>3.972</v>
      </c>
    </row>
    <row r="338" spans="1:1" ht="30" customHeight="1" x14ac:dyDescent="0.25">
      <c r="A338" s="13">
        <v>3.9769999999999999</v>
      </c>
    </row>
    <row r="339" spans="1:1" ht="30" customHeight="1" x14ac:dyDescent="0.25">
      <c r="A339" s="13">
        <v>3.9830000000000001</v>
      </c>
    </row>
    <row r="340" spans="1:1" ht="30" customHeight="1" x14ac:dyDescent="0.25">
      <c r="A340" s="11">
        <v>3.99</v>
      </c>
    </row>
    <row r="341" spans="1:1" ht="30" customHeight="1" x14ac:dyDescent="0.25">
      <c r="A341" s="12">
        <v>3.99</v>
      </c>
    </row>
    <row r="342" spans="1:1" ht="30" customHeight="1" x14ac:dyDescent="0.25">
      <c r="A342" s="13">
        <v>4.008</v>
      </c>
    </row>
    <row r="343" spans="1:1" ht="30" customHeight="1" x14ac:dyDescent="0.25">
      <c r="A343" s="13">
        <v>4.0250000000000004</v>
      </c>
    </row>
    <row r="344" spans="1:1" ht="30" customHeight="1" x14ac:dyDescent="0.25">
      <c r="A344" s="13">
        <v>4.0490000000000004</v>
      </c>
    </row>
    <row r="345" spans="1:1" ht="30" customHeight="1" x14ac:dyDescent="0.25">
      <c r="A345" s="12">
        <v>4.0819999999999999</v>
      </c>
    </row>
    <row r="346" spans="1:1" ht="30" customHeight="1" x14ac:dyDescent="0.25">
      <c r="A346" s="13">
        <v>4.101</v>
      </c>
    </row>
    <row r="347" spans="1:1" ht="30" customHeight="1" x14ac:dyDescent="0.25">
      <c r="A347" s="11">
        <v>4.1269999999999998</v>
      </c>
    </row>
    <row r="348" spans="1:1" ht="30" customHeight="1" x14ac:dyDescent="0.25">
      <c r="A348" s="13">
        <v>4.1319999999999997</v>
      </c>
    </row>
    <row r="349" spans="1:1" ht="30" customHeight="1" x14ac:dyDescent="0.25">
      <c r="A349" s="11">
        <v>4.1369999999999996</v>
      </c>
    </row>
    <row r="350" spans="1:1" ht="30" customHeight="1" x14ac:dyDescent="0.25">
      <c r="A350" s="11">
        <v>4.1470000000000002</v>
      </c>
    </row>
    <row r="351" spans="1:1" ht="30" customHeight="1" x14ac:dyDescent="0.25">
      <c r="A351" s="13">
        <v>4.16</v>
      </c>
    </row>
    <row r="352" spans="1:1" ht="30" customHeight="1" x14ac:dyDescent="0.25">
      <c r="A352" s="12">
        <v>4.1680000000000001</v>
      </c>
    </row>
    <row r="353" spans="1:1" ht="30" customHeight="1" x14ac:dyDescent="0.25">
      <c r="A353" s="13">
        <v>4.181</v>
      </c>
    </row>
    <row r="354" spans="1:1" ht="30" customHeight="1" x14ac:dyDescent="0.25">
      <c r="A354" s="11">
        <v>4.1890000000000001</v>
      </c>
    </row>
    <row r="355" spans="1:1" ht="30" customHeight="1" x14ac:dyDescent="0.25">
      <c r="A355" s="11">
        <v>4.1890000000000001</v>
      </c>
    </row>
    <row r="356" spans="1:1" ht="30" customHeight="1" x14ac:dyDescent="0.25">
      <c r="A356" s="13">
        <v>4.1929999999999996</v>
      </c>
    </row>
    <row r="357" spans="1:1" ht="30" customHeight="1" x14ac:dyDescent="0.25">
      <c r="A357" s="13">
        <v>4.2110000000000003</v>
      </c>
    </row>
    <row r="358" spans="1:1" ht="30" customHeight="1" x14ac:dyDescent="0.25">
      <c r="A358" s="13">
        <v>4.2130000000000001</v>
      </c>
    </row>
    <row r="359" spans="1:1" ht="30" customHeight="1" x14ac:dyDescent="0.25">
      <c r="A359" s="13">
        <v>4.2300000000000004</v>
      </c>
    </row>
    <row r="360" spans="1:1" ht="30" customHeight="1" x14ac:dyDescent="0.25">
      <c r="A360" s="13">
        <v>4.234</v>
      </c>
    </row>
    <row r="361" spans="1:1" ht="30" customHeight="1" x14ac:dyDescent="0.25">
      <c r="A361" s="13">
        <v>4.2750000000000004</v>
      </c>
    </row>
    <row r="362" spans="1:1" ht="30" customHeight="1" x14ac:dyDescent="0.25">
      <c r="A362" s="13">
        <v>4.2779999999999996</v>
      </c>
    </row>
    <row r="363" spans="1:1" ht="30" customHeight="1" x14ac:dyDescent="0.25">
      <c r="A363" s="11">
        <v>4.3079999999999998</v>
      </c>
    </row>
    <row r="364" spans="1:1" ht="30" customHeight="1" x14ac:dyDescent="0.25">
      <c r="A364" s="13">
        <v>4.3150000000000004</v>
      </c>
    </row>
    <row r="365" spans="1:1" ht="30" customHeight="1" x14ac:dyDescent="0.25">
      <c r="A365" s="13">
        <v>4.33</v>
      </c>
    </row>
    <row r="366" spans="1:1" ht="30" customHeight="1" x14ac:dyDescent="0.25">
      <c r="A366" s="11">
        <v>4.3479999999999999</v>
      </c>
    </row>
    <row r="367" spans="1:1" ht="30" customHeight="1" x14ac:dyDescent="0.25">
      <c r="A367" s="11">
        <v>4.3529999999999998</v>
      </c>
    </row>
    <row r="368" spans="1:1" ht="30" customHeight="1" x14ac:dyDescent="0.25">
      <c r="A368" s="13">
        <v>4.3540000000000001</v>
      </c>
    </row>
    <row r="369" spans="1:1" ht="30" customHeight="1" x14ac:dyDescent="0.25">
      <c r="A369" s="11">
        <v>4.3659999999999997</v>
      </c>
    </row>
    <row r="370" spans="1:1" ht="30" customHeight="1" x14ac:dyDescent="0.25">
      <c r="A370" s="11">
        <v>4.3899999999999997</v>
      </c>
    </row>
    <row r="371" spans="1:1" ht="30" customHeight="1" x14ac:dyDescent="0.25">
      <c r="A371" s="12">
        <v>4.3959999999999999</v>
      </c>
    </row>
    <row r="372" spans="1:1" ht="30" customHeight="1" x14ac:dyDescent="0.25">
      <c r="A372" s="13">
        <v>4.399</v>
      </c>
    </row>
    <row r="373" spans="1:1" ht="30" customHeight="1" x14ac:dyDescent="0.25">
      <c r="A373" s="13">
        <v>4.4260000000000002</v>
      </c>
    </row>
    <row r="374" spans="1:1" ht="30" customHeight="1" x14ac:dyDescent="0.25">
      <c r="A374" s="11">
        <v>4.4340000000000002</v>
      </c>
    </row>
    <row r="375" spans="1:1" ht="30" customHeight="1" x14ac:dyDescent="0.25">
      <c r="A375" s="13">
        <v>4.4420000000000002</v>
      </c>
    </row>
    <row r="376" spans="1:1" ht="30" customHeight="1" x14ac:dyDescent="0.25">
      <c r="A376" s="11">
        <v>4.4829999999999997</v>
      </c>
    </row>
    <row r="377" spans="1:1" ht="30" customHeight="1" x14ac:dyDescent="0.25">
      <c r="A377" s="13">
        <v>4.5190000000000001</v>
      </c>
    </row>
    <row r="378" spans="1:1" ht="30" customHeight="1" x14ac:dyDescent="0.25">
      <c r="A378" s="12">
        <v>4.524</v>
      </c>
    </row>
    <row r="379" spans="1:1" ht="30" customHeight="1" x14ac:dyDescent="0.25">
      <c r="A379" s="13">
        <v>4.5270000000000001</v>
      </c>
    </row>
    <row r="380" spans="1:1" ht="30" customHeight="1" x14ac:dyDescent="0.25">
      <c r="A380" s="13">
        <v>4.5309999999999997</v>
      </c>
    </row>
    <row r="381" spans="1:1" ht="30" customHeight="1" x14ac:dyDescent="0.25">
      <c r="A381" s="13">
        <v>4.5629999999999997</v>
      </c>
    </row>
    <row r="382" spans="1:1" ht="30" customHeight="1" x14ac:dyDescent="0.25">
      <c r="A382" s="12">
        <v>4.5730000000000004</v>
      </c>
    </row>
    <row r="383" spans="1:1" ht="30" customHeight="1" x14ac:dyDescent="0.25">
      <c r="A383" s="13">
        <v>4.5750000000000002</v>
      </c>
    </row>
    <row r="384" spans="1:1" ht="30" customHeight="1" x14ac:dyDescent="0.25">
      <c r="A384" s="13">
        <v>4.6159999999999997</v>
      </c>
    </row>
    <row r="385" spans="1:1" ht="30" customHeight="1" x14ac:dyDescent="0.25">
      <c r="A385" s="11">
        <v>4.6349999999999998</v>
      </c>
    </row>
    <row r="386" spans="1:1" ht="30" customHeight="1" x14ac:dyDescent="0.25">
      <c r="A386" s="13">
        <v>4.6619999999999999</v>
      </c>
    </row>
    <row r="387" spans="1:1" ht="30" customHeight="1" x14ac:dyDescent="0.25">
      <c r="A387" s="12">
        <v>4.6669999999999998</v>
      </c>
    </row>
    <row r="388" spans="1:1" ht="30" customHeight="1" x14ac:dyDescent="0.25">
      <c r="A388" s="11">
        <v>4.6849999999999996</v>
      </c>
    </row>
    <row r="389" spans="1:1" ht="30" customHeight="1" x14ac:dyDescent="0.25">
      <c r="A389" s="11">
        <v>4.7240000000000002</v>
      </c>
    </row>
    <row r="390" spans="1:1" ht="30" customHeight="1" x14ac:dyDescent="0.25">
      <c r="A390" s="13">
        <v>4.7249999999999996</v>
      </c>
    </row>
    <row r="391" spans="1:1" ht="30" customHeight="1" x14ac:dyDescent="0.25">
      <c r="A391" s="13">
        <v>4.7910000000000004</v>
      </c>
    </row>
    <row r="392" spans="1:1" ht="30" customHeight="1" x14ac:dyDescent="0.25">
      <c r="A392" s="11">
        <v>4.8079999999999998</v>
      </c>
    </row>
    <row r="393" spans="1:1" ht="30" customHeight="1" x14ac:dyDescent="0.25">
      <c r="A393" s="13">
        <v>4.8099999999999996</v>
      </c>
    </row>
    <row r="394" spans="1:1" ht="30" customHeight="1" x14ac:dyDescent="0.25">
      <c r="A394" s="13">
        <v>4.8369999999999997</v>
      </c>
    </row>
    <row r="395" spans="1:1" ht="30" customHeight="1" x14ac:dyDescent="0.25">
      <c r="A395" s="13">
        <v>4.8440000000000003</v>
      </c>
    </row>
    <row r="396" spans="1:1" ht="30" customHeight="1" x14ac:dyDescent="0.25">
      <c r="A396" s="13">
        <v>4.88</v>
      </c>
    </row>
    <row r="397" spans="1:1" ht="30" customHeight="1" x14ac:dyDescent="0.25">
      <c r="A397" s="13">
        <v>4.8879999999999999</v>
      </c>
    </row>
    <row r="398" spans="1:1" ht="30" customHeight="1" x14ac:dyDescent="0.25">
      <c r="A398" s="13">
        <v>4.97</v>
      </c>
    </row>
    <row r="399" spans="1:1" ht="30" customHeight="1" x14ac:dyDescent="0.25">
      <c r="A399" s="13">
        <v>4.9710000000000001</v>
      </c>
    </row>
    <row r="400" spans="1:1" ht="30" customHeight="1" x14ac:dyDescent="0.25">
      <c r="A400" s="11">
        <v>4.9930000000000003</v>
      </c>
    </row>
    <row r="401" spans="1:1" ht="30" customHeight="1" x14ac:dyDescent="0.25">
      <c r="A401" s="13">
        <v>5.0019999999999998</v>
      </c>
    </row>
    <row r="402" spans="1:1" ht="30" customHeight="1" x14ac:dyDescent="0.25">
      <c r="A402" s="13">
        <v>5.0490000000000004</v>
      </c>
    </row>
    <row r="403" spans="1:1" ht="30" customHeight="1" x14ac:dyDescent="0.25">
      <c r="A403" s="11">
        <v>5.0780000000000003</v>
      </c>
    </row>
    <row r="404" spans="1:1" ht="30" customHeight="1" x14ac:dyDescent="0.25">
      <c r="A404" s="13">
        <v>5.093</v>
      </c>
    </row>
    <row r="405" spans="1:1" ht="30" customHeight="1" x14ac:dyDescent="0.25">
      <c r="A405" s="12">
        <v>5.1040000000000001</v>
      </c>
    </row>
    <row r="406" spans="1:1" ht="30" customHeight="1" x14ac:dyDescent="0.25">
      <c r="A406" s="13">
        <v>5.13</v>
      </c>
    </row>
    <row r="407" spans="1:1" ht="30" customHeight="1" x14ac:dyDescent="0.25">
      <c r="A407" s="13">
        <v>5.1820000000000004</v>
      </c>
    </row>
    <row r="408" spans="1:1" ht="30" customHeight="1" x14ac:dyDescent="0.25">
      <c r="A408" s="11">
        <v>5.1859999999999999</v>
      </c>
    </row>
    <row r="409" spans="1:1" ht="30" customHeight="1" x14ac:dyDescent="0.25">
      <c r="A409" s="12">
        <v>5.2</v>
      </c>
    </row>
    <row r="410" spans="1:1" ht="30" customHeight="1" x14ac:dyDescent="0.25">
      <c r="A410" s="11">
        <v>5.2610000000000001</v>
      </c>
    </row>
    <row r="411" spans="1:1" ht="30" customHeight="1" x14ac:dyDescent="0.25">
      <c r="A411" s="12">
        <v>5.2830000000000004</v>
      </c>
    </row>
    <row r="412" spans="1:1" ht="30" customHeight="1" x14ac:dyDescent="0.25">
      <c r="A412" s="11">
        <v>5.3120000000000003</v>
      </c>
    </row>
    <row r="413" spans="1:1" ht="30" customHeight="1" x14ac:dyDescent="0.25">
      <c r="A413" s="12">
        <v>5.3310000000000004</v>
      </c>
    </row>
    <row r="414" spans="1:1" ht="30" customHeight="1" x14ac:dyDescent="0.25">
      <c r="A414" s="12">
        <v>5.3310000000000004</v>
      </c>
    </row>
    <row r="415" spans="1:1" ht="30" customHeight="1" x14ac:dyDescent="0.25">
      <c r="A415" s="11">
        <v>5.3609999999999998</v>
      </c>
    </row>
    <row r="416" spans="1:1" ht="30" customHeight="1" x14ac:dyDescent="0.25">
      <c r="A416" s="12">
        <v>5.4560000000000004</v>
      </c>
    </row>
    <row r="417" spans="1:1" ht="30" customHeight="1" x14ac:dyDescent="0.25">
      <c r="A417" s="13">
        <v>5.4690000000000003</v>
      </c>
    </row>
    <row r="418" spans="1:1" ht="30" customHeight="1" x14ac:dyDescent="0.25">
      <c r="A418" s="13">
        <v>5.4820000000000002</v>
      </c>
    </row>
    <row r="419" spans="1:1" ht="30" customHeight="1" x14ac:dyDescent="0.25">
      <c r="A419" s="12">
        <v>5.492</v>
      </c>
    </row>
    <row r="420" spans="1:1" ht="30" customHeight="1" x14ac:dyDescent="0.25">
      <c r="A420" s="13">
        <v>5.51</v>
      </c>
    </row>
    <row r="421" spans="1:1" ht="30" customHeight="1" x14ac:dyDescent="0.25">
      <c r="A421" s="11">
        <v>5.5359999999999996</v>
      </c>
    </row>
    <row r="422" spans="1:1" ht="30" customHeight="1" x14ac:dyDescent="0.25">
      <c r="A422" s="12">
        <v>5.5430000000000001</v>
      </c>
    </row>
    <row r="423" spans="1:1" ht="30" customHeight="1" x14ac:dyDescent="0.25">
      <c r="A423" s="13">
        <v>5.5490000000000004</v>
      </c>
    </row>
    <row r="424" spans="1:1" ht="30" customHeight="1" x14ac:dyDescent="0.25">
      <c r="A424" s="12">
        <v>5.55</v>
      </c>
    </row>
    <row r="425" spans="1:1" ht="30" customHeight="1" x14ac:dyDescent="0.25">
      <c r="A425" s="11">
        <v>5.59</v>
      </c>
    </row>
    <row r="426" spans="1:1" ht="30" customHeight="1" x14ac:dyDescent="0.25">
      <c r="A426" s="13">
        <v>5.5979999999999999</v>
      </c>
    </row>
    <row r="427" spans="1:1" ht="30" customHeight="1" x14ac:dyDescent="0.25">
      <c r="A427" s="11">
        <v>5.6150000000000002</v>
      </c>
    </row>
    <row r="428" spans="1:1" ht="30" customHeight="1" x14ac:dyDescent="0.25">
      <c r="A428" s="12">
        <v>5.64</v>
      </c>
    </row>
    <row r="429" spans="1:1" ht="30" customHeight="1" x14ac:dyDescent="0.25">
      <c r="A429" s="12">
        <v>5.641</v>
      </c>
    </row>
    <row r="430" spans="1:1" ht="30" customHeight="1" x14ac:dyDescent="0.25">
      <c r="A430" s="11">
        <v>5.6529999999999996</v>
      </c>
    </row>
    <row r="431" spans="1:1" ht="30" customHeight="1" x14ac:dyDescent="0.25">
      <c r="A431" s="13">
        <v>5.73</v>
      </c>
    </row>
    <row r="432" spans="1:1" ht="30" customHeight="1" x14ac:dyDescent="0.25">
      <c r="A432" s="13">
        <v>5.734</v>
      </c>
    </row>
    <row r="433" spans="1:1" ht="30" customHeight="1" x14ac:dyDescent="0.25">
      <c r="A433" s="12">
        <v>5.7569999999999997</v>
      </c>
    </row>
    <row r="434" spans="1:1" ht="30" customHeight="1" x14ac:dyDescent="0.25">
      <c r="A434" s="13">
        <v>5.7679999999999998</v>
      </c>
    </row>
    <row r="435" spans="1:1" ht="30" customHeight="1" x14ac:dyDescent="0.25">
      <c r="A435" s="13">
        <v>5.7770000000000001</v>
      </c>
    </row>
    <row r="436" spans="1:1" ht="30" customHeight="1" x14ac:dyDescent="0.25">
      <c r="A436" s="12">
        <v>5.827</v>
      </c>
    </row>
    <row r="437" spans="1:1" ht="30" customHeight="1" x14ac:dyDescent="0.25">
      <c r="A437" s="13">
        <v>5.9359999999999999</v>
      </c>
    </row>
    <row r="438" spans="1:1" ht="30" customHeight="1" x14ac:dyDescent="0.25">
      <c r="A438" s="11">
        <v>5.9660000000000002</v>
      </c>
    </row>
    <row r="439" spans="1:1" ht="30" customHeight="1" x14ac:dyDescent="0.25">
      <c r="A439" s="13">
        <v>5.97</v>
      </c>
    </row>
    <row r="440" spans="1:1" ht="30" customHeight="1" x14ac:dyDescent="0.25">
      <c r="A440" s="11">
        <v>6.0149999999999997</v>
      </c>
    </row>
    <row r="441" spans="1:1" ht="30" customHeight="1" x14ac:dyDescent="0.25">
      <c r="A441" s="13">
        <v>6.0430000000000001</v>
      </c>
    </row>
    <row r="442" spans="1:1" ht="30" customHeight="1" x14ac:dyDescent="0.25">
      <c r="A442" s="11">
        <v>6.0519999999999996</v>
      </c>
    </row>
    <row r="443" spans="1:1" ht="30" customHeight="1" x14ac:dyDescent="0.25">
      <c r="A443" s="11">
        <v>6.056</v>
      </c>
    </row>
    <row r="444" spans="1:1" ht="30" customHeight="1" x14ac:dyDescent="0.25">
      <c r="A444" s="11">
        <v>6.0869999999999997</v>
      </c>
    </row>
    <row r="445" spans="1:1" ht="30" customHeight="1" x14ac:dyDescent="0.25">
      <c r="A445" s="13">
        <v>6.1310000000000002</v>
      </c>
    </row>
    <row r="446" spans="1:1" ht="30" customHeight="1" x14ac:dyDescent="0.25">
      <c r="A446" s="13">
        <v>6.15</v>
      </c>
    </row>
    <row r="447" spans="1:1" ht="30" customHeight="1" x14ac:dyDescent="0.25">
      <c r="A447" s="13">
        <v>6.1639999999999997</v>
      </c>
    </row>
    <row r="448" spans="1:1" ht="30" customHeight="1" x14ac:dyDescent="0.25">
      <c r="A448" s="12">
        <v>6.218</v>
      </c>
    </row>
    <row r="449" spans="1:1" ht="30" customHeight="1" x14ac:dyDescent="0.25">
      <c r="A449" s="13">
        <v>6.2389999999999999</v>
      </c>
    </row>
    <row r="450" spans="1:1" ht="30" customHeight="1" x14ac:dyDescent="0.25">
      <c r="A450" s="13">
        <v>6.2729999999999997</v>
      </c>
    </row>
    <row r="451" spans="1:1" ht="30" customHeight="1" x14ac:dyDescent="0.25">
      <c r="A451" s="11">
        <v>6.3049999999999997</v>
      </c>
    </row>
    <row r="452" spans="1:1" ht="30" customHeight="1" x14ac:dyDescent="0.25">
      <c r="A452" s="11">
        <v>6.3769999999999998</v>
      </c>
    </row>
    <row r="453" spans="1:1" ht="30" customHeight="1" x14ac:dyDescent="0.25">
      <c r="A453" s="13">
        <v>6.4050000000000002</v>
      </c>
    </row>
    <row r="454" spans="1:1" ht="30" customHeight="1" x14ac:dyDescent="0.25">
      <c r="A454" s="11">
        <v>6.407</v>
      </c>
    </row>
    <row r="455" spans="1:1" ht="30" customHeight="1" x14ac:dyDescent="0.25">
      <c r="A455" s="13">
        <v>6.431</v>
      </c>
    </row>
    <row r="456" spans="1:1" ht="30" customHeight="1" x14ac:dyDescent="0.25">
      <c r="A456" s="13">
        <v>6.4779999999999998</v>
      </c>
    </row>
    <row r="457" spans="1:1" ht="30" customHeight="1" x14ac:dyDescent="0.25">
      <c r="A457" s="11">
        <v>6.57</v>
      </c>
    </row>
    <row r="458" spans="1:1" ht="30" customHeight="1" x14ac:dyDescent="0.25">
      <c r="A458" s="12">
        <v>6.6369999999999996</v>
      </c>
    </row>
    <row r="459" spans="1:1" ht="30" customHeight="1" x14ac:dyDescent="0.25">
      <c r="A459" s="13">
        <v>6.665</v>
      </c>
    </row>
    <row r="460" spans="1:1" ht="30" customHeight="1" x14ac:dyDescent="0.25">
      <c r="A460" s="12">
        <v>6.7350000000000003</v>
      </c>
    </row>
    <row r="461" spans="1:1" ht="30" customHeight="1" x14ac:dyDescent="0.25">
      <c r="A461" s="13">
        <v>6.7809999999999997</v>
      </c>
    </row>
    <row r="462" spans="1:1" ht="30" customHeight="1" x14ac:dyDescent="0.25">
      <c r="A462" s="13">
        <v>6.9820000000000002</v>
      </c>
    </row>
    <row r="463" spans="1:1" ht="30" customHeight="1" x14ac:dyDescent="0.25">
      <c r="A463" s="13">
        <v>7.06</v>
      </c>
    </row>
    <row r="464" spans="1:1" ht="30" customHeight="1" x14ac:dyDescent="0.25">
      <c r="A464" s="12">
        <v>7.085</v>
      </c>
    </row>
    <row r="465" spans="1:1" ht="30" customHeight="1" x14ac:dyDescent="0.25">
      <c r="A465" s="11">
        <v>7.0860000000000003</v>
      </c>
    </row>
    <row r="466" spans="1:1" ht="30" customHeight="1" x14ac:dyDescent="0.25">
      <c r="A466" s="12">
        <v>7.1319999999999997</v>
      </c>
    </row>
    <row r="467" spans="1:1" ht="30" customHeight="1" x14ac:dyDescent="0.25">
      <c r="A467" s="11">
        <v>7.18</v>
      </c>
    </row>
    <row r="468" spans="1:1" ht="30" customHeight="1" x14ac:dyDescent="0.25">
      <c r="A468" s="13">
        <v>7.3129999999999997</v>
      </c>
    </row>
    <row r="469" spans="1:1" ht="30" customHeight="1" x14ac:dyDescent="0.25">
      <c r="A469" s="13">
        <v>7.3710000000000004</v>
      </c>
    </row>
    <row r="470" spans="1:1" ht="30" customHeight="1" x14ac:dyDescent="0.25">
      <c r="A470" s="13">
        <v>7.4290000000000003</v>
      </c>
    </row>
    <row r="471" spans="1:1" ht="30" customHeight="1" x14ac:dyDescent="0.25">
      <c r="A471" s="13">
        <v>7.4790000000000001</v>
      </c>
    </row>
    <row r="472" spans="1:1" ht="30" customHeight="1" x14ac:dyDescent="0.25">
      <c r="A472" s="13">
        <v>7.5369999999999999</v>
      </c>
    </row>
    <row r="473" spans="1:1" ht="30" customHeight="1" x14ac:dyDescent="0.25">
      <c r="A473" s="13">
        <v>7.5510000000000002</v>
      </c>
    </row>
    <row r="474" spans="1:1" ht="30" customHeight="1" x14ac:dyDescent="0.25">
      <c r="A474" s="13">
        <v>7.5670000000000002</v>
      </c>
    </row>
    <row r="475" spans="1:1" ht="30" customHeight="1" x14ac:dyDescent="0.25">
      <c r="A475" s="12">
        <v>7.569</v>
      </c>
    </row>
    <row r="476" spans="1:1" ht="30" customHeight="1" x14ac:dyDescent="0.25">
      <c r="A476" s="11">
        <v>7.5860000000000003</v>
      </c>
    </row>
    <row r="477" spans="1:1" ht="30" customHeight="1" x14ac:dyDescent="0.25">
      <c r="A477" s="13">
        <v>7.67</v>
      </c>
    </row>
    <row r="478" spans="1:1" ht="30" customHeight="1" x14ac:dyDescent="0.25">
      <c r="A478" s="11">
        <v>7.8010000000000002</v>
      </c>
    </row>
    <row r="479" spans="1:1" ht="30" customHeight="1" x14ac:dyDescent="0.25">
      <c r="A479" s="11">
        <v>7.88</v>
      </c>
    </row>
    <row r="480" spans="1:1" ht="30" customHeight="1" x14ac:dyDescent="0.25">
      <c r="A480" s="13">
        <v>7.9710000000000001</v>
      </c>
    </row>
    <row r="481" spans="1:1" ht="30" customHeight="1" x14ac:dyDescent="0.25">
      <c r="A481" s="11">
        <v>8.0359999999999996</v>
      </c>
    </row>
    <row r="482" spans="1:1" ht="30" customHeight="1" x14ac:dyDescent="0.25">
      <c r="A482" s="13">
        <v>8.0950000000000006</v>
      </c>
    </row>
    <row r="483" spans="1:1" ht="30" customHeight="1" x14ac:dyDescent="0.25">
      <c r="A483" s="11">
        <v>8.1839999999999993</v>
      </c>
    </row>
    <row r="484" spans="1:1" ht="30" customHeight="1" x14ac:dyDescent="0.25">
      <c r="A484" s="12">
        <v>8.2479999999999993</v>
      </c>
    </row>
    <row r="485" spans="1:1" ht="30" customHeight="1" x14ac:dyDescent="0.25">
      <c r="A485" s="13">
        <v>8.266</v>
      </c>
    </row>
    <row r="486" spans="1:1" ht="30" customHeight="1" x14ac:dyDescent="0.25">
      <c r="A486" s="11">
        <v>8.2850000000000001</v>
      </c>
    </row>
    <row r="487" spans="1:1" ht="30" customHeight="1" x14ac:dyDescent="0.25">
      <c r="A487" s="11">
        <v>8.3770000000000007</v>
      </c>
    </row>
    <row r="488" spans="1:1" ht="30" customHeight="1" x14ac:dyDescent="0.25">
      <c r="A488" s="12">
        <v>8.3810000000000002</v>
      </c>
    </row>
    <row r="489" spans="1:1" ht="30" customHeight="1" x14ac:dyDescent="0.25">
      <c r="A489" s="13">
        <v>8.3819999999999997</v>
      </c>
    </row>
    <row r="490" spans="1:1" ht="30" customHeight="1" x14ac:dyDescent="0.25">
      <c r="A490" s="11">
        <v>8.4009999999999998</v>
      </c>
    </row>
    <row r="491" spans="1:1" ht="30" customHeight="1" x14ac:dyDescent="0.25">
      <c r="A491" s="11">
        <v>8.5589999999999993</v>
      </c>
    </row>
    <row r="492" spans="1:1" ht="30" customHeight="1" x14ac:dyDescent="0.25">
      <c r="A492" s="12">
        <v>8.5830000000000002</v>
      </c>
    </row>
    <row r="493" spans="1:1" ht="30" customHeight="1" x14ac:dyDescent="0.25">
      <c r="A493" s="13">
        <v>8.8360000000000003</v>
      </c>
    </row>
    <row r="494" spans="1:1" ht="30" customHeight="1" x14ac:dyDescent="0.25">
      <c r="A494" s="12">
        <v>8.8930000000000007</v>
      </c>
    </row>
    <row r="495" spans="1:1" ht="30" customHeight="1" x14ac:dyDescent="0.25">
      <c r="A495" s="11">
        <v>8.9420000000000002</v>
      </c>
    </row>
    <row r="496" spans="1:1" ht="30" customHeight="1" x14ac:dyDescent="0.25">
      <c r="A496" s="13">
        <v>8.9659999999999993</v>
      </c>
    </row>
    <row r="497" spans="1:1" ht="30" customHeight="1" x14ac:dyDescent="0.25">
      <c r="A497" s="11">
        <v>9.0419999999999998</v>
      </c>
    </row>
    <row r="498" spans="1:1" ht="30" customHeight="1" x14ac:dyDescent="0.25">
      <c r="A498" s="13">
        <v>9.0709999999999997</v>
      </c>
    </row>
    <row r="499" spans="1:1" ht="30" customHeight="1" x14ac:dyDescent="0.25">
      <c r="A499" s="13">
        <v>9.0830000000000002</v>
      </c>
    </row>
    <row r="500" spans="1:1" ht="30" customHeight="1" x14ac:dyDescent="0.25">
      <c r="A500" s="11">
        <v>9.1010000000000009</v>
      </c>
    </row>
    <row r="501" spans="1:1" ht="30" customHeight="1" x14ac:dyDescent="0.25">
      <c r="A501" s="11">
        <v>9.14</v>
      </c>
    </row>
    <row r="502" spans="1:1" ht="30" customHeight="1" x14ac:dyDescent="0.25">
      <c r="A502" s="11">
        <v>9.3030000000000008</v>
      </c>
    </row>
    <row r="503" spans="1:1" ht="30" customHeight="1" x14ac:dyDescent="0.25">
      <c r="A503" s="13">
        <v>9.3279999999999994</v>
      </c>
    </row>
    <row r="504" spans="1:1" ht="30" customHeight="1" x14ac:dyDescent="0.25">
      <c r="A504" s="13">
        <v>9.3550000000000004</v>
      </c>
    </row>
    <row r="505" spans="1:1" ht="30" customHeight="1" x14ac:dyDescent="0.25">
      <c r="A505" s="11">
        <v>9.3970000000000002</v>
      </c>
    </row>
    <row r="506" spans="1:1" ht="30" customHeight="1" x14ac:dyDescent="0.25">
      <c r="A506" s="13">
        <v>9.5229999999999997</v>
      </c>
    </row>
    <row r="507" spans="1:1" ht="30" customHeight="1" x14ac:dyDescent="0.25">
      <c r="A507" s="11">
        <v>9.7439999999999998</v>
      </c>
    </row>
    <row r="508" spans="1:1" ht="30" customHeight="1" x14ac:dyDescent="0.25">
      <c r="A508" s="13">
        <v>9.9779999999999998</v>
      </c>
    </row>
    <row r="509" spans="1:1" ht="30" customHeight="1" x14ac:dyDescent="0.25">
      <c r="A509" s="12">
        <v>10.093999999999999</v>
      </c>
    </row>
    <row r="510" spans="1:1" ht="30" customHeight="1" x14ac:dyDescent="0.25">
      <c r="A510" s="13">
        <v>10.214</v>
      </c>
    </row>
    <row r="511" spans="1:1" ht="30" customHeight="1" x14ac:dyDescent="0.25">
      <c r="A511" s="11">
        <v>10.292</v>
      </c>
    </row>
    <row r="512" spans="1:1" ht="30" customHeight="1" x14ac:dyDescent="0.25">
      <c r="A512" s="13">
        <v>10.378</v>
      </c>
    </row>
    <row r="513" spans="1:1" ht="30" customHeight="1" x14ac:dyDescent="0.25">
      <c r="A513" s="11">
        <v>10.452</v>
      </c>
    </row>
    <row r="514" spans="1:1" ht="30" customHeight="1" x14ac:dyDescent="0.25">
      <c r="A514" s="11">
        <v>10.686</v>
      </c>
    </row>
    <row r="515" spans="1:1" ht="30" customHeight="1" x14ac:dyDescent="0.25">
      <c r="A515" s="12">
        <v>10.718999999999999</v>
      </c>
    </row>
    <row r="516" spans="1:1" ht="30" customHeight="1" x14ac:dyDescent="0.25">
      <c r="A516" s="13">
        <v>10.852</v>
      </c>
    </row>
    <row r="517" spans="1:1" ht="30" customHeight="1" x14ac:dyDescent="0.25">
      <c r="A517" s="13">
        <v>10.869</v>
      </c>
    </row>
    <row r="518" spans="1:1" ht="30" customHeight="1" x14ac:dyDescent="0.25">
      <c r="A518" s="13">
        <v>11.013999999999999</v>
      </c>
    </row>
    <row r="519" spans="1:1" ht="30" customHeight="1" x14ac:dyDescent="0.25">
      <c r="A519" s="11">
        <v>11.108000000000001</v>
      </c>
    </row>
    <row r="520" spans="1:1" ht="30" customHeight="1" x14ac:dyDescent="0.25">
      <c r="A520" s="11">
        <v>11.170999999999999</v>
      </c>
    </row>
    <row r="521" spans="1:1" ht="30" customHeight="1" x14ac:dyDescent="0.25">
      <c r="A521" s="12">
        <v>11.204000000000001</v>
      </c>
    </row>
    <row r="522" spans="1:1" ht="30" customHeight="1" x14ac:dyDescent="0.25">
      <c r="A522" s="13">
        <v>11.257</v>
      </c>
    </row>
    <row r="523" spans="1:1" ht="30" customHeight="1" x14ac:dyDescent="0.25">
      <c r="A523" s="13">
        <v>11.301</v>
      </c>
    </row>
    <row r="524" spans="1:1" ht="30" customHeight="1" x14ac:dyDescent="0.25">
      <c r="A524" s="13">
        <v>11.377000000000001</v>
      </c>
    </row>
    <row r="525" spans="1:1" ht="30" customHeight="1" x14ac:dyDescent="0.25">
      <c r="A525" s="13">
        <v>11.426</v>
      </c>
    </row>
    <row r="526" spans="1:1" ht="30" customHeight="1" x14ac:dyDescent="0.25">
      <c r="A526" s="13">
        <v>11.497999999999999</v>
      </c>
    </row>
    <row r="527" spans="1:1" ht="30" customHeight="1" x14ac:dyDescent="0.25">
      <c r="A527" s="11">
        <v>11.789</v>
      </c>
    </row>
    <row r="528" spans="1:1" ht="30" customHeight="1" x14ac:dyDescent="0.25">
      <c r="A528" s="11">
        <v>11.875</v>
      </c>
    </row>
    <row r="529" spans="1:1" ht="30" customHeight="1" x14ac:dyDescent="0.25">
      <c r="A529" s="12">
        <v>11.875</v>
      </c>
    </row>
    <row r="530" spans="1:1" ht="30" customHeight="1" x14ac:dyDescent="0.25">
      <c r="A530" s="11">
        <v>11.978999999999999</v>
      </c>
    </row>
    <row r="531" spans="1:1" ht="30" customHeight="1" x14ac:dyDescent="0.25">
      <c r="A531" s="13">
        <v>12.124000000000001</v>
      </c>
    </row>
    <row r="532" spans="1:1" ht="30" customHeight="1" x14ac:dyDescent="0.25">
      <c r="A532" s="11"/>
    </row>
    <row r="533" spans="1:1" ht="30" customHeight="1" x14ac:dyDescent="0.25">
      <c r="A533" s="13"/>
    </row>
    <row r="534" spans="1:1" ht="30" customHeight="1" x14ac:dyDescent="0.25">
      <c r="A534" s="13"/>
    </row>
    <row r="535" spans="1:1" ht="30" customHeight="1" x14ac:dyDescent="0.25">
      <c r="A535" s="13"/>
    </row>
    <row r="536" spans="1:1" ht="30" customHeight="1" x14ac:dyDescent="0.25">
      <c r="A536" s="13"/>
    </row>
    <row r="537" spans="1:1" ht="30" customHeight="1" x14ac:dyDescent="0.25">
      <c r="A537" s="12"/>
    </row>
    <row r="538" spans="1:1" ht="30" customHeight="1" x14ac:dyDescent="0.25">
      <c r="A538" s="11"/>
    </row>
    <row r="539" spans="1:1" ht="30" customHeight="1" x14ac:dyDescent="0.25">
      <c r="A539" s="12"/>
    </row>
    <row r="540" spans="1:1" ht="30" customHeight="1" x14ac:dyDescent="0.25">
      <c r="A540" s="13"/>
    </row>
  </sheetData>
  <mergeCells count="1"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16"/>
  <sheetViews>
    <sheetView tabSelected="1" workbookViewId="0">
      <selection activeCell="F1" sqref="F1"/>
    </sheetView>
  </sheetViews>
  <sheetFormatPr defaultColWidth="9.140625" defaultRowHeight="30" customHeight="1" x14ac:dyDescent="0.25"/>
  <cols>
    <col min="2" max="2" width="22.140625" customWidth="1"/>
    <col min="3" max="4" width="14.85546875" customWidth="1"/>
    <col min="5" max="5" width="14.140625" customWidth="1"/>
    <col min="7" max="7" width="13.42578125" customWidth="1"/>
    <col min="8" max="8" width="13.140625" customWidth="1"/>
  </cols>
  <sheetData>
    <row r="1" spans="2:5" ht="30" customHeight="1" x14ac:dyDescent="0.25">
      <c r="B1" t="s">
        <v>13</v>
      </c>
      <c r="C1" t="s">
        <v>14</v>
      </c>
      <c r="D1" t="s">
        <v>15</v>
      </c>
      <c r="E1" t="s">
        <v>16</v>
      </c>
    </row>
    <row r="2" spans="2:5" ht="30" customHeight="1" x14ac:dyDescent="0.25">
      <c r="B2" t="s">
        <v>17</v>
      </c>
      <c r="C2" t="s">
        <v>18</v>
      </c>
      <c r="D2" t="s">
        <v>19</v>
      </c>
      <c r="E2" t="s">
        <v>20</v>
      </c>
    </row>
    <row r="3" spans="2:5" ht="30" customHeight="1" x14ac:dyDescent="0.25">
      <c r="B3" t="s">
        <v>21</v>
      </c>
      <c r="C3" t="s">
        <v>22</v>
      </c>
      <c r="D3" t="s">
        <v>23</v>
      </c>
      <c r="E3" t="s">
        <v>24</v>
      </c>
    </row>
    <row r="4" spans="2:5" ht="30" customHeight="1" x14ac:dyDescent="0.25">
      <c r="B4" t="s">
        <v>25</v>
      </c>
      <c r="C4" t="s">
        <v>26</v>
      </c>
      <c r="D4" t="s">
        <v>27</v>
      </c>
      <c r="E4" t="s">
        <v>28</v>
      </c>
    </row>
    <row r="5" spans="2:5" ht="30" customHeight="1" x14ac:dyDescent="0.25">
      <c r="B5" t="s">
        <v>29</v>
      </c>
      <c r="C5" t="s">
        <v>30</v>
      </c>
      <c r="D5" t="s">
        <v>31</v>
      </c>
      <c r="E5" t="s">
        <v>32</v>
      </c>
    </row>
    <row r="6" spans="2:5" ht="30" customHeight="1" x14ac:dyDescent="0.25">
      <c r="B6" t="s">
        <v>33</v>
      </c>
      <c r="C6" t="s">
        <v>34</v>
      </c>
      <c r="D6" t="s">
        <v>35</v>
      </c>
      <c r="E6" t="s">
        <v>36</v>
      </c>
    </row>
    <row r="7" spans="2:5" ht="30" customHeight="1" x14ac:dyDescent="0.25">
      <c r="B7" t="s">
        <v>37</v>
      </c>
      <c r="C7" t="s">
        <v>38</v>
      </c>
      <c r="D7" t="s">
        <v>39</v>
      </c>
      <c r="E7" t="s">
        <v>40</v>
      </c>
    </row>
    <row r="8" spans="2:5" ht="30" customHeight="1" x14ac:dyDescent="0.25">
      <c r="B8" t="s">
        <v>41</v>
      </c>
      <c r="D8" t="s">
        <v>42</v>
      </c>
      <c r="E8" t="s">
        <v>43</v>
      </c>
    </row>
    <row r="9" spans="2:5" ht="30" customHeight="1" x14ac:dyDescent="0.25">
      <c r="B9" t="s">
        <v>44</v>
      </c>
      <c r="D9" t="s">
        <v>45</v>
      </c>
      <c r="E9" t="s">
        <v>46</v>
      </c>
    </row>
    <row r="10" spans="2:5" ht="30" customHeight="1" x14ac:dyDescent="0.25">
      <c r="B10" t="s">
        <v>47</v>
      </c>
      <c r="D10" t="s">
        <v>48</v>
      </c>
      <c r="E10" t="s">
        <v>49</v>
      </c>
    </row>
    <row r="11" spans="2:5" ht="30" customHeight="1" x14ac:dyDescent="0.25">
      <c r="B11" t="s">
        <v>50</v>
      </c>
      <c r="D11" t="s">
        <v>51</v>
      </c>
      <c r="E11" t="s">
        <v>52</v>
      </c>
    </row>
    <row r="12" spans="2:5" ht="30" customHeight="1" x14ac:dyDescent="0.25">
      <c r="B12" t="s">
        <v>53</v>
      </c>
      <c r="D12" t="s">
        <v>54</v>
      </c>
      <c r="E12" t="s">
        <v>55</v>
      </c>
    </row>
    <row r="13" spans="2:5" ht="30" customHeight="1" x14ac:dyDescent="0.25">
      <c r="B13" t="s">
        <v>56</v>
      </c>
      <c r="D13" t="s">
        <v>57</v>
      </c>
      <c r="E13" t="s">
        <v>58</v>
      </c>
    </row>
    <row r="14" spans="2:5" ht="30" customHeight="1" x14ac:dyDescent="0.25">
      <c r="B14" t="s">
        <v>59</v>
      </c>
      <c r="D14" t="s">
        <v>60</v>
      </c>
      <c r="E14" t="s">
        <v>61</v>
      </c>
    </row>
    <row r="15" spans="2:5" ht="30" customHeight="1" x14ac:dyDescent="0.25">
      <c r="B15" t="s">
        <v>62</v>
      </c>
      <c r="D15" t="s">
        <v>63</v>
      </c>
      <c r="E15" t="s">
        <v>64</v>
      </c>
    </row>
    <row r="16" spans="2:5" ht="30" customHeight="1" x14ac:dyDescent="0.25">
      <c r="B16" t="s">
        <v>65</v>
      </c>
      <c r="D16" t="s">
        <v>66</v>
      </c>
      <c r="E16" t="s">
        <v>67</v>
      </c>
    </row>
    <row r="17" spans="2:5" ht="30" customHeight="1" x14ac:dyDescent="0.25">
      <c r="B17" t="s">
        <v>68</v>
      </c>
      <c r="D17" t="s">
        <v>69</v>
      </c>
      <c r="E17" t="s">
        <v>70</v>
      </c>
    </row>
    <row r="18" spans="2:5" ht="30" customHeight="1" x14ac:dyDescent="0.25">
      <c r="B18" t="s">
        <v>71</v>
      </c>
      <c r="D18" t="s">
        <v>72</v>
      </c>
      <c r="E18" t="s">
        <v>73</v>
      </c>
    </row>
    <row r="19" spans="2:5" ht="30" customHeight="1" x14ac:dyDescent="0.25">
      <c r="B19" t="s">
        <v>74</v>
      </c>
      <c r="D19" t="s">
        <v>75</v>
      </c>
      <c r="E19" t="s">
        <v>76</v>
      </c>
    </row>
    <row r="20" spans="2:5" ht="30" customHeight="1" x14ac:dyDescent="0.25">
      <c r="B20" t="s">
        <v>77</v>
      </c>
      <c r="D20" t="s">
        <v>78</v>
      </c>
      <c r="E20" t="s">
        <v>79</v>
      </c>
    </row>
    <row r="21" spans="2:5" ht="30" customHeight="1" x14ac:dyDescent="0.25">
      <c r="B21" t="s">
        <v>80</v>
      </c>
      <c r="D21" t="s">
        <v>81</v>
      </c>
      <c r="E21" t="s">
        <v>82</v>
      </c>
    </row>
    <row r="22" spans="2:5" ht="30" customHeight="1" x14ac:dyDescent="0.25">
      <c r="B22" t="s">
        <v>83</v>
      </c>
      <c r="D22" t="s">
        <v>84</v>
      </c>
      <c r="E22" t="s">
        <v>85</v>
      </c>
    </row>
    <row r="23" spans="2:5" ht="30" customHeight="1" x14ac:dyDescent="0.25">
      <c r="B23" t="s">
        <v>86</v>
      </c>
      <c r="D23" t="s">
        <v>87</v>
      </c>
      <c r="E23" t="s">
        <v>88</v>
      </c>
    </row>
    <row r="24" spans="2:5" ht="30" customHeight="1" x14ac:dyDescent="0.25">
      <c r="B24" t="s">
        <v>89</v>
      </c>
      <c r="D24" t="s">
        <v>90</v>
      </c>
      <c r="E24" t="s">
        <v>91</v>
      </c>
    </row>
    <row r="25" spans="2:5" ht="30" customHeight="1" x14ac:dyDescent="0.25">
      <c r="B25" t="s">
        <v>92</v>
      </c>
      <c r="D25" t="s">
        <v>93</v>
      </c>
      <c r="E25" t="s">
        <v>94</v>
      </c>
    </row>
    <row r="26" spans="2:5" ht="30" customHeight="1" x14ac:dyDescent="0.25">
      <c r="B26" t="s">
        <v>95</v>
      </c>
      <c r="D26" t="s">
        <v>96</v>
      </c>
      <c r="E26" t="s">
        <v>97</v>
      </c>
    </row>
    <row r="27" spans="2:5" ht="30" customHeight="1" x14ac:dyDescent="0.25">
      <c r="D27" t="s">
        <v>98</v>
      </c>
      <c r="E27" t="s">
        <v>99</v>
      </c>
    </row>
    <row r="28" spans="2:5" ht="30" customHeight="1" x14ac:dyDescent="0.25">
      <c r="D28" t="s">
        <v>100</v>
      </c>
      <c r="E28" t="s">
        <v>101</v>
      </c>
    </row>
    <row r="29" spans="2:5" ht="30" customHeight="1" x14ac:dyDescent="0.25">
      <c r="D29" t="s">
        <v>102</v>
      </c>
      <c r="E29" t="s">
        <v>103</v>
      </c>
    </row>
    <row r="30" spans="2:5" ht="30" customHeight="1" x14ac:dyDescent="0.25">
      <c r="D30" t="s">
        <v>104</v>
      </c>
      <c r="E30" t="s">
        <v>105</v>
      </c>
    </row>
    <row r="31" spans="2:5" ht="30" customHeight="1" x14ac:dyDescent="0.25">
      <c r="D31" t="s">
        <v>106</v>
      </c>
      <c r="E31" t="s">
        <v>107</v>
      </c>
    </row>
    <row r="32" spans="2:5" ht="30" customHeight="1" x14ac:dyDescent="0.25">
      <c r="D32" t="s">
        <v>108</v>
      </c>
      <c r="E32" t="s">
        <v>109</v>
      </c>
    </row>
    <row r="33" spans="4:8" ht="30" customHeight="1" x14ac:dyDescent="0.25">
      <c r="D33" t="s">
        <v>110</v>
      </c>
      <c r="E33" t="s">
        <v>111</v>
      </c>
      <c r="G33" s="18"/>
      <c r="H33" s="16"/>
    </row>
    <row r="34" spans="4:8" ht="30" customHeight="1" x14ac:dyDescent="0.25">
      <c r="D34" t="s">
        <v>112</v>
      </c>
      <c r="E34" t="s">
        <v>113</v>
      </c>
      <c r="G34" s="17"/>
      <c r="H34" s="16"/>
    </row>
    <row r="35" spans="4:8" ht="30" customHeight="1" x14ac:dyDescent="0.25">
      <c r="D35" t="s">
        <v>114</v>
      </c>
      <c r="E35" t="s">
        <v>115</v>
      </c>
      <c r="G35" s="18"/>
      <c r="H35" s="16"/>
    </row>
    <row r="36" spans="4:8" ht="30" customHeight="1" x14ac:dyDescent="0.25">
      <c r="D36" t="s">
        <v>116</v>
      </c>
      <c r="E36" t="s">
        <v>117</v>
      </c>
      <c r="G36" s="18"/>
      <c r="H36" s="16"/>
    </row>
    <row r="37" spans="4:8" ht="30" customHeight="1" x14ac:dyDescent="0.25">
      <c r="D37" t="s">
        <v>118</v>
      </c>
      <c r="E37" t="s">
        <v>119</v>
      </c>
      <c r="G37" s="18"/>
    </row>
    <row r="38" spans="4:8" ht="30" customHeight="1" x14ac:dyDescent="0.25">
      <c r="D38" t="s">
        <v>120</v>
      </c>
      <c r="E38" t="s">
        <v>121</v>
      </c>
      <c r="G38" s="18"/>
    </row>
    <row r="39" spans="4:8" ht="30" customHeight="1" x14ac:dyDescent="0.25">
      <c r="D39" t="s">
        <v>122</v>
      </c>
      <c r="E39" t="s">
        <v>123</v>
      </c>
      <c r="G39" s="18"/>
    </row>
    <row r="40" spans="4:8" ht="30" customHeight="1" x14ac:dyDescent="0.25">
      <c r="D40" t="s">
        <v>124</v>
      </c>
      <c r="E40" t="s">
        <v>125</v>
      </c>
      <c r="G40" s="18"/>
    </row>
    <row r="41" spans="4:8" ht="30" customHeight="1" x14ac:dyDescent="0.25">
      <c r="D41" t="s">
        <v>126</v>
      </c>
      <c r="E41" t="s">
        <v>127</v>
      </c>
      <c r="G41" s="18"/>
    </row>
    <row r="42" spans="4:8" ht="30" customHeight="1" x14ac:dyDescent="0.25">
      <c r="D42" t="s">
        <v>128</v>
      </c>
      <c r="E42" t="s">
        <v>129</v>
      </c>
      <c r="G42" s="18"/>
    </row>
    <row r="43" spans="4:8" ht="30" customHeight="1" x14ac:dyDescent="0.25">
      <c r="D43" t="s">
        <v>130</v>
      </c>
      <c r="E43" t="s">
        <v>131</v>
      </c>
      <c r="G43" s="18"/>
    </row>
    <row r="44" spans="4:8" ht="30" customHeight="1" x14ac:dyDescent="0.25">
      <c r="D44" t="s">
        <v>132</v>
      </c>
      <c r="E44" t="s">
        <v>133</v>
      </c>
      <c r="G44" s="18"/>
    </row>
    <row r="45" spans="4:8" ht="30" customHeight="1" x14ac:dyDescent="0.25">
      <c r="D45" t="s">
        <v>134</v>
      </c>
      <c r="E45" t="s">
        <v>135</v>
      </c>
      <c r="G45" s="18"/>
    </row>
    <row r="46" spans="4:8" ht="30" customHeight="1" x14ac:dyDescent="0.25">
      <c r="D46" t="s">
        <v>136</v>
      </c>
      <c r="E46" t="s">
        <v>137</v>
      </c>
      <c r="G46" s="18"/>
    </row>
    <row r="47" spans="4:8" ht="30" customHeight="1" x14ac:dyDescent="0.25">
      <c r="D47" t="s">
        <v>138</v>
      </c>
      <c r="E47" t="s">
        <v>139</v>
      </c>
      <c r="G47" s="18"/>
    </row>
    <row r="48" spans="4:8" ht="30" customHeight="1" x14ac:dyDescent="0.25">
      <c r="D48" t="s">
        <v>140</v>
      </c>
      <c r="E48" t="s">
        <v>141</v>
      </c>
      <c r="G48" s="18"/>
    </row>
    <row r="49" spans="4:7" ht="30" customHeight="1" x14ac:dyDescent="0.25">
      <c r="D49" t="s">
        <v>142</v>
      </c>
      <c r="E49" t="s">
        <v>143</v>
      </c>
      <c r="G49" s="18"/>
    </row>
    <row r="50" spans="4:7" ht="30" customHeight="1" x14ac:dyDescent="0.25">
      <c r="D50" t="s">
        <v>144</v>
      </c>
      <c r="E50" t="s">
        <v>145</v>
      </c>
      <c r="G50" s="18"/>
    </row>
    <row r="51" spans="4:7" ht="30" customHeight="1" x14ac:dyDescent="0.25">
      <c r="D51" t="s">
        <v>146</v>
      </c>
      <c r="E51" t="s">
        <v>147</v>
      </c>
      <c r="G51" s="18"/>
    </row>
    <row r="52" spans="4:7" ht="30" customHeight="1" x14ac:dyDescent="0.25">
      <c r="D52" t="s">
        <v>148</v>
      </c>
      <c r="E52" t="s">
        <v>149</v>
      </c>
      <c r="G52" s="18"/>
    </row>
    <row r="53" spans="4:7" ht="30" customHeight="1" x14ac:dyDescent="0.25">
      <c r="D53" t="s">
        <v>150</v>
      </c>
      <c r="E53" t="s">
        <v>151</v>
      </c>
      <c r="G53" s="18"/>
    </row>
    <row r="54" spans="4:7" ht="30" customHeight="1" x14ac:dyDescent="0.25">
      <c r="D54" t="s">
        <v>152</v>
      </c>
      <c r="E54" t="s">
        <v>153</v>
      </c>
      <c r="G54" s="18"/>
    </row>
    <row r="55" spans="4:7" ht="30" customHeight="1" x14ac:dyDescent="0.25">
      <c r="D55" t="s">
        <v>154</v>
      </c>
      <c r="E55" t="s">
        <v>155</v>
      </c>
      <c r="G55" s="18"/>
    </row>
    <row r="56" spans="4:7" ht="30" customHeight="1" x14ac:dyDescent="0.25">
      <c r="D56" t="s">
        <v>156</v>
      </c>
      <c r="E56" t="s">
        <v>157</v>
      </c>
      <c r="G56" s="18"/>
    </row>
    <row r="57" spans="4:7" ht="30" customHeight="1" x14ac:dyDescent="0.25">
      <c r="D57" t="s">
        <v>158</v>
      </c>
      <c r="E57" t="s">
        <v>159</v>
      </c>
      <c r="G57" s="18"/>
    </row>
    <row r="58" spans="4:7" ht="30" customHeight="1" x14ac:dyDescent="0.25">
      <c r="D58" t="s">
        <v>160</v>
      </c>
      <c r="E58" t="s">
        <v>161</v>
      </c>
    </row>
    <row r="59" spans="4:7" ht="30" customHeight="1" x14ac:dyDescent="0.25">
      <c r="D59" t="s">
        <v>162</v>
      </c>
      <c r="E59" t="s">
        <v>163</v>
      </c>
    </row>
    <row r="60" spans="4:7" ht="30" customHeight="1" x14ac:dyDescent="0.25">
      <c r="D60" t="s">
        <v>164</v>
      </c>
      <c r="E60" t="s">
        <v>165</v>
      </c>
    </row>
    <row r="61" spans="4:7" ht="30" customHeight="1" x14ac:dyDescent="0.25">
      <c r="D61" t="s">
        <v>166</v>
      </c>
      <c r="E61" t="s">
        <v>167</v>
      </c>
    </row>
    <row r="62" spans="4:7" ht="30" customHeight="1" x14ac:dyDescent="0.25">
      <c r="D62" t="s">
        <v>168</v>
      </c>
      <c r="E62" t="s">
        <v>169</v>
      </c>
    </row>
    <row r="63" spans="4:7" ht="30" customHeight="1" x14ac:dyDescent="0.25">
      <c r="D63" t="s">
        <v>170</v>
      </c>
      <c r="E63" t="s">
        <v>171</v>
      </c>
    </row>
    <row r="64" spans="4:7" ht="30" customHeight="1" x14ac:dyDescent="0.25">
      <c r="D64" t="s">
        <v>172</v>
      </c>
      <c r="E64" t="s">
        <v>173</v>
      </c>
    </row>
    <row r="65" spans="4:5" ht="30" customHeight="1" x14ac:dyDescent="0.25">
      <c r="D65" t="s">
        <v>174</v>
      </c>
      <c r="E65" t="s">
        <v>175</v>
      </c>
    </row>
    <row r="66" spans="4:5" ht="30" customHeight="1" x14ac:dyDescent="0.25">
      <c r="D66" t="s">
        <v>176</v>
      </c>
      <c r="E66" t="s">
        <v>177</v>
      </c>
    </row>
    <row r="67" spans="4:5" ht="30" customHeight="1" x14ac:dyDescent="0.25">
      <c r="D67" t="s">
        <v>178</v>
      </c>
      <c r="E67" t="s">
        <v>179</v>
      </c>
    </row>
    <row r="68" spans="4:5" ht="30" customHeight="1" x14ac:dyDescent="0.25">
      <c r="D68" t="s">
        <v>180</v>
      </c>
      <c r="E68" t="s">
        <v>181</v>
      </c>
    </row>
    <row r="69" spans="4:5" ht="30" customHeight="1" x14ac:dyDescent="0.25">
      <c r="D69" t="s">
        <v>182</v>
      </c>
      <c r="E69" t="s">
        <v>183</v>
      </c>
    </row>
    <row r="70" spans="4:5" ht="30" customHeight="1" x14ac:dyDescent="0.25">
      <c r="E70" t="s">
        <v>184</v>
      </c>
    </row>
    <row r="71" spans="4:5" ht="30" customHeight="1" x14ac:dyDescent="0.25">
      <c r="E71" t="s">
        <v>185</v>
      </c>
    </row>
    <row r="72" spans="4:5" ht="30" customHeight="1" x14ac:dyDescent="0.25">
      <c r="E72" t="s">
        <v>186</v>
      </c>
    </row>
    <row r="73" spans="4:5" ht="30" customHeight="1" x14ac:dyDescent="0.25">
      <c r="E73" t="s">
        <v>187</v>
      </c>
    </row>
    <row r="74" spans="4:5" ht="30" customHeight="1" x14ac:dyDescent="0.25">
      <c r="E74" t="s">
        <v>188</v>
      </c>
    </row>
    <row r="75" spans="4:5" ht="30" customHeight="1" x14ac:dyDescent="0.25">
      <c r="E75" t="s">
        <v>189</v>
      </c>
    </row>
    <row r="76" spans="4:5" ht="30" customHeight="1" x14ac:dyDescent="0.25">
      <c r="E76" t="s">
        <v>190</v>
      </c>
    </row>
    <row r="77" spans="4:5" ht="30" customHeight="1" x14ac:dyDescent="0.25">
      <c r="E77" t="s">
        <v>191</v>
      </c>
    </row>
    <row r="78" spans="4:5" ht="30" customHeight="1" x14ac:dyDescent="0.25">
      <c r="E78" t="s">
        <v>192</v>
      </c>
    </row>
    <row r="79" spans="4:5" ht="30" customHeight="1" x14ac:dyDescent="0.25">
      <c r="E79" t="s">
        <v>193</v>
      </c>
    </row>
    <row r="80" spans="4:5" ht="30" customHeight="1" x14ac:dyDescent="0.25">
      <c r="E80" t="s">
        <v>194</v>
      </c>
    </row>
    <row r="81" spans="5:5" ht="30" customHeight="1" x14ac:dyDescent="0.25">
      <c r="E81" t="s">
        <v>195</v>
      </c>
    </row>
    <row r="82" spans="5:5" ht="30" customHeight="1" x14ac:dyDescent="0.25">
      <c r="E82" t="s">
        <v>196</v>
      </c>
    </row>
    <row r="83" spans="5:5" ht="30" customHeight="1" x14ac:dyDescent="0.25">
      <c r="E83" t="s">
        <v>197</v>
      </c>
    </row>
    <row r="84" spans="5:5" ht="30" customHeight="1" x14ac:dyDescent="0.25">
      <c r="E84" t="s">
        <v>198</v>
      </c>
    </row>
    <row r="85" spans="5:5" ht="30" customHeight="1" x14ac:dyDescent="0.25">
      <c r="E85" t="s">
        <v>199</v>
      </c>
    </row>
    <row r="86" spans="5:5" ht="30" customHeight="1" x14ac:dyDescent="0.25">
      <c r="E86" t="s">
        <v>200</v>
      </c>
    </row>
    <row r="87" spans="5:5" ht="30" customHeight="1" x14ac:dyDescent="0.25">
      <c r="E87" t="s">
        <v>201</v>
      </c>
    </row>
    <row r="88" spans="5:5" ht="30" customHeight="1" x14ac:dyDescent="0.25">
      <c r="E88" t="s">
        <v>202</v>
      </c>
    </row>
    <row r="89" spans="5:5" ht="30" customHeight="1" x14ac:dyDescent="0.25">
      <c r="E89" t="s">
        <v>203</v>
      </c>
    </row>
    <row r="90" spans="5:5" ht="30" customHeight="1" x14ac:dyDescent="0.25">
      <c r="E90" t="s">
        <v>204</v>
      </c>
    </row>
    <row r="91" spans="5:5" ht="30" customHeight="1" x14ac:dyDescent="0.25">
      <c r="E91" t="s">
        <v>205</v>
      </c>
    </row>
    <row r="92" spans="5:5" ht="30" customHeight="1" x14ac:dyDescent="0.25">
      <c r="E92" t="s">
        <v>206</v>
      </c>
    </row>
    <row r="93" spans="5:5" ht="30" customHeight="1" x14ac:dyDescent="0.25">
      <c r="E93" t="s">
        <v>207</v>
      </c>
    </row>
    <row r="94" spans="5:5" ht="30" customHeight="1" x14ac:dyDescent="0.25">
      <c r="E94" t="s">
        <v>208</v>
      </c>
    </row>
    <row r="95" spans="5:5" ht="30" customHeight="1" x14ac:dyDescent="0.25">
      <c r="E95" t="s">
        <v>209</v>
      </c>
    </row>
    <row r="96" spans="5:5" ht="30" customHeight="1" x14ac:dyDescent="0.25">
      <c r="E96" t="s">
        <v>210</v>
      </c>
    </row>
    <row r="97" spans="5:5" ht="30" customHeight="1" x14ac:dyDescent="0.25">
      <c r="E97" t="s">
        <v>211</v>
      </c>
    </row>
    <row r="98" spans="5:5" ht="30" customHeight="1" x14ac:dyDescent="0.25">
      <c r="E98" t="s">
        <v>212</v>
      </c>
    </row>
    <row r="216" spans="2:2" ht="30" customHeight="1" x14ac:dyDescent="0.25">
      <c r="B216" t="s">
        <v>213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9"/>
  <sheetViews>
    <sheetView workbookViewId="0">
      <selection activeCell="I5" sqref="I5"/>
    </sheetView>
  </sheetViews>
  <sheetFormatPr defaultColWidth="9.140625" defaultRowHeight="30" customHeight="1" x14ac:dyDescent="0.25"/>
  <cols>
    <col min="3" max="4" width="15.140625" customWidth="1"/>
    <col min="5" max="9" width="14.140625" customWidth="1"/>
    <col min="10" max="10" width="11.85546875" customWidth="1"/>
  </cols>
  <sheetData>
    <row r="2" spans="1:10" ht="30" customHeight="1" x14ac:dyDescent="0.25">
      <c r="C2" s="21" t="s">
        <v>214</v>
      </c>
      <c r="D2" s="22" t="s">
        <v>215</v>
      </c>
      <c r="E2" s="22"/>
      <c r="F2" s="21"/>
      <c r="G2" s="21" t="s">
        <v>216</v>
      </c>
      <c r="H2" s="22" t="s">
        <v>217</v>
      </c>
      <c r="I2" s="21"/>
      <c r="J2" s="22"/>
    </row>
    <row r="3" spans="1:10" ht="30" customHeight="1" x14ac:dyDescent="0.25">
      <c r="A3">
        <v>1</v>
      </c>
      <c r="C3" s="23">
        <v>1.1817245370370371E-3</v>
      </c>
      <c r="D3" s="23">
        <v>6.018518518518519E-4</v>
      </c>
      <c r="E3" s="23"/>
      <c r="F3" s="23"/>
      <c r="G3" s="24">
        <v>1.0416666666666666E-2</v>
      </c>
      <c r="H3" s="24">
        <v>5.6250000000000001E-2</v>
      </c>
      <c r="I3" s="23"/>
      <c r="J3" s="23"/>
    </row>
    <row r="4" spans="1:10" ht="30" customHeight="1" x14ac:dyDescent="0.25">
      <c r="A4">
        <v>2</v>
      </c>
      <c r="C4" s="23">
        <v>9.6256944444444439E-4</v>
      </c>
      <c r="D4" s="23">
        <v>3.2407407407407406E-4</v>
      </c>
      <c r="E4" s="23"/>
      <c r="F4" s="23"/>
      <c r="G4" s="24">
        <v>1.2499999999999999E-2</v>
      </c>
      <c r="H4" s="24">
        <v>6.5277777777777782E-2</v>
      </c>
      <c r="I4" s="23"/>
      <c r="J4" s="23"/>
    </row>
    <row r="5" spans="1:10" ht="30" customHeight="1" x14ac:dyDescent="0.25">
      <c r="A5">
        <v>3</v>
      </c>
      <c r="C5" s="23">
        <v>9.8379629629629642E-4</v>
      </c>
      <c r="D5" s="23">
        <v>2.4305555555555552E-4</v>
      </c>
      <c r="E5" s="23"/>
      <c r="F5" s="23"/>
      <c r="G5" s="24">
        <v>1.9444444444444445E-2</v>
      </c>
      <c r="H5" s="24">
        <v>6.1805555555555558E-2</v>
      </c>
      <c r="I5" s="23"/>
      <c r="J5" s="23"/>
    </row>
    <row r="6" spans="1:10" ht="30" customHeight="1" x14ac:dyDescent="0.25">
      <c r="A6">
        <v>4</v>
      </c>
      <c r="C6" s="23">
        <v>9.6064814814814808E-4</v>
      </c>
      <c r="D6" s="23">
        <v>6.2500000000000001E-4</v>
      </c>
      <c r="E6" s="23"/>
      <c r="F6" s="23"/>
      <c r="G6" s="24">
        <v>3.888888888888889E-2</v>
      </c>
      <c r="H6" s="24">
        <v>5.8333333333333327E-2</v>
      </c>
      <c r="I6" s="23"/>
      <c r="J6" s="23"/>
    </row>
    <row r="7" spans="1:10" ht="30" customHeight="1" x14ac:dyDescent="0.25">
      <c r="A7">
        <v>5</v>
      </c>
      <c r="C7" s="23">
        <v>4.2858796296296298E-2</v>
      </c>
      <c r="D7" s="23">
        <v>8.564814814814815E-4</v>
      </c>
      <c r="E7" s="23"/>
      <c r="F7" s="23"/>
      <c r="G7" s="24">
        <v>3.888888888888889E-2</v>
      </c>
      <c r="H7" s="24">
        <v>5.9722222222222225E-2</v>
      </c>
      <c r="I7" s="23"/>
      <c r="J7" s="23"/>
    </row>
    <row r="8" spans="1:10" ht="30" customHeight="1" x14ac:dyDescent="0.25">
      <c r="A8">
        <v>6</v>
      </c>
      <c r="C8" s="23">
        <v>4.2627314814814819E-2</v>
      </c>
      <c r="D8" s="23"/>
      <c r="E8" s="23"/>
      <c r="F8" s="23"/>
      <c r="G8" s="24">
        <v>1.2499999999999999E-2</v>
      </c>
      <c r="H8" s="24">
        <v>5.347222222222222E-2</v>
      </c>
      <c r="I8" s="3"/>
      <c r="J8" s="3"/>
    </row>
    <row r="9" spans="1:10" ht="30" customHeight="1" x14ac:dyDescent="0.25">
      <c r="A9">
        <v>7</v>
      </c>
      <c r="C9" s="23"/>
      <c r="D9" s="23"/>
      <c r="E9" s="23"/>
      <c r="F9" s="23"/>
      <c r="G9" s="24">
        <v>1.3194444444444444E-2</v>
      </c>
      <c r="H9" s="24">
        <v>3.125E-2</v>
      </c>
      <c r="I9" s="3"/>
      <c r="J9" s="3"/>
    </row>
    <row r="10" spans="1:10" ht="30" customHeight="1" x14ac:dyDescent="0.25">
      <c r="A10">
        <v>8</v>
      </c>
      <c r="C10" s="3"/>
      <c r="D10" s="25"/>
      <c r="E10" s="25"/>
      <c r="F10" s="3"/>
      <c r="G10" s="24">
        <v>3.888888888888889E-2</v>
      </c>
      <c r="H10" s="24">
        <v>5.7638888888888885E-2</v>
      </c>
      <c r="I10" s="3"/>
      <c r="J10" s="3"/>
    </row>
    <row r="11" spans="1:10" ht="30" customHeight="1" x14ac:dyDescent="0.25">
      <c r="A11">
        <v>9</v>
      </c>
      <c r="C11" s="25"/>
      <c r="D11" s="25"/>
      <c r="E11" s="25"/>
      <c r="F11" s="25"/>
      <c r="G11" s="24">
        <v>1.1805555555555555E-2</v>
      </c>
      <c r="H11" s="24">
        <v>5.9722222222222225E-2</v>
      </c>
      <c r="I11" s="3"/>
      <c r="J11" s="3"/>
    </row>
    <row r="12" spans="1:10" ht="30" customHeight="1" x14ac:dyDescent="0.25">
      <c r="A12">
        <v>10</v>
      </c>
      <c r="C12" s="19"/>
      <c r="D12" s="19"/>
      <c r="E12" s="19"/>
      <c r="F12" s="19"/>
      <c r="G12" s="20"/>
      <c r="H12" s="20"/>
      <c r="I12" s="16"/>
    </row>
    <row r="13" spans="1:10" ht="30" customHeight="1" x14ac:dyDescent="0.25">
      <c r="A13">
        <v>11</v>
      </c>
      <c r="D13" s="19"/>
      <c r="E13" s="19"/>
      <c r="F13" s="19"/>
      <c r="G13" s="16"/>
      <c r="I13" s="16"/>
    </row>
    <row r="14" spans="1:10" ht="30" customHeight="1" x14ac:dyDescent="0.25">
      <c r="A14">
        <v>12</v>
      </c>
      <c r="C14" s="19"/>
      <c r="D14" s="19"/>
      <c r="E14" s="19"/>
      <c r="F14" s="19"/>
      <c r="G14" s="16"/>
      <c r="I14" s="16"/>
    </row>
    <row r="15" spans="1:10" ht="30" customHeight="1" x14ac:dyDescent="0.25">
      <c r="A15">
        <v>13</v>
      </c>
      <c r="C15" s="19"/>
      <c r="D15" s="19"/>
      <c r="E15" s="19"/>
      <c r="F15" s="19"/>
      <c r="G15" s="16"/>
    </row>
    <row r="16" spans="1:10" ht="30" customHeight="1" x14ac:dyDescent="0.25">
      <c r="A16">
        <v>14</v>
      </c>
      <c r="C16" s="19"/>
    </row>
    <row r="17" spans="1:7" ht="30" customHeight="1" x14ac:dyDescent="0.25">
      <c r="A17">
        <v>15</v>
      </c>
      <c r="G17" s="19"/>
    </row>
    <row r="18" spans="1:7" ht="30" customHeight="1" x14ac:dyDescent="0.25">
      <c r="A18">
        <v>16</v>
      </c>
    </row>
    <row r="19" spans="1:7" ht="30" customHeight="1" x14ac:dyDescent="0.25">
      <c r="A19">
        <v>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1"/>
  <sheetViews>
    <sheetView workbookViewId="0">
      <selection activeCell="F179" sqref="F1:F179"/>
    </sheetView>
  </sheetViews>
  <sheetFormatPr defaultColWidth="8.85546875" defaultRowHeight="30" customHeight="1" x14ac:dyDescent="0.25"/>
  <cols>
    <col min="1" max="1" width="15.85546875" customWidth="1"/>
    <col min="4" max="4" width="15.85546875" customWidth="1"/>
  </cols>
  <sheetData>
    <row r="1" spans="1:6" ht="30" customHeight="1" x14ac:dyDescent="0.25">
      <c r="A1" t="s">
        <v>218</v>
      </c>
      <c r="D1" t="s">
        <v>218</v>
      </c>
      <c r="F1" s="11">
        <v>1.4039999999999999</v>
      </c>
    </row>
    <row r="2" spans="1:6" ht="30" customHeight="1" x14ac:dyDescent="0.25">
      <c r="A2" s="14">
        <v>0.66300000000000003</v>
      </c>
      <c r="D2" s="14">
        <v>0.66300000000000003</v>
      </c>
      <c r="F2" s="11">
        <v>1.405</v>
      </c>
    </row>
    <row r="3" spans="1:6" ht="30" customHeight="1" x14ac:dyDescent="0.25">
      <c r="A3" s="15">
        <v>0.71799999999999997</v>
      </c>
      <c r="D3" s="15">
        <v>0.71799999999999997</v>
      </c>
      <c r="F3" s="11">
        <v>1.411</v>
      </c>
    </row>
    <row r="4" spans="1:6" ht="30" customHeight="1" x14ac:dyDescent="0.25">
      <c r="A4" s="15">
        <v>0.84899999999999998</v>
      </c>
      <c r="D4" s="15">
        <v>0.84899999999999998</v>
      </c>
      <c r="F4" s="15">
        <v>1.4179999999999999</v>
      </c>
    </row>
    <row r="5" spans="1:6" ht="30" customHeight="1" x14ac:dyDescent="0.25">
      <c r="A5" s="11">
        <v>0.88100000000000001</v>
      </c>
      <c r="D5" s="11">
        <v>0.88100000000000001</v>
      </c>
      <c r="F5" s="11">
        <v>1.4339999999999999</v>
      </c>
    </row>
    <row r="6" spans="1:6" ht="30" customHeight="1" x14ac:dyDescent="0.25">
      <c r="A6" s="11">
        <v>0.90500000000000003</v>
      </c>
      <c r="D6" s="11">
        <v>0.90500000000000003</v>
      </c>
      <c r="F6" s="15">
        <v>1.4470000000000001</v>
      </c>
    </row>
    <row r="7" spans="1:6" ht="30" customHeight="1" x14ac:dyDescent="0.25">
      <c r="A7" s="15">
        <v>0.93899999999999995</v>
      </c>
      <c r="D7" s="15">
        <v>0.93899999999999995</v>
      </c>
      <c r="F7" s="15">
        <v>1.4610000000000001</v>
      </c>
    </row>
    <row r="8" spans="1:6" ht="30" customHeight="1" x14ac:dyDescent="0.25">
      <c r="A8" s="15">
        <v>0.94599999999999995</v>
      </c>
      <c r="D8" s="15">
        <v>0.94599999999999995</v>
      </c>
      <c r="F8" s="15">
        <v>1.4730000000000001</v>
      </c>
    </row>
    <row r="9" spans="1:6" ht="30" customHeight="1" x14ac:dyDescent="0.25">
      <c r="A9" s="15">
        <v>0.95199999999999996</v>
      </c>
      <c r="D9" s="15">
        <v>0.95199999999999996</v>
      </c>
      <c r="F9" s="15">
        <v>1.5069999999999999</v>
      </c>
    </row>
    <row r="10" spans="1:6" ht="30" customHeight="1" x14ac:dyDescent="0.25">
      <c r="A10" s="11">
        <v>0.96099999999999997</v>
      </c>
      <c r="D10" s="11">
        <v>0.96099999999999997</v>
      </c>
      <c r="F10" s="11">
        <v>1.5149999999999999</v>
      </c>
    </row>
    <row r="11" spans="1:6" ht="30" customHeight="1" x14ac:dyDescent="0.25">
      <c r="A11" s="15">
        <v>0.97</v>
      </c>
      <c r="D11" s="15">
        <v>0.97</v>
      </c>
      <c r="F11" s="11">
        <v>1.518</v>
      </c>
    </row>
    <row r="12" spans="1:6" ht="30" customHeight="1" x14ac:dyDescent="0.25">
      <c r="A12" s="11">
        <v>0.98899999999999999</v>
      </c>
      <c r="D12" s="11">
        <v>0.98899999999999999</v>
      </c>
      <c r="F12" s="15">
        <v>1.5249999999999999</v>
      </c>
    </row>
    <row r="13" spans="1:6" ht="30" customHeight="1" x14ac:dyDescent="0.25">
      <c r="A13" s="15">
        <v>0.996</v>
      </c>
      <c r="D13" s="15">
        <v>0.996</v>
      </c>
      <c r="F13" s="15">
        <v>1.5269999999999999</v>
      </c>
    </row>
    <row r="14" spans="1:6" ht="30" customHeight="1" x14ac:dyDescent="0.25">
      <c r="A14" s="11">
        <v>1.03</v>
      </c>
      <c r="D14" s="11">
        <v>1.03</v>
      </c>
      <c r="F14" s="11">
        <v>1.54</v>
      </c>
    </row>
    <row r="15" spans="1:6" ht="30" customHeight="1" x14ac:dyDescent="0.25">
      <c r="A15" s="15">
        <v>1.0449999999999999</v>
      </c>
      <c r="D15" s="15">
        <v>1.0449999999999999</v>
      </c>
      <c r="F15" s="14">
        <v>1.5589999999999999</v>
      </c>
    </row>
    <row r="16" spans="1:6" ht="30" customHeight="1" x14ac:dyDescent="0.25">
      <c r="A16" s="11">
        <v>1.0469999999999999</v>
      </c>
      <c r="D16" s="11">
        <v>1.0469999999999999</v>
      </c>
      <c r="F16" s="11">
        <v>1.5980000000000001</v>
      </c>
    </row>
    <row r="17" spans="1:6" ht="30" customHeight="1" x14ac:dyDescent="0.25">
      <c r="A17" s="15">
        <v>1.0489999999999999</v>
      </c>
      <c r="D17" s="15">
        <v>1.0489999999999999</v>
      </c>
      <c r="F17" s="14">
        <v>1.6040000000000001</v>
      </c>
    </row>
    <row r="18" spans="1:6" ht="30" customHeight="1" x14ac:dyDescent="0.25">
      <c r="A18" s="15">
        <v>1.0509999999999999</v>
      </c>
      <c r="D18" s="15">
        <v>1.0509999999999999</v>
      </c>
      <c r="F18" s="11">
        <v>1.6080000000000001</v>
      </c>
    </row>
    <row r="19" spans="1:6" ht="30" customHeight="1" x14ac:dyDescent="0.25">
      <c r="A19" s="14">
        <v>1.052</v>
      </c>
      <c r="D19" s="14">
        <v>1.052</v>
      </c>
      <c r="F19" s="15">
        <v>1.611</v>
      </c>
    </row>
    <row r="20" spans="1:6" ht="30" customHeight="1" x14ac:dyDescent="0.25">
      <c r="A20" s="11">
        <v>1.07</v>
      </c>
      <c r="D20" s="11">
        <v>1.07</v>
      </c>
      <c r="F20" s="11">
        <v>1.62</v>
      </c>
    </row>
    <row r="21" spans="1:6" ht="30" customHeight="1" x14ac:dyDescent="0.25">
      <c r="A21" s="11">
        <v>1.071</v>
      </c>
      <c r="D21" s="11">
        <v>1.071</v>
      </c>
      <c r="F21" s="15">
        <v>1.6259999999999999</v>
      </c>
    </row>
    <row r="22" spans="1:6" ht="30" customHeight="1" x14ac:dyDescent="0.25">
      <c r="A22" s="15">
        <v>1.0840000000000001</v>
      </c>
      <c r="D22" s="15">
        <v>1.0840000000000001</v>
      </c>
      <c r="F22" s="14">
        <v>1.639</v>
      </c>
    </row>
    <row r="23" spans="1:6" ht="30" customHeight="1" x14ac:dyDescent="0.25">
      <c r="A23" s="15">
        <v>1.0880000000000001</v>
      </c>
      <c r="D23" s="15">
        <v>1.0880000000000001</v>
      </c>
      <c r="F23" s="15">
        <v>1.649</v>
      </c>
    </row>
    <row r="24" spans="1:6" ht="30" customHeight="1" x14ac:dyDescent="0.25">
      <c r="A24" s="15">
        <v>1.089</v>
      </c>
      <c r="D24" s="15">
        <v>1.089</v>
      </c>
      <c r="F24" s="15">
        <v>1.6539999999999999</v>
      </c>
    </row>
    <row r="25" spans="1:6" ht="30" customHeight="1" x14ac:dyDescent="0.25">
      <c r="A25" s="15">
        <v>1.1080000000000001</v>
      </c>
      <c r="D25" s="15">
        <v>1.1080000000000001</v>
      </c>
      <c r="F25" s="15">
        <v>1.6619999999999999</v>
      </c>
    </row>
    <row r="26" spans="1:6" ht="30" customHeight="1" x14ac:dyDescent="0.25">
      <c r="A26" s="11">
        <v>1.1259999999999999</v>
      </c>
      <c r="D26" s="11">
        <v>1.1259999999999999</v>
      </c>
      <c r="F26" s="11">
        <v>1.6850000000000001</v>
      </c>
    </row>
    <row r="27" spans="1:6" ht="30" customHeight="1" x14ac:dyDescent="0.25">
      <c r="A27" s="15">
        <v>1.1359999999999999</v>
      </c>
      <c r="D27" s="15">
        <v>1.1359999999999999</v>
      </c>
      <c r="F27" s="15">
        <v>1.6910000000000001</v>
      </c>
    </row>
    <row r="28" spans="1:6" ht="30" customHeight="1" x14ac:dyDescent="0.25">
      <c r="A28" s="11">
        <v>1.1459999999999999</v>
      </c>
      <c r="D28" s="11">
        <v>1.1459999999999999</v>
      </c>
      <c r="F28" s="15">
        <v>1.718</v>
      </c>
    </row>
    <row r="29" spans="1:6" ht="30" customHeight="1" x14ac:dyDescent="0.25">
      <c r="A29" s="11">
        <v>1.1539999999999999</v>
      </c>
      <c r="D29" s="11">
        <v>1.1539999999999999</v>
      </c>
      <c r="F29" s="15">
        <v>1.7210000000000001</v>
      </c>
    </row>
    <row r="30" spans="1:6" ht="30" customHeight="1" x14ac:dyDescent="0.25">
      <c r="A30" s="11">
        <v>1.165</v>
      </c>
      <c r="D30" s="11">
        <v>1.165</v>
      </c>
      <c r="F30" s="14">
        <v>1.7270000000000001</v>
      </c>
    </row>
    <row r="31" spans="1:6" ht="30" customHeight="1" x14ac:dyDescent="0.25">
      <c r="A31" s="15">
        <v>1.173</v>
      </c>
      <c r="D31" s="15">
        <v>1.173</v>
      </c>
      <c r="F31" s="11">
        <v>1.736</v>
      </c>
    </row>
    <row r="32" spans="1:6" ht="30" customHeight="1" x14ac:dyDescent="0.25">
      <c r="A32" s="11">
        <v>1.1870000000000001</v>
      </c>
      <c r="D32" s="11">
        <v>1.1870000000000001</v>
      </c>
      <c r="F32" s="15">
        <v>1.752</v>
      </c>
    </row>
    <row r="33" spans="1:6" ht="30" customHeight="1" x14ac:dyDescent="0.25">
      <c r="A33" s="14">
        <v>1.1919999999999999</v>
      </c>
      <c r="D33" s="14">
        <v>1.1919999999999999</v>
      </c>
      <c r="F33" s="15">
        <v>1.762</v>
      </c>
    </row>
    <row r="34" spans="1:6" ht="30" customHeight="1" x14ac:dyDescent="0.25">
      <c r="A34" s="15">
        <v>1.1930000000000001</v>
      </c>
      <c r="D34" s="15">
        <v>1.1930000000000001</v>
      </c>
      <c r="F34" s="14">
        <v>1.7629999999999999</v>
      </c>
    </row>
    <row r="35" spans="1:6" ht="30" customHeight="1" x14ac:dyDescent="0.25">
      <c r="A35" s="15">
        <v>1.2010000000000001</v>
      </c>
      <c r="D35" s="15">
        <v>1.2010000000000001</v>
      </c>
      <c r="F35" s="11">
        <v>1.7649999999999999</v>
      </c>
    </row>
    <row r="36" spans="1:6" ht="30" customHeight="1" x14ac:dyDescent="0.25">
      <c r="A36" s="15">
        <v>1.202</v>
      </c>
      <c r="D36" s="15">
        <v>1.202</v>
      </c>
      <c r="F36" s="14">
        <v>1.768</v>
      </c>
    </row>
    <row r="37" spans="1:6" ht="30" customHeight="1" x14ac:dyDescent="0.25">
      <c r="A37" s="11">
        <v>1.2410000000000001</v>
      </c>
      <c r="D37" s="11">
        <v>1.2410000000000001</v>
      </c>
      <c r="F37" s="11">
        <v>1.7829999999999999</v>
      </c>
    </row>
    <row r="38" spans="1:6" ht="30" customHeight="1" x14ac:dyDescent="0.25">
      <c r="A38" s="15">
        <v>1.254</v>
      </c>
      <c r="D38" s="15">
        <v>1.254</v>
      </c>
      <c r="F38" s="15">
        <v>1.7889999999999999</v>
      </c>
    </row>
    <row r="39" spans="1:6" ht="30" customHeight="1" x14ac:dyDescent="0.25">
      <c r="A39" s="15">
        <v>1.2689999999999999</v>
      </c>
      <c r="D39" s="15">
        <v>1.2689999999999999</v>
      </c>
      <c r="F39" s="15">
        <v>1.7949999999999999</v>
      </c>
    </row>
    <row r="40" spans="1:6" ht="30" customHeight="1" x14ac:dyDescent="0.25">
      <c r="A40" s="14">
        <v>1.2769999999999999</v>
      </c>
      <c r="D40" s="14">
        <v>1.2769999999999999</v>
      </c>
      <c r="F40" s="15">
        <v>1.7969999999999999</v>
      </c>
    </row>
    <row r="41" spans="1:6" ht="30" customHeight="1" x14ac:dyDescent="0.25">
      <c r="A41" s="15">
        <v>1.284</v>
      </c>
      <c r="D41" s="15">
        <v>1.284</v>
      </c>
      <c r="F41" s="15">
        <v>1.8220000000000001</v>
      </c>
    </row>
    <row r="42" spans="1:6" ht="30" customHeight="1" x14ac:dyDescent="0.25">
      <c r="A42" s="15">
        <v>1.2889999999999999</v>
      </c>
      <c r="D42" s="15">
        <v>1.2889999999999999</v>
      </c>
      <c r="F42" s="15">
        <v>1.8240000000000001</v>
      </c>
    </row>
    <row r="43" spans="1:6" ht="30" customHeight="1" x14ac:dyDescent="0.25">
      <c r="A43" s="14">
        <v>1.29</v>
      </c>
      <c r="D43" s="14">
        <v>1.29</v>
      </c>
      <c r="F43" s="11">
        <v>1.8380000000000001</v>
      </c>
    </row>
    <row r="44" spans="1:6" ht="30" customHeight="1" x14ac:dyDescent="0.25">
      <c r="A44" s="15">
        <v>1.29</v>
      </c>
      <c r="D44" s="15">
        <v>1.29</v>
      </c>
      <c r="F44" s="15">
        <v>1.8380000000000001</v>
      </c>
    </row>
    <row r="45" spans="1:6" ht="30" customHeight="1" x14ac:dyDescent="0.25">
      <c r="A45" s="11">
        <v>1.3009999999999999</v>
      </c>
      <c r="D45" s="11">
        <v>1.3009999999999999</v>
      </c>
      <c r="F45" s="15">
        <v>1.843</v>
      </c>
    </row>
    <row r="46" spans="1:6" ht="30" customHeight="1" x14ac:dyDescent="0.25">
      <c r="A46" s="11">
        <v>1.3140000000000001</v>
      </c>
      <c r="D46" s="11">
        <v>1.3140000000000001</v>
      </c>
      <c r="F46" s="14">
        <v>1.8520000000000001</v>
      </c>
    </row>
    <row r="47" spans="1:6" ht="30" customHeight="1" x14ac:dyDescent="0.25">
      <c r="A47" s="15">
        <v>1.3160000000000001</v>
      </c>
      <c r="D47" s="15">
        <v>1.3160000000000001</v>
      </c>
      <c r="F47" s="14">
        <v>1.8520000000000001</v>
      </c>
    </row>
    <row r="48" spans="1:6" ht="30" customHeight="1" x14ac:dyDescent="0.25">
      <c r="A48" s="11">
        <v>1.333</v>
      </c>
      <c r="D48" s="11">
        <v>1.333</v>
      </c>
      <c r="F48" s="15">
        <v>1.861</v>
      </c>
    </row>
    <row r="49" spans="1:6" ht="30" customHeight="1" x14ac:dyDescent="0.25">
      <c r="A49" s="11">
        <v>1.3520000000000001</v>
      </c>
      <c r="D49" s="11">
        <v>1.3520000000000001</v>
      </c>
      <c r="F49" s="15">
        <v>1.8620000000000001</v>
      </c>
    </row>
    <row r="50" spans="1:6" ht="30" customHeight="1" x14ac:dyDescent="0.25">
      <c r="A50" s="11">
        <v>1.3680000000000001</v>
      </c>
      <c r="D50" s="11">
        <v>1.3680000000000001</v>
      </c>
      <c r="F50" s="14">
        <v>1.8660000000000001</v>
      </c>
    </row>
    <row r="51" spans="1:6" ht="30" customHeight="1" x14ac:dyDescent="0.25">
      <c r="A51" s="15">
        <v>1.3680000000000001</v>
      </c>
      <c r="D51" s="15">
        <v>1.3680000000000001</v>
      </c>
      <c r="F51" s="11">
        <v>1.867</v>
      </c>
    </row>
    <row r="52" spans="1:6" ht="30" customHeight="1" x14ac:dyDescent="0.25">
      <c r="A52" s="15">
        <v>1.3680000000000001</v>
      </c>
      <c r="D52" s="15">
        <v>1.3680000000000001</v>
      </c>
      <c r="F52" s="11">
        <v>1.867</v>
      </c>
    </row>
    <row r="53" spans="1:6" ht="30" customHeight="1" x14ac:dyDescent="0.25">
      <c r="A53" s="15">
        <v>1.371</v>
      </c>
      <c r="D53" s="15">
        <v>1.371</v>
      </c>
      <c r="F53" s="11">
        <v>1.873</v>
      </c>
    </row>
    <row r="54" spans="1:6" ht="30" customHeight="1" x14ac:dyDescent="0.25">
      <c r="A54" s="11">
        <v>1.3859999999999999</v>
      </c>
      <c r="D54" s="11">
        <v>1.3859999999999999</v>
      </c>
      <c r="F54" s="11">
        <v>1.879</v>
      </c>
    </row>
    <row r="55" spans="1:6" ht="30" customHeight="1" x14ac:dyDescent="0.25">
      <c r="A55" s="15">
        <v>1.395</v>
      </c>
      <c r="D55" s="15">
        <v>1.395</v>
      </c>
      <c r="F55" s="14">
        <v>1.885</v>
      </c>
    </row>
    <row r="56" spans="1:6" ht="30" customHeight="1" x14ac:dyDescent="0.25">
      <c r="A56" s="11">
        <v>1.4039999999999999</v>
      </c>
      <c r="D56" s="11">
        <v>1.4039999999999999</v>
      </c>
      <c r="F56" s="11">
        <v>1.8939999999999999</v>
      </c>
    </row>
    <row r="57" spans="1:6" ht="30" customHeight="1" x14ac:dyDescent="0.25">
      <c r="A57" s="11">
        <v>1.405</v>
      </c>
      <c r="D57" s="11">
        <v>1.405</v>
      </c>
      <c r="F57" s="11">
        <v>1.8979999999999999</v>
      </c>
    </row>
    <row r="58" spans="1:6" ht="30" customHeight="1" x14ac:dyDescent="0.25">
      <c r="A58" s="11">
        <v>1.411</v>
      </c>
      <c r="D58" s="11">
        <v>1.411</v>
      </c>
      <c r="F58" s="15">
        <v>1.8979999999999999</v>
      </c>
    </row>
    <row r="59" spans="1:6" ht="30" customHeight="1" x14ac:dyDescent="0.25">
      <c r="A59" s="15">
        <v>1.4119999999999999</v>
      </c>
      <c r="D59" s="15">
        <v>1.4119999999999999</v>
      </c>
      <c r="F59" s="15">
        <v>1.905</v>
      </c>
    </row>
    <row r="60" spans="1:6" ht="30" customHeight="1" x14ac:dyDescent="0.25">
      <c r="A60" s="15">
        <v>1.4179999999999999</v>
      </c>
      <c r="D60" s="15">
        <v>1.4179999999999999</v>
      </c>
      <c r="F60" s="15">
        <v>1.907</v>
      </c>
    </row>
    <row r="61" spans="1:6" ht="30" customHeight="1" x14ac:dyDescent="0.25">
      <c r="A61" s="11">
        <v>1.4339999999999999</v>
      </c>
      <c r="D61" s="11">
        <v>1.4339999999999999</v>
      </c>
      <c r="F61" s="11">
        <v>1.9119999999999999</v>
      </c>
    </row>
    <row r="62" spans="1:6" ht="30" customHeight="1" x14ac:dyDescent="0.25">
      <c r="A62" s="15">
        <v>1.4470000000000001</v>
      </c>
      <c r="D62" s="15">
        <v>1.4470000000000001</v>
      </c>
      <c r="F62" s="15">
        <v>1.915</v>
      </c>
    </row>
    <row r="63" spans="1:6" ht="30" customHeight="1" x14ac:dyDescent="0.25">
      <c r="A63" s="15">
        <v>1.448</v>
      </c>
      <c r="D63" s="15">
        <v>1.448</v>
      </c>
      <c r="F63" s="15">
        <v>1.9239999999999999</v>
      </c>
    </row>
    <row r="64" spans="1:6" ht="30" customHeight="1" x14ac:dyDescent="0.25">
      <c r="A64" s="15">
        <v>1.4610000000000001</v>
      </c>
      <c r="D64" s="15">
        <v>1.4610000000000001</v>
      </c>
      <c r="F64" s="15">
        <v>1.925</v>
      </c>
    </row>
    <row r="65" spans="1:6" ht="30" customHeight="1" x14ac:dyDescent="0.25">
      <c r="A65" s="11">
        <v>1.4650000000000001</v>
      </c>
      <c r="D65" s="11">
        <v>1.4650000000000001</v>
      </c>
      <c r="F65" s="15">
        <v>1.927</v>
      </c>
    </row>
    <row r="66" spans="1:6" ht="30" customHeight="1" x14ac:dyDescent="0.25">
      <c r="A66" s="15">
        <v>1.4730000000000001</v>
      </c>
      <c r="D66" s="15">
        <v>1.4730000000000001</v>
      </c>
      <c r="F66" s="15">
        <v>1.93</v>
      </c>
    </row>
    <row r="67" spans="1:6" ht="30" customHeight="1" x14ac:dyDescent="0.25">
      <c r="A67" s="15">
        <v>1.478</v>
      </c>
      <c r="D67" s="15">
        <v>1.478</v>
      </c>
      <c r="F67" s="11">
        <v>1.9379999999999999</v>
      </c>
    </row>
    <row r="68" spans="1:6" ht="30" customHeight="1" x14ac:dyDescent="0.25">
      <c r="A68" s="15">
        <v>1.5069999999999999</v>
      </c>
      <c r="D68" s="15">
        <v>1.5069999999999999</v>
      </c>
      <c r="F68" s="11">
        <v>1.94</v>
      </c>
    </row>
    <row r="69" spans="1:6" ht="30" customHeight="1" x14ac:dyDescent="0.25">
      <c r="A69" s="11">
        <v>1.508</v>
      </c>
      <c r="D69" s="11">
        <v>1.508</v>
      </c>
      <c r="F69" s="11">
        <v>1.946</v>
      </c>
    </row>
    <row r="70" spans="1:6" ht="30" customHeight="1" x14ac:dyDescent="0.25">
      <c r="A70" s="11">
        <v>1.5149999999999999</v>
      </c>
      <c r="D70" s="11">
        <v>1.5149999999999999</v>
      </c>
      <c r="F70" s="11">
        <v>1.948</v>
      </c>
    </row>
    <row r="71" spans="1:6" ht="30" customHeight="1" x14ac:dyDescent="0.25">
      <c r="A71" s="11">
        <v>1.518</v>
      </c>
      <c r="D71" s="11">
        <v>1.518</v>
      </c>
      <c r="F71" s="15">
        <v>1.95</v>
      </c>
    </row>
    <row r="72" spans="1:6" ht="30" customHeight="1" x14ac:dyDescent="0.25">
      <c r="A72" s="11">
        <v>1.5189999999999999</v>
      </c>
      <c r="D72" s="11">
        <v>1.5189999999999999</v>
      </c>
      <c r="F72" s="15">
        <v>1.954</v>
      </c>
    </row>
    <row r="73" spans="1:6" ht="30" customHeight="1" x14ac:dyDescent="0.25">
      <c r="A73" s="15">
        <v>1.5249999999999999</v>
      </c>
      <c r="D73" s="15">
        <v>1.5249999999999999</v>
      </c>
      <c r="F73" s="15">
        <v>1.9670000000000001</v>
      </c>
    </row>
    <row r="74" spans="1:6" ht="30" customHeight="1" x14ac:dyDescent="0.25">
      <c r="A74" s="15">
        <v>1.5269999999999999</v>
      </c>
      <c r="D74" s="15">
        <v>1.5269999999999999</v>
      </c>
      <c r="F74" s="15">
        <v>1.99</v>
      </c>
    </row>
    <row r="75" spans="1:6" ht="30" customHeight="1" x14ac:dyDescent="0.25">
      <c r="A75" s="11">
        <v>1.54</v>
      </c>
      <c r="D75" s="11">
        <v>1.54</v>
      </c>
      <c r="F75" s="14">
        <v>1.9930000000000001</v>
      </c>
    </row>
    <row r="76" spans="1:6" ht="30" customHeight="1" x14ac:dyDescent="0.25">
      <c r="A76" s="11">
        <v>1.544</v>
      </c>
      <c r="D76" s="11">
        <v>1.544</v>
      </c>
      <c r="F76" s="15">
        <v>1.994</v>
      </c>
    </row>
    <row r="77" spans="1:6" ht="30" customHeight="1" x14ac:dyDescent="0.25">
      <c r="A77" s="14">
        <v>1.5589999999999999</v>
      </c>
      <c r="D77" s="14">
        <v>1.5589999999999999</v>
      </c>
      <c r="F77" s="15">
        <v>1.996</v>
      </c>
    </row>
    <row r="78" spans="1:6" ht="30" customHeight="1" x14ac:dyDescent="0.25">
      <c r="A78" s="15">
        <v>1.5649999999999999</v>
      </c>
      <c r="D78" s="15">
        <v>1.5649999999999999</v>
      </c>
      <c r="F78" s="15">
        <v>2.0019999999999998</v>
      </c>
    </row>
    <row r="79" spans="1:6" ht="30" customHeight="1" x14ac:dyDescent="0.25">
      <c r="A79" s="11">
        <v>1.5980000000000001</v>
      </c>
      <c r="D79" s="11">
        <v>1.5980000000000001</v>
      </c>
      <c r="F79" s="15">
        <v>2.0030000000000001</v>
      </c>
    </row>
    <row r="80" spans="1:6" ht="30" customHeight="1" x14ac:dyDescent="0.25">
      <c r="A80" s="15">
        <v>1.5980000000000001</v>
      </c>
      <c r="D80" s="15">
        <v>1.5980000000000001</v>
      </c>
      <c r="F80" s="15">
        <v>2.0179999999999998</v>
      </c>
    </row>
    <row r="81" spans="1:6" ht="30" customHeight="1" x14ac:dyDescent="0.25">
      <c r="A81" s="14">
        <v>1.6040000000000001</v>
      </c>
      <c r="D81" s="14">
        <v>1.6040000000000001</v>
      </c>
      <c r="F81" s="11">
        <v>2.0230000000000001</v>
      </c>
    </row>
    <row r="82" spans="1:6" ht="30" customHeight="1" x14ac:dyDescent="0.25">
      <c r="A82" s="15">
        <v>1.6040000000000001</v>
      </c>
      <c r="D82" s="15">
        <v>1.6040000000000001</v>
      </c>
      <c r="F82" s="15">
        <v>2.0259999999999998</v>
      </c>
    </row>
    <row r="83" spans="1:6" ht="30" customHeight="1" x14ac:dyDescent="0.25">
      <c r="A83" s="11">
        <v>1.6080000000000001</v>
      </c>
      <c r="D83" s="11">
        <v>1.6080000000000001</v>
      </c>
      <c r="F83" s="15">
        <v>2.028</v>
      </c>
    </row>
    <row r="84" spans="1:6" ht="30" customHeight="1" x14ac:dyDescent="0.25">
      <c r="A84" s="15">
        <v>1.611</v>
      </c>
      <c r="D84" s="15">
        <v>1.611</v>
      </c>
      <c r="F84" s="15">
        <v>2.0409999999999999</v>
      </c>
    </row>
    <row r="85" spans="1:6" ht="30" customHeight="1" x14ac:dyDescent="0.25">
      <c r="A85" s="11">
        <v>1.62</v>
      </c>
      <c r="D85" s="11">
        <v>1.62</v>
      </c>
      <c r="F85" s="15">
        <v>2.052</v>
      </c>
    </row>
    <row r="86" spans="1:6" ht="30" customHeight="1" x14ac:dyDescent="0.25">
      <c r="A86" s="11">
        <v>1.6220000000000001</v>
      </c>
      <c r="D86" s="11">
        <v>1.6220000000000001</v>
      </c>
      <c r="F86" s="11">
        <v>2.0750000000000002</v>
      </c>
    </row>
    <row r="87" spans="1:6" ht="30" customHeight="1" x14ac:dyDescent="0.25">
      <c r="A87" s="15">
        <v>1.6220000000000001</v>
      </c>
      <c r="D87" s="15">
        <v>1.6220000000000001</v>
      </c>
      <c r="F87" s="11">
        <v>2.0750000000000002</v>
      </c>
    </row>
    <row r="88" spans="1:6" ht="30" customHeight="1" x14ac:dyDescent="0.25">
      <c r="A88" s="15">
        <v>1.6220000000000001</v>
      </c>
      <c r="D88" s="15">
        <v>1.6220000000000001</v>
      </c>
      <c r="F88" s="15">
        <v>2.0939999999999999</v>
      </c>
    </row>
    <row r="89" spans="1:6" ht="30" customHeight="1" x14ac:dyDescent="0.25">
      <c r="A89" s="15">
        <v>1.6259999999999999</v>
      </c>
      <c r="D89" s="15">
        <v>1.6259999999999999</v>
      </c>
      <c r="F89" s="15">
        <v>2.0990000000000002</v>
      </c>
    </row>
    <row r="90" spans="1:6" ht="30" customHeight="1" x14ac:dyDescent="0.25">
      <c r="A90" s="14">
        <v>1.639</v>
      </c>
      <c r="D90" s="14">
        <v>1.639</v>
      </c>
      <c r="F90" s="14">
        <v>2.113</v>
      </c>
    </row>
    <row r="91" spans="1:6" ht="30" customHeight="1" x14ac:dyDescent="0.25">
      <c r="A91" s="15">
        <v>1.649</v>
      </c>
      <c r="D91" s="15">
        <v>1.649</v>
      </c>
      <c r="F91" s="15">
        <v>2.113</v>
      </c>
    </row>
    <row r="92" spans="1:6" ht="30" customHeight="1" x14ac:dyDescent="0.25">
      <c r="A92" s="11">
        <v>1.6539999999999999</v>
      </c>
      <c r="D92" s="11">
        <v>1.6539999999999999</v>
      </c>
      <c r="F92" s="11">
        <v>2.1160000000000001</v>
      </c>
    </row>
    <row r="93" spans="1:6" ht="30" customHeight="1" x14ac:dyDescent="0.25">
      <c r="A93" s="15">
        <v>1.6539999999999999</v>
      </c>
      <c r="D93" s="15">
        <v>1.6539999999999999</v>
      </c>
      <c r="F93" s="11">
        <v>2.117</v>
      </c>
    </row>
    <row r="94" spans="1:6" ht="30" customHeight="1" x14ac:dyDescent="0.25">
      <c r="A94" s="15">
        <v>1.6619999999999999</v>
      </c>
      <c r="D94" s="15">
        <v>1.6619999999999999</v>
      </c>
      <c r="F94" s="15">
        <v>2.1190000000000002</v>
      </c>
    </row>
    <row r="95" spans="1:6" ht="30" customHeight="1" x14ac:dyDescent="0.25">
      <c r="A95" s="11">
        <v>1.6850000000000001</v>
      </c>
      <c r="D95" s="11">
        <v>1.6850000000000001</v>
      </c>
      <c r="F95" s="15">
        <v>2.12</v>
      </c>
    </row>
    <row r="96" spans="1:6" ht="30" customHeight="1" x14ac:dyDescent="0.25">
      <c r="A96" s="15">
        <v>1.6859999999999999</v>
      </c>
      <c r="D96" s="15">
        <v>1.6859999999999999</v>
      </c>
      <c r="F96" s="15">
        <v>2.121</v>
      </c>
    </row>
    <row r="97" spans="1:6" ht="30" customHeight="1" x14ac:dyDescent="0.25">
      <c r="A97" s="15">
        <v>1.6910000000000001</v>
      </c>
      <c r="D97" s="15">
        <v>1.6910000000000001</v>
      </c>
      <c r="F97" s="11">
        <v>2.1429999999999998</v>
      </c>
    </row>
    <row r="98" spans="1:6" ht="30" customHeight="1" x14ac:dyDescent="0.25">
      <c r="A98" s="11">
        <v>1.6919999999999999</v>
      </c>
      <c r="D98" s="11">
        <v>1.6919999999999999</v>
      </c>
      <c r="F98" s="15">
        <v>2.1429999999999998</v>
      </c>
    </row>
    <row r="99" spans="1:6" ht="30" customHeight="1" x14ac:dyDescent="0.25">
      <c r="A99" s="15">
        <v>1.718</v>
      </c>
      <c r="D99" s="15">
        <v>1.718</v>
      </c>
      <c r="F99" s="15">
        <v>2.1429999999999998</v>
      </c>
    </row>
    <row r="100" spans="1:6" ht="30" customHeight="1" x14ac:dyDescent="0.25">
      <c r="A100" s="15">
        <v>1.7210000000000001</v>
      </c>
      <c r="D100" s="15">
        <v>1.7210000000000001</v>
      </c>
      <c r="F100" s="14">
        <v>2.1440000000000001</v>
      </c>
    </row>
    <row r="101" spans="1:6" ht="30" customHeight="1" x14ac:dyDescent="0.25">
      <c r="A101" s="11">
        <v>1.7270000000000001</v>
      </c>
      <c r="D101" s="11">
        <v>1.7270000000000001</v>
      </c>
      <c r="F101" s="11">
        <v>2.165</v>
      </c>
    </row>
    <row r="102" spans="1:6" ht="30" customHeight="1" x14ac:dyDescent="0.25">
      <c r="A102" s="14">
        <v>1.7270000000000001</v>
      </c>
      <c r="D102" s="14">
        <v>1.7270000000000001</v>
      </c>
      <c r="F102" s="15">
        <v>2.1789999999999998</v>
      </c>
    </row>
    <row r="103" spans="1:6" ht="30" customHeight="1" x14ac:dyDescent="0.25">
      <c r="A103" s="11">
        <v>1.736</v>
      </c>
      <c r="D103" s="11">
        <v>1.736</v>
      </c>
      <c r="F103" s="11">
        <v>2.1960000000000002</v>
      </c>
    </row>
    <row r="104" spans="1:6" ht="30" customHeight="1" x14ac:dyDescent="0.25">
      <c r="A104" s="15">
        <v>1.752</v>
      </c>
      <c r="D104" s="15">
        <v>1.752</v>
      </c>
      <c r="F104" s="15">
        <v>2.2000000000000002</v>
      </c>
    </row>
    <row r="105" spans="1:6" ht="30" customHeight="1" x14ac:dyDescent="0.25">
      <c r="A105" s="15">
        <v>1.7609999999999999</v>
      </c>
      <c r="D105" s="15">
        <v>1.7609999999999999</v>
      </c>
      <c r="F105" s="15">
        <v>2.2000000000000002</v>
      </c>
    </row>
    <row r="106" spans="1:6" ht="30" customHeight="1" x14ac:dyDescent="0.25">
      <c r="A106" s="15">
        <v>1.762</v>
      </c>
      <c r="D106" s="15">
        <v>1.762</v>
      </c>
      <c r="F106" s="15">
        <v>2.2120000000000002</v>
      </c>
    </row>
    <row r="107" spans="1:6" ht="30" customHeight="1" x14ac:dyDescent="0.25">
      <c r="A107" s="14">
        <v>1.7629999999999999</v>
      </c>
      <c r="D107" s="14">
        <v>1.7629999999999999</v>
      </c>
      <c r="F107" s="15">
        <v>2.214</v>
      </c>
    </row>
    <row r="108" spans="1:6" ht="30" customHeight="1" x14ac:dyDescent="0.25">
      <c r="A108" s="14">
        <v>1.7629999999999999</v>
      </c>
      <c r="D108" s="14">
        <v>1.7629999999999999</v>
      </c>
      <c r="F108" s="11">
        <v>2.2309999999999999</v>
      </c>
    </row>
    <row r="109" spans="1:6" ht="30" customHeight="1" x14ac:dyDescent="0.25">
      <c r="A109" s="11">
        <v>1.7649999999999999</v>
      </c>
      <c r="D109" s="11">
        <v>1.7649999999999999</v>
      </c>
      <c r="F109" s="15">
        <v>2.2389999999999999</v>
      </c>
    </row>
    <row r="110" spans="1:6" ht="30" customHeight="1" x14ac:dyDescent="0.25">
      <c r="A110" s="15">
        <v>1.766</v>
      </c>
      <c r="D110" s="15">
        <v>1.766</v>
      </c>
      <c r="F110" s="15">
        <v>2.2429999999999999</v>
      </c>
    </row>
    <row r="111" spans="1:6" ht="30" customHeight="1" x14ac:dyDescent="0.25">
      <c r="A111" s="14">
        <v>1.768</v>
      </c>
      <c r="D111" s="14">
        <v>1.768</v>
      </c>
      <c r="F111" s="11">
        <v>2.2440000000000002</v>
      </c>
    </row>
    <row r="112" spans="1:6" ht="30" customHeight="1" x14ac:dyDescent="0.25">
      <c r="A112" s="11">
        <v>1.7829999999999999</v>
      </c>
      <c r="D112" s="11">
        <v>1.7829999999999999</v>
      </c>
      <c r="F112" s="15">
        <v>2.2440000000000002</v>
      </c>
    </row>
    <row r="113" spans="1:6" ht="30" customHeight="1" x14ac:dyDescent="0.25">
      <c r="A113" s="15">
        <v>1.7889999999999999</v>
      </c>
      <c r="D113" s="15">
        <v>1.7889999999999999</v>
      </c>
      <c r="F113" s="14">
        <v>2.254</v>
      </c>
    </row>
    <row r="114" spans="1:6" ht="30" customHeight="1" x14ac:dyDescent="0.25">
      <c r="A114" s="15">
        <v>1.7949999999999999</v>
      </c>
      <c r="D114" s="15">
        <v>1.7949999999999999</v>
      </c>
      <c r="F114" s="15">
        <v>2.258</v>
      </c>
    </row>
    <row r="115" spans="1:6" ht="30" customHeight="1" x14ac:dyDescent="0.25">
      <c r="A115" s="15">
        <v>1.7969999999999999</v>
      </c>
      <c r="D115" s="15">
        <v>1.7969999999999999</v>
      </c>
      <c r="F115" s="15">
        <v>2.262</v>
      </c>
    </row>
    <row r="116" spans="1:6" ht="30" customHeight="1" x14ac:dyDescent="0.25">
      <c r="A116" s="15">
        <v>1.8220000000000001</v>
      </c>
      <c r="D116" s="15">
        <v>1.8220000000000001</v>
      </c>
      <c r="F116" s="11">
        <v>2.274</v>
      </c>
    </row>
    <row r="117" spans="1:6" ht="30" customHeight="1" x14ac:dyDescent="0.25">
      <c r="A117" s="15">
        <v>1.8240000000000001</v>
      </c>
      <c r="D117" s="15">
        <v>1.8240000000000001</v>
      </c>
      <c r="F117" s="15">
        <v>2.2770000000000001</v>
      </c>
    </row>
    <row r="118" spans="1:6" ht="30" customHeight="1" x14ac:dyDescent="0.25">
      <c r="A118" s="11">
        <v>1.8380000000000001</v>
      </c>
      <c r="D118" s="11">
        <v>1.8380000000000001</v>
      </c>
      <c r="F118" s="15">
        <v>2.2810000000000001</v>
      </c>
    </row>
    <row r="119" spans="1:6" ht="30" customHeight="1" x14ac:dyDescent="0.25">
      <c r="A119" s="15">
        <v>1.8380000000000001</v>
      </c>
      <c r="D119" s="15">
        <v>1.8380000000000001</v>
      </c>
      <c r="F119" s="15">
        <v>2.2890000000000001</v>
      </c>
    </row>
    <row r="120" spans="1:6" ht="30" customHeight="1" x14ac:dyDescent="0.25">
      <c r="A120" s="15">
        <v>1.843</v>
      </c>
      <c r="D120" s="15">
        <v>1.843</v>
      </c>
      <c r="F120" s="15">
        <v>2.3050000000000002</v>
      </c>
    </row>
    <row r="121" spans="1:6" ht="30" customHeight="1" x14ac:dyDescent="0.25">
      <c r="A121" s="14">
        <v>1.8520000000000001</v>
      </c>
      <c r="D121" s="14">
        <v>1.8520000000000001</v>
      </c>
      <c r="F121" s="11">
        <v>2.3069999999999999</v>
      </c>
    </row>
    <row r="122" spans="1:6" ht="30" customHeight="1" x14ac:dyDescent="0.25">
      <c r="A122" s="14">
        <v>1.8520000000000001</v>
      </c>
      <c r="D122" s="14">
        <v>1.8520000000000001</v>
      </c>
      <c r="F122" s="11">
        <v>2.3180000000000001</v>
      </c>
    </row>
    <row r="123" spans="1:6" ht="30" customHeight="1" x14ac:dyDescent="0.25">
      <c r="A123" s="15">
        <v>1.861</v>
      </c>
      <c r="D123" s="15">
        <v>1.861</v>
      </c>
      <c r="F123" s="15">
        <v>2.3260000000000001</v>
      </c>
    </row>
    <row r="124" spans="1:6" ht="30" customHeight="1" x14ac:dyDescent="0.25">
      <c r="A124" s="15">
        <v>1.8620000000000001</v>
      </c>
      <c r="D124" s="15">
        <v>1.8620000000000001</v>
      </c>
      <c r="F124" s="15">
        <v>2.3330000000000002</v>
      </c>
    </row>
    <row r="125" spans="1:6" ht="30" customHeight="1" x14ac:dyDescent="0.25">
      <c r="A125" s="14">
        <v>1.8660000000000001</v>
      </c>
      <c r="D125" s="14">
        <v>1.8660000000000001</v>
      </c>
      <c r="F125" s="15">
        <v>2.3460000000000001</v>
      </c>
    </row>
    <row r="126" spans="1:6" ht="30" customHeight="1" x14ac:dyDescent="0.25">
      <c r="A126" s="11">
        <v>1.867</v>
      </c>
      <c r="D126" s="11">
        <v>1.867</v>
      </c>
      <c r="F126" s="14">
        <v>2.35</v>
      </c>
    </row>
    <row r="127" spans="1:6" ht="30" customHeight="1" x14ac:dyDescent="0.25">
      <c r="A127" s="11">
        <v>1.867</v>
      </c>
      <c r="D127" s="11">
        <v>1.867</v>
      </c>
      <c r="F127" s="11">
        <v>2.3580000000000001</v>
      </c>
    </row>
    <row r="128" spans="1:6" ht="30" customHeight="1" x14ac:dyDescent="0.25">
      <c r="A128" s="11">
        <v>1.873</v>
      </c>
      <c r="D128" s="11">
        <v>1.873</v>
      </c>
      <c r="F128" s="15">
        <v>2.3639999999999999</v>
      </c>
    </row>
    <row r="129" spans="1:6" ht="30" customHeight="1" x14ac:dyDescent="0.25">
      <c r="A129" s="11">
        <v>1.879</v>
      </c>
      <c r="D129" s="11">
        <v>1.879</v>
      </c>
      <c r="F129" s="11">
        <v>2.3650000000000002</v>
      </c>
    </row>
    <row r="130" spans="1:6" ht="30" customHeight="1" x14ac:dyDescent="0.25">
      <c r="A130" s="14">
        <v>1.885</v>
      </c>
      <c r="D130" s="14">
        <v>1.885</v>
      </c>
      <c r="F130" s="14">
        <v>2.3679999999999999</v>
      </c>
    </row>
    <row r="131" spans="1:6" ht="30" customHeight="1" x14ac:dyDescent="0.25">
      <c r="A131" s="11">
        <v>1.8939999999999999</v>
      </c>
      <c r="D131" s="11">
        <v>1.8939999999999999</v>
      </c>
      <c r="F131" s="15">
        <v>2.37</v>
      </c>
    </row>
    <row r="132" spans="1:6" ht="30" customHeight="1" x14ac:dyDescent="0.25">
      <c r="A132" s="11">
        <v>1.8979999999999999</v>
      </c>
      <c r="D132" s="11">
        <v>1.8979999999999999</v>
      </c>
      <c r="F132" s="15">
        <v>2.3730000000000002</v>
      </c>
    </row>
    <row r="133" spans="1:6" ht="30" customHeight="1" x14ac:dyDescent="0.25">
      <c r="A133" s="15">
        <v>1.8979999999999999</v>
      </c>
      <c r="D133" s="15">
        <v>1.8979999999999999</v>
      </c>
      <c r="F133" s="11">
        <v>2.383</v>
      </c>
    </row>
    <row r="134" spans="1:6" ht="30" customHeight="1" x14ac:dyDescent="0.25">
      <c r="A134" s="15">
        <v>1.905</v>
      </c>
      <c r="D134" s="15">
        <v>1.905</v>
      </c>
      <c r="F134" s="11">
        <v>2.383</v>
      </c>
    </row>
    <row r="135" spans="1:6" ht="30" customHeight="1" x14ac:dyDescent="0.25">
      <c r="A135" s="15">
        <v>1.907</v>
      </c>
      <c r="D135" s="15">
        <v>1.907</v>
      </c>
      <c r="F135" s="14">
        <v>2.399</v>
      </c>
    </row>
    <row r="136" spans="1:6" ht="30" customHeight="1" x14ac:dyDescent="0.25">
      <c r="A136" s="11">
        <v>1.9119999999999999</v>
      </c>
      <c r="D136" s="11">
        <v>1.9119999999999999</v>
      </c>
      <c r="F136" s="14">
        <v>2.4079999999999999</v>
      </c>
    </row>
    <row r="137" spans="1:6" ht="30" customHeight="1" x14ac:dyDescent="0.25">
      <c r="A137" s="15">
        <v>1.915</v>
      </c>
      <c r="D137" s="15">
        <v>1.915</v>
      </c>
      <c r="F137" s="11">
        <v>2.4169999999999998</v>
      </c>
    </row>
    <row r="138" spans="1:6" ht="30" customHeight="1" x14ac:dyDescent="0.25">
      <c r="A138" s="15">
        <v>1.9239999999999999</v>
      </c>
      <c r="D138" s="15">
        <v>1.9239999999999999</v>
      </c>
      <c r="F138" s="11">
        <v>2.4569999999999999</v>
      </c>
    </row>
    <row r="139" spans="1:6" ht="30" customHeight="1" x14ac:dyDescent="0.25">
      <c r="A139" s="15">
        <v>1.925</v>
      </c>
      <c r="D139" s="15">
        <v>1.925</v>
      </c>
      <c r="F139" s="14">
        <v>2.4569999999999999</v>
      </c>
    </row>
    <row r="140" spans="1:6" ht="30" customHeight="1" x14ac:dyDescent="0.25">
      <c r="A140" s="15">
        <v>1.927</v>
      </c>
      <c r="D140" s="15">
        <v>1.927</v>
      </c>
      <c r="F140" s="14">
        <v>2.4609999999999999</v>
      </c>
    </row>
    <row r="141" spans="1:6" ht="30" customHeight="1" x14ac:dyDescent="0.25">
      <c r="A141" s="15">
        <v>1.93</v>
      </c>
      <c r="D141" s="15">
        <v>1.93</v>
      </c>
      <c r="F141" s="11">
        <v>2.4670000000000001</v>
      </c>
    </row>
    <row r="142" spans="1:6" ht="30" customHeight="1" x14ac:dyDescent="0.25">
      <c r="A142" s="11">
        <v>1.9379999999999999</v>
      </c>
      <c r="D142" s="11">
        <v>1.9379999999999999</v>
      </c>
      <c r="F142" s="15">
        <v>2.4689999999999999</v>
      </c>
    </row>
    <row r="143" spans="1:6" ht="30" customHeight="1" x14ac:dyDescent="0.25">
      <c r="A143" s="11">
        <v>1.94</v>
      </c>
      <c r="D143" s="11">
        <v>1.94</v>
      </c>
      <c r="F143" s="15">
        <v>2.5030000000000001</v>
      </c>
    </row>
    <row r="144" spans="1:6" ht="30" customHeight="1" x14ac:dyDescent="0.25">
      <c r="A144" s="11">
        <v>1.946</v>
      </c>
      <c r="D144" s="11">
        <v>1.946</v>
      </c>
      <c r="F144" s="11">
        <v>2.5150000000000001</v>
      </c>
    </row>
    <row r="145" spans="1:6" ht="30" customHeight="1" x14ac:dyDescent="0.25">
      <c r="A145" s="11">
        <v>1.948</v>
      </c>
      <c r="D145" s="11">
        <v>1.948</v>
      </c>
      <c r="F145" s="11">
        <v>2.5179999999999998</v>
      </c>
    </row>
    <row r="146" spans="1:6" ht="30" customHeight="1" x14ac:dyDescent="0.25">
      <c r="A146" s="15">
        <v>1.95</v>
      </c>
      <c r="D146" s="15">
        <v>1.95</v>
      </c>
      <c r="F146" s="11">
        <v>2.528</v>
      </c>
    </row>
    <row r="147" spans="1:6" ht="30" customHeight="1" x14ac:dyDescent="0.25">
      <c r="A147" s="15">
        <v>1.954</v>
      </c>
      <c r="D147" s="15">
        <v>1.954</v>
      </c>
      <c r="F147" s="11">
        <v>2.5369999999999999</v>
      </c>
    </row>
    <row r="148" spans="1:6" ht="30" customHeight="1" x14ac:dyDescent="0.25">
      <c r="A148" s="15">
        <v>1.9670000000000001</v>
      </c>
      <c r="D148" s="15">
        <v>1.9670000000000001</v>
      </c>
      <c r="F148" s="15">
        <v>2.5430000000000001</v>
      </c>
    </row>
    <row r="149" spans="1:6" ht="30" customHeight="1" x14ac:dyDescent="0.25">
      <c r="A149" s="15">
        <v>1.99</v>
      </c>
      <c r="D149" s="15">
        <v>1.99</v>
      </c>
      <c r="F149" s="15">
        <v>2.5470000000000002</v>
      </c>
    </row>
    <row r="150" spans="1:6" ht="30" customHeight="1" x14ac:dyDescent="0.25">
      <c r="A150" s="14">
        <v>1.9930000000000001</v>
      </c>
      <c r="D150" s="14">
        <v>1.9930000000000001</v>
      </c>
      <c r="F150" s="15">
        <v>2.5579999999999998</v>
      </c>
    </row>
    <row r="151" spans="1:6" ht="30" customHeight="1" x14ac:dyDescent="0.25">
      <c r="A151" s="15">
        <v>1.994</v>
      </c>
      <c r="D151" s="15">
        <v>1.994</v>
      </c>
      <c r="F151" s="11">
        <v>2.5630000000000002</v>
      </c>
    </row>
    <row r="152" spans="1:6" ht="30" customHeight="1" x14ac:dyDescent="0.25">
      <c r="A152" s="15">
        <v>1.996</v>
      </c>
      <c r="D152" s="15">
        <v>1.996</v>
      </c>
      <c r="F152" s="11">
        <v>2.573</v>
      </c>
    </row>
    <row r="153" spans="1:6" ht="30" customHeight="1" x14ac:dyDescent="0.25">
      <c r="A153" s="15">
        <v>2.0019999999999998</v>
      </c>
      <c r="D153" s="15">
        <v>2.0019999999999998</v>
      </c>
      <c r="F153" s="14">
        <v>2.5750000000000002</v>
      </c>
    </row>
    <row r="154" spans="1:6" ht="30" customHeight="1" x14ac:dyDescent="0.25">
      <c r="A154" s="15">
        <v>2.0030000000000001</v>
      </c>
      <c r="D154" s="15">
        <v>2.0030000000000001</v>
      </c>
      <c r="F154" s="11">
        <v>2.585</v>
      </c>
    </row>
    <row r="155" spans="1:6" ht="30" customHeight="1" x14ac:dyDescent="0.25">
      <c r="A155" s="15">
        <v>2.0179999999999998</v>
      </c>
      <c r="D155" s="15">
        <v>2.0179999999999998</v>
      </c>
      <c r="F155" s="11">
        <v>2.5960000000000001</v>
      </c>
    </row>
    <row r="156" spans="1:6" ht="30" customHeight="1" x14ac:dyDescent="0.25">
      <c r="A156" s="11">
        <v>2.0230000000000001</v>
      </c>
      <c r="D156" s="11">
        <v>2.0230000000000001</v>
      </c>
      <c r="F156" s="11">
        <v>2.6120000000000001</v>
      </c>
    </row>
    <row r="157" spans="1:6" ht="30" customHeight="1" x14ac:dyDescent="0.25">
      <c r="A157" s="15">
        <v>2.0259999999999998</v>
      </c>
      <c r="D157" s="15">
        <v>2.0259999999999998</v>
      </c>
      <c r="F157" s="15">
        <v>2.6120000000000001</v>
      </c>
    </row>
    <row r="158" spans="1:6" ht="30" customHeight="1" x14ac:dyDescent="0.25">
      <c r="A158" s="15">
        <v>2.028</v>
      </c>
      <c r="D158" s="15">
        <v>2.028</v>
      </c>
      <c r="F158" s="11">
        <v>2.6230000000000002</v>
      </c>
    </row>
    <row r="159" spans="1:6" ht="30" customHeight="1" x14ac:dyDescent="0.25">
      <c r="A159" s="15">
        <v>2.0409999999999999</v>
      </c>
      <c r="D159" s="15">
        <v>2.0409999999999999</v>
      </c>
      <c r="F159" s="13">
        <v>2.6379999999999999</v>
      </c>
    </row>
    <row r="160" spans="1:6" ht="30" customHeight="1" x14ac:dyDescent="0.25">
      <c r="A160" s="15">
        <v>2.052</v>
      </c>
      <c r="D160" s="15">
        <v>2.052</v>
      </c>
      <c r="F160" s="13">
        <v>2.6429999999999998</v>
      </c>
    </row>
    <row r="161" spans="1:6" ht="30" customHeight="1" x14ac:dyDescent="0.25">
      <c r="A161" s="11">
        <v>2.0750000000000002</v>
      </c>
      <c r="D161" s="11">
        <v>2.0750000000000002</v>
      </c>
      <c r="F161" s="11">
        <v>2.6469999999999998</v>
      </c>
    </row>
    <row r="162" spans="1:6" ht="30" customHeight="1" x14ac:dyDescent="0.25">
      <c r="A162" s="11">
        <v>2.0750000000000002</v>
      </c>
      <c r="D162" s="11">
        <v>2.0750000000000002</v>
      </c>
      <c r="F162" s="12">
        <v>2.6520000000000001</v>
      </c>
    </row>
    <row r="163" spans="1:6" ht="30" customHeight="1" x14ac:dyDescent="0.25">
      <c r="A163" s="15">
        <v>2.0939999999999999</v>
      </c>
      <c r="D163" s="15">
        <v>2.0939999999999999</v>
      </c>
      <c r="F163" s="13">
        <v>2.661</v>
      </c>
    </row>
    <row r="164" spans="1:6" ht="30" customHeight="1" x14ac:dyDescent="0.25">
      <c r="A164" s="15">
        <v>2.0990000000000002</v>
      </c>
      <c r="D164" s="15">
        <v>2.0990000000000002</v>
      </c>
      <c r="F164" s="11">
        <v>2.6669999999999998</v>
      </c>
    </row>
    <row r="165" spans="1:6" ht="30" customHeight="1" x14ac:dyDescent="0.25">
      <c r="A165" s="14">
        <v>2.113</v>
      </c>
      <c r="D165" s="14">
        <v>2.113</v>
      </c>
      <c r="F165" s="14">
        <v>2.677</v>
      </c>
    </row>
    <row r="166" spans="1:6" ht="30" customHeight="1" x14ac:dyDescent="0.25">
      <c r="A166" s="15">
        <v>2.113</v>
      </c>
      <c r="D166" s="15">
        <v>2.113</v>
      </c>
      <c r="F166" s="15">
        <v>2.677</v>
      </c>
    </row>
    <row r="167" spans="1:6" ht="30" customHeight="1" x14ac:dyDescent="0.25">
      <c r="A167" s="11">
        <v>2.1160000000000001</v>
      </c>
      <c r="D167" s="11">
        <v>2.1160000000000001</v>
      </c>
      <c r="F167" s="11">
        <v>2.68</v>
      </c>
    </row>
    <row r="168" spans="1:6" ht="30" customHeight="1" x14ac:dyDescent="0.25">
      <c r="A168" s="11">
        <v>2.117</v>
      </c>
      <c r="D168" s="11">
        <v>2.117</v>
      </c>
      <c r="F168" s="13">
        <v>2.6819999999999999</v>
      </c>
    </row>
    <row r="169" spans="1:6" ht="30" customHeight="1" x14ac:dyDescent="0.25">
      <c r="A169" s="15">
        <v>2.1190000000000002</v>
      </c>
      <c r="D169" s="15">
        <v>2.1190000000000002</v>
      </c>
      <c r="F169" s="13">
        <v>2.6920000000000002</v>
      </c>
    </row>
    <row r="170" spans="1:6" ht="30" customHeight="1" x14ac:dyDescent="0.25">
      <c r="A170" s="15">
        <v>2.12</v>
      </c>
      <c r="D170" s="15">
        <v>2.12</v>
      </c>
      <c r="F170" s="13">
        <v>2.706</v>
      </c>
    </row>
    <row r="171" spans="1:6" ht="30" customHeight="1" x14ac:dyDescent="0.25">
      <c r="A171" s="15">
        <v>2.121</v>
      </c>
      <c r="D171" s="15">
        <v>2.121</v>
      </c>
      <c r="F171" s="11">
        <v>2.7120000000000002</v>
      </c>
    </row>
    <row r="172" spans="1:6" ht="30" customHeight="1" x14ac:dyDescent="0.25">
      <c r="A172" s="11">
        <v>2.1429999999999998</v>
      </c>
      <c r="D172" s="11">
        <v>2.1429999999999998</v>
      </c>
      <c r="F172" s="11">
        <v>2.7170000000000001</v>
      </c>
    </row>
    <row r="173" spans="1:6" ht="30" customHeight="1" x14ac:dyDescent="0.25">
      <c r="A173" s="15">
        <v>2.1429999999999998</v>
      </c>
      <c r="D173" s="15">
        <v>2.1429999999999998</v>
      </c>
      <c r="F173" s="13">
        <v>2.7269999999999999</v>
      </c>
    </row>
    <row r="174" spans="1:6" ht="30" customHeight="1" x14ac:dyDescent="0.25">
      <c r="A174" s="15">
        <v>2.1429999999999998</v>
      </c>
      <c r="D174" s="15">
        <v>2.1429999999999998</v>
      </c>
      <c r="F174" s="14">
        <v>2.73</v>
      </c>
    </row>
    <row r="175" spans="1:6" ht="30" customHeight="1" x14ac:dyDescent="0.25">
      <c r="A175" s="14">
        <v>2.1440000000000001</v>
      </c>
      <c r="D175" s="14">
        <v>2.1440000000000001</v>
      </c>
      <c r="F175" s="15">
        <v>2.7559999999999998</v>
      </c>
    </row>
    <row r="176" spans="1:6" ht="30" customHeight="1" x14ac:dyDescent="0.25">
      <c r="A176" s="11">
        <v>2.165</v>
      </c>
      <c r="D176" s="11">
        <v>2.165</v>
      </c>
      <c r="F176" s="11">
        <v>2.766</v>
      </c>
    </row>
    <row r="177" spans="1:6" ht="30" customHeight="1" x14ac:dyDescent="0.25">
      <c r="A177" s="15">
        <v>2.1789999999999998</v>
      </c>
      <c r="D177" s="15">
        <v>2.1789999999999998</v>
      </c>
      <c r="F177" s="13">
        <v>2.7690000000000001</v>
      </c>
    </row>
    <row r="178" spans="1:6" ht="30" customHeight="1" x14ac:dyDescent="0.25">
      <c r="A178" s="11">
        <v>2.1960000000000002</v>
      </c>
      <c r="D178" s="11">
        <v>2.1960000000000002</v>
      </c>
      <c r="F178" s="14">
        <v>2.7749999999999999</v>
      </c>
    </row>
    <row r="179" spans="1:6" ht="30" customHeight="1" x14ac:dyDescent="0.25">
      <c r="A179" s="15">
        <v>2.2000000000000002</v>
      </c>
      <c r="D179" s="15">
        <v>2.2000000000000002</v>
      </c>
      <c r="F179" s="13">
        <v>2.7890000000000001</v>
      </c>
    </row>
    <row r="180" spans="1:6" ht="30" customHeight="1" x14ac:dyDescent="0.25">
      <c r="A180" s="15">
        <v>2.2000000000000002</v>
      </c>
      <c r="D180" s="15">
        <v>2.2000000000000002</v>
      </c>
      <c r="F180" s="33"/>
    </row>
    <row r="181" spans="1:6" ht="30" customHeight="1" x14ac:dyDescent="0.25">
      <c r="A181" s="15">
        <v>2.2120000000000002</v>
      </c>
      <c r="D181" s="15">
        <v>2.2120000000000002</v>
      </c>
      <c r="F181" s="15"/>
    </row>
    <row r="182" spans="1:6" ht="30" customHeight="1" x14ac:dyDescent="0.25">
      <c r="A182" s="15">
        <v>2.214</v>
      </c>
      <c r="D182" s="15">
        <v>2.214</v>
      </c>
      <c r="F182" s="32"/>
    </row>
    <row r="183" spans="1:6" ht="30" customHeight="1" x14ac:dyDescent="0.25">
      <c r="A183" s="11">
        <v>2.2309999999999999</v>
      </c>
      <c r="D183" s="11">
        <v>2.2309999999999999</v>
      </c>
      <c r="F183" s="33"/>
    </row>
    <row r="184" spans="1:6" ht="30" customHeight="1" x14ac:dyDescent="0.25">
      <c r="A184" s="15">
        <v>2.2389999999999999</v>
      </c>
      <c r="D184" s="15">
        <v>2.2389999999999999</v>
      </c>
      <c r="F184" s="11"/>
    </row>
    <row r="185" spans="1:6" ht="30" customHeight="1" x14ac:dyDescent="0.25">
      <c r="A185" s="15">
        <v>2.2429999999999999</v>
      </c>
      <c r="D185" s="15">
        <v>2.2429999999999999</v>
      </c>
      <c r="F185" s="32"/>
    </row>
    <row r="186" spans="1:6" ht="30" customHeight="1" x14ac:dyDescent="0.25">
      <c r="A186" s="11">
        <v>2.2440000000000002</v>
      </c>
      <c r="D186" s="11">
        <v>2.2440000000000002</v>
      </c>
      <c r="F186" s="32"/>
    </row>
    <row r="187" spans="1:6" ht="30" customHeight="1" x14ac:dyDescent="0.25">
      <c r="A187" s="15">
        <v>2.2440000000000002</v>
      </c>
      <c r="D187" s="15">
        <v>2.2440000000000002</v>
      </c>
      <c r="F187" s="15"/>
    </row>
    <row r="188" spans="1:6" ht="30" customHeight="1" x14ac:dyDescent="0.25">
      <c r="A188" s="14">
        <v>2.254</v>
      </c>
      <c r="D188" s="14">
        <v>2.254</v>
      </c>
      <c r="F188" s="33"/>
    </row>
    <row r="189" spans="1:6" ht="30" customHeight="1" x14ac:dyDescent="0.25">
      <c r="A189" s="15">
        <v>2.258</v>
      </c>
      <c r="D189" s="15">
        <v>2.258</v>
      </c>
      <c r="F189" s="33"/>
    </row>
    <row r="190" spans="1:6" ht="30" customHeight="1" x14ac:dyDescent="0.25">
      <c r="A190" s="15">
        <v>2.262</v>
      </c>
      <c r="D190" s="15">
        <v>2.262</v>
      </c>
      <c r="F190" s="32"/>
    </row>
    <row r="191" spans="1:6" ht="30" customHeight="1" x14ac:dyDescent="0.25">
      <c r="A191" s="11">
        <v>2.274</v>
      </c>
      <c r="D191" s="11">
        <v>2.274</v>
      </c>
      <c r="F191" s="15"/>
    </row>
    <row r="192" spans="1:6" ht="30" customHeight="1" x14ac:dyDescent="0.25">
      <c r="A192" s="15">
        <v>2.2770000000000001</v>
      </c>
      <c r="D192" s="15">
        <v>2.2770000000000001</v>
      </c>
      <c r="F192" s="15"/>
    </row>
    <row r="193" spans="1:6" ht="30" customHeight="1" x14ac:dyDescent="0.25">
      <c r="A193" s="15">
        <v>2.2810000000000001</v>
      </c>
      <c r="D193" s="15">
        <v>2.2810000000000001</v>
      </c>
      <c r="F193" s="32"/>
    </row>
    <row r="194" spans="1:6" ht="30" customHeight="1" x14ac:dyDescent="0.25">
      <c r="A194" s="15">
        <v>2.2890000000000001</v>
      </c>
      <c r="D194" s="15">
        <v>2.2890000000000001</v>
      </c>
      <c r="F194" s="33"/>
    </row>
    <row r="195" spans="1:6" ht="30" customHeight="1" x14ac:dyDescent="0.25">
      <c r="A195" s="15">
        <v>2.3050000000000002</v>
      </c>
      <c r="D195" s="15">
        <v>2.3050000000000002</v>
      </c>
      <c r="F195" s="32"/>
    </row>
    <row r="196" spans="1:6" ht="30" customHeight="1" x14ac:dyDescent="0.25">
      <c r="A196" s="11">
        <v>2.3069999999999999</v>
      </c>
      <c r="D196" s="11">
        <v>2.3069999999999999</v>
      </c>
      <c r="F196" s="11"/>
    </row>
    <row r="197" spans="1:6" ht="30" customHeight="1" x14ac:dyDescent="0.25">
      <c r="A197" s="11">
        <v>2.3180000000000001</v>
      </c>
      <c r="D197" s="11">
        <v>2.3180000000000001</v>
      </c>
      <c r="F197" s="33"/>
    </row>
    <row r="198" spans="1:6" ht="30" customHeight="1" x14ac:dyDescent="0.25">
      <c r="A198" s="15">
        <v>2.3260000000000001</v>
      </c>
      <c r="D198" s="15">
        <v>2.3260000000000001</v>
      </c>
      <c r="F198" s="34"/>
    </row>
    <row r="199" spans="1:6" ht="30" customHeight="1" x14ac:dyDescent="0.25">
      <c r="A199" s="15">
        <v>2.3330000000000002</v>
      </c>
      <c r="D199" s="15">
        <v>2.3330000000000002</v>
      </c>
      <c r="F199" s="33"/>
    </row>
    <row r="200" spans="1:6" ht="30" customHeight="1" x14ac:dyDescent="0.25">
      <c r="A200" s="15">
        <v>2.3460000000000001</v>
      </c>
      <c r="D200" s="15">
        <v>2.3460000000000001</v>
      </c>
    </row>
    <row r="201" spans="1:6" ht="30" customHeight="1" x14ac:dyDescent="0.25">
      <c r="A201" s="14">
        <v>2.35</v>
      </c>
      <c r="D201" s="14">
        <v>2.35</v>
      </c>
    </row>
    <row r="202" spans="1:6" ht="30" customHeight="1" x14ac:dyDescent="0.25">
      <c r="A202" s="11">
        <v>2.3580000000000001</v>
      </c>
      <c r="D202" s="11">
        <v>2.3580000000000001</v>
      </c>
    </row>
    <row r="203" spans="1:6" ht="30" customHeight="1" x14ac:dyDescent="0.25">
      <c r="A203" s="15">
        <v>2.3639999999999999</v>
      </c>
      <c r="D203" s="15">
        <v>2.3639999999999999</v>
      </c>
    </row>
    <row r="204" spans="1:6" ht="30" customHeight="1" x14ac:dyDescent="0.25">
      <c r="A204" s="11">
        <v>2.3650000000000002</v>
      </c>
      <c r="D204" s="11">
        <v>2.3650000000000002</v>
      </c>
    </row>
    <row r="205" spans="1:6" ht="30" customHeight="1" x14ac:dyDescent="0.25">
      <c r="A205" s="14">
        <v>2.3679999999999999</v>
      </c>
      <c r="D205" s="14">
        <v>2.3679999999999999</v>
      </c>
    </row>
    <row r="206" spans="1:6" ht="30" customHeight="1" x14ac:dyDescent="0.25">
      <c r="A206" s="15">
        <v>2.37</v>
      </c>
      <c r="D206" s="15">
        <v>2.37</v>
      </c>
    </row>
    <row r="207" spans="1:6" ht="30" customHeight="1" x14ac:dyDescent="0.25">
      <c r="A207" s="15">
        <v>2.3730000000000002</v>
      </c>
      <c r="D207" s="15">
        <v>2.3730000000000002</v>
      </c>
    </row>
    <row r="208" spans="1:6" ht="30" customHeight="1" x14ac:dyDescent="0.25">
      <c r="A208" s="11">
        <v>2.383</v>
      </c>
      <c r="D208" s="11">
        <v>2.383</v>
      </c>
    </row>
    <row r="209" spans="1:4" ht="30" customHeight="1" x14ac:dyDescent="0.25">
      <c r="A209" s="11">
        <v>2.383</v>
      </c>
      <c r="D209" s="11">
        <v>2.383</v>
      </c>
    </row>
    <row r="210" spans="1:4" ht="30" customHeight="1" x14ac:dyDescent="0.25">
      <c r="A210" s="14">
        <v>2.399</v>
      </c>
      <c r="D210" s="14">
        <v>2.399</v>
      </c>
    </row>
    <row r="211" spans="1:4" ht="30" customHeight="1" x14ac:dyDescent="0.25">
      <c r="A211" s="14">
        <v>2.4079999999999999</v>
      </c>
      <c r="D211" s="14">
        <v>2.4079999999999999</v>
      </c>
    </row>
    <row r="212" spans="1:4" ht="30" customHeight="1" x14ac:dyDescent="0.25">
      <c r="A212" s="11">
        <v>2.4169999999999998</v>
      </c>
      <c r="D212" s="11">
        <v>2.4169999999999998</v>
      </c>
    </row>
    <row r="213" spans="1:4" ht="30" customHeight="1" x14ac:dyDescent="0.25">
      <c r="A213" s="11">
        <v>2.4569999999999999</v>
      </c>
      <c r="D213" s="11">
        <v>2.4569999999999999</v>
      </c>
    </row>
    <row r="214" spans="1:4" ht="30" customHeight="1" x14ac:dyDescent="0.25">
      <c r="A214" s="12">
        <v>2.4569999999999999</v>
      </c>
      <c r="D214" s="12">
        <v>2.4569999999999999</v>
      </c>
    </row>
    <row r="215" spans="1:4" ht="30" customHeight="1" x14ac:dyDescent="0.25">
      <c r="A215" s="12">
        <v>2.4609999999999999</v>
      </c>
      <c r="D215" s="12">
        <v>2.4609999999999999</v>
      </c>
    </row>
    <row r="216" spans="1:4" ht="30" customHeight="1" x14ac:dyDescent="0.25">
      <c r="A216" s="11">
        <v>2.4670000000000001</v>
      </c>
      <c r="D216" s="11">
        <v>2.4670000000000001</v>
      </c>
    </row>
    <row r="217" spans="1:4" ht="30" customHeight="1" x14ac:dyDescent="0.25">
      <c r="A217" s="13">
        <v>2.4689999999999999</v>
      </c>
      <c r="D217" s="13">
        <v>2.4689999999999999</v>
      </c>
    </row>
    <row r="218" spans="1:4" ht="30" customHeight="1" x14ac:dyDescent="0.25">
      <c r="A218" s="13">
        <v>2.5030000000000001</v>
      </c>
      <c r="D218" s="13">
        <v>2.5030000000000001</v>
      </c>
    </row>
    <row r="219" spans="1:4" ht="30" customHeight="1" x14ac:dyDescent="0.25">
      <c r="A219" s="11">
        <v>2.5150000000000001</v>
      </c>
      <c r="D219" s="11">
        <v>2.5150000000000001</v>
      </c>
    </row>
    <row r="220" spans="1:4" ht="30" customHeight="1" x14ac:dyDescent="0.25">
      <c r="A220" s="11">
        <v>2.5179999999999998</v>
      </c>
      <c r="D220" s="11">
        <v>2.5179999999999998</v>
      </c>
    </row>
    <row r="221" spans="1:4" ht="30" customHeight="1" x14ac:dyDescent="0.25">
      <c r="A221" s="11">
        <v>2.528</v>
      </c>
      <c r="D221" s="11">
        <v>2.528</v>
      </c>
    </row>
    <row r="222" spans="1:4" ht="30" customHeight="1" x14ac:dyDescent="0.25">
      <c r="A222" s="11">
        <v>2.5369999999999999</v>
      </c>
      <c r="D222" s="11">
        <v>2.5369999999999999</v>
      </c>
    </row>
    <row r="223" spans="1:4" ht="30" customHeight="1" x14ac:dyDescent="0.25">
      <c r="A223" s="13">
        <v>2.5430000000000001</v>
      </c>
      <c r="D223" s="13">
        <v>2.5430000000000001</v>
      </c>
    </row>
    <row r="224" spans="1:4" ht="30" customHeight="1" x14ac:dyDescent="0.25">
      <c r="A224" s="13">
        <v>2.5470000000000002</v>
      </c>
      <c r="D224" s="13">
        <v>2.5470000000000002</v>
      </c>
    </row>
    <row r="225" spans="1:4" ht="30" customHeight="1" x14ac:dyDescent="0.25">
      <c r="A225" s="13">
        <v>2.5579999999999998</v>
      </c>
      <c r="D225" s="13">
        <v>2.5579999999999998</v>
      </c>
    </row>
    <row r="226" spans="1:4" ht="30" customHeight="1" x14ac:dyDescent="0.25">
      <c r="A226" s="11">
        <v>2.5630000000000002</v>
      </c>
      <c r="D226" s="11">
        <v>2.5630000000000002</v>
      </c>
    </row>
    <row r="227" spans="1:4" ht="30" customHeight="1" x14ac:dyDescent="0.25">
      <c r="A227" s="11">
        <v>2.573</v>
      </c>
      <c r="D227" s="11">
        <v>2.573</v>
      </c>
    </row>
    <row r="228" spans="1:4" ht="30" customHeight="1" x14ac:dyDescent="0.25">
      <c r="A228" s="12">
        <v>2.5750000000000002</v>
      </c>
      <c r="D228" s="12">
        <v>2.5750000000000002</v>
      </c>
    </row>
    <row r="229" spans="1:4" ht="30" customHeight="1" x14ac:dyDescent="0.25">
      <c r="A229" s="11">
        <v>2.585</v>
      </c>
      <c r="D229" s="11">
        <v>2.585</v>
      </c>
    </row>
    <row r="230" spans="1:4" ht="30" customHeight="1" x14ac:dyDescent="0.25">
      <c r="A230" s="11">
        <v>2.5960000000000001</v>
      </c>
      <c r="D230" s="11">
        <v>2.5960000000000001</v>
      </c>
    </row>
    <row r="231" spans="1:4" ht="30" customHeight="1" x14ac:dyDescent="0.25">
      <c r="A231" s="11">
        <v>2.6120000000000001</v>
      </c>
      <c r="D231" s="11">
        <v>2.6120000000000001</v>
      </c>
    </row>
    <row r="232" spans="1:4" ht="30" customHeight="1" x14ac:dyDescent="0.25">
      <c r="A232" s="13">
        <v>2.6120000000000001</v>
      </c>
      <c r="D232" s="13">
        <v>2.6120000000000001</v>
      </c>
    </row>
    <row r="233" spans="1:4" ht="30" customHeight="1" x14ac:dyDescent="0.25">
      <c r="A233" s="11">
        <v>2.6230000000000002</v>
      </c>
      <c r="D233" s="11">
        <v>2.6230000000000002</v>
      </c>
    </row>
    <row r="234" spans="1:4" ht="30" customHeight="1" x14ac:dyDescent="0.25">
      <c r="A234" s="13">
        <v>2.6379999999999999</v>
      </c>
      <c r="D234" s="13">
        <v>2.6379999999999999</v>
      </c>
    </row>
    <row r="235" spans="1:4" ht="30" customHeight="1" x14ac:dyDescent="0.25">
      <c r="A235" s="13">
        <v>2.6429999999999998</v>
      </c>
      <c r="D235" s="13">
        <v>2.6429999999999998</v>
      </c>
    </row>
    <row r="236" spans="1:4" ht="30" customHeight="1" x14ac:dyDescent="0.25">
      <c r="A236" s="11">
        <v>2.6469999999999998</v>
      </c>
      <c r="D236" s="11">
        <v>2.6469999999999998</v>
      </c>
    </row>
    <row r="237" spans="1:4" ht="30" customHeight="1" x14ac:dyDescent="0.25">
      <c r="A237" s="12">
        <v>2.6520000000000001</v>
      </c>
      <c r="D237" s="12">
        <v>2.6520000000000001</v>
      </c>
    </row>
    <row r="238" spans="1:4" ht="30" customHeight="1" x14ac:dyDescent="0.25">
      <c r="A238" s="13">
        <v>2.661</v>
      </c>
      <c r="D238" s="13">
        <v>2.661</v>
      </c>
    </row>
    <row r="239" spans="1:4" ht="30" customHeight="1" x14ac:dyDescent="0.25">
      <c r="A239" s="11">
        <v>2.6669999999999998</v>
      </c>
      <c r="D239" s="11">
        <v>2.6669999999999998</v>
      </c>
    </row>
    <row r="240" spans="1:4" ht="30" customHeight="1" x14ac:dyDescent="0.25">
      <c r="A240" s="12">
        <v>2.677</v>
      </c>
      <c r="D240" s="12">
        <v>2.677</v>
      </c>
    </row>
    <row r="241" spans="1:4" ht="30" customHeight="1" x14ac:dyDescent="0.25">
      <c r="A241" s="13">
        <v>2.677</v>
      </c>
      <c r="D241" s="13">
        <v>2.677</v>
      </c>
    </row>
    <row r="242" spans="1:4" ht="30" customHeight="1" x14ac:dyDescent="0.25">
      <c r="A242" s="11">
        <v>2.68</v>
      </c>
      <c r="D242" s="11">
        <v>2.68</v>
      </c>
    </row>
    <row r="243" spans="1:4" ht="30" customHeight="1" x14ac:dyDescent="0.25">
      <c r="A243" s="13">
        <v>2.6819999999999999</v>
      </c>
      <c r="D243" s="13">
        <v>2.6819999999999999</v>
      </c>
    </row>
    <row r="244" spans="1:4" ht="30" customHeight="1" x14ac:dyDescent="0.25">
      <c r="A244" s="13">
        <v>2.6920000000000002</v>
      </c>
      <c r="D244" s="13">
        <v>2.6920000000000002</v>
      </c>
    </row>
    <row r="245" spans="1:4" ht="30" customHeight="1" x14ac:dyDescent="0.25">
      <c r="A245" s="13">
        <v>2.706</v>
      </c>
      <c r="D245" s="13">
        <v>2.706</v>
      </c>
    </row>
    <row r="246" spans="1:4" ht="30" customHeight="1" x14ac:dyDescent="0.25">
      <c r="A246" s="11">
        <v>2.7120000000000002</v>
      </c>
      <c r="D246" s="11">
        <v>2.7120000000000002</v>
      </c>
    </row>
    <row r="247" spans="1:4" ht="30" customHeight="1" x14ac:dyDescent="0.25">
      <c r="A247" s="11">
        <v>2.7170000000000001</v>
      </c>
      <c r="D247" s="11">
        <v>2.7170000000000001</v>
      </c>
    </row>
    <row r="248" spans="1:4" ht="30" customHeight="1" x14ac:dyDescent="0.25">
      <c r="A248" s="13">
        <v>2.7269999999999999</v>
      </c>
      <c r="D248" s="13">
        <v>2.7269999999999999</v>
      </c>
    </row>
    <row r="249" spans="1:4" ht="30" customHeight="1" x14ac:dyDescent="0.25">
      <c r="A249" s="12">
        <v>2.73</v>
      </c>
      <c r="D249" s="12">
        <v>2.73</v>
      </c>
    </row>
    <row r="250" spans="1:4" ht="30" customHeight="1" x14ac:dyDescent="0.25">
      <c r="A250" s="13">
        <v>2.7559999999999998</v>
      </c>
      <c r="D250" s="13">
        <v>2.7559999999999998</v>
      </c>
    </row>
    <row r="251" spans="1:4" ht="30" customHeight="1" x14ac:dyDescent="0.25">
      <c r="A251" s="11">
        <v>2.766</v>
      </c>
      <c r="D251" s="11">
        <v>2.766</v>
      </c>
    </row>
    <row r="252" spans="1:4" ht="30" customHeight="1" x14ac:dyDescent="0.25">
      <c r="A252" s="13">
        <v>2.7690000000000001</v>
      </c>
      <c r="D252" s="13">
        <v>2.7690000000000001</v>
      </c>
    </row>
    <row r="253" spans="1:4" ht="30" customHeight="1" x14ac:dyDescent="0.25">
      <c r="A253" s="12">
        <v>2.7749999999999999</v>
      </c>
      <c r="D253" s="12">
        <v>2.7749999999999999</v>
      </c>
    </row>
    <row r="254" spans="1:4" ht="30" customHeight="1" x14ac:dyDescent="0.25">
      <c r="A254" s="13">
        <v>2.7890000000000001</v>
      </c>
      <c r="D254" s="13">
        <v>2.7890000000000001</v>
      </c>
    </row>
    <row r="255" spans="1:4" ht="30" customHeight="1" x14ac:dyDescent="0.25">
      <c r="A255" s="11">
        <v>2.82</v>
      </c>
      <c r="D255" s="11">
        <v>2.82</v>
      </c>
    </row>
    <row r="256" spans="1:4" ht="30" customHeight="1" x14ac:dyDescent="0.25">
      <c r="A256" s="13">
        <v>2.831</v>
      </c>
      <c r="D256" s="13">
        <v>2.831</v>
      </c>
    </row>
    <row r="257" spans="1:4" ht="30" customHeight="1" x14ac:dyDescent="0.25">
      <c r="A257" s="12">
        <v>2.835</v>
      </c>
      <c r="D257" s="12">
        <v>2.835</v>
      </c>
    </row>
    <row r="258" spans="1:4" ht="30" customHeight="1" x14ac:dyDescent="0.25">
      <c r="A258" s="13">
        <v>2.8879999999999999</v>
      </c>
      <c r="D258" s="13">
        <v>2.8879999999999999</v>
      </c>
    </row>
    <row r="259" spans="1:4" ht="30" customHeight="1" x14ac:dyDescent="0.25">
      <c r="A259" s="11">
        <v>2.89</v>
      </c>
      <c r="D259" s="11">
        <v>2.89</v>
      </c>
    </row>
    <row r="260" spans="1:4" ht="30" customHeight="1" x14ac:dyDescent="0.25">
      <c r="A260" s="12">
        <v>2.8959999999999999</v>
      </c>
      <c r="D260" s="12">
        <v>2.8959999999999999</v>
      </c>
    </row>
    <row r="261" spans="1:4" ht="30" customHeight="1" x14ac:dyDescent="0.25">
      <c r="A261" s="12">
        <v>2.9140000000000001</v>
      </c>
      <c r="D261" s="12">
        <v>2.9140000000000001</v>
      </c>
    </row>
    <row r="262" spans="1:4" ht="30" customHeight="1" x14ac:dyDescent="0.25">
      <c r="A262" s="11">
        <v>2.9249999999999998</v>
      </c>
      <c r="D262" s="11">
        <v>2.9249999999999998</v>
      </c>
    </row>
    <row r="263" spans="1:4" ht="30" customHeight="1" x14ac:dyDescent="0.25">
      <c r="A263" s="11">
        <v>2.9350000000000001</v>
      </c>
      <c r="D263" s="11">
        <v>2.9350000000000001</v>
      </c>
    </row>
    <row r="264" spans="1:4" ht="30" customHeight="1" x14ac:dyDescent="0.25">
      <c r="A264" s="11">
        <v>2.9380000000000002</v>
      </c>
      <c r="D264" s="11">
        <v>2.9380000000000002</v>
      </c>
    </row>
    <row r="265" spans="1:4" ht="30" customHeight="1" x14ac:dyDescent="0.25">
      <c r="A265" s="13">
        <v>2.9390000000000001</v>
      </c>
      <c r="D265" s="13">
        <v>2.9390000000000001</v>
      </c>
    </row>
    <row r="266" spans="1:4" ht="30" customHeight="1" x14ac:dyDescent="0.25">
      <c r="A266" s="11">
        <v>2.9430000000000001</v>
      </c>
      <c r="D266" s="11">
        <v>2.9430000000000001</v>
      </c>
    </row>
    <row r="267" spans="1:4" ht="30" customHeight="1" x14ac:dyDescent="0.25">
      <c r="A267" s="11">
        <v>2.9460000000000002</v>
      </c>
      <c r="D267" s="11">
        <v>2.9460000000000002</v>
      </c>
    </row>
    <row r="268" spans="1:4" ht="30" customHeight="1" x14ac:dyDescent="0.25">
      <c r="A268" s="11">
        <v>2.9649999999999999</v>
      </c>
      <c r="D268" s="11">
        <v>2.9649999999999999</v>
      </c>
    </row>
    <row r="269" spans="1:4" ht="30" customHeight="1" x14ac:dyDescent="0.25">
      <c r="A269" s="11">
        <v>2.9649999999999999</v>
      </c>
      <c r="D269" s="11">
        <v>2.9649999999999999</v>
      </c>
    </row>
    <row r="270" spans="1:4" ht="30" customHeight="1" x14ac:dyDescent="0.25">
      <c r="A270" s="12">
        <v>2.9969999999999999</v>
      </c>
      <c r="D270" s="12">
        <v>2.9969999999999999</v>
      </c>
    </row>
    <row r="271" spans="1:4" ht="30" customHeight="1" x14ac:dyDescent="0.25">
      <c r="A271" s="13">
        <v>2.9990000000000001</v>
      </c>
      <c r="D271" s="13">
        <v>2.9990000000000001</v>
      </c>
    </row>
    <row r="272" spans="1:4" ht="30" customHeight="1" x14ac:dyDescent="0.25">
      <c r="A272" s="12">
        <v>3.0150000000000001</v>
      </c>
      <c r="D272" s="12">
        <v>3.0150000000000001</v>
      </c>
    </row>
    <row r="273" spans="1:4" ht="30" customHeight="1" x14ac:dyDescent="0.25">
      <c r="A273" s="11">
        <v>3.02</v>
      </c>
      <c r="D273" s="11">
        <v>3.02</v>
      </c>
    </row>
    <row r="274" spans="1:4" ht="30" customHeight="1" x14ac:dyDescent="0.25">
      <c r="A274" s="13">
        <v>3.0310000000000001</v>
      </c>
      <c r="D274" s="13">
        <v>3.0310000000000001</v>
      </c>
    </row>
    <row r="275" spans="1:4" ht="30" customHeight="1" x14ac:dyDescent="0.25">
      <c r="A275" s="13">
        <v>3.04</v>
      </c>
      <c r="D275" s="13">
        <v>3.04</v>
      </c>
    </row>
    <row r="276" spans="1:4" ht="30" customHeight="1" x14ac:dyDescent="0.25">
      <c r="A276" s="12">
        <v>3.0569999999999999</v>
      </c>
      <c r="D276" s="12">
        <v>3.0569999999999999</v>
      </c>
    </row>
    <row r="277" spans="1:4" ht="30" customHeight="1" x14ac:dyDescent="0.25">
      <c r="A277" s="11">
        <v>3.0630000000000002</v>
      </c>
      <c r="D277" s="11">
        <v>3.0630000000000002</v>
      </c>
    </row>
    <row r="278" spans="1:4" ht="30" customHeight="1" x14ac:dyDescent="0.25">
      <c r="A278" s="13">
        <v>3.073</v>
      </c>
      <c r="D278" s="13">
        <v>3.073</v>
      </c>
    </row>
    <row r="279" spans="1:4" ht="30" customHeight="1" x14ac:dyDescent="0.25">
      <c r="A279" s="13">
        <v>3.117</v>
      </c>
      <c r="D279" s="13">
        <v>3.117</v>
      </c>
    </row>
    <row r="280" spans="1:4" ht="30" customHeight="1" x14ac:dyDescent="0.25">
      <c r="A280" s="13">
        <v>3.1280000000000001</v>
      </c>
      <c r="D280" s="13">
        <v>3.1280000000000001</v>
      </c>
    </row>
    <row r="281" spans="1:4" ht="30" customHeight="1" x14ac:dyDescent="0.25">
      <c r="A281" s="13">
        <v>3.133</v>
      </c>
      <c r="D281" s="13">
        <v>3.133</v>
      </c>
    </row>
    <row r="282" spans="1:4" ht="30" customHeight="1" x14ac:dyDescent="0.25">
      <c r="A282" s="11">
        <v>3.177</v>
      </c>
      <c r="D282" s="11">
        <v>3.177</v>
      </c>
    </row>
    <row r="283" spans="1:4" ht="30" customHeight="1" x14ac:dyDescent="0.25">
      <c r="A283" s="11">
        <v>3.1779999999999999</v>
      </c>
      <c r="D283" s="11">
        <v>3.1779999999999999</v>
      </c>
    </row>
    <row r="284" spans="1:4" ht="30" customHeight="1" x14ac:dyDescent="0.25">
      <c r="A284" s="13">
        <v>3.2050000000000001</v>
      </c>
      <c r="D284" s="13">
        <v>3.2050000000000001</v>
      </c>
    </row>
    <row r="285" spans="1:4" ht="30" customHeight="1" x14ac:dyDescent="0.25">
      <c r="A285" s="13">
        <v>3.2349999999999999</v>
      </c>
      <c r="D285" s="13">
        <v>3.2349999999999999</v>
      </c>
    </row>
    <row r="286" spans="1:4" ht="30" customHeight="1" x14ac:dyDescent="0.25">
      <c r="A286" s="12">
        <v>3.2370000000000001</v>
      </c>
      <c r="D286" s="12">
        <v>3.2370000000000001</v>
      </c>
    </row>
    <row r="287" spans="1:4" ht="30" customHeight="1" x14ac:dyDescent="0.25">
      <c r="A287" s="12">
        <v>3.2749999999999999</v>
      </c>
      <c r="D287" s="12">
        <v>3.2749999999999999</v>
      </c>
    </row>
    <row r="288" spans="1:4" ht="30" customHeight="1" x14ac:dyDescent="0.25">
      <c r="A288" s="11">
        <v>3.3210000000000002</v>
      </c>
      <c r="D288" s="11">
        <v>3.3210000000000002</v>
      </c>
    </row>
    <row r="289" spans="1:4" ht="30" customHeight="1" x14ac:dyDescent="0.25">
      <c r="A289" s="13">
        <v>3.3580000000000001</v>
      </c>
      <c r="D289" s="13">
        <v>3.3580000000000001</v>
      </c>
    </row>
    <row r="290" spans="1:4" ht="30" customHeight="1" x14ac:dyDescent="0.25">
      <c r="A290" s="13">
        <v>3.3690000000000002</v>
      </c>
      <c r="D290" s="13">
        <v>3.3690000000000002</v>
      </c>
    </row>
    <row r="291" spans="1:4" ht="30" customHeight="1" x14ac:dyDescent="0.25">
      <c r="A291" s="11">
        <v>3.3740000000000001</v>
      </c>
      <c r="D291" s="11">
        <v>3.3740000000000001</v>
      </c>
    </row>
    <row r="292" spans="1:4" ht="30" customHeight="1" x14ac:dyDescent="0.25">
      <c r="A292" s="11">
        <v>3.3769999999999998</v>
      </c>
      <c r="D292" s="11">
        <v>3.3769999999999998</v>
      </c>
    </row>
    <row r="293" spans="1:4" ht="30" customHeight="1" x14ac:dyDescent="0.25">
      <c r="A293" s="13">
        <v>3.387</v>
      </c>
      <c r="D293" s="13">
        <v>3.387</v>
      </c>
    </row>
    <row r="294" spans="1:4" ht="30" customHeight="1" x14ac:dyDescent="0.25">
      <c r="A294" s="11">
        <v>3.3959999999999999</v>
      </c>
      <c r="D294" s="11">
        <v>3.3959999999999999</v>
      </c>
    </row>
    <row r="295" spans="1:4" ht="30" customHeight="1" x14ac:dyDescent="0.25">
      <c r="A295" s="11">
        <v>3.411</v>
      </c>
      <c r="D295" s="11">
        <v>3.411</v>
      </c>
    </row>
    <row r="296" spans="1:4" ht="30" customHeight="1" x14ac:dyDescent="0.25">
      <c r="A296" s="13">
        <v>3.427</v>
      </c>
      <c r="D296" s="13">
        <v>3.427</v>
      </c>
    </row>
    <row r="297" spans="1:4" ht="30" customHeight="1" x14ac:dyDescent="0.25">
      <c r="A297" s="13">
        <v>3.43</v>
      </c>
      <c r="D297" s="13">
        <v>3.43</v>
      </c>
    </row>
    <row r="298" spans="1:4" ht="30" customHeight="1" x14ac:dyDescent="0.25">
      <c r="A298" s="13">
        <v>3.4470000000000001</v>
      </c>
      <c r="D298" s="13">
        <v>3.4470000000000001</v>
      </c>
    </row>
    <row r="299" spans="1:4" ht="30" customHeight="1" x14ac:dyDescent="0.25">
      <c r="A299" s="13">
        <v>3.4540000000000002</v>
      </c>
      <c r="D299" s="13">
        <v>3.4540000000000002</v>
      </c>
    </row>
    <row r="300" spans="1:4" ht="30" customHeight="1" x14ac:dyDescent="0.25">
      <c r="A300" s="11">
        <v>3.4769999999999999</v>
      </c>
      <c r="D300" s="11">
        <v>3.4769999999999999</v>
      </c>
    </row>
    <row r="301" spans="1:4" ht="30" customHeight="1" x14ac:dyDescent="0.25">
      <c r="A301" s="13">
        <v>3.4940000000000002</v>
      </c>
      <c r="D301" s="13">
        <v>3.4940000000000002</v>
      </c>
    </row>
    <row r="302" spans="1:4" ht="30" customHeight="1" x14ac:dyDescent="0.25">
      <c r="A302" s="13">
        <v>3.5</v>
      </c>
      <c r="D302" s="13">
        <v>3.5</v>
      </c>
    </row>
    <row r="303" spans="1:4" ht="30" customHeight="1" x14ac:dyDescent="0.25">
      <c r="A303" s="13">
        <v>3.516</v>
      </c>
      <c r="D303" s="13">
        <v>3.516</v>
      </c>
    </row>
    <row r="304" spans="1:4" ht="30" customHeight="1" x14ac:dyDescent="0.25">
      <c r="A304" s="13">
        <v>3.5720000000000001</v>
      </c>
      <c r="D304" s="13">
        <v>3.5720000000000001</v>
      </c>
    </row>
    <row r="305" spans="1:4" ht="30" customHeight="1" x14ac:dyDescent="0.25">
      <c r="A305" s="12">
        <v>3.5960000000000001</v>
      </c>
      <c r="D305" s="12">
        <v>3.5960000000000001</v>
      </c>
    </row>
    <row r="306" spans="1:4" ht="30" customHeight="1" x14ac:dyDescent="0.25">
      <c r="A306" s="13">
        <v>3.6230000000000002</v>
      </c>
      <c r="D306" s="13">
        <v>3.6230000000000002</v>
      </c>
    </row>
    <row r="307" spans="1:4" ht="30" customHeight="1" x14ac:dyDescent="0.25">
      <c r="A307" s="12">
        <v>3.641</v>
      </c>
      <c r="D307" s="12">
        <v>3.641</v>
      </c>
    </row>
    <row r="308" spans="1:4" ht="30" customHeight="1" x14ac:dyDescent="0.25">
      <c r="A308" s="11">
        <v>3.677</v>
      </c>
      <c r="D308" s="11">
        <v>3.677</v>
      </c>
    </row>
    <row r="309" spans="1:4" ht="30" customHeight="1" x14ac:dyDescent="0.25">
      <c r="A309" s="13">
        <v>3.6819999999999999</v>
      </c>
      <c r="D309" s="13">
        <v>3.6819999999999999</v>
      </c>
    </row>
    <row r="310" spans="1:4" ht="30" customHeight="1" x14ac:dyDescent="0.25">
      <c r="A310" s="13">
        <v>3.6819999999999999</v>
      </c>
      <c r="D310" s="13">
        <v>3.6819999999999999</v>
      </c>
    </row>
    <row r="311" spans="1:4" ht="30" customHeight="1" x14ac:dyDescent="0.25">
      <c r="A311" s="13">
        <v>3.6859999999999999</v>
      </c>
      <c r="D311" s="13">
        <v>3.6859999999999999</v>
      </c>
    </row>
    <row r="312" spans="1:4" ht="30" customHeight="1" x14ac:dyDescent="0.25">
      <c r="A312" s="13">
        <v>3.6869999999999998</v>
      </c>
      <c r="D312" s="13">
        <v>3.6869999999999998</v>
      </c>
    </row>
    <row r="313" spans="1:4" ht="30" customHeight="1" x14ac:dyDescent="0.25">
      <c r="A313" s="11">
        <v>3.7229999999999999</v>
      </c>
      <c r="D313" s="11">
        <v>3.7229999999999999</v>
      </c>
    </row>
    <row r="314" spans="1:4" ht="30" customHeight="1" x14ac:dyDescent="0.25">
      <c r="A314" s="12">
        <v>3.7229999999999999</v>
      </c>
      <c r="D314" s="12">
        <v>3.7229999999999999</v>
      </c>
    </row>
    <row r="315" spans="1:4" ht="30" customHeight="1" x14ac:dyDescent="0.25">
      <c r="A315" s="11">
        <v>3.7389999999999999</v>
      </c>
      <c r="D315" s="11">
        <v>3.7389999999999999</v>
      </c>
    </row>
    <row r="316" spans="1:4" ht="30" customHeight="1" x14ac:dyDescent="0.25">
      <c r="A316" s="13">
        <v>3.7469999999999999</v>
      </c>
      <c r="D316" s="13">
        <v>3.7469999999999999</v>
      </c>
    </row>
    <row r="317" spans="1:4" ht="30" customHeight="1" x14ac:dyDescent="0.25">
      <c r="A317" s="12">
        <v>3.7570000000000001</v>
      </c>
      <c r="D317" s="12">
        <v>3.7570000000000001</v>
      </c>
    </row>
    <row r="318" spans="1:4" ht="30" customHeight="1" x14ac:dyDescent="0.25">
      <c r="A318" s="13">
        <v>3.7679999999999998</v>
      </c>
      <c r="D318" s="13">
        <v>3.7679999999999998</v>
      </c>
    </row>
    <row r="319" spans="1:4" ht="30" customHeight="1" x14ac:dyDescent="0.25">
      <c r="A319" s="13">
        <v>3.7869999999999999</v>
      </c>
      <c r="D319" s="13">
        <v>3.7869999999999999</v>
      </c>
    </row>
    <row r="320" spans="1:4" ht="30" customHeight="1" x14ac:dyDescent="0.25">
      <c r="A320" s="13">
        <v>3.7989999999999999</v>
      </c>
      <c r="D320" s="13">
        <v>3.7989999999999999</v>
      </c>
    </row>
    <row r="321" spans="1:4" ht="30" customHeight="1" x14ac:dyDescent="0.25">
      <c r="A321" s="13">
        <v>3.8050000000000002</v>
      </c>
      <c r="D321" s="13">
        <v>3.8050000000000002</v>
      </c>
    </row>
    <row r="322" spans="1:4" ht="30" customHeight="1" x14ac:dyDescent="0.25">
      <c r="A322" s="13">
        <v>3.8109999999999999</v>
      </c>
      <c r="D322" s="13">
        <v>3.8109999999999999</v>
      </c>
    </row>
    <row r="323" spans="1:4" ht="30" customHeight="1" x14ac:dyDescent="0.25">
      <c r="A323" s="11">
        <v>3.8410000000000002</v>
      </c>
      <c r="D323" s="11">
        <v>3.8410000000000002</v>
      </c>
    </row>
    <row r="324" spans="1:4" ht="30" customHeight="1" x14ac:dyDescent="0.25">
      <c r="A324" s="11">
        <v>3.8460000000000001</v>
      </c>
      <c r="D324" s="11">
        <v>3.8460000000000001</v>
      </c>
    </row>
    <row r="325" spans="1:4" ht="30" customHeight="1" x14ac:dyDescent="0.25">
      <c r="A325" s="13">
        <v>3.85</v>
      </c>
      <c r="D325" s="13">
        <v>3.85</v>
      </c>
    </row>
    <row r="326" spans="1:4" ht="30" customHeight="1" x14ac:dyDescent="0.25">
      <c r="A326" s="13">
        <v>3.851</v>
      </c>
      <c r="D326" s="13">
        <v>3.851</v>
      </c>
    </row>
    <row r="327" spans="1:4" ht="30" customHeight="1" x14ac:dyDescent="0.25">
      <c r="A327" s="11">
        <v>3.8759999999999999</v>
      </c>
      <c r="D327" s="11">
        <v>3.8759999999999999</v>
      </c>
    </row>
    <row r="328" spans="1:4" ht="30" customHeight="1" x14ac:dyDescent="0.25">
      <c r="A328" s="11">
        <v>3.899</v>
      </c>
      <c r="D328" s="11">
        <v>3.899</v>
      </c>
    </row>
    <row r="329" spans="1:4" ht="30" customHeight="1" x14ac:dyDescent="0.25">
      <c r="A329" s="12">
        <v>3.9</v>
      </c>
      <c r="D329" s="12">
        <v>3.9</v>
      </c>
    </row>
    <row r="330" spans="1:4" ht="30" customHeight="1" x14ac:dyDescent="0.25">
      <c r="A330" s="13">
        <v>3.9129999999999998</v>
      </c>
      <c r="D330" s="13">
        <v>3.9129999999999998</v>
      </c>
    </row>
    <row r="331" spans="1:4" ht="30" customHeight="1" x14ac:dyDescent="0.25">
      <c r="A331" s="13">
        <v>3.9159999999999999</v>
      </c>
      <c r="D331" s="13">
        <v>3.9159999999999999</v>
      </c>
    </row>
    <row r="332" spans="1:4" ht="30" customHeight="1" x14ac:dyDescent="0.25">
      <c r="A332" s="13">
        <v>3.9169999999999998</v>
      </c>
      <c r="D332" s="13">
        <v>3.9169999999999998</v>
      </c>
    </row>
    <row r="333" spans="1:4" ht="30" customHeight="1" x14ac:dyDescent="0.25">
      <c r="A333" s="13">
        <v>3.919</v>
      </c>
      <c r="D333" s="13">
        <v>3.919</v>
      </c>
    </row>
    <row r="334" spans="1:4" ht="30" customHeight="1" x14ac:dyDescent="0.25">
      <c r="A334" s="13">
        <v>3.9350000000000001</v>
      </c>
      <c r="D334" s="13">
        <v>3.9350000000000001</v>
      </c>
    </row>
    <row r="335" spans="1:4" ht="30" customHeight="1" x14ac:dyDescent="0.25">
      <c r="A335" s="13">
        <v>3.9369999999999998</v>
      </c>
      <c r="D335" s="13">
        <v>3.9369999999999998</v>
      </c>
    </row>
    <row r="336" spans="1:4" ht="30" customHeight="1" x14ac:dyDescent="0.25">
      <c r="A336" s="11">
        <v>3.96</v>
      </c>
      <c r="D336" s="11">
        <v>3.96</v>
      </c>
    </row>
    <row r="337" spans="1:4" ht="30" customHeight="1" x14ac:dyDescent="0.25">
      <c r="A337" s="13">
        <v>3.968</v>
      </c>
      <c r="D337" s="13">
        <v>3.968</v>
      </c>
    </row>
    <row r="338" spans="1:4" ht="30" customHeight="1" x14ac:dyDescent="0.25">
      <c r="A338" s="11">
        <v>3.97</v>
      </c>
      <c r="D338" s="11">
        <v>3.97</v>
      </c>
    </row>
    <row r="339" spans="1:4" ht="30" customHeight="1" x14ac:dyDescent="0.25">
      <c r="A339" s="13">
        <v>3.972</v>
      </c>
      <c r="D339" s="13">
        <v>3.972</v>
      </c>
    </row>
    <row r="340" spans="1:4" ht="30" customHeight="1" x14ac:dyDescent="0.25">
      <c r="A340" s="13">
        <v>3.9769999999999999</v>
      </c>
      <c r="D340" s="13">
        <v>3.9769999999999999</v>
      </c>
    </row>
    <row r="341" spans="1:4" ht="30" customHeight="1" x14ac:dyDescent="0.25">
      <c r="A341" s="13">
        <v>3.9830000000000001</v>
      </c>
      <c r="D341" s="13">
        <v>3.9830000000000001</v>
      </c>
    </row>
    <row r="342" spans="1:4" ht="30" customHeight="1" x14ac:dyDescent="0.25">
      <c r="A342" s="11">
        <v>3.99</v>
      </c>
      <c r="D342" s="11">
        <v>3.99</v>
      </c>
    </row>
    <row r="343" spans="1:4" ht="30" customHeight="1" x14ac:dyDescent="0.25">
      <c r="A343" s="12">
        <v>3.99</v>
      </c>
      <c r="D343" s="12">
        <v>3.99</v>
      </c>
    </row>
    <row r="344" spans="1:4" ht="30" customHeight="1" x14ac:dyDescent="0.25">
      <c r="A344" s="13">
        <v>4.008</v>
      </c>
      <c r="D344" s="13">
        <v>4.008</v>
      </c>
    </row>
    <row r="345" spans="1:4" ht="30" customHeight="1" x14ac:dyDescent="0.25">
      <c r="A345" s="13">
        <v>4.0250000000000004</v>
      </c>
      <c r="D345" s="13">
        <v>4.0250000000000004</v>
      </c>
    </row>
    <row r="346" spans="1:4" ht="30" customHeight="1" x14ac:dyDescent="0.25">
      <c r="A346" s="13">
        <v>4.0490000000000004</v>
      </c>
      <c r="D346" s="13">
        <v>4.0490000000000004</v>
      </c>
    </row>
    <row r="347" spans="1:4" ht="30" customHeight="1" x14ac:dyDescent="0.25">
      <c r="A347" s="12">
        <v>4.0819999999999999</v>
      </c>
      <c r="D347" s="12">
        <v>4.0819999999999999</v>
      </c>
    </row>
    <row r="348" spans="1:4" ht="30" customHeight="1" x14ac:dyDescent="0.25">
      <c r="A348" s="13">
        <v>4.101</v>
      </c>
      <c r="D348" s="13">
        <v>4.101</v>
      </c>
    </row>
    <row r="349" spans="1:4" ht="30" customHeight="1" x14ac:dyDescent="0.25">
      <c r="A349" s="11">
        <v>4.1269999999999998</v>
      </c>
      <c r="D349" s="11">
        <v>4.1269999999999998</v>
      </c>
    </row>
    <row r="350" spans="1:4" ht="30" customHeight="1" x14ac:dyDescent="0.25">
      <c r="A350" s="13">
        <v>4.1319999999999997</v>
      </c>
      <c r="D350" s="13">
        <v>4.1319999999999997</v>
      </c>
    </row>
    <row r="351" spans="1:4" ht="30" customHeight="1" x14ac:dyDescent="0.25">
      <c r="A351" s="11">
        <v>4.1369999999999996</v>
      </c>
      <c r="D351" s="11">
        <v>4.1369999999999996</v>
      </c>
    </row>
    <row r="352" spans="1:4" ht="30" customHeight="1" x14ac:dyDescent="0.25">
      <c r="A352" s="11">
        <v>4.1470000000000002</v>
      </c>
      <c r="D352" s="11">
        <v>4.1470000000000002</v>
      </c>
    </row>
    <row r="353" spans="1:4" ht="30" customHeight="1" x14ac:dyDescent="0.25">
      <c r="A353" s="13">
        <v>4.16</v>
      </c>
      <c r="D353" s="13">
        <v>4.16</v>
      </c>
    </row>
    <row r="354" spans="1:4" ht="30" customHeight="1" x14ac:dyDescent="0.25">
      <c r="A354" s="12">
        <v>4.1680000000000001</v>
      </c>
      <c r="D354" s="12">
        <v>4.1680000000000001</v>
      </c>
    </row>
    <row r="355" spans="1:4" ht="30" customHeight="1" x14ac:dyDescent="0.25">
      <c r="A355" s="13">
        <v>4.181</v>
      </c>
      <c r="D355" s="13">
        <v>4.181</v>
      </c>
    </row>
    <row r="356" spans="1:4" ht="30" customHeight="1" x14ac:dyDescent="0.25">
      <c r="A356" s="11">
        <v>4.1890000000000001</v>
      </c>
      <c r="D356" s="11">
        <v>4.1890000000000001</v>
      </c>
    </row>
    <row r="357" spans="1:4" ht="30" customHeight="1" x14ac:dyDescent="0.25">
      <c r="A357" s="13">
        <v>4.1890000000000001</v>
      </c>
      <c r="D357" s="13">
        <v>4.1890000000000001</v>
      </c>
    </row>
    <row r="358" spans="1:4" ht="30" customHeight="1" x14ac:dyDescent="0.25">
      <c r="A358" s="13">
        <v>4.2110000000000003</v>
      </c>
      <c r="D358" s="13">
        <v>4.2110000000000003</v>
      </c>
    </row>
    <row r="359" spans="1:4" ht="30" customHeight="1" x14ac:dyDescent="0.25">
      <c r="A359" s="13">
        <v>4.2130000000000001</v>
      </c>
      <c r="D359" s="13">
        <v>4.2130000000000001</v>
      </c>
    </row>
    <row r="360" spans="1:4" ht="30" customHeight="1" x14ac:dyDescent="0.25">
      <c r="A360" s="13">
        <v>4.2300000000000004</v>
      </c>
      <c r="D360" s="13">
        <v>4.2300000000000004</v>
      </c>
    </row>
    <row r="361" spans="1:4" ht="30" customHeight="1" x14ac:dyDescent="0.25">
      <c r="A361" s="13">
        <v>4.234</v>
      </c>
      <c r="D361" s="13">
        <v>4.234</v>
      </c>
    </row>
    <row r="362" spans="1:4" ht="30" customHeight="1" x14ac:dyDescent="0.25">
      <c r="A362" s="13">
        <v>4.2750000000000004</v>
      </c>
      <c r="D362" s="13">
        <v>4.2750000000000004</v>
      </c>
    </row>
    <row r="363" spans="1:4" ht="30" customHeight="1" x14ac:dyDescent="0.25">
      <c r="A363" s="13">
        <v>4.2779999999999996</v>
      </c>
      <c r="D363" s="13">
        <v>4.2779999999999996</v>
      </c>
    </row>
    <row r="364" spans="1:4" ht="30" customHeight="1" x14ac:dyDescent="0.25">
      <c r="A364" s="11">
        <v>4.3079999999999998</v>
      </c>
      <c r="D364" s="11">
        <v>4.3079999999999998</v>
      </c>
    </row>
    <row r="365" spans="1:4" ht="30" customHeight="1" x14ac:dyDescent="0.25">
      <c r="A365" s="13">
        <v>4.3150000000000004</v>
      </c>
      <c r="D365" s="13">
        <v>4.3150000000000004</v>
      </c>
    </row>
    <row r="366" spans="1:4" ht="30" customHeight="1" x14ac:dyDescent="0.25">
      <c r="A366" s="13">
        <v>4.33</v>
      </c>
      <c r="D366" s="13">
        <v>4.33</v>
      </c>
    </row>
    <row r="367" spans="1:4" ht="30" customHeight="1" x14ac:dyDescent="0.25">
      <c r="A367" s="11">
        <v>4.3479999999999999</v>
      </c>
      <c r="D367" s="11">
        <v>4.3479999999999999</v>
      </c>
    </row>
    <row r="368" spans="1:4" ht="30" customHeight="1" x14ac:dyDescent="0.25">
      <c r="A368" s="11">
        <v>4.3529999999999998</v>
      </c>
      <c r="D368" s="11">
        <v>4.3529999999999998</v>
      </c>
    </row>
    <row r="369" spans="1:4" ht="30" customHeight="1" x14ac:dyDescent="0.25">
      <c r="A369" s="13">
        <v>4.3540000000000001</v>
      </c>
      <c r="D369" s="13">
        <v>4.3540000000000001</v>
      </c>
    </row>
    <row r="370" spans="1:4" ht="30" customHeight="1" x14ac:dyDescent="0.25">
      <c r="A370" s="11">
        <v>4.3659999999999997</v>
      </c>
      <c r="D370" s="11">
        <v>4.3659999999999997</v>
      </c>
    </row>
    <row r="371" spans="1:4" ht="30" customHeight="1" x14ac:dyDescent="0.25">
      <c r="A371" s="11">
        <v>4.3899999999999997</v>
      </c>
      <c r="D371" s="11">
        <v>4.3899999999999997</v>
      </c>
    </row>
    <row r="372" spans="1:4" ht="30" customHeight="1" x14ac:dyDescent="0.25">
      <c r="A372" s="12">
        <v>4.3959999999999999</v>
      </c>
      <c r="D372" s="12">
        <v>4.3959999999999999</v>
      </c>
    </row>
    <row r="373" spans="1:4" ht="30" customHeight="1" x14ac:dyDescent="0.25">
      <c r="A373" s="13">
        <v>4.399</v>
      </c>
      <c r="D373" s="13">
        <v>4.399</v>
      </c>
    </row>
    <row r="374" spans="1:4" ht="30" customHeight="1" x14ac:dyDescent="0.25">
      <c r="A374" s="13">
        <v>4.4260000000000002</v>
      </c>
      <c r="D374" s="13">
        <v>4.4260000000000002</v>
      </c>
    </row>
    <row r="375" spans="1:4" ht="30" customHeight="1" x14ac:dyDescent="0.25">
      <c r="A375" s="11">
        <v>4.4340000000000002</v>
      </c>
      <c r="D375" s="11">
        <v>4.4340000000000002</v>
      </c>
    </row>
    <row r="376" spans="1:4" ht="30" customHeight="1" x14ac:dyDescent="0.25">
      <c r="A376" s="13">
        <v>4.4420000000000002</v>
      </c>
      <c r="D376" s="13">
        <v>4.4420000000000002</v>
      </c>
    </row>
    <row r="377" spans="1:4" ht="30" customHeight="1" x14ac:dyDescent="0.25">
      <c r="A377" s="11">
        <v>4.4829999999999997</v>
      </c>
      <c r="D377" s="11">
        <v>4.4829999999999997</v>
      </c>
    </row>
    <row r="378" spans="1:4" ht="30" customHeight="1" x14ac:dyDescent="0.25">
      <c r="A378" s="13">
        <v>4.5190000000000001</v>
      </c>
      <c r="D378" s="13">
        <v>4.5190000000000001</v>
      </c>
    </row>
    <row r="379" spans="1:4" ht="30" customHeight="1" x14ac:dyDescent="0.25">
      <c r="A379" s="12">
        <v>4.524</v>
      </c>
      <c r="D379" s="12">
        <v>4.524</v>
      </c>
    </row>
    <row r="380" spans="1:4" ht="30" customHeight="1" x14ac:dyDescent="0.25">
      <c r="A380" s="13">
        <v>4.5270000000000001</v>
      </c>
      <c r="D380" s="13">
        <v>4.5270000000000001</v>
      </c>
    </row>
    <row r="381" spans="1:4" ht="30" customHeight="1" x14ac:dyDescent="0.25">
      <c r="A381" s="13">
        <v>4.5309999999999997</v>
      </c>
      <c r="D381" s="13">
        <v>4.5309999999999997</v>
      </c>
    </row>
    <row r="382" spans="1:4" ht="30" customHeight="1" x14ac:dyDescent="0.25">
      <c r="A382" s="13">
        <v>4.5629999999999997</v>
      </c>
      <c r="D382" s="13">
        <v>4.5629999999999997</v>
      </c>
    </row>
    <row r="383" spans="1:4" ht="30" customHeight="1" x14ac:dyDescent="0.25">
      <c r="A383" s="12">
        <v>4.5730000000000004</v>
      </c>
      <c r="D383" s="12">
        <v>4.5730000000000004</v>
      </c>
    </row>
    <row r="384" spans="1:4" ht="30" customHeight="1" x14ac:dyDescent="0.25">
      <c r="A384" s="13">
        <v>4.5750000000000002</v>
      </c>
      <c r="D384" s="13">
        <v>4.5750000000000002</v>
      </c>
    </row>
    <row r="385" spans="1:4" ht="30" customHeight="1" x14ac:dyDescent="0.25">
      <c r="A385" s="13">
        <v>4.6159999999999997</v>
      </c>
      <c r="D385" s="13">
        <v>4.6159999999999997</v>
      </c>
    </row>
    <row r="386" spans="1:4" ht="30" customHeight="1" x14ac:dyDescent="0.25">
      <c r="A386" s="11">
        <v>4.6349999999999998</v>
      </c>
      <c r="D386" s="11">
        <v>4.6349999999999998</v>
      </c>
    </row>
    <row r="387" spans="1:4" ht="30" customHeight="1" x14ac:dyDescent="0.25">
      <c r="A387" s="13">
        <v>4.6619999999999999</v>
      </c>
      <c r="D387" s="13">
        <v>4.6619999999999999</v>
      </c>
    </row>
    <row r="388" spans="1:4" ht="30" customHeight="1" x14ac:dyDescent="0.25">
      <c r="A388" s="12">
        <v>4.6669999999999998</v>
      </c>
      <c r="D388" s="12">
        <v>4.6669999999999998</v>
      </c>
    </row>
    <row r="389" spans="1:4" ht="30" customHeight="1" x14ac:dyDescent="0.25">
      <c r="A389" s="11">
        <v>4.6849999999999996</v>
      </c>
      <c r="D389" s="11">
        <v>4.6849999999999996</v>
      </c>
    </row>
    <row r="390" spans="1:4" ht="30" customHeight="1" x14ac:dyDescent="0.25">
      <c r="A390" s="11">
        <v>4.7240000000000002</v>
      </c>
      <c r="D390" s="11">
        <v>4.7240000000000002</v>
      </c>
    </row>
    <row r="391" spans="1:4" ht="30" customHeight="1" x14ac:dyDescent="0.25">
      <c r="A391" s="13">
        <v>4.7249999999999996</v>
      </c>
      <c r="D391" s="13">
        <v>4.7249999999999996</v>
      </c>
    </row>
    <row r="392" spans="1:4" ht="30" customHeight="1" x14ac:dyDescent="0.25">
      <c r="A392" s="13">
        <v>4.7910000000000004</v>
      </c>
      <c r="D392" s="13">
        <v>4.7910000000000004</v>
      </c>
    </row>
    <row r="393" spans="1:4" ht="30" customHeight="1" x14ac:dyDescent="0.25">
      <c r="A393" s="11">
        <v>4.8079999999999998</v>
      </c>
      <c r="D393" s="11">
        <v>4.8079999999999998</v>
      </c>
    </row>
    <row r="394" spans="1:4" ht="30" customHeight="1" x14ac:dyDescent="0.25">
      <c r="A394" s="13">
        <v>4.8099999999999996</v>
      </c>
      <c r="D394" s="13">
        <v>4.8099999999999996</v>
      </c>
    </row>
    <row r="395" spans="1:4" ht="30" customHeight="1" x14ac:dyDescent="0.25">
      <c r="A395" s="13">
        <v>4.8369999999999997</v>
      </c>
      <c r="D395" s="13">
        <v>4.8369999999999997</v>
      </c>
    </row>
    <row r="396" spans="1:4" ht="30" customHeight="1" x14ac:dyDescent="0.25">
      <c r="A396" s="13">
        <v>4.8440000000000003</v>
      </c>
      <c r="D396" s="13">
        <v>4.8440000000000003</v>
      </c>
    </row>
    <row r="397" spans="1:4" ht="30" customHeight="1" x14ac:dyDescent="0.25">
      <c r="A397" s="13">
        <v>4.88</v>
      </c>
      <c r="D397" s="13">
        <v>4.88</v>
      </c>
    </row>
    <row r="398" spans="1:4" ht="30" customHeight="1" x14ac:dyDescent="0.25">
      <c r="A398" s="13">
        <v>4.8879999999999999</v>
      </c>
      <c r="D398" s="13">
        <v>4.8879999999999999</v>
      </c>
    </row>
    <row r="399" spans="1:4" ht="30" customHeight="1" x14ac:dyDescent="0.25">
      <c r="A399" s="13">
        <v>4.97</v>
      </c>
      <c r="D399" s="13">
        <v>4.97</v>
      </c>
    </row>
    <row r="400" spans="1:4" ht="30" customHeight="1" x14ac:dyDescent="0.25">
      <c r="A400" s="13">
        <v>4.9710000000000001</v>
      </c>
      <c r="D400" s="13">
        <v>4.9710000000000001</v>
      </c>
    </row>
    <row r="401" spans="1:4" ht="30" customHeight="1" x14ac:dyDescent="0.25">
      <c r="A401" s="11">
        <v>4.9930000000000003</v>
      </c>
      <c r="D401" s="11">
        <v>4.9930000000000003</v>
      </c>
    </row>
    <row r="402" spans="1:4" ht="30" customHeight="1" x14ac:dyDescent="0.25">
      <c r="A402" s="13">
        <v>5.0019999999999998</v>
      </c>
      <c r="D402" s="13">
        <v>5.0019999999999998</v>
      </c>
    </row>
    <row r="403" spans="1:4" ht="30" customHeight="1" x14ac:dyDescent="0.25">
      <c r="A403" s="13">
        <v>5.0490000000000004</v>
      </c>
      <c r="D403" s="13">
        <v>5.0490000000000004</v>
      </c>
    </row>
    <row r="404" spans="1:4" ht="30" customHeight="1" x14ac:dyDescent="0.25">
      <c r="A404" s="11">
        <v>5.0780000000000003</v>
      </c>
      <c r="D404" s="11">
        <v>5.0780000000000003</v>
      </c>
    </row>
    <row r="405" spans="1:4" ht="30" customHeight="1" x14ac:dyDescent="0.25">
      <c r="A405" s="13">
        <v>5.093</v>
      </c>
      <c r="D405" s="13">
        <v>5.093</v>
      </c>
    </row>
    <row r="406" spans="1:4" ht="30" customHeight="1" x14ac:dyDescent="0.25">
      <c r="A406" s="12">
        <v>5.1040000000000001</v>
      </c>
      <c r="D406" s="12">
        <v>5.1040000000000001</v>
      </c>
    </row>
    <row r="407" spans="1:4" ht="30" customHeight="1" x14ac:dyDescent="0.25">
      <c r="A407" s="13">
        <v>5.13</v>
      </c>
      <c r="D407" s="13">
        <v>5.13</v>
      </c>
    </row>
    <row r="408" spans="1:4" ht="30" customHeight="1" x14ac:dyDescent="0.25">
      <c r="A408" s="13">
        <v>5.1820000000000004</v>
      </c>
      <c r="D408" s="13">
        <v>5.1820000000000004</v>
      </c>
    </row>
    <row r="409" spans="1:4" ht="30" customHeight="1" x14ac:dyDescent="0.25">
      <c r="A409" s="11">
        <v>5.1859999999999999</v>
      </c>
      <c r="D409" s="11">
        <v>5.1859999999999999</v>
      </c>
    </row>
    <row r="410" spans="1:4" ht="30" customHeight="1" x14ac:dyDescent="0.25">
      <c r="A410" s="12">
        <v>5.2</v>
      </c>
      <c r="D410" s="12">
        <v>5.2</v>
      </c>
    </row>
    <row r="411" spans="1:4" ht="30" customHeight="1" x14ac:dyDescent="0.25">
      <c r="A411" s="11">
        <v>5.2610000000000001</v>
      </c>
      <c r="D411" s="11">
        <v>5.2610000000000001</v>
      </c>
    </row>
    <row r="412" spans="1:4" ht="30" customHeight="1" x14ac:dyDescent="0.25">
      <c r="A412" s="12">
        <v>5.2830000000000004</v>
      </c>
      <c r="D412" s="12">
        <v>5.2830000000000004</v>
      </c>
    </row>
    <row r="413" spans="1:4" ht="30" customHeight="1" x14ac:dyDescent="0.25">
      <c r="A413" s="11">
        <v>5.3120000000000003</v>
      </c>
      <c r="D413" s="11">
        <v>5.3120000000000003</v>
      </c>
    </row>
    <row r="414" spans="1:4" ht="30" customHeight="1" x14ac:dyDescent="0.25">
      <c r="A414" s="12">
        <v>5.3310000000000004</v>
      </c>
      <c r="D414" s="12">
        <v>5.3310000000000004</v>
      </c>
    </row>
    <row r="415" spans="1:4" ht="30" customHeight="1" x14ac:dyDescent="0.25">
      <c r="A415" s="12">
        <v>5.3310000000000004</v>
      </c>
      <c r="D415" s="12">
        <v>5.3310000000000004</v>
      </c>
    </row>
    <row r="416" spans="1:4" ht="30" customHeight="1" x14ac:dyDescent="0.25">
      <c r="A416" s="11">
        <v>5.3609999999999998</v>
      </c>
      <c r="D416" s="11">
        <v>5.3609999999999998</v>
      </c>
    </row>
    <row r="417" spans="1:4" ht="30" customHeight="1" x14ac:dyDescent="0.25">
      <c r="A417" s="12">
        <v>5.4560000000000004</v>
      </c>
      <c r="D417" s="12">
        <v>5.4560000000000004</v>
      </c>
    </row>
    <row r="418" spans="1:4" ht="30" customHeight="1" x14ac:dyDescent="0.25">
      <c r="A418" s="13">
        <v>5.4690000000000003</v>
      </c>
      <c r="D418" s="13">
        <v>5.4690000000000003</v>
      </c>
    </row>
    <row r="419" spans="1:4" ht="30" customHeight="1" x14ac:dyDescent="0.25">
      <c r="A419" s="13">
        <v>5.4820000000000002</v>
      </c>
      <c r="D419" s="13">
        <v>5.4820000000000002</v>
      </c>
    </row>
    <row r="420" spans="1:4" ht="30" customHeight="1" x14ac:dyDescent="0.25">
      <c r="A420" s="12">
        <v>5.492</v>
      </c>
      <c r="D420" s="12">
        <v>5.492</v>
      </c>
    </row>
    <row r="421" spans="1:4" ht="30" customHeight="1" x14ac:dyDescent="0.25">
      <c r="A421" s="13">
        <v>5.51</v>
      </c>
      <c r="D421" s="13">
        <v>5.51</v>
      </c>
    </row>
    <row r="422" spans="1:4" ht="30" customHeight="1" x14ac:dyDescent="0.25">
      <c r="A422" s="11">
        <v>5.5359999999999996</v>
      </c>
      <c r="D422" s="11">
        <v>5.5359999999999996</v>
      </c>
    </row>
    <row r="423" spans="1:4" ht="30" customHeight="1" x14ac:dyDescent="0.25">
      <c r="A423" s="12">
        <v>5.5430000000000001</v>
      </c>
      <c r="D423" s="12">
        <v>5.5430000000000001</v>
      </c>
    </row>
    <row r="424" spans="1:4" ht="30" customHeight="1" x14ac:dyDescent="0.25">
      <c r="A424" s="13">
        <v>5.5490000000000004</v>
      </c>
      <c r="D424" s="13">
        <v>5.5490000000000004</v>
      </c>
    </row>
    <row r="425" spans="1:4" ht="30" customHeight="1" x14ac:dyDescent="0.25">
      <c r="A425" s="12">
        <v>5.55</v>
      </c>
      <c r="D425" s="12">
        <v>5.55</v>
      </c>
    </row>
    <row r="426" spans="1:4" ht="30" customHeight="1" x14ac:dyDescent="0.25">
      <c r="A426" s="11">
        <v>5.59</v>
      </c>
      <c r="D426" s="11">
        <v>5.59</v>
      </c>
    </row>
    <row r="427" spans="1:4" ht="30" customHeight="1" x14ac:dyDescent="0.25">
      <c r="A427" s="13">
        <v>5.5979999999999999</v>
      </c>
      <c r="D427" s="13">
        <v>5.5979999999999999</v>
      </c>
    </row>
    <row r="428" spans="1:4" ht="30" customHeight="1" x14ac:dyDescent="0.25">
      <c r="A428" s="11">
        <v>5.6150000000000002</v>
      </c>
      <c r="D428" s="11">
        <v>5.6150000000000002</v>
      </c>
    </row>
    <row r="429" spans="1:4" ht="30" customHeight="1" x14ac:dyDescent="0.25">
      <c r="A429" s="12">
        <v>5.64</v>
      </c>
      <c r="D429" s="12">
        <v>5.64</v>
      </c>
    </row>
    <row r="430" spans="1:4" ht="30" customHeight="1" x14ac:dyDescent="0.25">
      <c r="A430" s="12">
        <v>5.641</v>
      </c>
      <c r="D430" s="12">
        <v>5.641</v>
      </c>
    </row>
    <row r="431" spans="1:4" ht="30" customHeight="1" x14ac:dyDescent="0.25">
      <c r="A431" s="11">
        <v>5.6529999999999996</v>
      </c>
      <c r="D431" s="11">
        <v>5.6529999999999996</v>
      </c>
    </row>
    <row r="432" spans="1:4" ht="30" customHeight="1" x14ac:dyDescent="0.25">
      <c r="A432" s="13">
        <v>5.73</v>
      </c>
      <c r="D432" s="13">
        <v>5.73</v>
      </c>
    </row>
    <row r="433" spans="1:4" ht="30" customHeight="1" x14ac:dyDescent="0.25">
      <c r="A433" s="13">
        <v>5.734</v>
      </c>
      <c r="D433" s="13">
        <v>5.734</v>
      </c>
    </row>
    <row r="434" spans="1:4" ht="30" customHeight="1" x14ac:dyDescent="0.25">
      <c r="A434" s="12">
        <v>5.7569999999999997</v>
      </c>
      <c r="D434" s="12">
        <v>5.7569999999999997</v>
      </c>
    </row>
    <row r="435" spans="1:4" ht="30" customHeight="1" x14ac:dyDescent="0.25">
      <c r="A435" s="13">
        <v>5.7679999999999998</v>
      </c>
      <c r="D435" s="13">
        <v>5.7679999999999998</v>
      </c>
    </row>
    <row r="436" spans="1:4" ht="30" customHeight="1" x14ac:dyDescent="0.25">
      <c r="A436" s="13">
        <v>5.7770000000000001</v>
      </c>
      <c r="D436" s="13">
        <v>5.7770000000000001</v>
      </c>
    </row>
    <row r="437" spans="1:4" ht="30" customHeight="1" x14ac:dyDescent="0.25">
      <c r="A437" s="12">
        <v>5.827</v>
      </c>
      <c r="D437" s="12">
        <v>5.827</v>
      </c>
    </row>
    <row r="438" spans="1:4" ht="30" customHeight="1" x14ac:dyDescent="0.25">
      <c r="A438" s="13">
        <v>5.9359999999999999</v>
      </c>
      <c r="D438" s="13">
        <v>5.9359999999999999</v>
      </c>
    </row>
    <row r="439" spans="1:4" ht="30" customHeight="1" x14ac:dyDescent="0.25">
      <c r="A439" s="11">
        <v>5.9660000000000002</v>
      </c>
      <c r="D439" s="11">
        <v>5.9660000000000002</v>
      </c>
    </row>
    <row r="440" spans="1:4" ht="30" customHeight="1" x14ac:dyDescent="0.25">
      <c r="A440" s="13">
        <v>5.97</v>
      </c>
      <c r="D440" s="13">
        <v>5.97</v>
      </c>
    </row>
    <row r="441" spans="1:4" ht="30" customHeight="1" x14ac:dyDescent="0.25">
      <c r="A441" s="11">
        <v>6.0149999999999997</v>
      </c>
      <c r="D441" s="11">
        <v>6.0149999999999997</v>
      </c>
    </row>
    <row r="442" spans="1:4" ht="30" customHeight="1" x14ac:dyDescent="0.25">
      <c r="A442" s="13">
        <v>6.0430000000000001</v>
      </c>
      <c r="D442" s="13">
        <v>6.0430000000000001</v>
      </c>
    </row>
    <row r="443" spans="1:4" ht="30" customHeight="1" x14ac:dyDescent="0.25">
      <c r="A443" s="11">
        <v>6.0519999999999996</v>
      </c>
      <c r="D443" s="11">
        <v>6.0519999999999996</v>
      </c>
    </row>
    <row r="444" spans="1:4" ht="30" customHeight="1" x14ac:dyDescent="0.25">
      <c r="A444" s="11">
        <v>6.056</v>
      </c>
      <c r="D444" s="11">
        <v>6.056</v>
      </c>
    </row>
    <row r="445" spans="1:4" ht="30" customHeight="1" x14ac:dyDescent="0.25">
      <c r="A445" s="11">
        <v>6.0869999999999997</v>
      </c>
      <c r="D445" s="11">
        <v>6.0869999999999997</v>
      </c>
    </row>
    <row r="446" spans="1:4" ht="30" customHeight="1" x14ac:dyDescent="0.25">
      <c r="A446" s="13">
        <v>6.1310000000000002</v>
      </c>
      <c r="D446" s="13">
        <v>6.1310000000000002</v>
      </c>
    </row>
    <row r="447" spans="1:4" ht="30" customHeight="1" x14ac:dyDescent="0.25">
      <c r="A447" s="13">
        <v>6.15</v>
      </c>
      <c r="D447" s="13">
        <v>6.15</v>
      </c>
    </row>
    <row r="448" spans="1:4" ht="30" customHeight="1" x14ac:dyDescent="0.25">
      <c r="A448" s="13">
        <v>6.1639999999999997</v>
      </c>
      <c r="D448" s="13">
        <v>6.1639999999999997</v>
      </c>
    </row>
    <row r="449" spans="1:4" ht="30" customHeight="1" x14ac:dyDescent="0.25">
      <c r="A449" s="12">
        <v>6.218</v>
      </c>
      <c r="D449" s="12">
        <v>6.218</v>
      </c>
    </row>
    <row r="450" spans="1:4" ht="30" customHeight="1" x14ac:dyDescent="0.25">
      <c r="A450" s="13">
        <v>6.2389999999999999</v>
      </c>
      <c r="D450" s="13">
        <v>6.2389999999999999</v>
      </c>
    </row>
    <row r="451" spans="1:4" ht="30" customHeight="1" x14ac:dyDescent="0.25">
      <c r="A451" s="13">
        <v>6.2729999999999997</v>
      </c>
      <c r="D451" s="13">
        <v>6.2729999999999997</v>
      </c>
    </row>
    <row r="452" spans="1:4" ht="30" customHeight="1" x14ac:dyDescent="0.25">
      <c r="A452" s="11">
        <v>6.3049999999999997</v>
      </c>
      <c r="D452" s="11">
        <v>6.3049999999999997</v>
      </c>
    </row>
    <row r="453" spans="1:4" ht="30" customHeight="1" x14ac:dyDescent="0.25">
      <c r="A453" s="11">
        <v>6.3769999999999998</v>
      </c>
      <c r="D453" s="11">
        <v>6.3769999999999998</v>
      </c>
    </row>
    <row r="454" spans="1:4" ht="30" customHeight="1" x14ac:dyDescent="0.25">
      <c r="A454" s="13">
        <v>6.4050000000000002</v>
      </c>
      <c r="D454" s="13">
        <v>6.4050000000000002</v>
      </c>
    </row>
    <row r="455" spans="1:4" ht="30" customHeight="1" x14ac:dyDescent="0.25">
      <c r="A455" s="11">
        <v>6.407</v>
      </c>
      <c r="D455" s="11">
        <v>6.407</v>
      </c>
    </row>
    <row r="456" spans="1:4" ht="30" customHeight="1" x14ac:dyDescent="0.25">
      <c r="A456" s="13">
        <v>6.431</v>
      </c>
      <c r="D456" s="13">
        <v>6.431</v>
      </c>
    </row>
    <row r="457" spans="1:4" ht="30" customHeight="1" x14ac:dyDescent="0.25">
      <c r="A457" s="13">
        <v>6.4779999999999998</v>
      </c>
      <c r="D457" s="13">
        <v>6.4779999999999998</v>
      </c>
    </row>
    <row r="458" spans="1:4" ht="30" customHeight="1" x14ac:dyDescent="0.25">
      <c r="A458" s="11">
        <v>6.57</v>
      </c>
      <c r="D458" s="11">
        <v>6.57</v>
      </c>
    </row>
    <row r="459" spans="1:4" ht="30" customHeight="1" x14ac:dyDescent="0.25">
      <c r="A459" s="12">
        <v>6.6369999999999996</v>
      </c>
      <c r="D459" s="12">
        <v>6.6369999999999996</v>
      </c>
    </row>
    <row r="460" spans="1:4" ht="30" customHeight="1" x14ac:dyDescent="0.25">
      <c r="A460" s="13">
        <v>6.665</v>
      </c>
      <c r="D460" s="13">
        <v>6.665</v>
      </c>
    </row>
    <row r="461" spans="1:4" ht="30" customHeight="1" x14ac:dyDescent="0.25">
      <c r="A461" s="12">
        <v>6.7350000000000003</v>
      </c>
      <c r="D461" s="12">
        <v>6.7350000000000003</v>
      </c>
    </row>
    <row r="462" spans="1:4" ht="30" customHeight="1" x14ac:dyDescent="0.25">
      <c r="A462" s="13">
        <v>6.7809999999999997</v>
      </c>
      <c r="D462" s="13">
        <v>6.7809999999999997</v>
      </c>
    </row>
    <row r="463" spans="1:4" ht="30" customHeight="1" x14ac:dyDescent="0.25">
      <c r="A463" s="13">
        <v>6.9820000000000002</v>
      </c>
      <c r="D463" s="13">
        <v>6.9820000000000002</v>
      </c>
    </row>
    <row r="464" spans="1:4" ht="30" customHeight="1" x14ac:dyDescent="0.25">
      <c r="A464" s="13">
        <v>7.06</v>
      </c>
      <c r="D464" s="13">
        <v>7.06</v>
      </c>
    </row>
    <row r="465" spans="1:4" ht="30" customHeight="1" x14ac:dyDescent="0.25">
      <c r="A465" s="12">
        <v>7.085</v>
      </c>
      <c r="D465" s="12">
        <v>7.085</v>
      </c>
    </row>
    <row r="466" spans="1:4" ht="30" customHeight="1" x14ac:dyDescent="0.25">
      <c r="A466" s="11">
        <v>7.0860000000000003</v>
      </c>
      <c r="D466" s="11">
        <v>7.0860000000000003</v>
      </c>
    </row>
    <row r="467" spans="1:4" ht="30" customHeight="1" x14ac:dyDescent="0.25">
      <c r="A467" s="12">
        <v>7.1319999999999997</v>
      </c>
      <c r="D467" s="12">
        <v>7.1319999999999997</v>
      </c>
    </row>
    <row r="468" spans="1:4" ht="30" customHeight="1" x14ac:dyDescent="0.25">
      <c r="A468" s="11">
        <v>7.18</v>
      </c>
      <c r="D468" s="11">
        <v>7.18</v>
      </c>
    </row>
    <row r="469" spans="1:4" ht="30" customHeight="1" x14ac:dyDescent="0.25">
      <c r="A469" s="13">
        <v>7.3129999999999997</v>
      </c>
      <c r="D469" s="13">
        <v>7.3129999999999997</v>
      </c>
    </row>
    <row r="470" spans="1:4" ht="30" customHeight="1" x14ac:dyDescent="0.25">
      <c r="A470" s="13">
        <v>7.3710000000000004</v>
      </c>
      <c r="D470" s="13">
        <v>7.3710000000000004</v>
      </c>
    </row>
    <row r="471" spans="1:4" ht="30" customHeight="1" x14ac:dyDescent="0.25">
      <c r="A471" s="13">
        <v>7.4290000000000003</v>
      </c>
      <c r="D471" s="13">
        <v>7.4290000000000003</v>
      </c>
    </row>
    <row r="472" spans="1:4" ht="30" customHeight="1" x14ac:dyDescent="0.25">
      <c r="A472" s="13">
        <v>7.4790000000000001</v>
      </c>
      <c r="D472" s="13">
        <v>7.4790000000000001</v>
      </c>
    </row>
    <row r="473" spans="1:4" ht="30" customHeight="1" x14ac:dyDescent="0.25">
      <c r="A473" s="13">
        <v>7.5369999999999999</v>
      </c>
      <c r="D473" s="13">
        <v>7.5369999999999999</v>
      </c>
    </row>
    <row r="474" spans="1:4" ht="30" customHeight="1" x14ac:dyDescent="0.25">
      <c r="A474" s="13">
        <v>7.5510000000000002</v>
      </c>
      <c r="D474" s="13">
        <v>7.5510000000000002</v>
      </c>
    </row>
    <row r="475" spans="1:4" ht="30" customHeight="1" x14ac:dyDescent="0.25">
      <c r="A475" s="13">
        <v>7.5670000000000002</v>
      </c>
      <c r="D475" s="13">
        <v>7.5670000000000002</v>
      </c>
    </row>
    <row r="476" spans="1:4" ht="30" customHeight="1" x14ac:dyDescent="0.25">
      <c r="A476" s="12">
        <v>7.569</v>
      </c>
      <c r="D476" s="12">
        <v>7.569</v>
      </c>
    </row>
    <row r="477" spans="1:4" ht="30" customHeight="1" x14ac:dyDescent="0.25">
      <c r="A477" s="11">
        <v>7.5860000000000003</v>
      </c>
      <c r="D477" s="11">
        <v>7.5860000000000003</v>
      </c>
    </row>
    <row r="478" spans="1:4" ht="30" customHeight="1" x14ac:dyDescent="0.25">
      <c r="A478" s="13">
        <v>7.67</v>
      </c>
      <c r="D478" s="13">
        <v>7.67</v>
      </c>
    </row>
    <row r="479" spans="1:4" ht="30" customHeight="1" x14ac:dyDescent="0.25">
      <c r="A479" s="11">
        <v>7.8010000000000002</v>
      </c>
      <c r="D479" s="11">
        <v>7.8010000000000002</v>
      </c>
    </row>
    <row r="480" spans="1:4" ht="30" customHeight="1" x14ac:dyDescent="0.25">
      <c r="A480" s="11">
        <v>7.88</v>
      </c>
      <c r="D480" s="11">
        <v>7.88</v>
      </c>
    </row>
    <row r="481" spans="1:4" ht="30" customHeight="1" x14ac:dyDescent="0.25">
      <c r="A481" s="13">
        <v>7.9710000000000001</v>
      </c>
      <c r="D481" s="13">
        <v>7.9710000000000001</v>
      </c>
    </row>
    <row r="482" spans="1:4" ht="30" customHeight="1" x14ac:dyDescent="0.25">
      <c r="A482" s="11">
        <v>8.0359999999999996</v>
      </c>
      <c r="D482" s="11">
        <v>8.0359999999999996</v>
      </c>
    </row>
    <row r="483" spans="1:4" ht="30" customHeight="1" x14ac:dyDescent="0.25">
      <c r="A483" s="13">
        <v>8.0950000000000006</v>
      </c>
      <c r="D483" s="13">
        <v>8.0950000000000006</v>
      </c>
    </row>
    <row r="484" spans="1:4" ht="30" customHeight="1" x14ac:dyDescent="0.25">
      <c r="A484" s="11">
        <v>8.1839999999999993</v>
      </c>
      <c r="D484" s="11">
        <v>8.1839999999999993</v>
      </c>
    </row>
    <row r="485" spans="1:4" ht="30" customHeight="1" x14ac:dyDescent="0.25">
      <c r="A485" s="12">
        <v>8.2479999999999993</v>
      </c>
      <c r="D485" s="12">
        <v>8.2479999999999993</v>
      </c>
    </row>
    <row r="486" spans="1:4" ht="30" customHeight="1" x14ac:dyDescent="0.25">
      <c r="A486" s="13">
        <v>8.266</v>
      </c>
      <c r="D486" s="13">
        <v>8.266</v>
      </c>
    </row>
    <row r="487" spans="1:4" ht="30" customHeight="1" x14ac:dyDescent="0.25">
      <c r="A487" s="11">
        <v>8.2850000000000001</v>
      </c>
      <c r="D487" s="11">
        <v>8.2850000000000001</v>
      </c>
    </row>
    <row r="488" spans="1:4" ht="30" customHeight="1" x14ac:dyDescent="0.25">
      <c r="A488" s="11">
        <v>8.3770000000000007</v>
      </c>
      <c r="D488" s="11">
        <v>8.3770000000000007</v>
      </c>
    </row>
    <row r="489" spans="1:4" ht="30" customHeight="1" x14ac:dyDescent="0.25">
      <c r="A489" s="12">
        <v>8.3810000000000002</v>
      </c>
      <c r="D489" s="12">
        <v>8.3810000000000002</v>
      </c>
    </row>
    <row r="490" spans="1:4" ht="30" customHeight="1" x14ac:dyDescent="0.25">
      <c r="A490" s="13">
        <v>8.3819999999999997</v>
      </c>
      <c r="D490" s="13">
        <v>8.3819999999999997</v>
      </c>
    </row>
    <row r="491" spans="1:4" ht="30" customHeight="1" x14ac:dyDescent="0.25">
      <c r="A491" s="11">
        <v>8.4009999999999998</v>
      </c>
      <c r="D491" s="11">
        <v>8.4009999999999998</v>
      </c>
    </row>
    <row r="492" spans="1:4" ht="30" customHeight="1" x14ac:dyDescent="0.25">
      <c r="A492" s="11">
        <v>8.5589999999999993</v>
      </c>
      <c r="D492" s="11">
        <v>8.5589999999999993</v>
      </c>
    </row>
    <row r="493" spans="1:4" ht="30" customHeight="1" x14ac:dyDescent="0.25">
      <c r="A493" s="12">
        <v>8.5830000000000002</v>
      </c>
      <c r="D493" s="12">
        <v>8.5830000000000002</v>
      </c>
    </row>
    <row r="494" spans="1:4" ht="30" customHeight="1" x14ac:dyDescent="0.25">
      <c r="A494" s="13">
        <v>8.8360000000000003</v>
      </c>
      <c r="D494" s="13">
        <v>8.8360000000000003</v>
      </c>
    </row>
    <row r="495" spans="1:4" ht="30" customHeight="1" x14ac:dyDescent="0.25">
      <c r="A495" s="12">
        <v>8.8930000000000007</v>
      </c>
      <c r="D495" s="12">
        <v>8.8930000000000007</v>
      </c>
    </row>
    <row r="496" spans="1:4" ht="30" customHeight="1" x14ac:dyDescent="0.25">
      <c r="A496" s="11">
        <v>8.9420000000000002</v>
      </c>
      <c r="D496" s="11">
        <v>8.9420000000000002</v>
      </c>
    </row>
    <row r="497" spans="1:4" ht="30" customHeight="1" x14ac:dyDescent="0.25">
      <c r="A497" s="13">
        <v>8.9659999999999993</v>
      </c>
      <c r="D497" s="13">
        <v>8.9659999999999993</v>
      </c>
    </row>
    <row r="498" spans="1:4" ht="30" customHeight="1" x14ac:dyDescent="0.25">
      <c r="A498" s="11">
        <v>9.0419999999999998</v>
      </c>
      <c r="D498" s="11">
        <v>9.0419999999999998</v>
      </c>
    </row>
    <row r="499" spans="1:4" ht="30" customHeight="1" x14ac:dyDescent="0.25">
      <c r="A499" s="13">
        <v>9.0709999999999997</v>
      </c>
      <c r="D499" s="13">
        <v>9.0709999999999997</v>
      </c>
    </row>
    <row r="500" spans="1:4" ht="30" customHeight="1" x14ac:dyDescent="0.25">
      <c r="A500" s="13">
        <v>9.0830000000000002</v>
      </c>
      <c r="D500" s="13">
        <v>9.0830000000000002</v>
      </c>
    </row>
    <row r="501" spans="1:4" ht="30" customHeight="1" x14ac:dyDescent="0.25">
      <c r="A501" s="11">
        <v>9.1010000000000009</v>
      </c>
      <c r="D501" s="11">
        <v>9.1010000000000009</v>
      </c>
    </row>
    <row r="502" spans="1:4" ht="30" customHeight="1" x14ac:dyDescent="0.25">
      <c r="A502" s="11">
        <v>9.14</v>
      </c>
      <c r="D502" s="11">
        <v>9.14</v>
      </c>
    </row>
    <row r="503" spans="1:4" ht="30" customHeight="1" x14ac:dyDescent="0.25">
      <c r="A503" s="11">
        <v>9.3030000000000008</v>
      </c>
      <c r="D503" s="11">
        <v>9.3030000000000008</v>
      </c>
    </row>
    <row r="504" spans="1:4" ht="30" customHeight="1" x14ac:dyDescent="0.25">
      <c r="A504" s="13">
        <v>9.3279999999999994</v>
      </c>
      <c r="D504" s="13">
        <v>9.3279999999999994</v>
      </c>
    </row>
    <row r="505" spans="1:4" ht="30" customHeight="1" x14ac:dyDescent="0.25">
      <c r="A505" s="13">
        <v>9.3550000000000004</v>
      </c>
      <c r="D505" s="13">
        <v>9.3550000000000004</v>
      </c>
    </row>
    <row r="506" spans="1:4" ht="30" customHeight="1" x14ac:dyDescent="0.25">
      <c r="A506" s="11">
        <v>9.3970000000000002</v>
      </c>
      <c r="D506" s="11">
        <v>9.3970000000000002</v>
      </c>
    </row>
    <row r="507" spans="1:4" ht="30" customHeight="1" x14ac:dyDescent="0.25">
      <c r="A507" s="13">
        <v>9.5229999999999997</v>
      </c>
      <c r="D507" s="13">
        <v>9.5229999999999997</v>
      </c>
    </row>
    <row r="508" spans="1:4" ht="30" customHeight="1" x14ac:dyDescent="0.25">
      <c r="A508" s="11">
        <v>9.7439999999999998</v>
      </c>
      <c r="D508" s="11">
        <v>9.7439999999999998</v>
      </c>
    </row>
    <row r="509" spans="1:4" ht="30" customHeight="1" x14ac:dyDescent="0.25">
      <c r="A509" s="13">
        <v>9.9779999999999998</v>
      </c>
      <c r="D509" s="13">
        <v>9.9779999999999998</v>
      </c>
    </row>
    <row r="510" spans="1:4" ht="30" customHeight="1" x14ac:dyDescent="0.25">
      <c r="A510" s="12">
        <v>10.093999999999999</v>
      </c>
      <c r="D510" s="12">
        <v>10.093999999999999</v>
      </c>
    </row>
    <row r="511" spans="1:4" ht="30" customHeight="1" x14ac:dyDescent="0.25">
      <c r="A511" s="13">
        <v>10.164</v>
      </c>
      <c r="D511" s="13">
        <v>10.164</v>
      </c>
    </row>
    <row r="512" spans="1:4" ht="30" customHeight="1" x14ac:dyDescent="0.25">
      <c r="A512" s="11">
        <v>10.196</v>
      </c>
      <c r="D512" s="11">
        <v>10.196</v>
      </c>
    </row>
    <row r="513" spans="1:4" ht="30" customHeight="1" x14ac:dyDescent="0.25">
      <c r="A513" s="13">
        <v>10.214</v>
      </c>
      <c r="D513" s="13">
        <v>10.214</v>
      </c>
    </row>
    <row r="514" spans="1:4" ht="30" customHeight="1" x14ac:dyDescent="0.25">
      <c r="A514" s="13">
        <v>10.221</v>
      </c>
      <c r="D514" s="13">
        <v>10.221</v>
      </c>
    </row>
    <row r="515" spans="1:4" ht="30" customHeight="1" x14ac:dyDescent="0.25">
      <c r="A515" s="11">
        <v>10.292</v>
      </c>
      <c r="D515" s="11">
        <v>10.292</v>
      </c>
    </row>
    <row r="516" spans="1:4" ht="30" customHeight="1" x14ac:dyDescent="0.25">
      <c r="A516" s="12">
        <v>10.323</v>
      </c>
      <c r="D516" s="12">
        <v>10.323</v>
      </c>
    </row>
    <row r="517" spans="1:4" ht="30" customHeight="1" x14ac:dyDescent="0.25">
      <c r="A517" s="13">
        <v>10.378</v>
      </c>
      <c r="D517" s="13">
        <v>10.378</v>
      </c>
    </row>
    <row r="518" spans="1:4" ht="30" customHeight="1" x14ac:dyDescent="0.25">
      <c r="A518" s="11">
        <v>10.452</v>
      </c>
      <c r="D518" s="11">
        <v>10.452</v>
      </c>
    </row>
    <row r="519" spans="1:4" ht="30" customHeight="1" x14ac:dyDescent="0.25">
      <c r="A519" s="11">
        <v>10.686</v>
      </c>
      <c r="D519" s="11">
        <v>10.686</v>
      </c>
    </row>
    <row r="520" spans="1:4" ht="30" customHeight="1" x14ac:dyDescent="0.25">
      <c r="A520" s="12">
        <v>10.718999999999999</v>
      </c>
      <c r="D520" s="12">
        <v>10.718999999999999</v>
      </c>
    </row>
    <row r="521" spans="1:4" ht="30" customHeight="1" x14ac:dyDescent="0.25">
      <c r="A521" s="13">
        <v>10.852</v>
      </c>
      <c r="D521" s="13">
        <v>10.852</v>
      </c>
    </row>
    <row r="522" spans="1:4" ht="30" customHeight="1" x14ac:dyDescent="0.25">
      <c r="A522" s="13">
        <v>10.869</v>
      </c>
      <c r="D522" s="13">
        <v>10.869</v>
      </c>
    </row>
    <row r="523" spans="1:4" ht="30" customHeight="1" x14ac:dyDescent="0.25">
      <c r="A523" s="13">
        <v>11.013999999999999</v>
      </c>
      <c r="D523" s="13">
        <v>11.013999999999999</v>
      </c>
    </row>
    <row r="524" spans="1:4" ht="30" customHeight="1" x14ac:dyDescent="0.25">
      <c r="A524" s="13">
        <v>11.103</v>
      </c>
      <c r="D524" s="13">
        <v>11.103</v>
      </c>
    </row>
    <row r="525" spans="1:4" ht="30" customHeight="1" x14ac:dyDescent="0.25">
      <c r="A525" s="11">
        <v>11.108000000000001</v>
      </c>
      <c r="D525" s="11">
        <v>11.108000000000001</v>
      </c>
    </row>
    <row r="526" spans="1:4" ht="30" customHeight="1" x14ac:dyDescent="0.25">
      <c r="A526" s="11">
        <v>11.170999999999999</v>
      </c>
      <c r="D526" s="11">
        <v>11.170999999999999</v>
      </c>
    </row>
    <row r="527" spans="1:4" ht="30" customHeight="1" x14ac:dyDescent="0.25">
      <c r="A527" s="12">
        <v>11.204000000000001</v>
      </c>
      <c r="D527" s="12">
        <v>11.204000000000001</v>
      </c>
    </row>
    <row r="528" spans="1:4" ht="30" customHeight="1" x14ac:dyDescent="0.25">
      <c r="A528" s="13">
        <v>11.257</v>
      </c>
      <c r="D528" s="13">
        <v>11.257</v>
      </c>
    </row>
    <row r="529" spans="1:4" ht="30" customHeight="1" x14ac:dyDescent="0.25">
      <c r="A529" s="13">
        <v>11.301</v>
      </c>
      <c r="D529" s="13">
        <v>11.301</v>
      </c>
    </row>
    <row r="530" spans="1:4" ht="30" customHeight="1" x14ac:dyDescent="0.25">
      <c r="A530" s="12">
        <v>11.302</v>
      </c>
      <c r="D530" s="12">
        <v>11.302</v>
      </c>
    </row>
    <row r="531" spans="1:4" ht="30" customHeight="1" x14ac:dyDescent="0.25">
      <c r="A531" s="13">
        <v>11.377000000000001</v>
      </c>
      <c r="D531" s="13">
        <v>11.377000000000001</v>
      </c>
    </row>
    <row r="532" spans="1:4" ht="30" customHeight="1" x14ac:dyDescent="0.25">
      <c r="A532" s="13">
        <v>11.426</v>
      </c>
      <c r="D532" s="13">
        <v>11.426</v>
      </c>
    </row>
    <row r="533" spans="1:4" ht="30" customHeight="1" x14ac:dyDescent="0.25">
      <c r="A533" s="13">
        <v>11.462999999999999</v>
      </c>
      <c r="D533" s="13">
        <v>11.462999999999999</v>
      </c>
    </row>
    <row r="534" spans="1:4" ht="30" customHeight="1" x14ac:dyDescent="0.25">
      <c r="A534" s="13">
        <v>11.497999999999999</v>
      </c>
      <c r="D534" s="13">
        <v>11.497999999999999</v>
      </c>
    </row>
    <row r="535" spans="1:4" ht="30" customHeight="1" x14ac:dyDescent="0.25">
      <c r="A535" s="11">
        <v>11.789</v>
      </c>
      <c r="D535" s="11">
        <v>11.789</v>
      </c>
    </row>
    <row r="536" spans="1:4" ht="30" customHeight="1" x14ac:dyDescent="0.25">
      <c r="A536" s="11">
        <v>11.875</v>
      </c>
      <c r="D536" s="11">
        <v>11.875</v>
      </c>
    </row>
    <row r="537" spans="1:4" ht="30" customHeight="1" x14ac:dyDescent="0.25">
      <c r="A537" s="12">
        <v>11.875</v>
      </c>
      <c r="D537" s="12">
        <v>11.875</v>
      </c>
    </row>
    <row r="538" spans="1:4" ht="30" customHeight="1" x14ac:dyDescent="0.25">
      <c r="A538" s="11">
        <v>11.978999999999999</v>
      </c>
      <c r="D538" s="11">
        <v>11.978999999999999</v>
      </c>
    </row>
    <row r="539" spans="1:4" ht="30" customHeight="1" x14ac:dyDescent="0.25">
      <c r="A539" s="13">
        <v>12.465999999999999</v>
      </c>
      <c r="D539" s="13">
        <v>12.465999999999999</v>
      </c>
    </row>
    <row r="540" spans="1:4" ht="30" customHeight="1" x14ac:dyDescent="0.25">
      <c r="A540" s="11">
        <v>12.473000000000001</v>
      </c>
      <c r="D540" s="11">
        <v>12.473000000000001</v>
      </c>
    </row>
    <row r="541" spans="1:4" ht="30" customHeight="1" x14ac:dyDescent="0.25">
      <c r="A541" s="13">
        <v>12.587999999999999</v>
      </c>
      <c r="D541" s="13">
        <v>12.587999999999999</v>
      </c>
    </row>
    <row r="542" spans="1:4" ht="30" customHeight="1" x14ac:dyDescent="0.25">
      <c r="A542" s="13">
        <v>12.742000000000001</v>
      </c>
      <c r="D542" s="13">
        <v>12.742000000000001</v>
      </c>
    </row>
    <row r="543" spans="1:4" ht="30" customHeight="1" x14ac:dyDescent="0.25">
      <c r="A543" s="11">
        <v>12.832000000000001</v>
      </c>
      <c r="D543" s="11">
        <v>12.832000000000001</v>
      </c>
    </row>
    <row r="544" spans="1:4" ht="30" customHeight="1" x14ac:dyDescent="0.25">
      <c r="A544" s="11">
        <v>13.154</v>
      </c>
      <c r="D544" s="11">
        <v>13.154</v>
      </c>
    </row>
    <row r="545" spans="1:4" ht="30" customHeight="1" x14ac:dyDescent="0.25">
      <c r="A545" s="13">
        <v>13.397</v>
      </c>
      <c r="D545" s="13">
        <v>13.397</v>
      </c>
    </row>
    <row r="546" spans="1:4" ht="30" customHeight="1" x14ac:dyDescent="0.25">
      <c r="A546" s="13">
        <v>13.525</v>
      </c>
      <c r="D546" s="13">
        <v>13.525</v>
      </c>
    </row>
    <row r="547" spans="1:4" ht="30" customHeight="1" x14ac:dyDescent="0.25">
      <c r="A547" s="11">
        <v>13.529</v>
      </c>
      <c r="D547" s="11">
        <v>13.529</v>
      </c>
    </row>
    <row r="548" spans="1:4" ht="30" customHeight="1" x14ac:dyDescent="0.25">
      <c r="A548" s="12">
        <v>13.680999999999999</v>
      </c>
      <c r="D548" s="12">
        <v>13.680999999999999</v>
      </c>
    </row>
    <row r="549" spans="1:4" ht="30" customHeight="1" x14ac:dyDescent="0.25">
      <c r="A549" s="13">
        <v>13.885</v>
      </c>
      <c r="D549" s="13">
        <v>13.885</v>
      </c>
    </row>
    <row r="550" spans="1:4" ht="30" customHeight="1" x14ac:dyDescent="0.25">
      <c r="A550" s="11">
        <v>13.952999999999999</v>
      </c>
      <c r="D550" s="11">
        <v>13.952999999999999</v>
      </c>
    </row>
    <row r="551" spans="1:4" ht="30" customHeight="1" x14ac:dyDescent="0.25">
      <c r="A551" s="13">
        <v>13.956</v>
      </c>
      <c r="D551" s="13">
        <v>13.956</v>
      </c>
    </row>
    <row r="552" spans="1:4" ht="30" customHeight="1" x14ac:dyDescent="0.25">
      <c r="A552" s="12">
        <v>13.987</v>
      </c>
      <c r="D552" s="12">
        <v>13.987</v>
      </c>
    </row>
    <row r="553" spans="1:4" ht="30" customHeight="1" x14ac:dyDescent="0.25">
      <c r="A553" s="11">
        <v>13.997</v>
      </c>
      <c r="D553" s="11">
        <v>13.997</v>
      </c>
    </row>
    <row r="554" spans="1:4" ht="30" customHeight="1" x14ac:dyDescent="0.25">
      <c r="A554" s="13">
        <v>14.032999999999999</v>
      </c>
      <c r="D554" s="13">
        <v>14.032999999999999</v>
      </c>
    </row>
    <row r="555" spans="1:4" ht="30" customHeight="1" x14ac:dyDescent="0.25">
      <c r="A555" s="12">
        <v>14.131</v>
      </c>
      <c r="D555" s="12">
        <v>14.131</v>
      </c>
    </row>
    <row r="556" spans="1:4" ht="30" customHeight="1" x14ac:dyDescent="0.25">
      <c r="A556" s="13">
        <v>14.134</v>
      </c>
      <c r="D556" s="13">
        <v>14.134</v>
      </c>
    </row>
    <row r="557" spans="1:4" ht="30" customHeight="1" x14ac:dyDescent="0.25">
      <c r="A557" s="11">
        <v>14.250999999999999</v>
      </c>
      <c r="D557" s="11">
        <v>14.250999999999999</v>
      </c>
    </row>
    <row r="558" spans="1:4" ht="30" customHeight="1" x14ac:dyDescent="0.25">
      <c r="A558" s="13">
        <v>14.333</v>
      </c>
      <c r="D558" s="13">
        <v>14.333</v>
      </c>
    </row>
    <row r="559" spans="1:4" ht="30" customHeight="1" x14ac:dyDescent="0.25">
      <c r="A559" s="12">
        <v>14.377000000000001</v>
      </c>
      <c r="D559" s="12">
        <v>14.377000000000001</v>
      </c>
    </row>
    <row r="560" spans="1:4" ht="30" customHeight="1" x14ac:dyDescent="0.25">
      <c r="A560" s="11">
        <v>14.457000000000001</v>
      </c>
      <c r="D560" s="11">
        <v>14.457000000000001</v>
      </c>
    </row>
    <row r="561" spans="1:4" ht="30" customHeight="1" x14ac:dyDescent="0.25">
      <c r="A561" s="12">
        <v>14.64</v>
      </c>
      <c r="D561" s="12">
        <v>14.64</v>
      </c>
    </row>
    <row r="562" spans="1:4" ht="30" customHeight="1" x14ac:dyDescent="0.25">
      <c r="A562" s="13">
        <v>14.741</v>
      </c>
      <c r="D562" s="13">
        <v>14.741</v>
      </c>
    </row>
    <row r="563" spans="1:4" ht="30" customHeight="1" x14ac:dyDescent="0.25">
      <c r="A563" s="11">
        <v>15.179</v>
      </c>
      <c r="D563" s="11">
        <v>15.179</v>
      </c>
    </row>
    <row r="564" spans="1:4" ht="30" customHeight="1" x14ac:dyDescent="0.25">
      <c r="A564" s="13">
        <v>15.625999999999999</v>
      </c>
      <c r="D564" s="13">
        <v>15.625999999999999</v>
      </c>
    </row>
    <row r="565" spans="1:4" ht="30" customHeight="1" x14ac:dyDescent="0.25">
      <c r="A565" s="13">
        <v>15.744999999999999</v>
      </c>
      <c r="D565" s="13">
        <v>15.744999999999999</v>
      </c>
    </row>
    <row r="566" spans="1:4" ht="30" customHeight="1" x14ac:dyDescent="0.25">
      <c r="A566" s="12">
        <v>15.952999999999999</v>
      </c>
      <c r="D566" s="12">
        <v>15.952999999999999</v>
      </c>
    </row>
    <row r="567" spans="1:4" ht="30" customHeight="1" x14ac:dyDescent="0.25">
      <c r="A567" s="11">
        <v>16.157</v>
      </c>
      <c r="D567" s="11">
        <v>16.157</v>
      </c>
    </row>
    <row r="568" spans="1:4" ht="30" customHeight="1" x14ac:dyDescent="0.25">
      <c r="A568" s="12">
        <v>16.253</v>
      </c>
      <c r="D568" s="12">
        <v>16.253</v>
      </c>
    </row>
    <row r="569" spans="1:4" ht="30" customHeight="1" x14ac:dyDescent="0.25">
      <c r="A569" s="13">
        <v>16.268999999999998</v>
      </c>
      <c r="D569" s="13">
        <v>16.268999999999998</v>
      </c>
    </row>
    <row r="570" spans="1:4" ht="30" customHeight="1" x14ac:dyDescent="0.25">
      <c r="A570" s="11">
        <v>16.314</v>
      </c>
      <c r="D570" s="11">
        <v>16.314</v>
      </c>
    </row>
    <row r="571" spans="1:4" ht="30" customHeight="1" x14ac:dyDescent="0.25">
      <c r="A571" s="12">
        <v>16.396999999999998</v>
      </c>
      <c r="D571" s="12">
        <v>16.396999999999998</v>
      </c>
    </row>
    <row r="572" spans="1:4" ht="30" customHeight="1" x14ac:dyDescent="0.25">
      <c r="A572" s="13">
        <v>16.652999999999999</v>
      </c>
      <c r="D572" s="13">
        <v>16.652999999999999</v>
      </c>
    </row>
    <row r="573" spans="1:4" ht="30" customHeight="1" x14ac:dyDescent="0.25">
      <c r="A573" s="13">
        <v>17.324999999999999</v>
      </c>
      <c r="D573" s="13">
        <v>17.324999999999999</v>
      </c>
    </row>
    <row r="574" spans="1:4" ht="30" customHeight="1" x14ac:dyDescent="0.25">
      <c r="A574" s="11">
        <v>17.384</v>
      </c>
      <c r="D574" s="11">
        <v>17.384</v>
      </c>
    </row>
    <row r="575" spans="1:4" ht="30" customHeight="1" x14ac:dyDescent="0.25">
      <c r="A575" s="12">
        <v>17.390999999999998</v>
      </c>
      <c r="D575" s="12">
        <v>17.390999999999998</v>
      </c>
    </row>
    <row r="576" spans="1:4" ht="30" customHeight="1" x14ac:dyDescent="0.25">
      <c r="A576" s="13">
        <v>17.463000000000001</v>
      </c>
      <c r="D576" s="13">
        <v>17.463000000000001</v>
      </c>
    </row>
    <row r="577" spans="1:4" ht="30" customHeight="1" x14ac:dyDescent="0.25">
      <c r="A577" s="13">
        <v>17.524999999999999</v>
      </c>
      <c r="D577" s="13">
        <v>17.524999999999999</v>
      </c>
    </row>
    <row r="578" spans="1:4" ht="30" customHeight="1" x14ac:dyDescent="0.25">
      <c r="A578" s="12">
        <v>17.853999999999999</v>
      </c>
      <c r="D578" s="12">
        <v>17.853999999999999</v>
      </c>
    </row>
    <row r="579" spans="1:4" ht="30" customHeight="1" x14ac:dyDescent="0.25">
      <c r="A579" s="13">
        <v>18.239000000000001</v>
      </c>
      <c r="D579" s="13">
        <v>18.239000000000001</v>
      </c>
    </row>
    <row r="580" spans="1:4" ht="30" customHeight="1" x14ac:dyDescent="0.25">
      <c r="A580" s="13">
        <v>18.376999999999999</v>
      </c>
      <c r="D580" s="13">
        <v>18.376999999999999</v>
      </c>
    </row>
    <row r="581" spans="1:4" ht="30" customHeight="1" x14ac:dyDescent="0.25">
      <c r="A581" s="13">
        <v>18.523</v>
      </c>
      <c r="D581" s="13">
        <v>18.523</v>
      </c>
    </row>
    <row r="582" spans="1:4" ht="30" customHeight="1" x14ac:dyDescent="0.25">
      <c r="A582" s="13">
        <v>18.698</v>
      </c>
      <c r="D582" s="13">
        <v>18.698</v>
      </c>
    </row>
    <row r="583" spans="1:4" ht="30" customHeight="1" x14ac:dyDescent="0.25">
      <c r="A583" s="13">
        <v>18.738</v>
      </c>
      <c r="D583" s="13">
        <v>18.738</v>
      </c>
    </row>
    <row r="584" spans="1:4" ht="30" customHeight="1" x14ac:dyDescent="0.25">
      <c r="A584" s="13">
        <v>18.928999999999998</v>
      </c>
      <c r="D584" s="13">
        <v>18.928999999999998</v>
      </c>
    </row>
    <row r="585" spans="1:4" ht="30" customHeight="1" x14ac:dyDescent="0.25">
      <c r="A585" s="11">
        <v>18.952000000000002</v>
      </c>
      <c r="D585" s="11">
        <v>18.952000000000002</v>
      </c>
    </row>
    <row r="586" spans="1:4" ht="30" customHeight="1" x14ac:dyDescent="0.25">
      <c r="A586" s="13">
        <v>18.995000000000001</v>
      </c>
      <c r="D586" s="13">
        <v>18.995000000000001</v>
      </c>
    </row>
    <row r="587" spans="1:4" ht="30" customHeight="1" x14ac:dyDescent="0.25">
      <c r="A587" s="13">
        <v>19.173999999999999</v>
      </c>
      <c r="D587" s="13">
        <v>19.173999999999999</v>
      </c>
    </row>
    <row r="588" spans="1:4" ht="30" customHeight="1" x14ac:dyDescent="0.25">
      <c r="A588" s="11">
        <v>19.352</v>
      </c>
      <c r="D588" s="11">
        <v>19.352</v>
      </c>
    </row>
    <row r="589" spans="1:4" ht="30" customHeight="1" x14ac:dyDescent="0.25">
      <c r="A589" s="13">
        <v>19.57</v>
      </c>
      <c r="D589" s="13">
        <v>19.57</v>
      </c>
    </row>
    <row r="590" spans="1:4" ht="30" customHeight="1" x14ac:dyDescent="0.25">
      <c r="A590" s="13">
        <v>19.695</v>
      </c>
      <c r="D590" s="13">
        <v>19.695</v>
      </c>
    </row>
    <row r="591" spans="1:4" ht="30" customHeight="1" x14ac:dyDescent="0.25">
      <c r="A591" s="12">
        <v>19.829000000000001</v>
      </c>
      <c r="D591" s="12">
        <v>19.829000000000001</v>
      </c>
    </row>
    <row r="592" spans="1:4" ht="30" customHeight="1" x14ac:dyDescent="0.25">
      <c r="A592" s="12">
        <v>20.402000000000001</v>
      </c>
      <c r="D592" s="12">
        <v>20.402000000000001</v>
      </c>
    </row>
    <row r="593" spans="1:4" ht="30" customHeight="1" x14ac:dyDescent="0.25">
      <c r="A593" s="13">
        <v>20.408000000000001</v>
      </c>
      <c r="D593" s="13">
        <v>20.408000000000001</v>
      </c>
    </row>
    <row r="594" spans="1:4" ht="30" customHeight="1" x14ac:dyDescent="0.25">
      <c r="A594" s="12">
        <v>21.209</v>
      </c>
      <c r="D594" s="12">
        <v>21.209</v>
      </c>
    </row>
    <row r="595" spans="1:4" ht="30" customHeight="1" x14ac:dyDescent="0.25">
      <c r="A595" s="11">
        <v>21.286999999999999</v>
      </c>
      <c r="D595" s="11">
        <v>21.286999999999999</v>
      </c>
    </row>
    <row r="596" spans="1:4" ht="30" customHeight="1" x14ac:dyDescent="0.25">
      <c r="A596" s="11">
        <v>22.286000000000001</v>
      </c>
      <c r="D596" s="11">
        <v>22.286000000000001</v>
      </c>
    </row>
    <row r="597" spans="1:4" ht="30" customHeight="1" x14ac:dyDescent="0.25">
      <c r="A597" s="12">
        <v>22.597999999999999</v>
      </c>
      <c r="D597" s="12">
        <v>22.597999999999999</v>
      </c>
    </row>
    <row r="598" spans="1:4" ht="30" customHeight="1" x14ac:dyDescent="0.25">
      <c r="A598" s="13">
        <v>22.669</v>
      </c>
      <c r="D598" s="13">
        <v>22.669</v>
      </c>
    </row>
    <row r="599" spans="1:4" ht="30" customHeight="1" x14ac:dyDescent="0.25">
      <c r="A599" s="12">
        <v>22.777000000000001</v>
      </c>
      <c r="D599" s="12">
        <v>22.777000000000001</v>
      </c>
    </row>
    <row r="600" spans="1:4" ht="30" customHeight="1" x14ac:dyDescent="0.25">
      <c r="A600" s="13">
        <v>22.919</v>
      </c>
      <c r="D600" s="13">
        <v>22.919</v>
      </c>
    </row>
    <row r="601" spans="1:4" ht="30" customHeight="1" x14ac:dyDescent="0.25">
      <c r="A601" s="13">
        <v>23.274000000000001</v>
      </c>
      <c r="D601" s="13">
        <v>23.274000000000001</v>
      </c>
    </row>
    <row r="602" spans="1:4" ht="30" customHeight="1" x14ac:dyDescent="0.25">
      <c r="A602" s="11">
        <v>23.757999999999999</v>
      </c>
      <c r="D602" s="11">
        <v>23.757999999999999</v>
      </c>
    </row>
    <row r="603" spans="1:4" ht="30" customHeight="1" x14ac:dyDescent="0.25">
      <c r="A603" s="12">
        <v>23.806000000000001</v>
      </c>
      <c r="D603" s="12">
        <v>23.806000000000001</v>
      </c>
    </row>
    <row r="604" spans="1:4" ht="30" customHeight="1" x14ac:dyDescent="0.25">
      <c r="A604" s="13">
        <v>24.439</v>
      </c>
      <c r="D604" s="13">
        <v>24.439</v>
      </c>
    </row>
    <row r="605" spans="1:4" ht="30" customHeight="1" x14ac:dyDescent="0.25">
      <c r="A605" s="13">
        <v>24.45</v>
      </c>
      <c r="D605" s="13">
        <v>24.45</v>
      </c>
    </row>
    <row r="606" spans="1:4" ht="30" customHeight="1" x14ac:dyDescent="0.25">
      <c r="A606" s="13">
        <v>24.574999999999999</v>
      </c>
      <c r="D606" s="13">
        <v>24.574999999999999</v>
      </c>
    </row>
    <row r="607" spans="1:4" ht="30" customHeight="1" x14ac:dyDescent="0.25">
      <c r="A607" s="13">
        <v>24.824000000000002</v>
      </c>
      <c r="D607" s="13">
        <v>24.824000000000002</v>
      </c>
    </row>
    <row r="608" spans="1:4" ht="30" customHeight="1" x14ac:dyDescent="0.25">
      <c r="A608" s="12">
        <v>24.966000000000001</v>
      </c>
      <c r="D608" s="12">
        <v>24.966000000000001</v>
      </c>
    </row>
    <row r="609" spans="1:4" ht="30" customHeight="1" x14ac:dyDescent="0.25">
      <c r="A609" s="11">
        <v>25.942</v>
      </c>
      <c r="D609" s="11">
        <v>25.942</v>
      </c>
    </row>
    <row r="610" spans="1:4" ht="30" customHeight="1" x14ac:dyDescent="0.25">
      <c r="A610" s="11">
        <v>26.254000000000001</v>
      </c>
      <c r="D610" s="11">
        <v>26.254000000000001</v>
      </c>
    </row>
    <row r="611" spans="1:4" ht="30" customHeight="1" x14ac:dyDescent="0.25">
      <c r="A611" s="13">
        <v>26.53</v>
      </c>
      <c r="D611" s="13">
        <v>26.53</v>
      </c>
    </row>
    <row r="612" spans="1:4" ht="30" customHeight="1" x14ac:dyDescent="0.25">
      <c r="A612" s="11">
        <v>26.722999999999999</v>
      </c>
      <c r="D612" s="11">
        <v>26.722999999999999</v>
      </c>
    </row>
    <row r="613" spans="1:4" ht="30" customHeight="1" x14ac:dyDescent="0.25">
      <c r="A613" s="11">
        <v>27.678999999999998</v>
      </c>
      <c r="D613" s="11">
        <v>27.678999999999998</v>
      </c>
    </row>
    <row r="614" spans="1:4" ht="30" customHeight="1" x14ac:dyDescent="0.25">
      <c r="A614" s="13">
        <v>28.103999999999999</v>
      </c>
      <c r="D614" s="13">
        <v>28.103999999999999</v>
      </c>
    </row>
    <row r="615" spans="1:4" ht="30" customHeight="1" x14ac:dyDescent="0.25">
      <c r="A615" s="12">
        <v>28.417999999999999</v>
      </c>
      <c r="D615" s="12">
        <v>28.417999999999999</v>
      </c>
    </row>
    <row r="616" spans="1:4" ht="30" customHeight="1" x14ac:dyDescent="0.25">
      <c r="A616" s="13">
        <v>30.231999999999999</v>
      </c>
      <c r="D616" s="13">
        <v>30.231999999999999</v>
      </c>
    </row>
    <row r="617" spans="1:4" ht="30" customHeight="1" x14ac:dyDescent="0.25">
      <c r="A617" s="13">
        <v>30.431000000000001</v>
      </c>
      <c r="D617" s="13">
        <v>30.431000000000001</v>
      </c>
    </row>
    <row r="618" spans="1:4" ht="30" customHeight="1" x14ac:dyDescent="0.25">
      <c r="A618" s="11">
        <v>30.515999999999998</v>
      </c>
      <c r="D618" s="11">
        <v>30.515999999999998</v>
      </c>
    </row>
    <row r="619" spans="1:4" ht="30" customHeight="1" x14ac:dyDescent="0.25">
      <c r="A619" s="13">
        <v>31.207000000000001</v>
      </c>
      <c r="D619" s="13">
        <v>31.207000000000001</v>
      </c>
    </row>
    <row r="620" spans="1:4" ht="30" customHeight="1" x14ac:dyDescent="0.25">
      <c r="A620" s="13">
        <v>31.305</v>
      </c>
      <c r="D620" s="13">
        <v>31.305</v>
      </c>
    </row>
    <row r="621" spans="1:4" ht="30" customHeight="1" x14ac:dyDescent="0.25">
      <c r="A621" s="13">
        <v>31.535</v>
      </c>
      <c r="D621" s="13">
        <v>31.535</v>
      </c>
    </row>
    <row r="622" spans="1:4" ht="30" customHeight="1" x14ac:dyDescent="0.25">
      <c r="A622" s="12">
        <v>31.600999999999999</v>
      </c>
      <c r="D622" s="12">
        <v>31.600999999999999</v>
      </c>
    </row>
    <row r="623" spans="1:4" ht="30" customHeight="1" x14ac:dyDescent="0.25">
      <c r="A623" s="12">
        <v>31.710999999999999</v>
      </c>
      <c r="D623" s="12">
        <v>31.710999999999999</v>
      </c>
    </row>
    <row r="624" spans="1:4" ht="30" customHeight="1" x14ac:dyDescent="0.25">
      <c r="A624" s="13">
        <v>31.805</v>
      </c>
      <c r="D624" s="13">
        <v>31.805</v>
      </c>
    </row>
    <row r="625" spans="1:4" ht="30" customHeight="1" x14ac:dyDescent="0.25">
      <c r="A625" s="11">
        <v>32.39</v>
      </c>
      <c r="D625" s="11">
        <v>32.39</v>
      </c>
    </row>
    <row r="626" spans="1:4" ht="30" customHeight="1" x14ac:dyDescent="0.25">
      <c r="A626" s="11">
        <v>32.637999999999998</v>
      </c>
      <c r="D626" s="11">
        <v>32.637999999999998</v>
      </c>
    </row>
    <row r="627" spans="1:4" ht="30" customHeight="1" x14ac:dyDescent="0.25">
      <c r="A627" s="13">
        <v>33.155999999999999</v>
      </c>
      <c r="D627" s="13">
        <v>33.155999999999999</v>
      </c>
    </row>
    <row r="628" spans="1:4" ht="30" customHeight="1" x14ac:dyDescent="0.25">
      <c r="A628" s="13">
        <v>33.994999999999997</v>
      </c>
      <c r="D628" s="13">
        <v>33.994999999999997</v>
      </c>
    </row>
    <row r="629" spans="1:4" ht="30" customHeight="1" x14ac:dyDescent="0.25">
      <c r="A629" s="11">
        <v>34.698</v>
      </c>
      <c r="D629" s="11">
        <v>34.698</v>
      </c>
    </row>
    <row r="630" spans="1:4" ht="30" customHeight="1" x14ac:dyDescent="0.25">
      <c r="A630" s="11">
        <v>35.460999999999999</v>
      </c>
      <c r="D630" s="11">
        <v>35.460999999999999</v>
      </c>
    </row>
    <row r="631" spans="1:4" ht="30" customHeight="1" x14ac:dyDescent="0.25">
      <c r="A631" s="13">
        <v>36.069000000000003</v>
      </c>
      <c r="D631" s="13">
        <v>36.069000000000003</v>
      </c>
    </row>
    <row r="632" spans="1:4" ht="30" customHeight="1" x14ac:dyDescent="0.25">
      <c r="A632" s="13">
        <v>36.423000000000002</v>
      </c>
      <c r="D632" s="13">
        <v>36.423000000000002</v>
      </c>
    </row>
    <row r="633" spans="1:4" ht="30" customHeight="1" x14ac:dyDescent="0.25">
      <c r="A633" s="13">
        <v>36.682000000000002</v>
      </c>
      <c r="D633" s="13">
        <v>36.682000000000002</v>
      </c>
    </row>
    <row r="634" spans="1:4" ht="30" customHeight="1" x14ac:dyDescent="0.25">
      <c r="A634" s="13">
        <v>37.527999999999999</v>
      </c>
      <c r="D634" s="13">
        <v>37.527999999999999</v>
      </c>
    </row>
    <row r="635" spans="1:4" ht="30" customHeight="1" x14ac:dyDescent="0.25">
      <c r="A635" s="13">
        <v>38.457999999999998</v>
      </c>
      <c r="D635" s="13">
        <v>38.457999999999998</v>
      </c>
    </row>
    <row r="636" spans="1:4" ht="30" customHeight="1" x14ac:dyDescent="0.25">
      <c r="A636" s="13">
        <v>38.722999999999999</v>
      </c>
      <c r="D636" s="13">
        <v>38.722999999999999</v>
      </c>
    </row>
    <row r="637" spans="1:4" ht="30" customHeight="1" x14ac:dyDescent="0.25">
      <c r="A637" s="13">
        <v>39.179000000000002</v>
      </c>
      <c r="D637" s="13">
        <v>39.179000000000002</v>
      </c>
    </row>
    <row r="638" spans="1:4" ht="30" customHeight="1" x14ac:dyDescent="0.25">
      <c r="A638" s="13">
        <v>41.436</v>
      </c>
      <c r="D638" s="13">
        <v>41.436</v>
      </c>
    </row>
    <row r="639" spans="1:4" ht="30" customHeight="1" x14ac:dyDescent="0.25">
      <c r="A639" s="11">
        <v>43.207000000000001</v>
      </c>
      <c r="D639" s="11">
        <v>43.207000000000001</v>
      </c>
    </row>
    <row r="640" spans="1:4" ht="30" customHeight="1" x14ac:dyDescent="0.25">
      <c r="A640" s="13">
        <v>43.215000000000003</v>
      </c>
      <c r="D640" s="13">
        <v>43.215000000000003</v>
      </c>
    </row>
    <row r="641" spans="1:4" ht="30" customHeight="1" x14ac:dyDescent="0.25">
      <c r="A641" s="13">
        <v>45.686</v>
      </c>
      <c r="D641" s="13">
        <v>45.686</v>
      </c>
    </row>
    <row r="642" spans="1:4" ht="30" customHeight="1" x14ac:dyDescent="0.25">
      <c r="A642" s="11">
        <v>47.819000000000003</v>
      </c>
      <c r="D642" s="11">
        <v>47.819000000000003</v>
      </c>
    </row>
    <row r="643" spans="1:4" ht="30" customHeight="1" x14ac:dyDescent="0.25">
      <c r="A643" s="13">
        <v>49.521000000000001</v>
      </c>
      <c r="D643" s="13">
        <v>49.521000000000001</v>
      </c>
    </row>
    <row r="644" spans="1:4" ht="30" customHeight="1" x14ac:dyDescent="0.25">
      <c r="A644" s="12">
        <v>49.798999999999999</v>
      </c>
      <c r="D644" s="12">
        <v>49.798999999999999</v>
      </c>
    </row>
    <row r="645" spans="1:4" ht="30" customHeight="1" x14ac:dyDescent="0.25">
      <c r="A645" s="13">
        <v>50.804000000000002</v>
      </c>
      <c r="D645" s="13">
        <v>50.804000000000002</v>
      </c>
    </row>
    <row r="646" spans="1:4" ht="30" customHeight="1" x14ac:dyDescent="0.25">
      <c r="A646" s="13">
        <v>54.91</v>
      </c>
      <c r="D646" s="13">
        <v>54.91</v>
      </c>
    </row>
    <row r="647" spans="1:4" ht="30" customHeight="1" x14ac:dyDescent="0.25">
      <c r="A647" s="13">
        <v>56.116</v>
      </c>
      <c r="D647" s="13">
        <v>56.116</v>
      </c>
    </row>
    <row r="648" spans="1:4" ht="30" customHeight="1" x14ac:dyDescent="0.25">
      <c r="A648" s="12">
        <v>57.832999999999998</v>
      </c>
      <c r="D648" s="12">
        <v>57.832999999999998</v>
      </c>
    </row>
    <row r="649" spans="1:4" ht="30" customHeight="1" x14ac:dyDescent="0.25">
      <c r="A649" s="11">
        <v>61.823999999999998</v>
      </c>
      <c r="D649" s="11">
        <v>61.823999999999998</v>
      </c>
    </row>
    <row r="650" spans="1:4" ht="30" customHeight="1" x14ac:dyDescent="0.25">
      <c r="A650" s="11">
        <v>64.323999999999998</v>
      </c>
      <c r="D650" s="11">
        <v>64.323999999999998</v>
      </c>
    </row>
    <row r="651" spans="1:4" ht="30" customHeight="1" x14ac:dyDescent="0.25">
      <c r="A651" s="11">
        <v>71.966999999999999</v>
      </c>
      <c r="D651" s="11">
        <v>71.966999999999999</v>
      </c>
    </row>
  </sheetData>
  <sortState xmlns:xlrd2="http://schemas.microsoft.com/office/spreadsheetml/2017/richdata2" ref="F1:F199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</vt:lpstr>
      <vt:lpstr>Chi-Square Test</vt:lpstr>
      <vt:lpstr>Pedestrian &amp; Bicycle</vt:lpstr>
      <vt:lpstr>Signals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</cp:lastModifiedBy>
  <cp:revision/>
  <dcterms:created xsi:type="dcterms:W3CDTF">2019-05-09T17:53:31Z</dcterms:created>
  <dcterms:modified xsi:type="dcterms:W3CDTF">2020-05-05T13:17:24Z</dcterms:modified>
  <cp:category/>
  <cp:contentStatus/>
</cp:coreProperties>
</file>