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chira\Downloads\"/>
    </mc:Choice>
  </mc:AlternateContent>
  <xr:revisionPtr revIDLastSave="0" documentId="13_ncr:1_{12E10840-934D-4294-9A20-FBF5D4B72E66}" xr6:coauthVersionLast="45" xr6:coauthVersionMax="45" xr10:uidLastSave="{00000000-0000-0000-0000-000000000000}"/>
  <bookViews>
    <workbookView xWindow="-110" yWindow="-110" windowWidth="19420" windowHeight="10420" tabRatio="841" firstSheet="6" activeTab="10" xr2:uid="{00000000-000D-0000-FFFF-FFFF00000000}"/>
  </bookViews>
  <sheets>
    <sheet name="Ground Truth" sheetId="1" r:id="rId1"/>
    <sheet name="Bridge" sheetId="2" r:id="rId2"/>
    <sheet name="Lauro_TrrafficPhase" sheetId="3" r:id="rId3"/>
    <sheet name="AnjanFreeRight Turn" sheetId="4" r:id="rId4"/>
    <sheet name="ChandanSingleRoadLightOpen" sheetId="5" r:id="rId5"/>
    <sheet name="Vinay_tramLane" sheetId="6" r:id="rId6"/>
    <sheet name="Lauro_significance" sheetId="7" r:id="rId7"/>
    <sheet name="Anjan_significance" sheetId="8" r:id="rId8"/>
    <sheet name="Vinay_significance" sheetId="9" r:id="rId9"/>
    <sheet name="PutAllTogether" sheetId="10" r:id="rId10"/>
    <sheet name="ALlTogether_significanc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5" i="11" l="1"/>
  <c r="R90" i="11"/>
  <c r="C89" i="11"/>
  <c r="H84" i="11"/>
  <c r="M83" i="11"/>
  <c r="R82" i="11"/>
  <c r="R78" i="11"/>
  <c r="M71" i="11"/>
  <c r="R70" i="11"/>
  <c r="W69" i="11"/>
  <c r="M63" i="11"/>
  <c r="R58" i="11"/>
  <c r="C57" i="11"/>
  <c r="H52" i="11"/>
  <c r="M51" i="11"/>
  <c r="R50" i="11"/>
  <c r="R46" i="11"/>
  <c r="H40" i="11"/>
  <c r="C40" i="11"/>
  <c r="M39" i="11"/>
  <c r="M35" i="11"/>
  <c r="H32" i="11"/>
  <c r="W31" i="11"/>
  <c r="C29" i="11"/>
  <c r="W28" i="11"/>
  <c r="R28" i="11"/>
  <c r="R26" i="11"/>
  <c r="R25" i="11"/>
  <c r="M25" i="11"/>
  <c r="R22" i="11"/>
  <c r="M22" i="11"/>
  <c r="H22" i="11"/>
  <c r="M19" i="11"/>
  <c r="H16" i="11"/>
  <c r="W15" i="11"/>
  <c r="C13" i="11"/>
  <c r="W12" i="11"/>
  <c r="R12" i="11"/>
  <c r="R10" i="11"/>
  <c r="R9" i="11"/>
  <c r="M9" i="11"/>
  <c r="M7" i="11"/>
  <c r="R6" i="11"/>
  <c r="M6" i="11"/>
  <c r="R4" i="11"/>
  <c r="V2" i="11"/>
  <c r="Q2" i="11"/>
  <c r="R74" i="11" s="1"/>
  <c r="L2" i="11"/>
  <c r="M79" i="11" s="1"/>
  <c r="G2" i="11"/>
  <c r="H35" i="11" s="1"/>
  <c r="B2" i="11"/>
  <c r="C32" i="11" s="1"/>
  <c r="H100" i="9"/>
  <c r="C100" i="9"/>
  <c r="R99" i="9"/>
  <c r="R97" i="9"/>
  <c r="H97" i="9"/>
  <c r="H95" i="9"/>
  <c r="H92" i="9"/>
  <c r="C92" i="9"/>
  <c r="R89" i="9"/>
  <c r="H89" i="9"/>
  <c r="H87" i="9"/>
  <c r="W86" i="9"/>
  <c r="W84" i="9"/>
  <c r="H84" i="9"/>
  <c r="R81" i="9"/>
  <c r="R79" i="9"/>
  <c r="M79" i="9"/>
  <c r="H79" i="9"/>
  <c r="H77" i="9"/>
  <c r="R75" i="9"/>
  <c r="H75" i="9"/>
  <c r="W74" i="9"/>
  <c r="R74" i="9"/>
  <c r="C73" i="9"/>
  <c r="W72" i="9"/>
  <c r="R72" i="9"/>
  <c r="R70" i="9"/>
  <c r="R69" i="9"/>
  <c r="M69" i="9"/>
  <c r="H69" i="9"/>
  <c r="C69" i="9"/>
  <c r="R67" i="9"/>
  <c r="H66" i="9"/>
  <c r="W65" i="9"/>
  <c r="R64" i="9"/>
  <c r="H64" i="9"/>
  <c r="H63" i="9"/>
  <c r="R62" i="9"/>
  <c r="R61" i="9"/>
  <c r="M61" i="9"/>
  <c r="H61" i="9"/>
  <c r="R59" i="9"/>
  <c r="H58" i="9"/>
  <c r="C58" i="9"/>
  <c r="R56" i="9"/>
  <c r="H56" i="9"/>
  <c r="R55" i="9"/>
  <c r="H55" i="9"/>
  <c r="C55" i="9"/>
  <c r="R54" i="9"/>
  <c r="R53" i="9"/>
  <c r="H53" i="9"/>
  <c r="C53" i="9"/>
  <c r="C52" i="9"/>
  <c r="W51" i="9"/>
  <c r="R51" i="9"/>
  <c r="H50" i="9"/>
  <c r="W49" i="9"/>
  <c r="H49" i="9"/>
  <c r="W48" i="9"/>
  <c r="R48" i="9"/>
  <c r="H48" i="9"/>
  <c r="R47" i="9"/>
  <c r="H47" i="9"/>
  <c r="C47" i="9"/>
  <c r="W46" i="9"/>
  <c r="R46" i="9"/>
  <c r="R45" i="9"/>
  <c r="H45" i="9"/>
  <c r="M44" i="9"/>
  <c r="C44" i="9"/>
  <c r="W43" i="9"/>
  <c r="R43" i="9"/>
  <c r="H42" i="9"/>
  <c r="C42" i="9"/>
  <c r="W41" i="9"/>
  <c r="H41" i="9"/>
  <c r="R40" i="9"/>
  <c r="H40" i="9"/>
  <c r="R39" i="9"/>
  <c r="H39" i="9"/>
  <c r="C39" i="9"/>
  <c r="W38" i="9"/>
  <c r="R38" i="9"/>
  <c r="R37" i="9"/>
  <c r="H37" i="9"/>
  <c r="C37" i="9"/>
  <c r="C36" i="9"/>
  <c r="R35" i="9"/>
  <c r="H34" i="9"/>
  <c r="C34" i="9"/>
  <c r="W33" i="9"/>
  <c r="H33" i="9"/>
  <c r="R32" i="9"/>
  <c r="H32" i="9"/>
  <c r="R31" i="9"/>
  <c r="H31" i="9"/>
  <c r="C31" i="9"/>
  <c r="R30" i="9"/>
  <c r="R29" i="9"/>
  <c r="H29" i="9"/>
  <c r="C29" i="9"/>
  <c r="R27" i="9"/>
  <c r="W26" i="9"/>
  <c r="M26" i="9"/>
  <c r="H26" i="9"/>
  <c r="C26" i="9"/>
  <c r="H25" i="9"/>
  <c r="R24" i="9"/>
  <c r="H24" i="9"/>
  <c r="R23" i="9"/>
  <c r="H23" i="9"/>
  <c r="R22" i="9"/>
  <c r="R21" i="9"/>
  <c r="H21" i="9"/>
  <c r="C21" i="9"/>
  <c r="R19" i="9"/>
  <c r="W18" i="9"/>
  <c r="M18" i="9"/>
  <c r="H18" i="9"/>
  <c r="H17" i="9"/>
  <c r="W16" i="9"/>
  <c r="R16" i="9"/>
  <c r="M16" i="9"/>
  <c r="H16" i="9"/>
  <c r="R15" i="9"/>
  <c r="H15" i="9"/>
  <c r="R14" i="9"/>
  <c r="R13" i="9"/>
  <c r="H13" i="9"/>
  <c r="W11" i="9"/>
  <c r="R11" i="9"/>
  <c r="W10" i="9"/>
  <c r="M10" i="9"/>
  <c r="H10" i="9"/>
  <c r="H9" i="9"/>
  <c r="W8" i="9"/>
  <c r="R8" i="9"/>
  <c r="H8" i="9"/>
  <c r="R7" i="9"/>
  <c r="H7" i="9"/>
  <c r="W6" i="9"/>
  <c r="R6" i="9"/>
  <c r="C6" i="9"/>
  <c r="W5" i="9"/>
  <c r="R5" i="9"/>
  <c r="H5" i="9"/>
  <c r="W4" i="9"/>
  <c r="H4" i="9"/>
  <c r="W3" i="9"/>
  <c r="H3" i="9"/>
  <c r="W2" i="9"/>
  <c r="V2" i="9"/>
  <c r="W76" i="9" s="1"/>
  <c r="R2" i="9"/>
  <c r="Q2" i="9"/>
  <c r="R87" i="9" s="1"/>
  <c r="M2" i="9"/>
  <c r="L2" i="9"/>
  <c r="M11" i="9" s="1"/>
  <c r="H2" i="9"/>
  <c r="G2" i="9"/>
  <c r="H85" i="9" s="1"/>
  <c r="B2" i="9"/>
  <c r="X101" i="8"/>
  <c r="I100" i="8"/>
  <c r="X97" i="8"/>
  <c r="I96" i="8"/>
  <c r="D96" i="8"/>
  <c r="I93" i="8"/>
  <c r="S91" i="8"/>
  <c r="N91" i="8"/>
  <c r="S89" i="8"/>
  <c r="D88" i="8"/>
  <c r="X86" i="8"/>
  <c r="D85" i="8"/>
  <c r="N83" i="8"/>
  <c r="I83" i="8"/>
  <c r="N80" i="8"/>
  <c r="X78" i="8"/>
  <c r="S78" i="8"/>
  <c r="X76" i="8"/>
  <c r="I75" i="8"/>
  <c r="D74" i="8"/>
  <c r="I72" i="8"/>
  <c r="X70" i="8"/>
  <c r="S70" i="8"/>
  <c r="D69" i="8"/>
  <c r="S67" i="8"/>
  <c r="N67" i="8"/>
  <c r="X65" i="8"/>
  <c r="N64" i="8"/>
  <c r="I64" i="8"/>
  <c r="S62" i="8"/>
  <c r="I61" i="8"/>
  <c r="D61" i="8"/>
  <c r="N59" i="8"/>
  <c r="D58" i="8"/>
  <c r="X57" i="8"/>
  <c r="I56" i="8"/>
  <c r="X54" i="8"/>
  <c r="S54" i="8"/>
  <c r="D53" i="8"/>
  <c r="S51" i="8"/>
  <c r="N51" i="8"/>
  <c r="X49" i="8"/>
  <c r="N48" i="8"/>
  <c r="I48" i="8"/>
  <c r="S46" i="8"/>
  <c r="I45" i="8"/>
  <c r="D45" i="8"/>
  <c r="N43" i="8"/>
  <c r="D42" i="8"/>
  <c r="X41" i="8"/>
  <c r="I40" i="8"/>
  <c r="X38" i="8"/>
  <c r="S38" i="8"/>
  <c r="D37" i="8"/>
  <c r="S35" i="8"/>
  <c r="N35" i="8"/>
  <c r="X33" i="8"/>
  <c r="N32" i="8"/>
  <c r="I32" i="8"/>
  <c r="S30" i="8"/>
  <c r="I29" i="8"/>
  <c r="D29" i="8"/>
  <c r="S27" i="8"/>
  <c r="N27" i="8"/>
  <c r="D26" i="8"/>
  <c r="X25" i="8"/>
  <c r="I24" i="8"/>
  <c r="X22" i="8"/>
  <c r="S22" i="8"/>
  <c r="D21" i="8"/>
  <c r="S19" i="8"/>
  <c r="N19" i="8"/>
  <c r="X17" i="8"/>
  <c r="N16" i="8"/>
  <c r="I16" i="8"/>
  <c r="S14" i="8"/>
  <c r="I13" i="8"/>
  <c r="D13" i="8"/>
  <c r="S11" i="8"/>
  <c r="N10" i="8"/>
  <c r="I10" i="8"/>
  <c r="S9" i="8"/>
  <c r="X8" i="8"/>
  <c r="I8" i="8"/>
  <c r="D8" i="8"/>
  <c r="S7" i="8"/>
  <c r="X6" i="8"/>
  <c r="N6" i="8"/>
  <c r="D6" i="8"/>
  <c r="I5" i="8"/>
  <c r="S4" i="8"/>
  <c r="N4" i="8"/>
  <c r="W3" i="8"/>
  <c r="S3" i="8"/>
  <c r="R3" i="8"/>
  <c r="S81" i="8" s="1"/>
  <c r="M3" i="8"/>
  <c r="I3" i="8"/>
  <c r="H3" i="8"/>
  <c r="I98" i="8" s="1"/>
  <c r="C3" i="8"/>
  <c r="AB100" i="7"/>
  <c r="V98" i="7"/>
  <c r="AB96" i="7"/>
  <c r="P94" i="7"/>
  <c r="P90" i="7"/>
  <c r="D88" i="7"/>
  <c r="P86" i="7"/>
  <c r="AB85" i="7"/>
  <c r="D84" i="7"/>
  <c r="P82" i="7"/>
  <c r="V81" i="7"/>
  <c r="P79" i="7"/>
  <c r="AB77" i="7"/>
  <c r="V77" i="7"/>
  <c r="D73" i="7"/>
  <c r="AB69" i="7"/>
  <c r="V69" i="7"/>
  <c r="D68" i="7"/>
  <c r="P66" i="7"/>
  <c r="AB64" i="7"/>
  <c r="P63" i="7"/>
  <c r="J63" i="7"/>
  <c r="D60" i="7"/>
  <c r="P58" i="7"/>
  <c r="D57" i="7"/>
  <c r="AB56" i="7"/>
  <c r="AB53" i="7"/>
  <c r="V53" i="7"/>
  <c r="D52" i="7"/>
  <c r="P50" i="7"/>
  <c r="AB48" i="7"/>
  <c r="P47" i="7"/>
  <c r="J47" i="7"/>
  <c r="D44" i="7"/>
  <c r="P42" i="7"/>
  <c r="D41" i="7"/>
  <c r="AB40" i="7"/>
  <c r="AB37" i="7"/>
  <c r="V37" i="7"/>
  <c r="D36" i="7"/>
  <c r="P34" i="7"/>
  <c r="AB32" i="7"/>
  <c r="P31" i="7"/>
  <c r="J31" i="7"/>
  <c r="D28" i="7"/>
  <c r="P26" i="7"/>
  <c r="D25" i="7"/>
  <c r="AB24" i="7"/>
  <c r="AB21" i="7"/>
  <c r="V21" i="7"/>
  <c r="AB20" i="7"/>
  <c r="D20" i="7"/>
  <c r="P18" i="7"/>
  <c r="D17" i="7"/>
  <c r="AB16" i="7"/>
  <c r="D16" i="7"/>
  <c r="P15" i="7"/>
  <c r="J15" i="7"/>
  <c r="P14" i="7"/>
  <c r="AB13" i="7"/>
  <c r="V13" i="7"/>
  <c r="AB12" i="7"/>
  <c r="D12" i="7"/>
  <c r="J11" i="7"/>
  <c r="P10" i="7"/>
  <c r="V9" i="7"/>
  <c r="D9" i="7"/>
  <c r="AB8" i="7"/>
  <c r="D8" i="7"/>
  <c r="P7" i="7"/>
  <c r="J7" i="7"/>
  <c r="P6" i="7"/>
  <c r="AB5" i="7"/>
  <c r="P5" i="7"/>
  <c r="D5" i="7"/>
  <c r="V4" i="7"/>
  <c r="J4" i="7"/>
  <c r="V3" i="7"/>
  <c r="D3" i="7"/>
  <c r="AA2" i="7"/>
  <c r="AB92" i="7" s="1"/>
  <c r="U2" i="7"/>
  <c r="V82" i="7" s="1"/>
  <c r="O2" i="7"/>
  <c r="P87" i="7" s="1"/>
  <c r="I2" i="7"/>
  <c r="C2" i="7"/>
  <c r="D89" i="7" s="1"/>
  <c r="J98" i="7" l="1"/>
  <c r="J90" i="7"/>
  <c r="J82" i="7"/>
  <c r="J74" i="7"/>
  <c r="J66" i="7"/>
  <c r="J58" i="7"/>
  <c r="J50" i="7"/>
  <c r="J42" i="7"/>
  <c r="J34" i="7"/>
  <c r="J26" i="7"/>
  <c r="J101" i="7"/>
  <c r="J93" i="7"/>
  <c r="J85" i="7"/>
  <c r="J77" i="7"/>
  <c r="J69" i="7"/>
  <c r="J61" i="7"/>
  <c r="J53" i="7"/>
  <c r="J45" i="7"/>
  <c r="J37" i="7"/>
  <c r="J29" i="7"/>
  <c r="J96" i="7"/>
  <c r="J88" i="7"/>
  <c r="J80" i="7"/>
  <c r="J72" i="7"/>
  <c r="J64" i="7"/>
  <c r="J56" i="7"/>
  <c r="J48" i="7"/>
  <c r="J40" i="7"/>
  <c r="J32" i="7"/>
  <c r="J24" i="7"/>
  <c r="J94" i="7"/>
  <c r="J86" i="7"/>
  <c r="J78" i="7"/>
  <c r="J70" i="7"/>
  <c r="J62" i="7"/>
  <c r="J54" i="7"/>
  <c r="J46" i="7"/>
  <c r="J38" i="7"/>
  <c r="J30" i="7"/>
  <c r="J22" i="7"/>
  <c r="J97" i="7"/>
  <c r="J89" i="7"/>
  <c r="J81" i="7"/>
  <c r="J73" i="7"/>
  <c r="V10" i="7"/>
  <c r="J12" i="7"/>
  <c r="V18" i="7"/>
  <c r="J28" i="7"/>
  <c r="V34" i="7"/>
  <c r="J44" i="7"/>
  <c r="V50" i="7"/>
  <c r="J60" i="7"/>
  <c r="V66" i="7"/>
  <c r="J95" i="7"/>
  <c r="J2" i="7"/>
  <c r="V2" i="7"/>
  <c r="J3" i="7"/>
  <c r="P4" i="7"/>
  <c r="J5" i="7"/>
  <c r="D6" i="7"/>
  <c r="V7" i="7"/>
  <c r="J9" i="7"/>
  <c r="AB10" i="7"/>
  <c r="P12" i="7"/>
  <c r="D14" i="7"/>
  <c r="V15" i="7"/>
  <c r="J17" i="7"/>
  <c r="AB18" i="7"/>
  <c r="P20" i="7"/>
  <c r="D22" i="7"/>
  <c r="J25" i="7"/>
  <c r="P28" i="7"/>
  <c r="V31" i="7"/>
  <c r="AB34" i="7"/>
  <c r="D38" i="7"/>
  <c r="J41" i="7"/>
  <c r="P44" i="7"/>
  <c r="V47" i="7"/>
  <c r="AB50" i="7"/>
  <c r="D54" i="7"/>
  <c r="J57" i="7"/>
  <c r="P60" i="7"/>
  <c r="V63" i="7"/>
  <c r="AB66" i="7"/>
  <c r="D70" i="7"/>
  <c r="P74" i="7"/>
  <c r="P78" i="7"/>
  <c r="J87" i="7"/>
  <c r="J91" i="7"/>
  <c r="P95" i="7"/>
  <c r="D100" i="7"/>
  <c r="V96" i="7"/>
  <c r="V88" i="7"/>
  <c r="V80" i="7"/>
  <c r="V72" i="7"/>
  <c r="V64" i="7"/>
  <c r="V56" i="7"/>
  <c r="V48" i="7"/>
  <c r="V40" i="7"/>
  <c r="V32" i="7"/>
  <c r="V24" i="7"/>
  <c r="V99" i="7"/>
  <c r="V91" i="7"/>
  <c r="V83" i="7"/>
  <c r="V75" i="7"/>
  <c r="V67" i="7"/>
  <c r="V59" i="7"/>
  <c r="V51" i="7"/>
  <c r="V43" i="7"/>
  <c r="V35" i="7"/>
  <c r="V27" i="7"/>
  <c r="V94" i="7"/>
  <c r="V86" i="7"/>
  <c r="V78" i="7"/>
  <c r="V70" i="7"/>
  <c r="V62" i="7"/>
  <c r="V54" i="7"/>
  <c r="V46" i="7"/>
  <c r="V38" i="7"/>
  <c r="V30" i="7"/>
  <c r="V22" i="7"/>
  <c r="V100" i="7"/>
  <c r="V92" i="7"/>
  <c r="V84" i="7"/>
  <c r="V76" i="7"/>
  <c r="V68" i="7"/>
  <c r="V60" i="7"/>
  <c r="V52" i="7"/>
  <c r="V44" i="7"/>
  <c r="V36" i="7"/>
  <c r="V28" i="7"/>
  <c r="V95" i="7"/>
  <c r="V87" i="7"/>
  <c r="V79" i="7"/>
  <c r="V71" i="7"/>
  <c r="J20" i="7"/>
  <c r="V73" i="7"/>
  <c r="V90" i="7"/>
  <c r="J99" i="7"/>
  <c r="P3" i="7"/>
  <c r="J6" i="7"/>
  <c r="AB7" i="7"/>
  <c r="P9" i="7"/>
  <c r="D11" i="7"/>
  <c r="V12" i="7"/>
  <c r="J14" i="7"/>
  <c r="AB15" i="7"/>
  <c r="P17" i="7"/>
  <c r="D19" i="7"/>
  <c r="V20" i="7"/>
  <c r="P22" i="7"/>
  <c r="V25" i="7"/>
  <c r="AB28" i="7"/>
  <c r="D32" i="7"/>
  <c r="J35" i="7"/>
  <c r="P38" i="7"/>
  <c r="V41" i="7"/>
  <c r="AB44" i="7"/>
  <c r="D48" i="7"/>
  <c r="J51" i="7"/>
  <c r="P54" i="7"/>
  <c r="V57" i="7"/>
  <c r="AB60" i="7"/>
  <c r="D64" i="7"/>
  <c r="J67" i="7"/>
  <c r="P70" i="7"/>
  <c r="V74" i="7"/>
  <c r="J79" i="7"/>
  <c r="J83" i="7"/>
  <c r="D92" i="7"/>
  <c r="D96" i="7"/>
  <c r="J100" i="7"/>
  <c r="J19" i="7"/>
  <c r="J23" i="7"/>
  <c r="J39" i="7"/>
  <c r="J75" i="7"/>
  <c r="P101" i="7"/>
  <c r="P93" i="7"/>
  <c r="P85" i="7"/>
  <c r="P77" i="7"/>
  <c r="P69" i="7"/>
  <c r="P61" i="7"/>
  <c r="P53" i="7"/>
  <c r="P45" i="7"/>
  <c r="P37" i="7"/>
  <c r="P29" i="7"/>
  <c r="P96" i="7"/>
  <c r="P88" i="7"/>
  <c r="P80" i="7"/>
  <c r="P72" i="7"/>
  <c r="P64" i="7"/>
  <c r="P56" i="7"/>
  <c r="P48" i="7"/>
  <c r="P40" i="7"/>
  <c r="P32" i="7"/>
  <c r="P24" i="7"/>
  <c r="P99" i="7"/>
  <c r="P91" i="7"/>
  <c r="P83" i="7"/>
  <c r="P75" i="7"/>
  <c r="P67" i="7"/>
  <c r="P59" i="7"/>
  <c r="P51" i="7"/>
  <c r="P43" i="7"/>
  <c r="P35" i="7"/>
  <c r="P27" i="7"/>
  <c r="P97" i="7"/>
  <c r="P89" i="7"/>
  <c r="P81" i="7"/>
  <c r="P73" i="7"/>
  <c r="P65" i="7"/>
  <c r="P57" i="7"/>
  <c r="P49" i="7"/>
  <c r="P41" i="7"/>
  <c r="P33" i="7"/>
  <c r="P25" i="7"/>
  <c r="P100" i="7"/>
  <c r="P92" i="7"/>
  <c r="P84" i="7"/>
  <c r="P76" i="7"/>
  <c r="AB3" i="7"/>
  <c r="V6" i="7"/>
  <c r="J8" i="7"/>
  <c r="AB9" i="7"/>
  <c r="P11" i="7"/>
  <c r="D13" i="7"/>
  <c r="V14" i="7"/>
  <c r="J16" i="7"/>
  <c r="AB17" i="7"/>
  <c r="P19" i="7"/>
  <c r="D21" i="7"/>
  <c r="P23" i="7"/>
  <c r="V26" i="7"/>
  <c r="AB29" i="7"/>
  <c r="D33" i="7"/>
  <c r="J36" i="7"/>
  <c r="P39" i="7"/>
  <c r="V42" i="7"/>
  <c r="AB45" i="7"/>
  <c r="D49" i="7"/>
  <c r="J52" i="7"/>
  <c r="P55" i="7"/>
  <c r="V58" i="7"/>
  <c r="AB61" i="7"/>
  <c r="D65" i="7"/>
  <c r="J68" i="7"/>
  <c r="P71" i="7"/>
  <c r="D76" i="7"/>
  <c r="D80" i="7"/>
  <c r="J84" i="7"/>
  <c r="AB88" i="7"/>
  <c r="D97" i="7"/>
  <c r="V101" i="7"/>
  <c r="V17" i="7"/>
  <c r="V45" i="7"/>
  <c r="J92" i="7"/>
  <c r="AB99" i="7"/>
  <c r="AB91" i="7"/>
  <c r="AB83" i="7"/>
  <c r="AB75" i="7"/>
  <c r="AB67" i="7"/>
  <c r="AB59" i="7"/>
  <c r="AB51" i="7"/>
  <c r="AB43" i="7"/>
  <c r="AB35" i="7"/>
  <c r="AB27" i="7"/>
  <c r="AB94" i="7"/>
  <c r="AB86" i="7"/>
  <c r="AB78" i="7"/>
  <c r="AB70" i="7"/>
  <c r="AB62" i="7"/>
  <c r="AB54" i="7"/>
  <c r="AB46" i="7"/>
  <c r="AB38" i="7"/>
  <c r="AB30" i="7"/>
  <c r="AB22" i="7"/>
  <c r="AB97" i="7"/>
  <c r="AB89" i="7"/>
  <c r="AB81" i="7"/>
  <c r="AB73" i="7"/>
  <c r="AB65" i="7"/>
  <c r="AB57" i="7"/>
  <c r="AB49" i="7"/>
  <c r="AB41" i="7"/>
  <c r="AB33" i="7"/>
  <c r="AB25" i="7"/>
  <c r="AB95" i="7"/>
  <c r="AB87" i="7"/>
  <c r="AB79" i="7"/>
  <c r="AB71" i="7"/>
  <c r="AB63" i="7"/>
  <c r="AB55" i="7"/>
  <c r="AB47" i="7"/>
  <c r="AB39" i="7"/>
  <c r="AB31" i="7"/>
  <c r="AB23" i="7"/>
  <c r="AB98" i="7"/>
  <c r="AB90" i="7"/>
  <c r="AB82" i="7"/>
  <c r="AB74" i="7"/>
  <c r="P2" i="7"/>
  <c r="D4" i="7"/>
  <c r="V5" i="7"/>
  <c r="P8" i="7"/>
  <c r="V11" i="7"/>
  <c r="J13" i="7"/>
  <c r="P16" i="7"/>
  <c r="D18" i="7"/>
  <c r="V19" i="7"/>
  <c r="J21" i="7"/>
  <c r="V23" i="7"/>
  <c r="AB26" i="7"/>
  <c r="D30" i="7"/>
  <c r="J33" i="7"/>
  <c r="P36" i="7"/>
  <c r="V39" i="7"/>
  <c r="AB42" i="7"/>
  <c r="D46" i="7"/>
  <c r="J49" i="7"/>
  <c r="P52" i="7"/>
  <c r="V55" i="7"/>
  <c r="AB58" i="7"/>
  <c r="D62" i="7"/>
  <c r="J65" i="7"/>
  <c r="P68" i="7"/>
  <c r="D72" i="7"/>
  <c r="J76" i="7"/>
  <c r="AB80" i="7"/>
  <c r="AB84" i="7"/>
  <c r="V93" i="7"/>
  <c r="V97" i="7"/>
  <c r="AB101" i="7"/>
  <c r="V29" i="7"/>
  <c r="J55" i="7"/>
  <c r="V61" i="7"/>
  <c r="J71" i="7"/>
  <c r="D95" i="7"/>
  <c r="D87" i="7"/>
  <c r="D79" i="7"/>
  <c r="D71" i="7"/>
  <c r="D63" i="7"/>
  <c r="D55" i="7"/>
  <c r="D47" i="7"/>
  <c r="D39" i="7"/>
  <c r="D31" i="7"/>
  <c r="D23" i="7"/>
  <c r="D98" i="7"/>
  <c r="D90" i="7"/>
  <c r="D82" i="7"/>
  <c r="D74" i="7"/>
  <c r="D66" i="7"/>
  <c r="D58" i="7"/>
  <c r="D50" i="7"/>
  <c r="D42" i="7"/>
  <c r="D34" i="7"/>
  <c r="D26" i="7"/>
  <c r="D101" i="7"/>
  <c r="D93" i="7"/>
  <c r="D85" i="7"/>
  <c r="D77" i="7"/>
  <c r="D69" i="7"/>
  <c r="D61" i="7"/>
  <c r="D53" i="7"/>
  <c r="D45" i="7"/>
  <c r="D37" i="7"/>
  <c r="D29" i="7"/>
  <c r="D99" i="7"/>
  <c r="D91" i="7"/>
  <c r="D83" i="7"/>
  <c r="D75" i="7"/>
  <c r="D67" i="7"/>
  <c r="D59" i="7"/>
  <c r="D51" i="7"/>
  <c r="D43" i="7"/>
  <c r="D35" i="7"/>
  <c r="D27" i="7"/>
  <c r="D94" i="7"/>
  <c r="D86" i="7"/>
  <c r="D78" i="7"/>
  <c r="D2" i="7"/>
  <c r="AB2" i="7"/>
  <c r="AB4" i="7"/>
  <c r="AB6" i="7"/>
  <c r="D10" i="7"/>
  <c r="AB14" i="7"/>
  <c r="D7" i="7"/>
  <c r="V8" i="7"/>
  <c r="J10" i="7"/>
  <c r="AB11" i="7"/>
  <c r="P13" i="7"/>
  <c r="D15" i="7"/>
  <c r="V16" i="7"/>
  <c r="J18" i="7"/>
  <c r="AB19" i="7"/>
  <c r="P21" i="7"/>
  <c r="D24" i="7"/>
  <c r="J27" i="7"/>
  <c r="P30" i="7"/>
  <c r="V33" i="7"/>
  <c r="AB36" i="7"/>
  <c r="D40" i="7"/>
  <c r="J43" i="7"/>
  <c r="P46" i="7"/>
  <c r="V49" i="7"/>
  <c r="AB52" i="7"/>
  <c r="D56" i="7"/>
  <c r="J59" i="7"/>
  <c r="P62" i="7"/>
  <c r="V65" i="7"/>
  <c r="AB68" i="7"/>
  <c r="AB72" i="7"/>
  <c r="AB76" i="7"/>
  <c r="D81" i="7"/>
  <c r="V85" i="7"/>
  <c r="V89" i="7"/>
  <c r="AB93" i="7"/>
  <c r="P98" i="7"/>
  <c r="D98" i="8"/>
  <c r="D101" i="8"/>
  <c r="D91" i="8"/>
  <c r="D83" i="8"/>
  <c r="D75" i="8"/>
  <c r="D67" i="8"/>
  <c r="D59" i="8"/>
  <c r="D51" i="8"/>
  <c r="D43" i="8"/>
  <c r="D35" i="8"/>
  <c r="D27" i="8"/>
  <c r="D19" i="8"/>
  <c r="D11" i="8"/>
  <c r="D99" i="8"/>
  <c r="D94" i="8"/>
  <c r="D86" i="8"/>
  <c r="D78" i="8"/>
  <c r="D70" i="8"/>
  <c r="D62" i="8"/>
  <c r="D54" i="8"/>
  <c r="D46" i="8"/>
  <c r="D38" i="8"/>
  <c r="D30" i="8"/>
  <c r="D22" i="8"/>
  <c r="D14" i="8"/>
  <c r="D97" i="8"/>
  <c r="D89" i="8"/>
  <c r="D81" i="8"/>
  <c r="D73" i="8"/>
  <c r="D65" i="8"/>
  <c r="D57" i="8"/>
  <c r="D49" i="8"/>
  <c r="D41" i="8"/>
  <c r="D33" i="8"/>
  <c r="D25" i="8"/>
  <c r="D17" i="8"/>
  <c r="D9" i="8"/>
  <c r="D92" i="8"/>
  <c r="D84" i="8"/>
  <c r="D76" i="8"/>
  <c r="D68" i="8"/>
  <c r="D60" i="8"/>
  <c r="D52" i="8"/>
  <c r="D44" i="8"/>
  <c r="D36" i="8"/>
  <c r="D28" i="8"/>
  <c r="D20" i="8"/>
  <c r="D95" i="8"/>
  <c r="D87" i="8"/>
  <c r="D79" i="8"/>
  <c r="N99" i="8"/>
  <c r="N97" i="8"/>
  <c r="N89" i="8"/>
  <c r="N81" i="8"/>
  <c r="N73" i="8"/>
  <c r="N65" i="8"/>
  <c r="N57" i="8"/>
  <c r="N49" i="8"/>
  <c r="N41" i="8"/>
  <c r="N33" i="8"/>
  <c r="N25" i="8"/>
  <c r="N17" i="8"/>
  <c r="N9" i="8"/>
  <c r="N101" i="8"/>
  <c r="N92" i="8"/>
  <c r="N84" i="8"/>
  <c r="N76" i="8"/>
  <c r="N68" i="8"/>
  <c r="N60" i="8"/>
  <c r="N52" i="8"/>
  <c r="N44" i="8"/>
  <c r="N36" i="8"/>
  <c r="N28" i="8"/>
  <c r="N20" i="8"/>
  <c r="N12" i="8"/>
  <c r="N95" i="8"/>
  <c r="N87" i="8"/>
  <c r="N79" i="8"/>
  <c r="N71" i="8"/>
  <c r="N63" i="8"/>
  <c r="N55" i="8"/>
  <c r="N47" i="8"/>
  <c r="N39" i="8"/>
  <c r="N31" i="8"/>
  <c r="N23" i="8"/>
  <c r="N15" i="8"/>
  <c r="N90" i="8"/>
  <c r="N82" i="8"/>
  <c r="N74" i="8"/>
  <c r="N66" i="8"/>
  <c r="N58" i="8"/>
  <c r="N50" i="8"/>
  <c r="N42" i="8"/>
  <c r="N34" i="8"/>
  <c r="N26" i="8"/>
  <c r="N18" i="8"/>
  <c r="N100" i="8"/>
  <c r="N98" i="8"/>
  <c r="N93" i="8"/>
  <c r="N85" i="8"/>
  <c r="N77" i="8"/>
  <c r="X102" i="8"/>
  <c r="X95" i="8"/>
  <c r="X87" i="8"/>
  <c r="X79" i="8"/>
  <c r="X71" i="8"/>
  <c r="X63" i="8"/>
  <c r="X55" i="8"/>
  <c r="X47" i="8"/>
  <c r="X39" i="8"/>
  <c r="X31" i="8"/>
  <c r="X23" i="8"/>
  <c r="X15" i="8"/>
  <c r="X90" i="8"/>
  <c r="X82" i="8"/>
  <c r="X74" i="8"/>
  <c r="X66" i="8"/>
  <c r="X58" i="8"/>
  <c r="X50" i="8"/>
  <c r="X42" i="8"/>
  <c r="X34" i="8"/>
  <c r="X26" i="8"/>
  <c r="X18" i="8"/>
  <c r="X10" i="8"/>
  <c r="X7" i="8"/>
  <c r="X100" i="8"/>
  <c r="X98" i="8"/>
  <c r="X93" i="8"/>
  <c r="X85" i="8"/>
  <c r="X77" i="8"/>
  <c r="X69" i="8"/>
  <c r="X61" i="8"/>
  <c r="X53" i="8"/>
  <c r="X45" i="8"/>
  <c r="X37" i="8"/>
  <c r="X29" i="8"/>
  <c r="X21" i="8"/>
  <c r="X13" i="8"/>
  <c r="X96" i="8"/>
  <c r="X88" i="8"/>
  <c r="X80" i="8"/>
  <c r="X72" i="8"/>
  <c r="X64" i="8"/>
  <c r="X56" i="8"/>
  <c r="X48" i="8"/>
  <c r="X40" i="8"/>
  <c r="X32" i="8"/>
  <c r="X24" i="8"/>
  <c r="X16" i="8"/>
  <c r="X91" i="8"/>
  <c r="X83" i="8"/>
  <c r="X75" i="8"/>
  <c r="X4" i="8"/>
  <c r="I6" i="8"/>
  <c r="D7" i="8"/>
  <c r="N8" i="8"/>
  <c r="I11" i="8"/>
  <c r="N13" i="8"/>
  <c r="S16" i="8"/>
  <c r="X19" i="8"/>
  <c r="D23" i="8"/>
  <c r="I26" i="8"/>
  <c r="N29" i="8"/>
  <c r="S32" i="8"/>
  <c r="X35" i="8"/>
  <c r="D39" i="8"/>
  <c r="I42" i="8"/>
  <c r="N45" i="8"/>
  <c r="S48" i="8"/>
  <c r="X51" i="8"/>
  <c r="D55" i="8"/>
  <c r="I58" i="8"/>
  <c r="N61" i="8"/>
  <c r="S64" i="8"/>
  <c r="X67" i="8"/>
  <c r="D71" i="8"/>
  <c r="N75" i="8"/>
  <c r="D80" i="8"/>
  <c r="S83" i="8"/>
  <c r="I88" i="8"/>
  <c r="X92" i="8"/>
  <c r="N96" i="8"/>
  <c r="D102" i="8"/>
  <c r="M4" i="9"/>
  <c r="M13" i="9"/>
  <c r="M21" i="9"/>
  <c r="D3" i="8"/>
  <c r="E3" i="8" s="1"/>
  <c r="F3" i="8" s="1"/>
  <c r="F6" i="8" s="1"/>
  <c r="N3" i="8"/>
  <c r="X3" i="8"/>
  <c r="D5" i="8"/>
  <c r="I7" i="8"/>
  <c r="S8" i="8"/>
  <c r="N11" i="8"/>
  <c r="N14" i="8"/>
  <c r="S17" i="8"/>
  <c r="X20" i="8"/>
  <c r="D24" i="8"/>
  <c r="I27" i="8"/>
  <c r="N30" i="8"/>
  <c r="S33" i="8"/>
  <c r="X36" i="8"/>
  <c r="D40" i="8"/>
  <c r="I43" i="8"/>
  <c r="N46" i="8"/>
  <c r="S49" i="8"/>
  <c r="X52" i="8"/>
  <c r="D56" i="8"/>
  <c r="I59" i="8"/>
  <c r="N62" i="8"/>
  <c r="S65" i="8"/>
  <c r="X68" i="8"/>
  <c r="D72" i="8"/>
  <c r="S75" i="8"/>
  <c r="I80" i="8"/>
  <c r="X84" i="8"/>
  <c r="N88" i="8"/>
  <c r="D93" i="8"/>
  <c r="S97" i="8"/>
  <c r="N102" i="8"/>
  <c r="N5" i="8"/>
  <c r="N7" i="8"/>
  <c r="X11" i="8"/>
  <c r="X14" i="8"/>
  <c r="D18" i="8"/>
  <c r="I21" i="8"/>
  <c r="N24" i="8"/>
  <c r="X30" i="8"/>
  <c r="D34" i="8"/>
  <c r="I37" i="8"/>
  <c r="N40" i="8"/>
  <c r="S43" i="8"/>
  <c r="X46" i="8"/>
  <c r="D50" i="8"/>
  <c r="I53" i="8"/>
  <c r="N56" i="8"/>
  <c r="S59" i="8"/>
  <c r="X62" i="8"/>
  <c r="D66" i="8"/>
  <c r="I69" i="8"/>
  <c r="N72" i="8"/>
  <c r="D77" i="8"/>
  <c r="I85" i="8"/>
  <c r="X89" i="8"/>
  <c r="N94" i="8"/>
  <c r="M58" i="9"/>
  <c r="M64" i="9"/>
  <c r="M84" i="9"/>
  <c r="M92" i="9"/>
  <c r="I101" i="8"/>
  <c r="I102" i="8"/>
  <c r="I99" i="8"/>
  <c r="I94" i="8"/>
  <c r="I86" i="8"/>
  <c r="I78" i="8"/>
  <c r="I70" i="8"/>
  <c r="I62" i="8"/>
  <c r="I54" i="8"/>
  <c r="I46" i="8"/>
  <c r="I38" i="8"/>
  <c r="I30" i="8"/>
  <c r="I22" i="8"/>
  <c r="I14" i="8"/>
  <c r="I97" i="8"/>
  <c r="I89" i="8"/>
  <c r="I81" i="8"/>
  <c r="I73" i="8"/>
  <c r="I65" i="8"/>
  <c r="I57" i="8"/>
  <c r="I49" i="8"/>
  <c r="I41" i="8"/>
  <c r="I33" i="8"/>
  <c r="I25" i="8"/>
  <c r="I17" i="8"/>
  <c r="I9" i="8"/>
  <c r="I92" i="8"/>
  <c r="I84" i="8"/>
  <c r="I76" i="8"/>
  <c r="I68" i="8"/>
  <c r="I60" i="8"/>
  <c r="I52" i="8"/>
  <c r="I44" i="8"/>
  <c r="I36" i="8"/>
  <c r="I28" i="8"/>
  <c r="I20" i="8"/>
  <c r="I12" i="8"/>
  <c r="I95" i="8"/>
  <c r="I87" i="8"/>
  <c r="I79" i="8"/>
  <c r="I71" i="8"/>
  <c r="I63" i="8"/>
  <c r="I55" i="8"/>
  <c r="I47" i="8"/>
  <c r="I39" i="8"/>
  <c r="I31" i="8"/>
  <c r="I23" i="8"/>
  <c r="I15" i="8"/>
  <c r="I90" i="8"/>
  <c r="I82" i="8"/>
  <c r="I74" i="8"/>
  <c r="S99" i="8"/>
  <c r="S102" i="8"/>
  <c r="S101" i="8"/>
  <c r="S92" i="8"/>
  <c r="S84" i="8"/>
  <c r="S76" i="8"/>
  <c r="S68" i="8"/>
  <c r="S60" i="8"/>
  <c r="S52" i="8"/>
  <c r="S44" i="8"/>
  <c r="S36" i="8"/>
  <c r="S28" i="8"/>
  <c r="S20" i="8"/>
  <c r="S12" i="8"/>
  <c r="S95" i="8"/>
  <c r="S87" i="8"/>
  <c r="S79" i="8"/>
  <c r="S71" i="8"/>
  <c r="S63" i="8"/>
  <c r="S55" i="8"/>
  <c r="S47" i="8"/>
  <c r="S39" i="8"/>
  <c r="S31" i="8"/>
  <c r="S23" i="8"/>
  <c r="S15" i="8"/>
  <c r="S90" i="8"/>
  <c r="S82" i="8"/>
  <c r="S74" i="8"/>
  <c r="S66" i="8"/>
  <c r="S58" i="8"/>
  <c r="S50" i="8"/>
  <c r="S42" i="8"/>
  <c r="S34" i="8"/>
  <c r="S26" i="8"/>
  <c r="S18" i="8"/>
  <c r="S10" i="8"/>
  <c r="S100" i="8"/>
  <c r="S98" i="8"/>
  <c r="S93" i="8"/>
  <c r="S85" i="8"/>
  <c r="S77" i="8"/>
  <c r="S69" i="8"/>
  <c r="S61" i="8"/>
  <c r="S53" i="8"/>
  <c r="S45" i="8"/>
  <c r="S37" i="8"/>
  <c r="S29" i="8"/>
  <c r="S21" i="8"/>
  <c r="S13" i="8"/>
  <c r="S96" i="8"/>
  <c r="S88" i="8"/>
  <c r="S80" i="8"/>
  <c r="S72" i="8"/>
  <c r="D4" i="8"/>
  <c r="S5" i="8"/>
  <c r="S6" i="8"/>
  <c r="X9" i="8"/>
  <c r="D12" i="8"/>
  <c r="D15" i="8"/>
  <c r="I18" i="8"/>
  <c r="N21" i="8"/>
  <c r="S24" i="8"/>
  <c r="X27" i="8"/>
  <c r="D31" i="8"/>
  <c r="I34" i="8"/>
  <c r="N37" i="8"/>
  <c r="S40" i="8"/>
  <c r="X43" i="8"/>
  <c r="D47" i="8"/>
  <c r="I50" i="8"/>
  <c r="N53" i="8"/>
  <c r="S56" i="8"/>
  <c r="X59" i="8"/>
  <c r="D63" i="8"/>
  <c r="I66" i="8"/>
  <c r="N69" i="8"/>
  <c r="S73" i="8"/>
  <c r="I77" i="8"/>
  <c r="X81" i="8"/>
  <c r="N86" i="8"/>
  <c r="D90" i="8"/>
  <c r="S94" i="8"/>
  <c r="X99" i="8"/>
  <c r="I4" i="8"/>
  <c r="X5" i="8"/>
  <c r="D10" i="8"/>
  <c r="X12" i="8"/>
  <c r="D16" i="8"/>
  <c r="I19" i="8"/>
  <c r="N22" i="8"/>
  <c r="S25" i="8"/>
  <c r="X28" i="8"/>
  <c r="D32" i="8"/>
  <c r="I35" i="8"/>
  <c r="N38" i="8"/>
  <c r="S41" i="8"/>
  <c r="X44" i="8"/>
  <c r="D48" i="8"/>
  <c r="I51" i="8"/>
  <c r="N54" i="8"/>
  <c r="S57" i="8"/>
  <c r="X60" i="8"/>
  <c r="D64" i="8"/>
  <c r="I67" i="8"/>
  <c r="N70" i="8"/>
  <c r="X73" i="8"/>
  <c r="N78" i="8"/>
  <c r="D82" i="8"/>
  <c r="S86" i="8"/>
  <c r="I91" i="8"/>
  <c r="X94" i="8"/>
  <c r="D100" i="8"/>
  <c r="M99" i="9"/>
  <c r="M91" i="9"/>
  <c r="M83" i="9"/>
  <c r="M75" i="9"/>
  <c r="M97" i="9"/>
  <c r="M89" i="9"/>
  <c r="M81" i="9"/>
  <c r="M73" i="9"/>
  <c r="M101" i="9"/>
  <c r="M93" i="9"/>
  <c r="M85" i="9"/>
  <c r="M86" i="9"/>
  <c r="M76" i="9"/>
  <c r="M74" i="9"/>
  <c r="M72" i="9"/>
  <c r="M70" i="9"/>
  <c r="M62" i="9"/>
  <c r="M54" i="9"/>
  <c r="M46" i="9"/>
  <c r="M38" i="9"/>
  <c r="M30" i="9"/>
  <c r="M22" i="9"/>
  <c r="M14" i="9"/>
  <c r="M6" i="9"/>
  <c r="M5" i="9"/>
  <c r="M96" i="9"/>
  <c r="M78" i="9"/>
  <c r="M65" i="9"/>
  <c r="M57" i="9"/>
  <c r="M49" i="9"/>
  <c r="M41" i="9"/>
  <c r="M33" i="9"/>
  <c r="M25" i="9"/>
  <c r="M17" i="9"/>
  <c r="M9" i="9"/>
  <c r="M3" i="9"/>
  <c r="N2" i="9" s="1"/>
  <c r="O2" i="9" s="1"/>
  <c r="M88" i="9"/>
  <c r="M68" i="9"/>
  <c r="M60" i="9"/>
  <c r="M52" i="9"/>
  <c r="M98" i="9"/>
  <c r="M80" i="9"/>
  <c r="M71" i="9"/>
  <c r="M63" i="9"/>
  <c r="M55" i="9"/>
  <c r="M47" i="9"/>
  <c r="M39" i="9"/>
  <c r="M31" i="9"/>
  <c r="M23" i="9"/>
  <c r="M15" i="9"/>
  <c r="M7" i="9"/>
  <c r="M100" i="9"/>
  <c r="M95" i="9"/>
  <c r="M90" i="9"/>
  <c r="M66" i="9"/>
  <c r="M20" i="9"/>
  <c r="M82" i="9"/>
  <c r="M51" i="9"/>
  <c r="M48" i="9"/>
  <c r="M43" i="9"/>
  <c r="M12" i="9"/>
  <c r="M67" i="9"/>
  <c r="M50" i="9"/>
  <c r="M45" i="9"/>
  <c r="M40" i="9"/>
  <c r="M35" i="9"/>
  <c r="M87" i="9"/>
  <c r="M56" i="9"/>
  <c r="M53" i="9"/>
  <c r="M42" i="9"/>
  <c r="M37" i="9"/>
  <c r="M32" i="9"/>
  <c r="M27" i="9"/>
  <c r="M94" i="9"/>
  <c r="M59" i="9"/>
  <c r="M34" i="9"/>
  <c r="M29" i="9"/>
  <c r="M24" i="9"/>
  <c r="M19" i="9"/>
  <c r="M8" i="9"/>
  <c r="M28" i="9"/>
  <c r="M36" i="9"/>
  <c r="M77" i="9"/>
  <c r="C101" i="9"/>
  <c r="C93" i="9"/>
  <c r="C85" i="9"/>
  <c r="C77" i="9"/>
  <c r="C99" i="9"/>
  <c r="C91" i="9"/>
  <c r="C83" i="9"/>
  <c r="C75" i="9"/>
  <c r="C95" i="9"/>
  <c r="C87" i="9"/>
  <c r="C79" i="9"/>
  <c r="C94" i="9"/>
  <c r="C89" i="9"/>
  <c r="C84" i="9"/>
  <c r="C64" i="9"/>
  <c r="C56" i="9"/>
  <c r="C48" i="9"/>
  <c r="C40" i="9"/>
  <c r="C32" i="9"/>
  <c r="C24" i="9"/>
  <c r="C16" i="9"/>
  <c r="C8" i="9"/>
  <c r="C86" i="9"/>
  <c r="C81" i="9"/>
  <c r="C72" i="9"/>
  <c r="C67" i="9"/>
  <c r="C59" i="9"/>
  <c r="C51" i="9"/>
  <c r="C43" i="9"/>
  <c r="C35" i="9"/>
  <c r="C27" i="9"/>
  <c r="C19" i="9"/>
  <c r="C11" i="9"/>
  <c r="C96" i="9"/>
  <c r="C78" i="9"/>
  <c r="C76" i="9"/>
  <c r="C74" i="9"/>
  <c r="C70" i="9"/>
  <c r="C62" i="9"/>
  <c r="C54" i="9"/>
  <c r="C88" i="9"/>
  <c r="C65" i="9"/>
  <c r="C57" i="9"/>
  <c r="C49" i="9"/>
  <c r="C41" i="9"/>
  <c r="C33" i="9"/>
  <c r="C25" i="9"/>
  <c r="C17" i="9"/>
  <c r="C9" i="9"/>
  <c r="C3" i="9"/>
  <c r="C98" i="9"/>
  <c r="C80" i="9"/>
  <c r="C68" i="9"/>
  <c r="C14" i="9"/>
  <c r="C45" i="9"/>
  <c r="C50" i="9"/>
  <c r="C66" i="9"/>
  <c r="W101" i="11"/>
  <c r="W96" i="11"/>
  <c r="W88" i="11"/>
  <c r="W80" i="11"/>
  <c r="W72" i="11"/>
  <c r="W64" i="11"/>
  <c r="W56" i="11"/>
  <c r="W48" i="11"/>
  <c r="W40" i="11"/>
  <c r="W32" i="11"/>
  <c r="W24" i="11"/>
  <c r="W16" i="11"/>
  <c r="W8" i="11"/>
  <c r="W5" i="11"/>
  <c r="W99" i="11"/>
  <c r="W91" i="11"/>
  <c r="W83" i="11"/>
  <c r="W75" i="11"/>
  <c r="W67" i="11"/>
  <c r="W59" i="11"/>
  <c r="W51" i="11"/>
  <c r="W43" i="11"/>
  <c r="W35" i="11"/>
  <c r="W27" i="11"/>
  <c r="W19" i="11"/>
  <c r="W11" i="11"/>
  <c r="W94" i="11"/>
  <c r="W86" i="11"/>
  <c r="W78" i="11"/>
  <c r="W70" i="11"/>
  <c r="W62" i="11"/>
  <c r="W54" i="11"/>
  <c r="W46" i="11"/>
  <c r="W38" i="11"/>
  <c r="W30" i="11"/>
  <c r="W22" i="11"/>
  <c r="W14" i="11"/>
  <c r="W6" i="11"/>
  <c r="W4" i="11"/>
  <c r="W2" i="11"/>
  <c r="W100" i="11"/>
  <c r="W92" i="11"/>
  <c r="W84" i="11"/>
  <c r="W76" i="11"/>
  <c r="W68" i="11"/>
  <c r="W60" i="11"/>
  <c r="W52" i="11"/>
  <c r="W44" i="11"/>
  <c r="W95" i="11"/>
  <c r="W87" i="11"/>
  <c r="W79" i="11"/>
  <c r="W71" i="11"/>
  <c r="W63" i="11"/>
  <c r="W55" i="11"/>
  <c r="W47" i="11"/>
  <c r="W39" i="11"/>
  <c r="W98" i="11"/>
  <c r="W90" i="11"/>
  <c r="W82" i="11"/>
  <c r="W74" i="11"/>
  <c r="W66" i="11"/>
  <c r="W58" i="11"/>
  <c r="W50" i="11"/>
  <c r="W42" i="11"/>
  <c r="W34" i="11"/>
  <c r="W26" i="11"/>
  <c r="W18" i="11"/>
  <c r="W10" i="11"/>
  <c r="W81" i="11"/>
  <c r="W49" i="11"/>
  <c r="W21" i="11"/>
  <c r="W93" i="11"/>
  <c r="W61" i="11"/>
  <c r="W33" i="11"/>
  <c r="W17" i="11"/>
  <c r="W3" i="11"/>
  <c r="W73" i="11"/>
  <c r="W41" i="11"/>
  <c r="W37" i="11"/>
  <c r="W20" i="11"/>
  <c r="W85" i="11"/>
  <c r="W53" i="11"/>
  <c r="W23" i="11"/>
  <c r="W7" i="11"/>
  <c r="W97" i="11"/>
  <c r="W65" i="11"/>
  <c r="W36" i="11"/>
  <c r="W29" i="11"/>
  <c r="W13" i="11"/>
  <c r="C16" i="11"/>
  <c r="H44" i="11"/>
  <c r="W57" i="11"/>
  <c r="H76" i="11"/>
  <c r="W89" i="11"/>
  <c r="C2" i="9"/>
  <c r="C5" i="9"/>
  <c r="C22" i="9"/>
  <c r="W34" i="9"/>
  <c r="W62" i="9"/>
  <c r="W94" i="9"/>
  <c r="C100" i="11"/>
  <c r="C92" i="11"/>
  <c r="C84" i="11"/>
  <c r="C76" i="11"/>
  <c r="C68" i="11"/>
  <c r="C60" i="11"/>
  <c r="C52" i="11"/>
  <c r="C44" i="11"/>
  <c r="C36" i="11"/>
  <c r="C28" i="11"/>
  <c r="C20" i="11"/>
  <c r="C12" i="11"/>
  <c r="C5" i="11"/>
  <c r="C95" i="11"/>
  <c r="C87" i="11"/>
  <c r="C79" i="11"/>
  <c r="C71" i="11"/>
  <c r="C63" i="11"/>
  <c r="C55" i="11"/>
  <c r="C47" i="11"/>
  <c r="C39" i="11"/>
  <c r="C31" i="11"/>
  <c r="C23" i="11"/>
  <c r="C15" i="11"/>
  <c r="C7" i="11"/>
  <c r="C98" i="11"/>
  <c r="C90" i="11"/>
  <c r="C82" i="11"/>
  <c r="C74" i="11"/>
  <c r="C66" i="11"/>
  <c r="C58" i="11"/>
  <c r="C50" i="11"/>
  <c r="C42" i="11"/>
  <c r="C34" i="11"/>
  <c r="C26" i="11"/>
  <c r="C18" i="11"/>
  <c r="C10" i="11"/>
  <c r="C4" i="11"/>
  <c r="C2" i="11"/>
  <c r="C96" i="11"/>
  <c r="C88" i="11"/>
  <c r="C80" i="11"/>
  <c r="C72" i="11"/>
  <c r="C64" i="11"/>
  <c r="C56" i="11"/>
  <c r="C48" i="11"/>
  <c r="C99" i="11"/>
  <c r="C91" i="11"/>
  <c r="C83" i="11"/>
  <c r="C75" i="11"/>
  <c r="C67" i="11"/>
  <c r="C59" i="11"/>
  <c r="C51" i="11"/>
  <c r="C43" i="11"/>
  <c r="C35" i="11"/>
  <c r="C94" i="11"/>
  <c r="C86" i="11"/>
  <c r="C78" i="11"/>
  <c r="C70" i="11"/>
  <c r="C62" i="11"/>
  <c r="C54" i="11"/>
  <c r="C46" i="11"/>
  <c r="C38" i="11"/>
  <c r="C30" i="11"/>
  <c r="C22" i="11"/>
  <c r="C14" i="11"/>
  <c r="C6" i="11"/>
  <c r="C101" i="11"/>
  <c r="C69" i="11"/>
  <c r="C25" i="11"/>
  <c r="C9" i="11"/>
  <c r="C81" i="11"/>
  <c r="C49" i="11"/>
  <c r="C21" i="11"/>
  <c r="C93" i="11"/>
  <c r="C61" i="11"/>
  <c r="C24" i="11"/>
  <c r="C8" i="11"/>
  <c r="C73" i="11"/>
  <c r="C37" i="11"/>
  <c r="C27" i="11"/>
  <c r="C11" i="11"/>
  <c r="C85" i="11"/>
  <c r="C53" i="11"/>
  <c r="C41" i="11"/>
  <c r="C33" i="11"/>
  <c r="C17" i="11"/>
  <c r="C3" i="11"/>
  <c r="C45" i="11"/>
  <c r="C77" i="11"/>
  <c r="C4" i="9"/>
  <c r="C7" i="9"/>
  <c r="W9" i="9"/>
  <c r="C12" i="9"/>
  <c r="W14" i="9"/>
  <c r="W19" i="9"/>
  <c r="W24" i="9"/>
  <c r="C30" i="9"/>
  <c r="W42" i="9"/>
  <c r="W59" i="9"/>
  <c r="C63" i="9"/>
  <c r="W70" i="9"/>
  <c r="C82" i="9"/>
  <c r="W9" i="11"/>
  <c r="C19" i="11"/>
  <c r="W25" i="11"/>
  <c r="W45" i="11"/>
  <c r="W77" i="11"/>
  <c r="C10" i="9"/>
  <c r="C15" i="9"/>
  <c r="W17" i="9"/>
  <c r="C20" i="9"/>
  <c r="W22" i="9"/>
  <c r="W27" i="9"/>
  <c r="W32" i="9"/>
  <c r="C38" i="9"/>
  <c r="W56" i="9"/>
  <c r="C60" i="9"/>
  <c r="C71" i="9"/>
  <c r="C97" i="9"/>
  <c r="H95" i="11"/>
  <c r="H87" i="11"/>
  <c r="H79" i="11"/>
  <c r="H71" i="11"/>
  <c r="H63" i="11"/>
  <c r="H55" i="11"/>
  <c r="H47" i="11"/>
  <c r="H39" i="11"/>
  <c r="H31" i="11"/>
  <c r="H23" i="11"/>
  <c r="H15" i="11"/>
  <c r="H7" i="11"/>
  <c r="H4" i="11"/>
  <c r="H98" i="11"/>
  <c r="H90" i="11"/>
  <c r="H82" i="11"/>
  <c r="H74" i="11"/>
  <c r="H66" i="11"/>
  <c r="H58" i="11"/>
  <c r="H50" i="11"/>
  <c r="H42" i="11"/>
  <c r="H34" i="11"/>
  <c r="H26" i="11"/>
  <c r="H18" i="11"/>
  <c r="H10" i="11"/>
  <c r="H101" i="11"/>
  <c r="H93" i="11"/>
  <c r="H85" i="11"/>
  <c r="H77" i="11"/>
  <c r="H69" i="11"/>
  <c r="H61" i="11"/>
  <c r="H53" i="11"/>
  <c r="H45" i="11"/>
  <c r="H37" i="11"/>
  <c r="H29" i="11"/>
  <c r="H21" i="11"/>
  <c r="H13" i="11"/>
  <c r="H99" i="11"/>
  <c r="H91" i="11"/>
  <c r="H83" i="11"/>
  <c r="H75" i="11"/>
  <c r="H67" i="11"/>
  <c r="H59" i="11"/>
  <c r="H51" i="11"/>
  <c r="H43" i="11"/>
  <c r="H94" i="11"/>
  <c r="H86" i="11"/>
  <c r="H78" i="11"/>
  <c r="H70" i="11"/>
  <c r="H62" i="11"/>
  <c r="H54" i="11"/>
  <c r="H46" i="11"/>
  <c r="H38" i="11"/>
  <c r="H97" i="11"/>
  <c r="H89" i="11"/>
  <c r="H81" i="11"/>
  <c r="H73" i="11"/>
  <c r="H65" i="11"/>
  <c r="H57" i="11"/>
  <c r="H49" i="11"/>
  <c r="H41" i="11"/>
  <c r="H33" i="11"/>
  <c r="H25" i="11"/>
  <c r="H17" i="11"/>
  <c r="H9" i="11"/>
  <c r="H5" i="11"/>
  <c r="H3" i="11"/>
  <c r="H2" i="11"/>
  <c r="H88" i="11"/>
  <c r="H56" i="11"/>
  <c r="H28" i="11"/>
  <c r="H12" i="11"/>
  <c r="H100" i="11"/>
  <c r="H68" i="11"/>
  <c r="H24" i="11"/>
  <c r="H8" i="11"/>
  <c r="H80" i="11"/>
  <c r="H48" i="11"/>
  <c r="H27" i="11"/>
  <c r="H11" i="11"/>
  <c r="H92" i="11"/>
  <c r="H60" i="11"/>
  <c r="H30" i="11"/>
  <c r="H14" i="11"/>
  <c r="H72" i="11"/>
  <c r="H20" i="11"/>
  <c r="H19" i="11"/>
  <c r="H64" i="11"/>
  <c r="H96" i="11"/>
  <c r="W97" i="9"/>
  <c r="W89" i="9"/>
  <c r="W81" i="9"/>
  <c r="W73" i="9"/>
  <c r="W95" i="9"/>
  <c r="W87" i="9"/>
  <c r="W79" i="9"/>
  <c r="W71" i="9"/>
  <c r="W99" i="9"/>
  <c r="W91" i="9"/>
  <c r="W83" i="9"/>
  <c r="W101" i="9"/>
  <c r="W96" i="9"/>
  <c r="W78" i="9"/>
  <c r="W68" i="9"/>
  <c r="W60" i="9"/>
  <c r="W52" i="9"/>
  <c r="W44" i="9"/>
  <c r="W36" i="9"/>
  <c r="W28" i="9"/>
  <c r="W20" i="9"/>
  <c r="W12" i="9"/>
  <c r="W98" i="9"/>
  <c r="W93" i="9"/>
  <c r="W88" i="9"/>
  <c r="W63" i="9"/>
  <c r="W55" i="9"/>
  <c r="W47" i="9"/>
  <c r="W39" i="9"/>
  <c r="W31" i="9"/>
  <c r="W23" i="9"/>
  <c r="W15" i="9"/>
  <c r="W7" i="9"/>
  <c r="X2" i="9" s="1"/>
  <c r="Y2" i="9" s="1"/>
  <c r="W90" i="9"/>
  <c r="W85" i="9"/>
  <c r="W80" i="9"/>
  <c r="W66" i="9"/>
  <c r="W58" i="9"/>
  <c r="W50" i="9"/>
  <c r="W100" i="9"/>
  <c r="W82" i="9"/>
  <c r="W77" i="9"/>
  <c r="W75" i="9"/>
  <c r="W69" i="9"/>
  <c r="W61" i="9"/>
  <c r="W53" i="9"/>
  <c r="W45" i="9"/>
  <c r="W37" i="9"/>
  <c r="W29" i="9"/>
  <c r="W21" i="9"/>
  <c r="W13" i="9"/>
  <c r="W92" i="9"/>
  <c r="W64" i="9"/>
  <c r="C13" i="9"/>
  <c r="C18" i="9"/>
  <c r="C23" i="9"/>
  <c r="W25" i="9"/>
  <c r="C28" i="9"/>
  <c r="W30" i="9"/>
  <c r="W35" i="9"/>
  <c r="W40" i="9"/>
  <c r="C46" i="9"/>
  <c r="W54" i="9"/>
  <c r="W57" i="9"/>
  <c r="C61" i="9"/>
  <c r="W67" i="9"/>
  <c r="C90" i="9"/>
  <c r="H6" i="11"/>
  <c r="H36" i="11"/>
  <c r="C65" i="11"/>
  <c r="C97" i="11"/>
  <c r="H71" i="9"/>
  <c r="H73" i="9"/>
  <c r="R77" i="9"/>
  <c r="R82" i="9"/>
  <c r="M23" i="11"/>
  <c r="M59" i="11"/>
  <c r="M91" i="11"/>
  <c r="H96" i="9"/>
  <c r="H88" i="9"/>
  <c r="H80" i="9"/>
  <c r="H72" i="9"/>
  <c r="H94" i="9"/>
  <c r="H86" i="9"/>
  <c r="H78" i="9"/>
  <c r="H98" i="9"/>
  <c r="H90" i="9"/>
  <c r="H82" i="9"/>
  <c r="R94" i="9"/>
  <c r="R86" i="9"/>
  <c r="R78" i="9"/>
  <c r="R100" i="9"/>
  <c r="R92" i="9"/>
  <c r="R84" i="9"/>
  <c r="R76" i="9"/>
  <c r="R96" i="9"/>
  <c r="R88" i="9"/>
  <c r="R80" i="9"/>
  <c r="R10" i="9"/>
  <c r="H12" i="9"/>
  <c r="R18" i="9"/>
  <c r="H20" i="9"/>
  <c r="R26" i="9"/>
  <c r="H28" i="9"/>
  <c r="R34" i="9"/>
  <c r="H36" i="9"/>
  <c r="R42" i="9"/>
  <c r="H44" i="9"/>
  <c r="R50" i="9"/>
  <c r="H52" i="9"/>
  <c r="R58" i="9"/>
  <c r="H60" i="9"/>
  <c r="R66" i="9"/>
  <c r="H68" i="9"/>
  <c r="R73" i="9"/>
  <c r="R85" i="9"/>
  <c r="R90" i="9"/>
  <c r="H93" i="9"/>
  <c r="R95" i="9"/>
  <c r="M3" i="11"/>
  <c r="M17" i="11"/>
  <c r="R20" i="11"/>
  <c r="M33" i="11"/>
  <c r="R41" i="11"/>
  <c r="M47" i="11"/>
  <c r="R66" i="11"/>
  <c r="R98" i="11"/>
  <c r="H57" i="9"/>
  <c r="R63" i="9"/>
  <c r="H65" i="9"/>
  <c r="R71" i="9"/>
  <c r="H83" i="9"/>
  <c r="R93" i="9"/>
  <c r="R98" i="9"/>
  <c r="H101" i="9"/>
  <c r="M98" i="11"/>
  <c r="M90" i="11"/>
  <c r="M82" i="11"/>
  <c r="M74" i="11"/>
  <c r="M66" i="11"/>
  <c r="M58" i="11"/>
  <c r="M50" i="11"/>
  <c r="M42" i="11"/>
  <c r="M34" i="11"/>
  <c r="M26" i="11"/>
  <c r="M18" i="11"/>
  <c r="M10" i="11"/>
  <c r="M101" i="11"/>
  <c r="M93" i="11"/>
  <c r="M85" i="11"/>
  <c r="M77" i="11"/>
  <c r="M69" i="11"/>
  <c r="M61" i="11"/>
  <c r="M53" i="11"/>
  <c r="M45" i="11"/>
  <c r="M37" i="11"/>
  <c r="M29" i="11"/>
  <c r="M21" i="11"/>
  <c r="M13" i="11"/>
  <c r="M96" i="11"/>
  <c r="M88" i="11"/>
  <c r="M80" i="11"/>
  <c r="M72" i="11"/>
  <c r="M64" i="11"/>
  <c r="M56" i="11"/>
  <c r="M48" i="11"/>
  <c r="M40" i="11"/>
  <c r="M32" i="11"/>
  <c r="M24" i="11"/>
  <c r="M16" i="11"/>
  <c r="M8" i="11"/>
  <c r="M2" i="11"/>
  <c r="M94" i="11"/>
  <c r="M86" i="11"/>
  <c r="M78" i="11"/>
  <c r="M70" i="11"/>
  <c r="M62" i="11"/>
  <c r="M54" i="11"/>
  <c r="M46" i="11"/>
  <c r="M97" i="11"/>
  <c r="M89" i="11"/>
  <c r="M81" i="11"/>
  <c r="M73" i="11"/>
  <c r="M65" i="11"/>
  <c r="M57" i="11"/>
  <c r="M49" i="11"/>
  <c r="M41" i="11"/>
  <c r="M100" i="11"/>
  <c r="M92" i="11"/>
  <c r="M84" i="11"/>
  <c r="M76" i="11"/>
  <c r="M68" i="11"/>
  <c r="M60" i="11"/>
  <c r="M52" i="11"/>
  <c r="M44" i="11"/>
  <c r="M36" i="11"/>
  <c r="M28" i="11"/>
  <c r="M20" i="11"/>
  <c r="M12" i="11"/>
  <c r="M4" i="11"/>
  <c r="R3" i="11"/>
  <c r="M5" i="11"/>
  <c r="M14" i="11"/>
  <c r="R17" i="11"/>
  <c r="M30" i="11"/>
  <c r="R33" i="11"/>
  <c r="R54" i="11"/>
  <c r="M67" i="11"/>
  <c r="R86" i="11"/>
  <c r="M99" i="11"/>
  <c r="H6" i="9"/>
  <c r="R12" i="9"/>
  <c r="H14" i="9"/>
  <c r="R20" i="9"/>
  <c r="H22" i="9"/>
  <c r="R28" i="9"/>
  <c r="H30" i="9"/>
  <c r="R36" i="9"/>
  <c r="H38" i="9"/>
  <c r="R44" i="9"/>
  <c r="H46" i="9"/>
  <c r="R52" i="9"/>
  <c r="H54" i="9"/>
  <c r="R60" i="9"/>
  <c r="H62" i="9"/>
  <c r="R68" i="9"/>
  <c r="H70" i="9"/>
  <c r="H74" i="9"/>
  <c r="I2" i="9" s="1"/>
  <c r="J2" i="9" s="1"/>
  <c r="H76" i="9"/>
  <c r="R83" i="9"/>
  <c r="H91" i="9"/>
  <c r="R101" i="9"/>
  <c r="M11" i="11"/>
  <c r="R14" i="11"/>
  <c r="M27" i="11"/>
  <c r="R30" i="11"/>
  <c r="M38" i="11"/>
  <c r="R42" i="11"/>
  <c r="M55" i="11"/>
  <c r="M87" i="11"/>
  <c r="R3" i="9"/>
  <c r="S2" i="9" s="1"/>
  <c r="T2" i="9" s="1"/>
  <c r="R4" i="9"/>
  <c r="R9" i="9"/>
  <c r="H11" i="9"/>
  <c r="R17" i="9"/>
  <c r="H19" i="9"/>
  <c r="R25" i="9"/>
  <c r="H27" i="9"/>
  <c r="R33" i="9"/>
  <c r="H35" i="9"/>
  <c r="R41" i="9"/>
  <c r="H43" i="9"/>
  <c r="R49" i="9"/>
  <c r="H51" i="9"/>
  <c r="R57" i="9"/>
  <c r="H59" i="9"/>
  <c r="R65" i="9"/>
  <c r="H67" i="9"/>
  <c r="H81" i="9"/>
  <c r="R91" i="9"/>
  <c r="H99" i="9"/>
  <c r="R101" i="11"/>
  <c r="R93" i="11"/>
  <c r="R85" i="11"/>
  <c r="R77" i="11"/>
  <c r="R69" i="11"/>
  <c r="R61" i="11"/>
  <c r="R53" i="11"/>
  <c r="R45" i="11"/>
  <c r="R37" i="11"/>
  <c r="R29" i="11"/>
  <c r="R21" i="11"/>
  <c r="R13" i="11"/>
  <c r="R96" i="11"/>
  <c r="R88" i="11"/>
  <c r="R80" i="11"/>
  <c r="R72" i="11"/>
  <c r="R64" i="11"/>
  <c r="R56" i="11"/>
  <c r="R48" i="11"/>
  <c r="R40" i="11"/>
  <c r="R32" i="11"/>
  <c r="R24" i="11"/>
  <c r="R16" i="11"/>
  <c r="R8" i="11"/>
  <c r="R99" i="11"/>
  <c r="R91" i="11"/>
  <c r="R83" i="11"/>
  <c r="R75" i="11"/>
  <c r="R67" i="11"/>
  <c r="R59" i="11"/>
  <c r="R51" i="11"/>
  <c r="R43" i="11"/>
  <c r="R35" i="11"/>
  <c r="R27" i="11"/>
  <c r="R19" i="11"/>
  <c r="R11" i="11"/>
  <c r="R5" i="11"/>
  <c r="R97" i="11"/>
  <c r="R89" i="11"/>
  <c r="R81" i="11"/>
  <c r="R73" i="11"/>
  <c r="R65" i="11"/>
  <c r="R57" i="11"/>
  <c r="R49" i="11"/>
  <c r="R100" i="11"/>
  <c r="R92" i="11"/>
  <c r="R84" i="11"/>
  <c r="R76" i="11"/>
  <c r="R68" i="11"/>
  <c r="R60" i="11"/>
  <c r="R52" i="11"/>
  <c r="R44" i="11"/>
  <c r="R36" i="11"/>
  <c r="R95" i="11"/>
  <c r="R87" i="11"/>
  <c r="R79" i="11"/>
  <c r="R71" i="11"/>
  <c r="R63" i="11"/>
  <c r="R55" i="11"/>
  <c r="R47" i="11"/>
  <c r="R39" i="11"/>
  <c r="R31" i="11"/>
  <c r="R23" i="11"/>
  <c r="R15" i="11"/>
  <c r="R7" i="11"/>
  <c r="R2" i="11"/>
  <c r="M15" i="11"/>
  <c r="R18" i="11"/>
  <c r="M31" i="11"/>
  <c r="R34" i="11"/>
  <c r="R38" i="11"/>
  <c r="M43" i="11"/>
  <c r="R62" i="11"/>
  <c r="M75" i="11"/>
  <c r="R94" i="11"/>
  <c r="T5" i="9" l="1"/>
  <c r="T4" i="9"/>
  <c r="Y4" i="9"/>
  <c r="Y5" i="9"/>
  <c r="O4" i="9"/>
  <c r="O5" i="9"/>
  <c r="J4" i="9"/>
  <c r="J5" i="9"/>
  <c r="K2" i="7"/>
  <c r="L2" i="7" s="1"/>
  <c r="N2" i="11"/>
  <c r="O2" i="11" s="1"/>
  <c r="S2" i="11"/>
  <c r="T2" i="11" s="1"/>
  <c r="D2" i="9"/>
  <c r="E2" i="9" s="1"/>
  <c r="X2" i="11"/>
  <c r="Y2" i="11" s="1"/>
  <c r="E2" i="7"/>
  <c r="F2" i="7" s="1"/>
  <c r="Q2" i="7"/>
  <c r="R2" i="7" s="1"/>
  <c r="I2" i="11"/>
  <c r="J2" i="11" s="1"/>
  <c r="D2" i="11"/>
  <c r="E2" i="11" s="1"/>
  <c r="T3" i="8"/>
  <c r="U3" i="8" s="1"/>
  <c r="Y3" i="8"/>
  <c r="Z3" i="8" s="1"/>
  <c r="AC2" i="7"/>
  <c r="AD2" i="7" s="1"/>
  <c r="J3" i="8"/>
  <c r="K3" i="8" s="1"/>
  <c r="O3" i="8"/>
  <c r="P3" i="8" s="1"/>
  <c r="F7" i="8"/>
  <c r="W2" i="7"/>
  <c r="X2" i="7" s="1"/>
  <c r="X4" i="7" l="1"/>
  <c r="X5" i="7"/>
  <c r="R5" i="7"/>
  <c r="R4" i="7"/>
  <c r="P7" i="8"/>
  <c r="P6" i="8"/>
  <c r="F5" i="7"/>
  <c r="F4" i="7"/>
  <c r="J5" i="11"/>
  <c r="J4" i="11"/>
  <c r="K7" i="8"/>
  <c r="K6" i="8"/>
  <c r="Y5" i="11"/>
  <c r="Y4" i="11"/>
  <c r="E4" i="9"/>
  <c r="E5" i="9"/>
  <c r="Z6" i="8"/>
  <c r="Z7" i="8"/>
  <c r="U6" i="8"/>
  <c r="U7" i="8"/>
  <c r="O4" i="11"/>
  <c r="O5" i="11"/>
  <c r="AD5" i="7"/>
  <c r="AD4" i="7"/>
  <c r="T4" i="11"/>
  <c r="T5" i="11"/>
  <c r="E4" i="11"/>
  <c r="E5" i="11"/>
  <c r="L4" i="7"/>
  <c r="L5" i="7"/>
</calcChain>
</file>

<file path=xl/sharedStrings.xml><?xml version="1.0" encoding="utf-8"?>
<sst xmlns="http://schemas.openxmlformats.org/spreadsheetml/2006/main" count="402" uniqueCount="48">
  <si>
    <t>Time In Model</t>
  </si>
  <si>
    <t>Mean</t>
  </si>
  <si>
    <t>CI MIN</t>
  </si>
  <si>
    <t>CI MAX</t>
  </si>
  <si>
    <t>Pre</t>
  </si>
  <si>
    <t>Throughpput</t>
  </si>
  <si>
    <t>LSN</t>
  </si>
  <si>
    <t>LSS</t>
  </si>
  <si>
    <t>AF</t>
  </si>
  <si>
    <t>EWS</t>
  </si>
  <si>
    <t>Cumulative</t>
  </si>
  <si>
    <t>QueueLength</t>
  </si>
  <si>
    <t>LSN_L</t>
  </si>
  <si>
    <t>LSN_R</t>
  </si>
  <si>
    <t>LSS_L</t>
  </si>
  <si>
    <t>LSS_R</t>
  </si>
  <si>
    <t>AF_L</t>
  </si>
  <si>
    <t>AF_R</t>
  </si>
  <si>
    <t>EWS_L</t>
  </si>
  <si>
    <t>EWS_R</t>
  </si>
  <si>
    <t>EWS_C</t>
  </si>
  <si>
    <t>CAR Stop At intersection</t>
  </si>
  <si>
    <t>??</t>
  </si>
  <si>
    <t>Post</t>
  </si>
  <si>
    <t>Throughput</t>
  </si>
  <si>
    <t>pre</t>
  </si>
  <si>
    <t>post</t>
  </si>
  <si>
    <t>Am Fußberg right queue length</t>
  </si>
  <si>
    <t>CIMAX</t>
  </si>
  <si>
    <t>(A-B)2</t>
  </si>
  <si>
    <t>S2</t>
  </si>
  <si>
    <t>Sigma</t>
  </si>
  <si>
    <t>(G-H)2</t>
  </si>
  <si>
    <t>(N-O)2</t>
  </si>
  <si>
    <t>(T-U)2</t>
  </si>
  <si>
    <t>Cumul</t>
  </si>
  <si>
    <t>(z-AA)2</t>
  </si>
  <si>
    <t>(B-C)2</t>
  </si>
  <si>
    <t>(L-M)2</t>
  </si>
  <si>
    <t>(Q-R)2</t>
  </si>
  <si>
    <t>(F-G)2</t>
  </si>
  <si>
    <t>(K-L)2</t>
  </si>
  <si>
    <t>CI Min</t>
  </si>
  <si>
    <t>CI Max</t>
  </si>
  <si>
    <t>(P-Q)2</t>
  </si>
  <si>
    <t>(U-V)2</t>
  </si>
  <si>
    <t>Ground Truth Model</t>
  </si>
  <si>
    <t>Experiment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</si>
</sst>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1" xfId="0" applyFont="1" applyBorder="1" applyAlignment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Mean Time in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ash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E1-48A8-9D84-5BF796D7CF5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Vinay_tramLane!$E$11:$E$12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6</c:v>
                  </c:pt>
                </c:numCache>
              </c:numRef>
            </c:plus>
            <c:minus>
              <c:numRef>
                <c:f>Vinay_tramLane!$D$11:$D$12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Vinay_tramLane!$B$5:$B$6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Vinay_tramLane!$C$5:$C$6</c:f>
              <c:numCache>
                <c:formatCode>General</c:formatCode>
                <c:ptCount val="2"/>
                <c:pt idx="0" formatCode="0">
                  <c:v>263.37680999999998</c:v>
                </c:pt>
                <c:pt idx="1">
                  <c:v>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1-48A8-9D84-5BF796D7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136"/>
        <c:axId val="1966039376"/>
      </c:lineChart>
      <c:catAx>
        <c:axId val="1731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39376"/>
        <c:crosses val="autoZero"/>
        <c:auto val="1"/>
        <c:lblAlgn val="ctr"/>
        <c:lblOffset val="100"/>
        <c:noMultiLvlLbl val="0"/>
      </c:catAx>
      <c:valAx>
        <c:axId val="1966039376"/>
        <c:scaling>
          <c:orientation val="minMax"/>
          <c:max val="7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Road Wise Throughput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Anjan_significance!$N$106:$N$109</c:f>
                <c:numCache>
                  <c:formatCode>General</c:formatCode>
                  <c:ptCount val="4"/>
                  <c:pt idx="0">
                    <c:v>9</c:v>
                  </c:pt>
                  <c:pt idx="1">
                    <c:v>9</c:v>
                  </c:pt>
                  <c:pt idx="2">
                    <c:v>21</c:v>
                  </c:pt>
                  <c:pt idx="3">
                    <c:v>9</c:v>
                  </c:pt>
                </c:numCache>
              </c:numRef>
            </c:plus>
            <c:minus>
              <c:numRef>
                <c:f>Anjan_significance!$M$106:$M$109</c:f>
                <c:numCache>
                  <c:formatCode>General</c:formatCode>
                  <c:ptCount val="4"/>
                  <c:pt idx="0">
                    <c:v>8</c:v>
                  </c:pt>
                  <c:pt idx="1">
                    <c:v>9</c:v>
                  </c:pt>
                  <c:pt idx="2">
                    <c:v>21</c:v>
                  </c:pt>
                  <c:pt idx="3">
                    <c:v>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Anjan_significance!$K$106:$K$109</c:f>
              <c:strCache>
                <c:ptCount val="4"/>
                <c:pt idx="0">
                  <c:v>LSN</c:v>
                </c:pt>
                <c:pt idx="1">
                  <c:v>LSS</c:v>
                </c:pt>
                <c:pt idx="2">
                  <c:v>AF</c:v>
                </c:pt>
                <c:pt idx="3">
                  <c:v>EWS</c:v>
                </c:pt>
              </c:strCache>
            </c:strRef>
          </c:cat>
          <c:val>
            <c:numRef>
              <c:f>Anjan_significance!$L$106:$L$109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D-4A2F-A145-2B91B6E0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371648"/>
        <c:axId val="1886642368"/>
      </c:lineChart>
      <c:catAx>
        <c:axId val="200337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Roads</a:t>
                </a:r>
              </a:p>
            </c:rich>
          </c:tx>
          <c:layout>
            <c:manualLayout>
              <c:xMode val="edge"/>
              <c:yMode val="edge"/>
              <c:x val="0.4497847769028871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2368"/>
        <c:crosses val="autoZero"/>
        <c:auto val="1"/>
        <c:lblAlgn val="ctr"/>
        <c:lblOffset val="100"/>
        <c:noMultiLvlLbl val="0"/>
      </c:catAx>
      <c:valAx>
        <c:axId val="1886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Car(Difference)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Road Wise Throughput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Vinay_significance!$H$105:$H$109</c:f>
                <c:numCache>
                  <c:formatCode>General</c:formatCode>
                  <c:ptCount val="5"/>
                  <c:pt idx="0">
                    <c:v>8</c:v>
                  </c:pt>
                  <c:pt idx="1">
                    <c:v>9</c:v>
                  </c:pt>
                  <c:pt idx="2">
                    <c:v>16</c:v>
                  </c:pt>
                  <c:pt idx="3">
                    <c:v>9</c:v>
                  </c:pt>
                  <c:pt idx="4">
                    <c:v>31</c:v>
                  </c:pt>
                </c:numCache>
              </c:numRef>
            </c:plus>
            <c:minus>
              <c:numRef>
                <c:f>Vinay_significance!$G$105:$G$109</c:f>
                <c:numCache>
                  <c:formatCode>General</c:formatCode>
                  <c:ptCount val="5"/>
                  <c:pt idx="0">
                    <c:v>8</c:v>
                  </c:pt>
                  <c:pt idx="1">
                    <c:v>10</c:v>
                  </c:pt>
                  <c:pt idx="2">
                    <c:v>15</c:v>
                  </c:pt>
                  <c:pt idx="3">
                    <c:v>10</c:v>
                  </c:pt>
                  <c:pt idx="4">
                    <c:v>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Vinay_significance!$E$105:$E$109</c:f>
              <c:strCache>
                <c:ptCount val="5"/>
                <c:pt idx="0">
                  <c:v>LSN</c:v>
                </c:pt>
                <c:pt idx="1">
                  <c:v>LSS</c:v>
                </c:pt>
                <c:pt idx="2">
                  <c:v>AF</c:v>
                </c:pt>
                <c:pt idx="3">
                  <c:v>EWS</c:v>
                </c:pt>
                <c:pt idx="4">
                  <c:v>Cumulative</c:v>
                </c:pt>
              </c:strCache>
            </c:strRef>
          </c:cat>
          <c:val>
            <c:numRef>
              <c:f>Vinay_significance!$F$105:$F$109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1</c:v>
                </c:pt>
                <c:pt idx="3">
                  <c:v>40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5-4C61-B4A8-3A77E005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337472"/>
        <c:axId val="1886656928"/>
      </c:lineChart>
      <c:catAx>
        <c:axId val="195233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Roads</a:t>
                </a:r>
              </a:p>
            </c:rich>
          </c:tx>
          <c:layout>
            <c:manualLayout>
              <c:xMode val="edge"/>
              <c:yMode val="edge"/>
              <c:x val="0.43035433070866141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6928"/>
        <c:crosses val="autoZero"/>
        <c:auto val="1"/>
        <c:lblAlgn val="ctr"/>
        <c:lblOffset val="100"/>
        <c:noMultiLvlLbl val="0"/>
      </c:catAx>
      <c:valAx>
        <c:axId val="18866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Car(Difference)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PutAllTogether!$E$4:$E$5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4</c:v>
                  </c:pt>
                </c:numCache>
              </c:numRef>
            </c:plus>
            <c:minus>
              <c:numRef>
                <c:f>PutAllTogether!$D$4:$D$5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PutAllTogether!$B$4:$B$5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PutAllTogether!$C$4:$C$5</c:f>
              <c:numCache>
                <c:formatCode>General</c:formatCode>
                <c:ptCount val="2"/>
                <c:pt idx="0">
                  <c:v>251</c:v>
                </c:pt>
                <c:pt idx="1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F-423D-94B8-5BA3C8E5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30896"/>
        <c:axId val="1886657760"/>
      </c:lineChart>
      <c:catAx>
        <c:axId val="16848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57760"/>
        <c:crosses val="autoZero"/>
        <c:auto val="1"/>
        <c:lblAlgn val="ctr"/>
        <c:lblOffset val="100"/>
        <c:noMultiLvlLbl val="0"/>
      </c:catAx>
      <c:valAx>
        <c:axId val="18866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3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PutAllTogether!$E$9:$E$10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6</c:v>
                  </c:pt>
                </c:numCache>
              </c:numRef>
            </c:plus>
            <c:minus>
              <c:numRef>
                <c:f>PutAllTogether!$D$9:$D$10</c:f>
                <c:numCache>
                  <c:formatCode>General</c:formatCode>
                  <c:ptCount val="2"/>
                  <c:pt idx="0">
                    <c:v>6</c:v>
                  </c:pt>
                  <c:pt idx="1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PutAllTogether!$B$9:$B$10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PutAllTogether!$C$9:$C$10</c:f>
              <c:numCache>
                <c:formatCode>General</c:formatCode>
                <c:ptCount val="2"/>
                <c:pt idx="0">
                  <c:v>375</c:v>
                </c:pt>
                <c:pt idx="1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B-43FE-ABCF-6084CF93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333072"/>
        <c:axId val="1886641120"/>
      </c:lineChart>
      <c:catAx>
        <c:axId val="19523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1120"/>
        <c:crosses val="autoZero"/>
        <c:auto val="1"/>
        <c:lblAlgn val="ctr"/>
        <c:lblOffset val="100"/>
        <c:noMultiLvlLbl val="0"/>
      </c:catAx>
      <c:valAx>
        <c:axId val="1886641120"/>
        <c:scaling>
          <c:orientation val="minMax"/>
          <c:min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AF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PutAllTogether!$E$13:$E$14</c:f>
                <c:numCache>
                  <c:formatCode>General</c:formatCode>
                  <c:ptCount val="2"/>
                  <c:pt idx="0">
                    <c:v>15</c:v>
                  </c:pt>
                  <c:pt idx="1">
                    <c:v>11</c:v>
                  </c:pt>
                </c:numCache>
              </c:numRef>
            </c:plus>
            <c:minus>
              <c:numRef>
                <c:f>PutAllTogether!$D$13:$D$14</c:f>
                <c:numCache>
                  <c:formatCode>General</c:formatCode>
                  <c:ptCount val="2"/>
                  <c:pt idx="0">
                    <c:v>14</c:v>
                  </c:pt>
                  <c:pt idx="1">
                    <c:v>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PutAllTogether!$B$13:$B$14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PutAllTogether!$C$13:$C$14</c:f>
              <c:numCache>
                <c:formatCode>General</c:formatCode>
                <c:ptCount val="2"/>
                <c:pt idx="0">
                  <c:v>582</c:v>
                </c:pt>
                <c:pt idx="1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C-4ADD-80FA-059BFB14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55600"/>
        <c:axId val="1886614912"/>
      </c:lineChart>
      <c:catAx>
        <c:axId val="20871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14912"/>
        <c:crosses val="autoZero"/>
        <c:auto val="1"/>
        <c:lblAlgn val="ctr"/>
        <c:lblOffset val="100"/>
        <c:noMultiLvlLbl val="0"/>
      </c:catAx>
      <c:valAx>
        <c:axId val="18866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EWS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PutAllTogether!$E$16:$E$17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12</c:v>
                  </c:pt>
                </c:numCache>
              </c:numRef>
            </c:plus>
            <c:minus>
              <c:numRef>
                <c:f>PutAllTogether!$D$16:$D$17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PutAllTogether!$B$16:$B$17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PutAllTogether!$C$16:$C$17</c:f>
              <c:numCache>
                <c:formatCode>General</c:formatCode>
                <c:ptCount val="2"/>
                <c:pt idx="0">
                  <c:v>376</c:v>
                </c:pt>
                <c:pt idx="1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F-48F5-B1EC-D3AE47657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7408"/>
        <c:axId val="1886614080"/>
      </c:lineChart>
      <c:catAx>
        <c:axId val="472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14080"/>
        <c:crosses val="autoZero"/>
        <c:auto val="1"/>
        <c:lblAlgn val="ctr"/>
        <c:lblOffset val="100"/>
        <c:noMultiLvlLbl val="0"/>
      </c:catAx>
      <c:valAx>
        <c:axId val="188661408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CI for Cumulative Throughput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PutAllTogether!$E$20:$E$21</c:f>
                <c:numCache>
                  <c:formatCode>General</c:formatCode>
                  <c:ptCount val="2"/>
                  <c:pt idx="0">
                    <c:v>28</c:v>
                  </c:pt>
                  <c:pt idx="1">
                    <c:v>20</c:v>
                  </c:pt>
                </c:numCache>
              </c:numRef>
            </c:plus>
            <c:minus>
              <c:numRef>
                <c:f>PutAllTogether!$D$20:$D$21</c:f>
                <c:numCache>
                  <c:formatCode>General</c:formatCode>
                  <c:ptCount val="2"/>
                  <c:pt idx="0">
                    <c:v>29</c:v>
                  </c:pt>
                  <c:pt idx="1">
                    <c:v>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PutAllTogether!$B$20:$B$21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PutAllTogether!$C$20:$C$21</c:f>
              <c:numCache>
                <c:formatCode>#,##0</c:formatCode>
                <c:ptCount val="2"/>
                <c:pt idx="0">
                  <c:v>1585</c:v>
                </c:pt>
                <c:pt idx="1">
                  <c:v>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F-4261-AE50-9FBBCE8C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43888"/>
        <c:axId val="1886642784"/>
      </c:lineChart>
      <c:catAx>
        <c:axId val="1752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2784"/>
        <c:crosses val="autoZero"/>
        <c:auto val="1"/>
        <c:lblAlgn val="ctr"/>
        <c:lblOffset val="100"/>
        <c:noMultiLvlLbl val="0"/>
      </c:catAx>
      <c:valAx>
        <c:axId val="1886642784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Stop Count at Node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PutAllTogether!$E$27:$E$28</c:f>
                <c:numCache>
                  <c:formatCode>General</c:formatCode>
                  <c:ptCount val="2"/>
                  <c:pt idx="0">
                    <c:v>22</c:v>
                  </c:pt>
                  <c:pt idx="1">
                    <c:v>4</c:v>
                  </c:pt>
                </c:numCache>
              </c:numRef>
            </c:plus>
            <c:minus>
              <c:numRef>
                <c:f>PutAllTogether!$D$27:$D$28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PutAllTogether!$B$27:$B$28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PutAllTogether!$C$27:$C$28</c:f>
              <c:numCache>
                <c:formatCode>General</c:formatCode>
                <c:ptCount val="2"/>
                <c:pt idx="0">
                  <c:v>704</c:v>
                </c:pt>
                <c:pt idx="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9-4877-B84B-94C0A5D6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51920"/>
        <c:axId val="1886602848"/>
      </c:lineChart>
      <c:catAx>
        <c:axId val="20216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02848"/>
        <c:crosses val="autoZero"/>
        <c:auto val="1"/>
        <c:lblAlgn val="ctr"/>
        <c:lblOffset val="100"/>
        <c:noMultiLvlLbl val="0"/>
      </c:catAx>
      <c:valAx>
        <c:axId val="1886602848"/>
        <c:scaling>
          <c:orientation val="minMax"/>
          <c:max val="7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Road Wise Throughput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ALlTogether_significance!$G$106:$G$109</c:f>
                <c:numCache>
                  <c:formatCode>General</c:formatCode>
                  <c:ptCount val="4"/>
                  <c:pt idx="0">
                    <c:v>8</c:v>
                  </c:pt>
                  <c:pt idx="1">
                    <c:v>9</c:v>
                  </c:pt>
                  <c:pt idx="2">
                    <c:v>19</c:v>
                  </c:pt>
                  <c:pt idx="3">
                    <c:v>14</c:v>
                  </c:pt>
                </c:numCache>
              </c:numRef>
            </c:plus>
            <c:minus>
              <c:numRef>
                <c:f>ALlTogether_significance!$F$106:$F$109</c:f>
                <c:numCache>
                  <c:formatCode>General</c:formatCode>
                  <c:ptCount val="4"/>
                  <c:pt idx="0">
                    <c:v>8</c:v>
                  </c:pt>
                  <c:pt idx="1">
                    <c:v>9</c:v>
                  </c:pt>
                  <c:pt idx="2">
                    <c:v>19</c:v>
                  </c:pt>
                  <c:pt idx="3">
                    <c:v>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ALlTogether_significance!$D$106:$D$109</c:f>
              <c:strCache>
                <c:ptCount val="4"/>
                <c:pt idx="0">
                  <c:v>LSN</c:v>
                </c:pt>
                <c:pt idx="1">
                  <c:v>LSS</c:v>
                </c:pt>
                <c:pt idx="2">
                  <c:v>AF</c:v>
                </c:pt>
                <c:pt idx="3">
                  <c:v>EWS</c:v>
                </c:pt>
              </c:strCache>
            </c:strRef>
          </c:cat>
          <c:val>
            <c:numRef>
              <c:f>ALlTogether_significance!$E$106:$E$109</c:f>
              <c:numCache>
                <c:formatCode>General</c:formatCode>
                <c:ptCount val="4"/>
                <c:pt idx="0">
                  <c:v>34</c:v>
                </c:pt>
                <c:pt idx="1">
                  <c:v>61</c:v>
                </c:pt>
                <c:pt idx="2">
                  <c:v>43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6-4F8F-A449-9703644F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52032"/>
        <c:axId val="1886649024"/>
      </c:lineChart>
      <c:catAx>
        <c:axId val="167745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Roads</a:t>
                </a:r>
              </a:p>
            </c:rich>
          </c:tx>
          <c:layout>
            <c:manualLayout>
              <c:xMode val="edge"/>
              <c:yMode val="edge"/>
              <c:x val="0.43306649256773594"/>
              <c:y val="0.88031474063389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49024"/>
        <c:crosses val="autoZero"/>
        <c:auto val="1"/>
        <c:lblAlgn val="ctr"/>
        <c:lblOffset val="100"/>
        <c:noMultiLvlLbl val="0"/>
      </c:catAx>
      <c:valAx>
        <c:axId val="18866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Car(Difference)</a:t>
                </a:r>
              </a:p>
            </c:rich>
          </c:tx>
          <c:layout>
            <c:manualLayout>
              <c:xMode val="edge"/>
              <c:yMode val="edge"/>
              <c:x val="3.0585539017032884E-2"/>
              <c:y val="0.20210085788294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For CumulativeThroughput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ALlTogether_significance!$D$110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ALlTogether_significance!$G$110</c:f>
                <c:numCache>
                  <c:formatCode>General</c:formatCode>
                  <c:ptCount val="1"/>
                  <c:pt idx="0">
                    <c:v>35</c:v>
                  </c:pt>
                </c:numCache>
              </c:numRef>
            </c:plus>
            <c:minus>
              <c:numRef>
                <c:f>ALlTogether_significance!$F$110</c:f>
                <c:numCache>
                  <c:formatCode>General</c:formatCode>
                  <c:ptCount val="1"/>
                  <c:pt idx="0">
                    <c:v>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Cumulative</c:v>
              </c:pt>
            </c:strLit>
          </c:cat>
          <c:val>
            <c:numRef>
              <c:f>ALlTogether_significance!$E$110</c:f>
              <c:numCache>
                <c:formatCode>General</c:formatCode>
                <c:ptCount val="1"/>
                <c:pt idx="0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0-4F2F-9020-A63E05A9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936"/>
        <c:axId val="1886615744"/>
      </c:lineChart>
      <c:catAx>
        <c:axId val="1731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15744"/>
        <c:crosses val="autoZero"/>
        <c:auto val="1"/>
        <c:lblAlgn val="ctr"/>
        <c:lblOffset val="100"/>
        <c:noMultiLvlLbl val="0"/>
      </c:catAx>
      <c:valAx>
        <c:axId val="18866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Car(Difference)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Vinay_tramLane!$E$11:$E$12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6</c:v>
                  </c:pt>
                </c:numCache>
              </c:numRef>
            </c:plus>
            <c:minus>
              <c:numRef>
                <c:f>Vinay_tramLane!$D$11:$D$12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Vinay_tramLane!$B$11:$B$12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Vinay_tramLane!$C$11:$C$12</c:f>
              <c:numCache>
                <c:formatCode>General</c:formatCode>
                <c:ptCount val="2"/>
                <c:pt idx="0">
                  <c:v>251</c:v>
                </c:pt>
                <c:pt idx="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F-40E4-8628-381F8AE8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86528"/>
        <c:axId val="1966049360"/>
      </c:lineChart>
      <c:catAx>
        <c:axId val="19517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49360"/>
        <c:crosses val="autoZero"/>
        <c:auto val="1"/>
        <c:lblAlgn val="ctr"/>
        <c:lblOffset val="100"/>
        <c:noMultiLvlLbl val="0"/>
      </c:catAx>
      <c:valAx>
        <c:axId val="19660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LSS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Vinay_tramLane!$E$16:$E$17</c:f>
                <c:numCache>
                  <c:formatCode>General</c:formatCode>
                  <c:ptCount val="2"/>
                  <c:pt idx="0">
                    <c:v>7</c:v>
                  </c:pt>
                  <c:pt idx="1">
                    <c:v>7</c:v>
                  </c:pt>
                </c:numCache>
              </c:numRef>
            </c:plus>
            <c:minus>
              <c:numRef>
                <c:f>Vinay_tramLane!$D$16:$D$17</c:f>
                <c:numCache>
                  <c:formatCode>General</c:formatCode>
                  <c:ptCount val="2"/>
                  <c:pt idx="0">
                    <c:v>6</c:v>
                  </c:pt>
                  <c:pt idx="1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Vinay_tramLane!$B$16:$B$17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Vinay_tramLane!$C$16:$C$17</c:f>
              <c:numCache>
                <c:formatCode>General</c:formatCode>
                <c:ptCount val="2"/>
                <c:pt idx="0">
                  <c:v>375</c:v>
                </c:pt>
                <c:pt idx="1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A-45D6-80F9-3BF49CC2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322272"/>
        <c:axId val="1966036464"/>
      </c:lineChart>
      <c:catAx>
        <c:axId val="19523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36464"/>
        <c:crosses val="autoZero"/>
        <c:auto val="1"/>
        <c:lblAlgn val="ctr"/>
        <c:lblOffset val="100"/>
        <c:noMultiLvlLbl val="0"/>
      </c:catAx>
      <c:valAx>
        <c:axId val="19660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AF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Vinay_tramLane!$E$20:$E$21</c:f>
                <c:numCache>
                  <c:formatCode>General</c:formatCode>
                  <c:ptCount val="2"/>
                  <c:pt idx="0">
                    <c:v>15</c:v>
                  </c:pt>
                  <c:pt idx="1">
                    <c:v>8</c:v>
                  </c:pt>
                </c:numCache>
              </c:numRef>
            </c:plus>
            <c:minus>
              <c:numRef>
                <c:f>Vinay_tramLane!$D$20:$D$21</c:f>
                <c:numCache>
                  <c:formatCode>General</c:formatCode>
                  <c:ptCount val="2"/>
                  <c:pt idx="0">
                    <c:v>14</c:v>
                  </c:pt>
                  <c:pt idx="1">
                    <c:v>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Vinay_tramLane!$B$20:$B$21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Vinay_tramLane!$C$20:$C$21</c:f>
              <c:numCache>
                <c:formatCode>General</c:formatCode>
                <c:ptCount val="2"/>
                <c:pt idx="0">
                  <c:v>582</c:v>
                </c:pt>
                <c:pt idx="1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C-4C18-82F6-15922D144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856096"/>
        <c:axId val="1966047696"/>
      </c:lineChart>
      <c:catAx>
        <c:axId val="16848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47696"/>
        <c:crosses val="autoZero"/>
        <c:auto val="1"/>
        <c:lblAlgn val="ctr"/>
        <c:lblOffset val="100"/>
        <c:noMultiLvlLbl val="0"/>
      </c:catAx>
      <c:valAx>
        <c:axId val="19660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EWS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Vinay_tramLane!$E$23:$E$24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5</c:v>
                  </c:pt>
                </c:numCache>
              </c:numRef>
            </c:plus>
            <c:minus>
              <c:numRef>
                <c:f>Vinay_tramLane!$D$23:$D$24</c:f>
                <c:numCache>
                  <c:formatCode>General</c:formatCode>
                  <c:ptCount val="2"/>
                  <c:pt idx="0">
                    <c:v>8</c:v>
                  </c:pt>
                  <c:pt idx="1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Vinay_tramLane!$B$23:$B$24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Vinay_tramLane!$C$23:$C$24</c:f>
              <c:numCache>
                <c:formatCode>General</c:formatCode>
                <c:ptCount val="2"/>
                <c:pt idx="0">
                  <c:v>376</c:v>
                </c:pt>
                <c:pt idx="1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1-40BD-944A-F4EA26F3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7120"/>
        <c:axId val="1966031056"/>
      </c:lineChart>
      <c:catAx>
        <c:axId val="1092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31056"/>
        <c:crosses val="autoZero"/>
        <c:auto val="1"/>
        <c:lblAlgn val="ctr"/>
        <c:lblOffset val="100"/>
        <c:noMultiLvlLbl val="0"/>
      </c:catAx>
      <c:valAx>
        <c:axId val="19660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Cumulative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Vinay_tramLane!$E$27:$E$28</c:f>
                <c:numCache>
                  <c:formatCode>General</c:formatCode>
                  <c:ptCount val="2"/>
                  <c:pt idx="0">
                    <c:v>28</c:v>
                  </c:pt>
                  <c:pt idx="1">
                    <c:v>15</c:v>
                  </c:pt>
                </c:numCache>
              </c:numRef>
            </c:plus>
            <c:minus>
              <c:numRef>
                <c:f>Vinay_tramLane!$D$27:$D$28</c:f>
                <c:numCache>
                  <c:formatCode>General</c:formatCode>
                  <c:ptCount val="2"/>
                  <c:pt idx="0">
                    <c:v>29</c:v>
                  </c:pt>
                  <c:pt idx="1">
                    <c:v>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Vinay_tramLane!$B$27:$B$28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Vinay_tramLane!$C$27:$C$28</c:f>
              <c:numCache>
                <c:formatCode>#,##0</c:formatCode>
                <c:ptCount val="2"/>
                <c:pt idx="0">
                  <c:v>1585</c:v>
                </c:pt>
                <c:pt idx="1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1-402B-8D39-80D21EC0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79008"/>
        <c:axId val="1966025232"/>
      </c:lineChart>
      <c:catAx>
        <c:axId val="1139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5232"/>
        <c:crosses val="autoZero"/>
        <c:auto val="1"/>
        <c:lblAlgn val="ctr"/>
        <c:lblOffset val="100"/>
        <c:noMultiLvlLbl val="0"/>
      </c:catAx>
      <c:valAx>
        <c:axId val="19660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CI for LSS Right Lane Queue Length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Vinay_tramLane!$E$33:$E$34</c:f>
                <c:numCache>
                  <c:formatCode>General</c:formatCode>
                  <c:ptCount val="2"/>
                  <c:pt idx="0">
                    <c:v>1</c:v>
                  </c:pt>
                  <c:pt idx="1">
                    <c:v>0</c:v>
                  </c:pt>
                </c:numCache>
              </c:numRef>
            </c:plus>
            <c:minus>
              <c:numRef>
                <c:f>Vinay_tramLane!$D$33:$D$34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Vinay_tramLane!$B$33:$B$34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Vinay_tramLane!$C$33:$C$34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B-42AF-B7AB-1DF940BE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462336"/>
        <c:axId val="1966030224"/>
      </c:lineChart>
      <c:catAx>
        <c:axId val="19554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30224"/>
        <c:crosses val="autoZero"/>
        <c:auto val="1"/>
        <c:lblAlgn val="ctr"/>
        <c:lblOffset val="100"/>
        <c:noMultiLvlLbl val="0"/>
      </c:catAx>
      <c:valAx>
        <c:axId val="19660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aseline="0"/>
                  <a:t>Queue Length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694444444444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 for Stop Count at Node Intersection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Vinay_tramLane!$E$39:$E$40</c:f>
                <c:numCache>
                  <c:formatCode>General</c:formatCode>
                  <c:ptCount val="2"/>
                  <c:pt idx="0">
                    <c:v>22</c:v>
                  </c:pt>
                  <c:pt idx="1">
                    <c:v>27</c:v>
                  </c:pt>
                </c:numCache>
              </c:numRef>
            </c:plus>
            <c:minus>
              <c:numRef>
                <c:f>Vinay_tramLane!$D$39:$D$40</c:f>
                <c:numCache>
                  <c:formatCode>General</c:formatCode>
                  <c:ptCount val="2"/>
                  <c:pt idx="0">
                    <c:v>23</c:v>
                  </c:pt>
                  <c:pt idx="1">
                    <c:v>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Vinay_tramLane!$B$39:$B$40</c:f>
              <c:strCache>
                <c:ptCount val="2"/>
                <c:pt idx="0">
                  <c:v>Ground Truth Model</c:v>
                </c:pt>
                <c:pt idx="1">
                  <c:v>Experiment Model</c:v>
                </c:pt>
              </c:strCache>
            </c:strRef>
          </c:cat>
          <c:val>
            <c:numRef>
              <c:f>Vinay_tramLane!$C$39:$C$40</c:f>
              <c:numCache>
                <c:formatCode>General</c:formatCode>
                <c:ptCount val="2"/>
                <c:pt idx="0">
                  <c:v>704</c:v>
                </c:pt>
                <c:pt idx="1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6-4703-9EDF-D86615B0C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69872"/>
        <c:axId val="1966080144"/>
      </c:lineChart>
      <c:catAx>
        <c:axId val="1161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0144"/>
        <c:crosses val="autoZero"/>
        <c:auto val="1"/>
        <c:lblAlgn val="ctr"/>
        <c:lblOffset val="100"/>
        <c:noMultiLvlLbl val="0"/>
      </c:catAx>
      <c:valAx>
        <c:axId val="1966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</a:t>
            </a:r>
            <a:r>
              <a:rPr lang="en-IN" baseline="0"/>
              <a:t> For Road Wise Throughput Difference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Lauro_significance!$L$105:$L$108</c:f>
                <c:numCache>
                  <c:formatCode>General</c:formatCode>
                  <c:ptCount val="4"/>
                  <c:pt idx="0">
                    <c:v>7</c:v>
                  </c:pt>
                  <c:pt idx="1">
                    <c:v>8</c:v>
                  </c:pt>
                  <c:pt idx="2">
                    <c:v>15</c:v>
                  </c:pt>
                  <c:pt idx="3">
                    <c:v>8</c:v>
                  </c:pt>
                </c:numCache>
              </c:numRef>
            </c:plus>
            <c:minus>
              <c:numRef>
                <c:f>Lauro_significance!$K$105:$K$108</c:f>
                <c:numCache>
                  <c:formatCode>General</c:formatCode>
                  <c:ptCount val="4"/>
                  <c:pt idx="0">
                    <c:v>7</c:v>
                  </c:pt>
                  <c:pt idx="1">
                    <c:v>8</c:v>
                  </c:pt>
                  <c:pt idx="2">
                    <c:v>16</c:v>
                  </c:pt>
                  <c:pt idx="3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Lauro_significance!$I$105:$I$108</c:f>
              <c:strCache>
                <c:ptCount val="4"/>
                <c:pt idx="0">
                  <c:v>LSN</c:v>
                </c:pt>
                <c:pt idx="1">
                  <c:v>LSS</c:v>
                </c:pt>
                <c:pt idx="2">
                  <c:v>AF</c:v>
                </c:pt>
                <c:pt idx="3">
                  <c:v>EWS</c:v>
                </c:pt>
              </c:strCache>
            </c:strRef>
          </c:cat>
          <c:val>
            <c:numRef>
              <c:f>Lauro_significance!$J$105:$J$108</c:f>
              <c:numCache>
                <c:formatCode>General</c:formatCode>
                <c:ptCount val="4"/>
                <c:pt idx="0">
                  <c:v>6</c:v>
                </c:pt>
                <c:pt idx="1">
                  <c:v>-46</c:v>
                </c:pt>
                <c:pt idx="2">
                  <c:v>-67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2-40B6-B471-109038DF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36720"/>
        <c:axId val="1886624896"/>
      </c:lineChart>
      <c:catAx>
        <c:axId val="202163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Roads</a:t>
                </a:r>
              </a:p>
            </c:rich>
          </c:tx>
          <c:layout>
            <c:manualLayout>
              <c:xMode val="edge"/>
              <c:yMode val="edge"/>
              <c:x val="0.45118066491688541"/>
              <c:y val="0.8865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24896"/>
        <c:crosses val="autoZero"/>
        <c:auto val="1"/>
        <c:lblAlgn val="ctr"/>
        <c:lblOffset val="100"/>
        <c:noMultiLvlLbl val="0"/>
      </c:catAx>
      <c:valAx>
        <c:axId val="18866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Car(Difference)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3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3</xdr:row>
      <xdr:rowOff>3175</xdr:rowOff>
    </xdr:from>
    <xdr:to>
      <xdr:col>10</xdr:col>
      <xdr:colOff>158750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28185-FCB4-46B4-8C58-BCC1E19F5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553357</xdr:colOff>
      <xdr:row>18</xdr:row>
      <xdr:rowOff>107043</xdr:rowOff>
    </xdr:from>
    <xdr:to>
      <xdr:col>10</xdr:col>
      <xdr:colOff>90714</xdr:colOff>
      <xdr:row>34</xdr:row>
      <xdr:rowOff>56243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B1049-7F04-44E9-8737-4DDE5F241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385122</xdr:colOff>
      <xdr:row>3</xdr:row>
      <xdr:rowOff>110343</xdr:rowOff>
    </xdr:from>
    <xdr:to>
      <xdr:col>14</xdr:col>
      <xdr:colOff>929408</xdr:colOff>
      <xdr:row>17</xdr:row>
      <xdr:rowOff>59543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05EBE-8826-4A16-8753-5A56F3F33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436563</xdr:colOff>
      <xdr:row>18</xdr:row>
      <xdr:rowOff>67355</xdr:rowOff>
    </xdr:from>
    <xdr:to>
      <xdr:col>14</xdr:col>
      <xdr:colOff>935492</xdr:colOff>
      <xdr:row>34</xdr:row>
      <xdr:rowOff>111805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AA249-2653-4D4B-9C41-9DAF1F696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544286</xdr:colOff>
      <xdr:row>35</xdr:row>
      <xdr:rowOff>125186</xdr:rowOff>
    </xdr:from>
    <xdr:to>
      <xdr:col>10</xdr:col>
      <xdr:colOff>81643</xdr:colOff>
      <xdr:row>50</xdr:row>
      <xdr:rowOff>19957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E961F8-B9C9-40C9-9DAB-554896D56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35</xdr:row>
      <xdr:rowOff>97972</xdr:rowOff>
    </xdr:from>
    <xdr:to>
      <xdr:col>14</xdr:col>
      <xdr:colOff>925286</xdr:colOff>
      <xdr:row>49</xdr:row>
      <xdr:rowOff>192315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F63E29-B289-4333-89BA-2D4D58C2A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498929</xdr:colOff>
      <xdr:row>45</xdr:row>
      <xdr:rowOff>79829</xdr:rowOff>
    </xdr:from>
    <xdr:to>
      <xdr:col>5</xdr:col>
      <xdr:colOff>36286</xdr:colOff>
      <xdr:row>59</xdr:row>
      <xdr:rowOff>29029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4B784B-544E-4CBA-AE91-BC0823818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807357</xdr:colOff>
      <xdr:row>51</xdr:row>
      <xdr:rowOff>43543</xdr:rowOff>
    </xdr:from>
    <xdr:to>
      <xdr:col>10</xdr:col>
      <xdr:colOff>344714</xdr:colOff>
      <xdr:row>64</xdr:row>
      <xdr:rowOff>192314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2C2122-3C9A-4B9E-A68C-FB4E23698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917575</xdr:colOff>
      <xdr:row>110</xdr:row>
      <xdr:rowOff>9525</xdr:rowOff>
    </xdr:from>
    <xdr:to>
      <xdr:col>12</xdr:col>
      <xdr:colOff>441325</xdr:colOff>
      <xdr:row>123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A4DA8-8709-4E2A-BD7D-E2E979588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197971</xdr:colOff>
      <xdr:row>106</xdr:row>
      <xdr:rowOff>137460</xdr:rowOff>
    </xdr:from>
    <xdr:to>
      <xdr:col>18</xdr:col>
      <xdr:colOff>735854</xdr:colOff>
      <xdr:row>121</xdr:row>
      <xdr:rowOff>116542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0136F-2AB1-4A67-9507-646276F3C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104</xdr:row>
      <xdr:rowOff>40342</xdr:rowOff>
    </xdr:from>
    <xdr:to>
      <xdr:col>13</xdr:col>
      <xdr:colOff>100853</xdr:colOff>
      <xdr:row>119</xdr:row>
      <xdr:rowOff>56777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D5443-C9C1-4020-A959-F3BB36E7A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85725</xdr:rowOff>
    </xdr:from>
    <xdr:to>
      <xdr:col>9</xdr:col>
      <xdr:colOff>676275</xdr:colOff>
      <xdr:row>14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423F1-8A69-4FB5-BA49-06F102CA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870857</xdr:colOff>
      <xdr:row>0</xdr:row>
      <xdr:rowOff>88900</xdr:rowOff>
    </xdr:from>
    <xdr:to>
      <xdr:col>14</xdr:col>
      <xdr:colOff>408214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8B02C-635E-481B-8CB6-3B38A5B3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136071</xdr:colOff>
      <xdr:row>14</xdr:row>
      <xdr:rowOff>197756</xdr:rowOff>
    </xdr:from>
    <xdr:to>
      <xdr:col>9</xdr:col>
      <xdr:colOff>680357</xdr:colOff>
      <xdr:row>29</xdr:row>
      <xdr:rowOff>92527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7BC3E0-8D41-4993-A7A5-F4204F7F6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925286</xdr:colOff>
      <xdr:row>14</xdr:row>
      <xdr:rowOff>188685</xdr:rowOff>
    </xdr:from>
    <xdr:to>
      <xdr:col>14</xdr:col>
      <xdr:colOff>462643</xdr:colOff>
      <xdr:row>29</xdr:row>
      <xdr:rowOff>83456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61B9F-A7C7-4331-8699-6ED991D4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898071</xdr:colOff>
      <xdr:row>30</xdr:row>
      <xdr:rowOff>125186</xdr:rowOff>
    </xdr:from>
    <xdr:to>
      <xdr:col>14</xdr:col>
      <xdr:colOff>435428</xdr:colOff>
      <xdr:row>44</xdr:row>
      <xdr:rowOff>74386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A00B44-A76B-4155-A735-1AEF65CE2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580571</xdr:colOff>
      <xdr:row>31</xdr:row>
      <xdr:rowOff>107043</xdr:rowOff>
    </xdr:from>
    <xdr:to>
      <xdr:col>7</xdr:col>
      <xdr:colOff>81643</xdr:colOff>
      <xdr:row>52</xdr:row>
      <xdr:rowOff>181428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210AC9-842D-42BB-B756-46321212A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510055</xdr:colOff>
      <xdr:row>102</xdr:row>
      <xdr:rowOff>120089</xdr:rowOff>
    </xdr:from>
    <xdr:to>
      <xdr:col>12</xdr:col>
      <xdr:colOff>34926</xdr:colOff>
      <xdr:row>117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B84EA-E234-4F4E-BB40-6FC558182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332441</xdr:colOff>
      <xdr:row>114</xdr:row>
      <xdr:rowOff>40342</xdr:rowOff>
    </xdr:from>
    <xdr:to>
      <xdr:col>6</xdr:col>
      <xdr:colOff>870324</xdr:colOff>
      <xdr:row>128</xdr:row>
      <xdr:rowOff>64248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D2DD1-08C6-4C1B-A4DE-8CA759B2A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F33"/>
  <sheetViews>
    <sheetView workbookViewId="0"/>
  </sheetViews>
  <sheetFormatPr defaultColWidth="14.453125" defaultRowHeight="15.75" customHeight="1" x14ac:dyDescent="0.25"/>
  <sheetData>
    <row r="3" spans="2:5" ht="15.75" customHeight="1" x14ac:dyDescent="0.25">
      <c r="B3" s="1" t="s">
        <v>0</v>
      </c>
    </row>
    <row r="4" spans="2:5" ht="15.75" customHeight="1" x14ac:dyDescent="0.25">
      <c r="C4" s="1" t="s">
        <v>1</v>
      </c>
      <c r="D4" s="1" t="s">
        <v>2</v>
      </c>
      <c r="E4" s="1" t="s">
        <v>3</v>
      </c>
    </row>
    <row r="5" spans="2:5" ht="15.75" customHeight="1" x14ac:dyDescent="0.25">
      <c r="B5" s="1" t="s">
        <v>4</v>
      </c>
      <c r="C5" s="2">
        <v>263.37680999999998</v>
      </c>
      <c r="D5" s="1">
        <v>4</v>
      </c>
      <c r="E5" s="1">
        <v>4</v>
      </c>
    </row>
    <row r="8" spans="2:5" ht="15.75" customHeight="1" x14ac:dyDescent="0.25">
      <c r="B8" s="3" t="s">
        <v>5</v>
      </c>
    </row>
    <row r="9" spans="2:5" ht="15.75" customHeight="1" x14ac:dyDescent="0.25">
      <c r="B9" s="4"/>
      <c r="C9" s="5" t="s">
        <v>4</v>
      </c>
      <c r="D9" s="5" t="s">
        <v>2</v>
      </c>
      <c r="E9" s="5" t="s">
        <v>3</v>
      </c>
    </row>
    <row r="10" spans="2:5" ht="15.75" customHeight="1" x14ac:dyDescent="0.25">
      <c r="B10" s="5" t="s">
        <v>6</v>
      </c>
      <c r="C10" s="6">
        <v>251</v>
      </c>
      <c r="D10" s="6">
        <v>7</v>
      </c>
      <c r="E10" s="6">
        <v>7</v>
      </c>
    </row>
    <row r="11" spans="2:5" ht="15.75" customHeight="1" x14ac:dyDescent="0.25">
      <c r="B11" s="5" t="s">
        <v>7</v>
      </c>
      <c r="C11" s="6">
        <v>375</v>
      </c>
      <c r="D11" s="6">
        <v>6</v>
      </c>
      <c r="E11" s="6">
        <v>7</v>
      </c>
    </row>
    <row r="12" spans="2:5" ht="15.75" customHeight="1" x14ac:dyDescent="0.25">
      <c r="B12" s="5" t="s">
        <v>8</v>
      </c>
      <c r="C12" s="6">
        <v>582</v>
      </c>
      <c r="D12" s="6">
        <v>14</v>
      </c>
      <c r="E12" s="6">
        <v>15</v>
      </c>
    </row>
    <row r="13" spans="2:5" ht="15.75" customHeight="1" x14ac:dyDescent="0.25">
      <c r="B13" s="5" t="s">
        <v>9</v>
      </c>
      <c r="C13" s="6">
        <v>376</v>
      </c>
      <c r="D13" s="6">
        <v>8</v>
      </c>
      <c r="E13" s="6">
        <v>8</v>
      </c>
    </row>
    <row r="14" spans="2:5" ht="15.75" customHeight="1" x14ac:dyDescent="0.25">
      <c r="B14" s="5" t="s">
        <v>10</v>
      </c>
      <c r="C14" s="7">
        <v>1585</v>
      </c>
      <c r="D14" s="6">
        <v>29</v>
      </c>
      <c r="E14" s="6">
        <v>28</v>
      </c>
    </row>
    <row r="18" spans="2:5" ht="15.75" customHeight="1" x14ac:dyDescent="0.25">
      <c r="B18" s="3" t="s">
        <v>11</v>
      </c>
    </row>
    <row r="19" spans="2:5" ht="15.75" customHeight="1" x14ac:dyDescent="0.25">
      <c r="C19" s="3" t="s">
        <v>1</v>
      </c>
      <c r="D19" s="3" t="s">
        <v>2</v>
      </c>
      <c r="E19" s="3" t="s">
        <v>3</v>
      </c>
    </row>
    <row r="20" spans="2:5" ht="15.75" customHeight="1" x14ac:dyDescent="0.25">
      <c r="B20" s="3" t="s">
        <v>12</v>
      </c>
      <c r="C20" s="3">
        <v>2</v>
      </c>
      <c r="D20" s="3">
        <v>1</v>
      </c>
      <c r="E20" s="3">
        <v>0</v>
      </c>
    </row>
    <row r="21" spans="2:5" ht="15.75" customHeight="1" x14ac:dyDescent="0.25">
      <c r="B21" s="5" t="s">
        <v>13</v>
      </c>
      <c r="C21" s="3">
        <v>8</v>
      </c>
      <c r="D21" s="3">
        <v>0</v>
      </c>
      <c r="E21" s="3">
        <v>1</v>
      </c>
    </row>
    <row r="22" spans="2:5" ht="12.5" x14ac:dyDescent="0.25">
      <c r="B22" s="3" t="s">
        <v>14</v>
      </c>
      <c r="C22" s="3">
        <v>7</v>
      </c>
      <c r="D22" s="3">
        <v>1</v>
      </c>
      <c r="E22" s="3">
        <v>1</v>
      </c>
    </row>
    <row r="23" spans="2:5" ht="12.5" x14ac:dyDescent="0.25">
      <c r="B23" s="5" t="s">
        <v>15</v>
      </c>
      <c r="C23" s="3">
        <v>5</v>
      </c>
      <c r="D23" s="3">
        <v>0</v>
      </c>
      <c r="E23" s="3">
        <v>1</v>
      </c>
    </row>
    <row r="24" spans="2:5" ht="12.5" x14ac:dyDescent="0.25">
      <c r="B24" s="3" t="s">
        <v>16</v>
      </c>
      <c r="C24" s="3">
        <v>3</v>
      </c>
      <c r="D24" s="3">
        <v>1</v>
      </c>
      <c r="E24" s="3">
        <v>0</v>
      </c>
    </row>
    <row r="25" spans="2:5" ht="12.5" x14ac:dyDescent="0.25">
      <c r="B25" s="8" t="s">
        <v>17</v>
      </c>
      <c r="C25" s="3">
        <v>6</v>
      </c>
      <c r="D25" s="3">
        <v>1</v>
      </c>
      <c r="E25" s="3">
        <v>0</v>
      </c>
    </row>
    <row r="26" spans="2:5" ht="12.5" x14ac:dyDescent="0.25">
      <c r="B26" s="3" t="s">
        <v>18</v>
      </c>
      <c r="C26" s="3">
        <v>4</v>
      </c>
      <c r="D26" s="3">
        <v>0</v>
      </c>
      <c r="E26" s="3">
        <v>1</v>
      </c>
    </row>
    <row r="27" spans="2:5" ht="12.5" x14ac:dyDescent="0.25">
      <c r="B27" s="3" t="s">
        <v>19</v>
      </c>
      <c r="C27" s="3">
        <v>0</v>
      </c>
      <c r="D27" s="3">
        <v>0</v>
      </c>
      <c r="E27" s="3">
        <v>0</v>
      </c>
    </row>
    <row r="28" spans="2:5" ht="12.5" x14ac:dyDescent="0.25">
      <c r="B28" s="3" t="s">
        <v>20</v>
      </c>
      <c r="C28" s="3">
        <v>5</v>
      </c>
      <c r="D28" s="3">
        <v>0</v>
      </c>
      <c r="E28" s="3">
        <v>1</v>
      </c>
    </row>
    <row r="31" spans="2:5" ht="12.5" x14ac:dyDescent="0.25">
      <c r="B31" s="9" t="s">
        <v>21</v>
      </c>
      <c r="C31" s="10"/>
      <c r="D31" s="10"/>
      <c r="E31" s="10"/>
    </row>
    <row r="32" spans="2:5" ht="12.5" x14ac:dyDescent="0.25">
      <c r="B32" s="10"/>
      <c r="C32" s="9" t="s">
        <v>1</v>
      </c>
      <c r="D32" s="9" t="s">
        <v>2</v>
      </c>
      <c r="E32" s="9" t="s">
        <v>3</v>
      </c>
    </row>
    <row r="33" spans="2:6" ht="12.5" x14ac:dyDescent="0.25">
      <c r="B33" s="9" t="s">
        <v>4</v>
      </c>
      <c r="C33" s="11">
        <v>704</v>
      </c>
      <c r="D33" s="11">
        <v>23</v>
      </c>
      <c r="E33" s="11">
        <v>22</v>
      </c>
      <c r="F33" s="3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E28"/>
  <sheetViews>
    <sheetView topLeftCell="A28" zoomScale="70" zoomScaleNormal="70" workbookViewId="0">
      <selection activeCell="I49" sqref="I49"/>
    </sheetView>
  </sheetViews>
  <sheetFormatPr defaultColWidth="14.453125" defaultRowHeight="15.75" customHeight="1" x14ac:dyDescent="0.25"/>
  <sheetData>
    <row r="2" spans="1:5" ht="15.75" customHeight="1" x14ac:dyDescent="0.25">
      <c r="B2" s="9" t="s">
        <v>24</v>
      </c>
      <c r="C2" s="10"/>
      <c r="D2" s="10"/>
      <c r="E2" s="10"/>
    </row>
    <row r="3" spans="1:5" ht="15.75" customHeight="1" x14ac:dyDescent="0.25">
      <c r="B3" s="16"/>
      <c r="C3" s="17" t="s">
        <v>1</v>
      </c>
      <c r="D3" s="17" t="s">
        <v>2</v>
      </c>
      <c r="E3" s="17" t="s">
        <v>3</v>
      </c>
    </row>
    <row r="4" spans="1:5" ht="15.75" customHeight="1" x14ac:dyDescent="0.25">
      <c r="A4" t="s">
        <v>6</v>
      </c>
      <c r="B4" s="10" t="s">
        <v>46</v>
      </c>
      <c r="C4" s="18">
        <v>251</v>
      </c>
      <c r="D4" s="18">
        <v>7</v>
      </c>
      <c r="E4" s="18">
        <v>7</v>
      </c>
    </row>
    <row r="5" spans="1:5" ht="15.75" customHeight="1" x14ac:dyDescent="0.25">
      <c r="B5" s="10" t="s">
        <v>47</v>
      </c>
      <c r="C5" s="18">
        <v>285</v>
      </c>
      <c r="D5" s="18">
        <v>4</v>
      </c>
      <c r="E5" s="18">
        <v>4</v>
      </c>
    </row>
    <row r="6" spans="1:5" ht="15.75" customHeight="1" x14ac:dyDescent="0.25">
      <c r="B6" s="10"/>
      <c r="C6" s="10"/>
      <c r="D6" s="10"/>
      <c r="E6" s="10"/>
    </row>
    <row r="7" spans="1:5" ht="15.75" customHeight="1" x14ac:dyDescent="0.25">
      <c r="B7" s="10"/>
      <c r="C7" s="10"/>
      <c r="D7" s="10"/>
      <c r="E7" s="10"/>
    </row>
    <row r="8" spans="1:5" ht="15.75" customHeight="1" x14ac:dyDescent="0.25">
      <c r="B8" s="10"/>
      <c r="C8" s="10"/>
      <c r="D8" s="10"/>
      <c r="E8" s="10"/>
    </row>
    <row r="9" spans="1:5" ht="15.75" customHeight="1" x14ac:dyDescent="0.25">
      <c r="A9" t="s">
        <v>7</v>
      </c>
      <c r="B9" s="10" t="s">
        <v>46</v>
      </c>
      <c r="C9" s="18">
        <v>375</v>
      </c>
      <c r="D9" s="18">
        <v>6</v>
      </c>
      <c r="E9" s="18">
        <v>7</v>
      </c>
    </row>
    <row r="10" spans="1:5" ht="15.75" customHeight="1" x14ac:dyDescent="0.25">
      <c r="B10" s="10" t="s">
        <v>47</v>
      </c>
      <c r="C10" s="18">
        <v>437</v>
      </c>
      <c r="D10" s="18">
        <v>6</v>
      </c>
      <c r="E10" s="18">
        <v>6</v>
      </c>
    </row>
    <row r="11" spans="1:5" ht="15.75" customHeight="1" x14ac:dyDescent="0.25">
      <c r="B11" s="10"/>
      <c r="C11" s="10"/>
      <c r="D11" s="10"/>
      <c r="E11" s="10"/>
    </row>
    <row r="12" spans="1:5" ht="15.75" customHeight="1" x14ac:dyDescent="0.25">
      <c r="B12" s="17"/>
      <c r="C12" s="18"/>
      <c r="D12" s="18"/>
      <c r="E12" s="18"/>
    </row>
    <row r="13" spans="1:5" ht="15.75" customHeight="1" x14ac:dyDescent="0.25">
      <c r="A13" t="s">
        <v>8</v>
      </c>
      <c r="B13" s="10" t="s">
        <v>46</v>
      </c>
      <c r="C13" s="18">
        <v>582</v>
      </c>
      <c r="D13" s="18">
        <v>14</v>
      </c>
      <c r="E13" s="18">
        <v>15</v>
      </c>
    </row>
    <row r="14" spans="1:5" ht="15.75" customHeight="1" x14ac:dyDescent="0.25">
      <c r="B14" s="10" t="s">
        <v>47</v>
      </c>
      <c r="C14" s="18">
        <v>625</v>
      </c>
      <c r="D14" s="18">
        <v>11</v>
      </c>
      <c r="E14" s="18">
        <v>11</v>
      </c>
    </row>
    <row r="15" spans="1:5" ht="15.75" customHeight="1" x14ac:dyDescent="0.25">
      <c r="B15" s="10"/>
      <c r="C15" s="10"/>
      <c r="D15" s="10"/>
      <c r="E15" s="10"/>
    </row>
    <row r="16" spans="1:5" ht="15.75" customHeight="1" x14ac:dyDescent="0.25">
      <c r="A16" t="s">
        <v>9</v>
      </c>
      <c r="B16" s="10" t="s">
        <v>46</v>
      </c>
      <c r="C16" s="18">
        <v>376</v>
      </c>
      <c r="D16" s="18">
        <v>8</v>
      </c>
      <c r="E16" s="18">
        <v>8</v>
      </c>
    </row>
    <row r="17" spans="1:5" ht="15.75" customHeight="1" x14ac:dyDescent="0.25">
      <c r="B17" s="10" t="s">
        <v>47</v>
      </c>
      <c r="C17" s="18">
        <v>552</v>
      </c>
      <c r="D17" s="18">
        <v>12</v>
      </c>
      <c r="E17" s="18">
        <v>12</v>
      </c>
    </row>
    <row r="18" spans="1:5" ht="15.75" customHeight="1" x14ac:dyDescent="0.25">
      <c r="B18" s="10"/>
      <c r="C18" s="10"/>
      <c r="D18" s="10"/>
      <c r="E18" s="10"/>
    </row>
    <row r="19" spans="1:5" ht="15.75" customHeight="1" x14ac:dyDescent="0.25">
      <c r="B19" s="10"/>
      <c r="C19" s="10"/>
      <c r="D19" s="10"/>
      <c r="E19" s="10"/>
    </row>
    <row r="20" spans="1:5" ht="15.75" customHeight="1" x14ac:dyDescent="0.25">
      <c r="A20" t="s">
        <v>35</v>
      </c>
      <c r="B20" s="10" t="s">
        <v>46</v>
      </c>
      <c r="C20" s="19">
        <v>1585</v>
      </c>
      <c r="D20" s="18">
        <v>29</v>
      </c>
      <c r="E20" s="18">
        <v>28</v>
      </c>
    </row>
    <row r="21" spans="1:5" ht="15.75" customHeight="1" x14ac:dyDescent="0.25">
      <c r="B21" s="10" t="s">
        <v>47</v>
      </c>
      <c r="C21" s="19">
        <v>1899</v>
      </c>
      <c r="D21" s="18">
        <v>21</v>
      </c>
      <c r="E21" s="18">
        <v>20</v>
      </c>
    </row>
    <row r="25" spans="1:5" ht="12.5" x14ac:dyDescent="0.25">
      <c r="B25" s="9" t="s">
        <v>21</v>
      </c>
      <c r="C25" s="10"/>
      <c r="D25" s="10"/>
      <c r="E25" s="10"/>
    </row>
    <row r="26" spans="1:5" ht="12.5" x14ac:dyDescent="0.25">
      <c r="B26" s="10"/>
      <c r="C26" s="9" t="s">
        <v>1</v>
      </c>
      <c r="D26" s="9" t="s">
        <v>2</v>
      </c>
      <c r="E26" s="9" t="s">
        <v>3</v>
      </c>
    </row>
    <row r="27" spans="1:5" ht="12.5" x14ac:dyDescent="0.25">
      <c r="B27" s="10" t="s">
        <v>46</v>
      </c>
      <c r="C27" s="9">
        <v>704</v>
      </c>
      <c r="D27" s="9">
        <v>23</v>
      </c>
      <c r="E27" s="9">
        <v>22</v>
      </c>
    </row>
    <row r="28" spans="1:5" ht="12.5" x14ac:dyDescent="0.25">
      <c r="B28" s="10" t="s">
        <v>47</v>
      </c>
      <c r="C28" s="3">
        <v>78</v>
      </c>
      <c r="D28" s="3">
        <v>5</v>
      </c>
      <c r="E28" s="3">
        <v>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110"/>
  <sheetViews>
    <sheetView tabSelected="1" topLeftCell="B107" zoomScale="85" zoomScaleNormal="85" workbookViewId="0">
      <selection activeCell="J123" sqref="J123"/>
    </sheetView>
  </sheetViews>
  <sheetFormatPr defaultColWidth="14.453125" defaultRowHeight="15.75" customHeight="1" x14ac:dyDescent="0.25"/>
  <sheetData>
    <row r="1" spans="1:25" ht="15.75" customHeight="1" x14ac:dyDescent="0.25">
      <c r="A1" s="3" t="s">
        <v>6</v>
      </c>
      <c r="B1" s="3" t="s">
        <v>1</v>
      </c>
      <c r="C1" s="3" t="s">
        <v>29</v>
      </c>
      <c r="D1" s="3" t="s">
        <v>30</v>
      </c>
      <c r="E1" s="3" t="s">
        <v>31</v>
      </c>
      <c r="F1" s="3" t="s">
        <v>7</v>
      </c>
      <c r="G1" s="3" t="s">
        <v>1</v>
      </c>
      <c r="H1" s="3" t="s">
        <v>40</v>
      </c>
      <c r="I1" s="3" t="s">
        <v>30</v>
      </c>
      <c r="J1" s="3" t="s">
        <v>31</v>
      </c>
      <c r="K1" s="3" t="s">
        <v>8</v>
      </c>
      <c r="L1" s="3" t="s">
        <v>1</v>
      </c>
      <c r="M1" s="3" t="s">
        <v>41</v>
      </c>
      <c r="N1" s="3" t="s">
        <v>30</v>
      </c>
      <c r="O1" s="3" t="s">
        <v>31</v>
      </c>
      <c r="P1" s="3" t="s">
        <v>9</v>
      </c>
      <c r="Q1" s="3" t="s">
        <v>1</v>
      </c>
      <c r="R1" s="3" t="s">
        <v>44</v>
      </c>
      <c r="S1" s="3" t="s">
        <v>30</v>
      </c>
      <c r="T1" s="3" t="s">
        <v>31</v>
      </c>
      <c r="U1" s="3" t="s">
        <v>35</v>
      </c>
      <c r="V1" s="3" t="s">
        <v>1</v>
      </c>
      <c r="W1" s="3" t="s">
        <v>45</v>
      </c>
      <c r="X1" s="3" t="s">
        <v>30</v>
      </c>
      <c r="Y1" s="3" t="s">
        <v>31</v>
      </c>
    </row>
    <row r="2" spans="1:25" ht="15.75" customHeight="1" x14ac:dyDescent="0.25">
      <c r="A2" s="1">
        <v>61</v>
      </c>
      <c r="B2" s="22">
        <f>AVERAGE(A2:A101)</f>
        <v>34.090000000000003</v>
      </c>
      <c r="C2" s="1">
        <f t="shared" ref="C2:C101" si="0">(A2-$B$2)*(A2-$B$2)</f>
        <v>724.14809999999977</v>
      </c>
      <c r="D2" s="1">
        <f>SUM(C2:C101)/99</f>
        <v>798.54737373737328</v>
      </c>
      <c r="E2" s="1">
        <f>SQRT(D2/100)</f>
        <v>2.8258580532952697</v>
      </c>
      <c r="F2" s="1">
        <v>64</v>
      </c>
      <c r="G2" s="22">
        <f>AVERAGE(F2:F101)</f>
        <v>61.36</v>
      </c>
      <c r="H2" s="1">
        <f t="shared" ref="H2:H101" si="1">(F2-$G$2)*(F2-$G$2)</f>
        <v>6.9696000000000033</v>
      </c>
      <c r="I2" s="1">
        <f>SUM(H2:H101)/99</f>
        <v>989.00040404040442</v>
      </c>
      <c r="J2" s="1">
        <f>SQRT(I2/100)</f>
        <v>3.144837681090082</v>
      </c>
      <c r="K2" s="1">
        <v>72</v>
      </c>
      <c r="L2" s="22">
        <f>AVERAGE(K2:K101)</f>
        <v>42.75</v>
      </c>
      <c r="M2" s="1">
        <f t="shared" ref="M2:M101" si="2">(K2-$L$2)*(K2-$L$2)</f>
        <v>855.5625</v>
      </c>
      <c r="N2" s="1">
        <f>SUM(M2:M101)/99</f>
        <v>4424.25</v>
      </c>
      <c r="O2" s="1">
        <f>SQRT(N2/100)</f>
        <v>6.6515035894149523</v>
      </c>
      <c r="P2" s="1">
        <v>228</v>
      </c>
      <c r="Q2" s="22">
        <f>AVERAGE(P2:P101)</f>
        <v>175.63</v>
      </c>
      <c r="R2" s="1">
        <f t="shared" ref="R2:R101" si="3">(P2-$Q$2)*(P2-$Q$2)</f>
        <v>2742.6169000000004</v>
      </c>
      <c r="S2" s="1">
        <f>SUM(R2:R101)/99</f>
        <v>2349.0637373737377</v>
      </c>
      <c r="T2" s="1">
        <f>SQRT(S2/100)</f>
        <v>4.8467140800481907</v>
      </c>
      <c r="U2" s="1">
        <v>425</v>
      </c>
      <c r="V2" s="22">
        <f>AVERAGE(U2:U101)</f>
        <v>313.83</v>
      </c>
      <c r="W2" s="1">
        <f t="shared" ref="W2:W101" si="4">(U2-$V$2)*(U2-$V$2)</f>
        <v>12358.768900000003</v>
      </c>
      <c r="X2" s="1">
        <f>SUM(W2:W101)/99</f>
        <v>15028.930404040402</v>
      </c>
      <c r="Y2" s="1">
        <f>SQRT(X2/100)</f>
        <v>12.2592538125452</v>
      </c>
    </row>
    <row r="3" spans="1:25" ht="15.75" customHeight="1" x14ac:dyDescent="0.25">
      <c r="A3" s="1">
        <v>30</v>
      </c>
      <c r="B3" s="22"/>
      <c r="C3" s="1">
        <f t="shared" si="0"/>
        <v>16.728100000000026</v>
      </c>
      <c r="F3" s="1">
        <v>57</v>
      </c>
      <c r="G3" s="22"/>
      <c r="H3" s="1">
        <f t="shared" si="1"/>
        <v>19.009599999999995</v>
      </c>
      <c r="K3" s="1">
        <v>3</v>
      </c>
      <c r="L3" s="22"/>
      <c r="M3" s="1">
        <f t="shared" si="2"/>
        <v>1580.0625</v>
      </c>
      <c r="P3" s="1">
        <v>181</v>
      </c>
      <c r="Q3" s="22"/>
      <c r="R3" s="1">
        <f t="shared" si="3"/>
        <v>28.83690000000005</v>
      </c>
      <c r="U3" s="1">
        <v>271</v>
      </c>
      <c r="V3" s="22"/>
      <c r="W3" s="1">
        <f t="shared" si="4"/>
        <v>1834.4088999999985</v>
      </c>
    </row>
    <row r="4" spans="1:25" ht="15.75" customHeight="1" x14ac:dyDescent="0.25">
      <c r="A4" s="1">
        <v>77</v>
      </c>
      <c r="B4" s="22"/>
      <c r="C4" s="1">
        <f t="shared" si="0"/>
        <v>1841.2680999999998</v>
      </c>
      <c r="D4" s="3" t="s">
        <v>2</v>
      </c>
      <c r="E4" s="1">
        <f>B2-(E2*2.87130765)</f>
        <v>25.97609215375919</v>
      </c>
      <c r="F4" s="1">
        <v>-15</v>
      </c>
      <c r="G4" s="22"/>
      <c r="H4" s="1">
        <f t="shared" si="1"/>
        <v>5830.8495999999996</v>
      </c>
      <c r="I4" s="3" t="s">
        <v>2</v>
      </c>
      <c r="J4" s="1">
        <f>G2-(J2*2.87130765)</f>
        <v>52.330203508277791</v>
      </c>
      <c r="K4" s="1">
        <v>-25</v>
      </c>
      <c r="L4" s="22"/>
      <c r="M4" s="1">
        <f t="shared" si="2"/>
        <v>4590.0625</v>
      </c>
      <c r="N4" s="3" t="s">
        <v>2</v>
      </c>
      <c r="O4" s="1">
        <f>L2-(O2*2.87130765)</f>
        <v>23.651486859710388</v>
      </c>
      <c r="P4" s="1">
        <v>95</v>
      </c>
      <c r="Q4" s="22"/>
      <c r="R4" s="1">
        <f t="shared" si="3"/>
        <v>6501.196899999999</v>
      </c>
      <c r="S4" s="3" t="s">
        <v>2</v>
      </c>
      <c r="T4" s="1">
        <f>Q2-(T2*2.87130765)</f>
        <v>161.71359278459491</v>
      </c>
      <c r="U4" s="1">
        <v>132</v>
      </c>
      <c r="V4" s="22"/>
      <c r="W4" s="1">
        <f t="shared" si="4"/>
        <v>33062.148899999993</v>
      </c>
      <c r="X4" s="3" t="s">
        <v>2</v>
      </c>
      <c r="Y4" s="1">
        <f>V2-(Y2*2.87130765)</f>
        <v>278.62991074474729</v>
      </c>
    </row>
    <row r="5" spans="1:25" ht="15.75" customHeight="1" x14ac:dyDescent="0.25">
      <c r="A5" s="1">
        <v>19</v>
      </c>
      <c r="B5" s="22"/>
      <c r="C5" s="1">
        <f t="shared" si="0"/>
        <v>227.70810000000012</v>
      </c>
      <c r="D5" s="3" t="s">
        <v>3</v>
      </c>
      <c r="E5" s="1">
        <f>B2+(E2*2.87130765)</f>
        <v>42.203907846240817</v>
      </c>
      <c r="F5" s="1">
        <v>54</v>
      </c>
      <c r="G5" s="22"/>
      <c r="H5" s="1">
        <f t="shared" si="1"/>
        <v>54.169599999999988</v>
      </c>
      <c r="I5" s="3" t="s">
        <v>3</v>
      </c>
      <c r="J5" s="1">
        <f>G2+(J2*2.87130765)</f>
        <v>70.389796491722208</v>
      </c>
      <c r="K5" s="1">
        <v>43</v>
      </c>
      <c r="L5" s="22"/>
      <c r="M5" s="1">
        <f t="shared" si="2"/>
        <v>6.25E-2</v>
      </c>
      <c r="N5" s="3" t="s">
        <v>3</v>
      </c>
      <c r="O5" s="1">
        <f>L2+(O2*2.87130765)</f>
        <v>61.848513140289612</v>
      </c>
      <c r="P5" s="1">
        <v>163</v>
      </c>
      <c r="Q5" s="22"/>
      <c r="R5" s="1">
        <f t="shared" si="3"/>
        <v>159.51689999999988</v>
      </c>
      <c r="S5" s="3" t="s">
        <v>3</v>
      </c>
      <c r="T5" s="1">
        <f>Q2+(T2*2.87130765)</f>
        <v>189.54640721540508</v>
      </c>
      <c r="U5" s="1">
        <v>279</v>
      </c>
      <c r="V5" s="22"/>
      <c r="W5" s="1">
        <f t="shared" si="4"/>
        <v>1213.1288999999988</v>
      </c>
      <c r="X5" s="3" t="s">
        <v>3</v>
      </c>
      <c r="Y5" s="1">
        <f>V2+(Y2*2.87130765)</f>
        <v>349.03008925525268</v>
      </c>
    </row>
    <row r="6" spans="1:25" ht="15.75" customHeight="1" x14ac:dyDescent="0.25">
      <c r="A6" s="1">
        <v>48</v>
      </c>
      <c r="B6" s="22"/>
      <c r="C6" s="1">
        <f t="shared" si="0"/>
        <v>193.48809999999992</v>
      </c>
      <c r="F6" s="1">
        <v>61</v>
      </c>
      <c r="G6" s="22"/>
      <c r="H6" s="1">
        <f t="shared" si="1"/>
        <v>0.1295999999999996</v>
      </c>
      <c r="K6" s="1">
        <v>77</v>
      </c>
      <c r="L6" s="22"/>
      <c r="M6" s="1">
        <f t="shared" si="2"/>
        <v>1173.0625</v>
      </c>
      <c r="P6" s="1">
        <v>170</v>
      </c>
      <c r="Q6" s="22"/>
      <c r="R6" s="1">
        <f t="shared" si="3"/>
        <v>31.69689999999995</v>
      </c>
      <c r="U6" s="1">
        <v>356</v>
      </c>
      <c r="V6" s="22"/>
      <c r="W6" s="1">
        <f t="shared" si="4"/>
        <v>1778.3089000000014</v>
      </c>
    </row>
    <row r="7" spans="1:25" ht="15.75" customHeight="1" x14ac:dyDescent="0.25">
      <c r="A7" s="1">
        <v>30</v>
      </c>
      <c r="B7" s="22"/>
      <c r="C7" s="1">
        <f t="shared" si="0"/>
        <v>16.728100000000026</v>
      </c>
      <c r="F7" s="1">
        <v>81</v>
      </c>
      <c r="G7" s="22"/>
      <c r="H7" s="1">
        <f t="shared" si="1"/>
        <v>385.7296</v>
      </c>
      <c r="K7" s="1">
        <v>16</v>
      </c>
      <c r="L7" s="22"/>
      <c r="M7" s="1">
        <f t="shared" si="2"/>
        <v>715.5625</v>
      </c>
      <c r="P7" s="1">
        <v>118</v>
      </c>
      <c r="Q7" s="22"/>
      <c r="R7" s="1">
        <f t="shared" si="3"/>
        <v>3321.2168999999994</v>
      </c>
      <c r="U7" s="1">
        <v>245</v>
      </c>
      <c r="V7" s="22"/>
      <c r="W7" s="1">
        <f t="shared" si="4"/>
        <v>4737.5688999999975</v>
      </c>
    </row>
    <row r="8" spans="1:25" ht="15.75" customHeight="1" x14ac:dyDescent="0.25">
      <c r="A8" s="1">
        <v>0</v>
      </c>
      <c r="B8" s="22"/>
      <c r="C8" s="1">
        <f t="shared" si="0"/>
        <v>1162.1281000000001</v>
      </c>
      <c r="F8" s="1">
        <v>88</v>
      </c>
      <c r="G8" s="22"/>
      <c r="H8" s="1">
        <f t="shared" si="1"/>
        <v>709.68960000000004</v>
      </c>
      <c r="K8" s="1">
        <v>-30</v>
      </c>
      <c r="L8" s="22"/>
      <c r="M8" s="1">
        <f t="shared" si="2"/>
        <v>5292.5625</v>
      </c>
      <c r="P8" s="1">
        <v>146</v>
      </c>
      <c r="Q8" s="22"/>
      <c r="R8" s="1">
        <f t="shared" si="3"/>
        <v>877.9368999999997</v>
      </c>
      <c r="U8" s="1">
        <v>204</v>
      </c>
      <c r="V8" s="22"/>
      <c r="W8" s="1">
        <f t="shared" si="4"/>
        <v>12062.628899999996</v>
      </c>
    </row>
    <row r="9" spans="1:25" ht="15.75" customHeight="1" x14ac:dyDescent="0.25">
      <c r="A9" s="1">
        <v>22</v>
      </c>
      <c r="B9" s="22"/>
      <c r="C9" s="1">
        <f t="shared" si="0"/>
        <v>146.16810000000009</v>
      </c>
      <c r="F9" s="1">
        <v>58</v>
      </c>
      <c r="G9" s="22"/>
      <c r="H9" s="1">
        <f t="shared" si="1"/>
        <v>11.289599999999997</v>
      </c>
      <c r="K9" s="1">
        <v>-38</v>
      </c>
      <c r="L9" s="22"/>
      <c r="M9" s="1">
        <f t="shared" si="2"/>
        <v>6520.5625</v>
      </c>
      <c r="P9" s="1">
        <v>200</v>
      </c>
      <c r="Q9" s="22"/>
      <c r="R9" s="1">
        <f t="shared" si="3"/>
        <v>593.89690000000019</v>
      </c>
      <c r="U9" s="1">
        <v>242</v>
      </c>
      <c r="V9" s="22"/>
      <c r="W9" s="1">
        <f t="shared" si="4"/>
        <v>5159.548899999998</v>
      </c>
    </row>
    <row r="10" spans="1:25" ht="15.75" customHeight="1" x14ac:dyDescent="0.25">
      <c r="A10" s="1">
        <v>42</v>
      </c>
      <c r="B10" s="22"/>
      <c r="C10" s="1">
        <f t="shared" si="0"/>
        <v>62.568099999999944</v>
      </c>
      <c r="F10" s="1">
        <v>89</v>
      </c>
      <c r="G10" s="22"/>
      <c r="H10" s="1">
        <f t="shared" si="1"/>
        <v>763.96960000000001</v>
      </c>
      <c r="K10" s="1">
        <v>43</v>
      </c>
      <c r="L10" s="22"/>
      <c r="M10" s="1">
        <f t="shared" si="2"/>
        <v>6.25E-2</v>
      </c>
      <c r="P10" s="1">
        <v>255</v>
      </c>
      <c r="Q10" s="22"/>
      <c r="R10" s="1">
        <f t="shared" si="3"/>
        <v>6299.5969000000005</v>
      </c>
      <c r="U10" s="1">
        <v>429</v>
      </c>
      <c r="V10" s="22"/>
      <c r="W10" s="1">
        <f t="shared" si="4"/>
        <v>13264.128900000003</v>
      </c>
    </row>
    <row r="11" spans="1:25" ht="15.75" customHeight="1" x14ac:dyDescent="0.25">
      <c r="A11" s="1">
        <v>11</v>
      </c>
      <c r="B11" s="22"/>
      <c r="C11" s="1">
        <f t="shared" si="0"/>
        <v>533.14810000000011</v>
      </c>
      <c r="F11" s="1">
        <v>32</v>
      </c>
      <c r="G11" s="22"/>
      <c r="H11" s="1">
        <f t="shared" si="1"/>
        <v>862.00959999999998</v>
      </c>
      <c r="K11" s="1">
        <v>-48</v>
      </c>
      <c r="L11" s="22"/>
      <c r="M11" s="1">
        <f t="shared" si="2"/>
        <v>8235.5625</v>
      </c>
      <c r="P11" s="1">
        <v>162</v>
      </c>
      <c r="Q11" s="22"/>
      <c r="R11" s="1">
        <f t="shared" si="3"/>
        <v>185.77689999999987</v>
      </c>
      <c r="U11" s="1">
        <v>157</v>
      </c>
      <c r="V11" s="22"/>
      <c r="W11" s="1">
        <f t="shared" si="4"/>
        <v>24595.648899999997</v>
      </c>
    </row>
    <row r="12" spans="1:25" ht="15.75" customHeight="1" x14ac:dyDescent="0.25">
      <c r="A12" s="1">
        <v>46</v>
      </c>
      <c r="B12" s="22"/>
      <c r="C12" s="1">
        <f t="shared" si="0"/>
        <v>141.84809999999993</v>
      </c>
      <c r="F12" s="1">
        <v>57</v>
      </c>
      <c r="G12" s="22"/>
      <c r="H12" s="1">
        <f t="shared" si="1"/>
        <v>19.009599999999995</v>
      </c>
      <c r="K12" s="1">
        <v>97</v>
      </c>
      <c r="L12" s="22"/>
      <c r="M12" s="1">
        <f t="shared" si="2"/>
        <v>2943.0625</v>
      </c>
      <c r="P12" s="1">
        <v>202</v>
      </c>
      <c r="Q12" s="22"/>
      <c r="R12" s="1">
        <f t="shared" si="3"/>
        <v>695.37690000000021</v>
      </c>
      <c r="U12" s="1">
        <v>402</v>
      </c>
      <c r="V12" s="22"/>
      <c r="W12" s="1">
        <f t="shared" si="4"/>
        <v>7773.9489000000031</v>
      </c>
    </row>
    <row r="13" spans="1:25" ht="15.75" customHeight="1" x14ac:dyDescent="0.25">
      <c r="A13" s="1">
        <v>52</v>
      </c>
      <c r="B13" s="22"/>
      <c r="C13" s="1">
        <f t="shared" si="0"/>
        <v>320.76809999999989</v>
      </c>
      <c r="F13" s="1">
        <v>50</v>
      </c>
      <c r="G13" s="22"/>
      <c r="H13" s="1">
        <f t="shared" si="1"/>
        <v>129.0496</v>
      </c>
      <c r="K13" s="1">
        <v>4</v>
      </c>
      <c r="L13" s="22"/>
      <c r="M13" s="1">
        <f t="shared" si="2"/>
        <v>1501.5625</v>
      </c>
      <c r="P13" s="1">
        <v>155</v>
      </c>
      <c r="Q13" s="22"/>
      <c r="R13" s="1">
        <f t="shared" si="3"/>
        <v>425.59689999999983</v>
      </c>
      <c r="U13" s="1">
        <v>261</v>
      </c>
      <c r="V13" s="22"/>
      <c r="W13" s="1">
        <f t="shared" si="4"/>
        <v>2791.0088999999984</v>
      </c>
    </row>
    <row r="14" spans="1:25" ht="15.75" customHeight="1" x14ac:dyDescent="0.25">
      <c r="A14" s="1">
        <v>33</v>
      </c>
      <c r="B14" s="22"/>
      <c r="C14" s="1">
        <f t="shared" si="0"/>
        <v>1.1881000000000075</v>
      </c>
      <c r="F14" s="1">
        <v>71</v>
      </c>
      <c r="G14" s="22"/>
      <c r="H14" s="1">
        <f t="shared" si="1"/>
        <v>92.929600000000008</v>
      </c>
      <c r="K14" s="1">
        <v>34</v>
      </c>
      <c r="L14" s="22"/>
      <c r="M14" s="1">
        <f t="shared" si="2"/>
        <v>76.5625</v>
      </c>
      <c r="P14" s="1">
        <v>268</v>
      </c>
      <c r="Q14" s="22"/>
      <c r="R14" s="1">
        <f t="shared" si="3"/>
        <v>8532.2169000000013</v>
      </c>
      <c r="U14" s="1">
        <v>406</v>
      </c>
      <c r="V14" s="22"/>
      <c r="W14" s="1">
        <f t="shared" si="4"/>
        <v>8495.3089000000036</v>
      </c>
    </row>
    <row r="15" spans="1:25" ht="15.75" customHeight="1" x14ac:dyDescent="0.25">
      <c r="A15" s="1">
        <v>40</v>
      </c>
      <c r="B15" s="22"/>
      <c r="C15" s="1">
        <f t="shared" si="0"/>
        <v>34.928099999999958</v>
      </c>
      <c r="F15" s="1">
        <v>78</v>
      </c>
      <c r="G15" s="22"/>
      <c r="H15" s="1">
        <f t="shared" si="1"/>
        <v>276.88960000000003</v>
      </c>
      <c r="K15" s="1">
        <v>-5</v>
      </c>
      <c r="L15" s="22"/>
      <c r="M15" s="1">
        <f t="shared" si="2"/>
        <v>2280.0625</v>
      </c>
      <c r="P15" s="1">
        <v>157</v>
      </c>
      <c r="Q15" s="22"/>
      <c r="R15" s="1">
        <f t="shared" si="3"/>
        <v>347.07689999999985</v>
      </c>
      <c r="U15" s="1">
        <v>270</v>
      </c>
      <c r="V15" s="22"/>
      <c r="W15" s="1">
        <f t="shared" si="4"/>
        <v>1921.0688999999986</v>
      </c>
    </row>
    <row r="16" spans="1:25" ht="15.75" customHeight="1" x14ac:dyDescent="0.25">
      <c r="A16" s="1">
        <v>12</v>
      </c>
      <c r="B16" s="22"/>
      <c r="C16" s="1">
        <f t="shared" si="0"/>
        <v>487.96810000000016</v>
      </c>
      <c r="F16" s="1">
        <v>67</v>
      </c>
      <c r="G16" s="22"/>
      <c r="H16" s="1">
        <f t="shared" si="1"/>
        <v>31.809600000000007</v>
      </c>
      <c r="K16" s="1">
        <v>104</v>
      </c>
      <c r="L16" s="22"/>
      <c r="M16" s="1">
        <f t="shared" si="2"/>
        <v>3751.5625</v>
      </c>
      <c r="P16" s="1">
        <v>140</v>
      </c>
      <c r="Q16" s="22"/>
      <c r="R16" s="1">
        <f t="shared" si="3"/>
        <v>1269.4968999999996</v>
      </c>
      <c r="U16" s="1">
        <v>323</v>
      </c>
      <c r="V16" s="22"/>
      <c r="W16" s="1">
        <f t="shared" si="4"/>
        <v>84.088900000000294</v>
      </c>
    </row>
    <row r="17" spans="1:23" ht="15.75" customHeight="1" x14ac:dyDescent="0.25">
      <c r="A17" s="1">
        <v>34</v>
      </c>
      <c r="B17" s="22"/>
      <c r="C17" s="1">
        <f t="shared" si="0"/>
        <v>8.1000000000006137E-3</v>
      </c>
      <c r="F17" s="1">
        <v>45</v>
      </c>
      <c r="G17" s="22"/>
      <c r="H17" s="1">
        <f t="shared" si="1"/>
        <v>267.64959999999996</v>
      </c>
      <c r="K17" s="1">
        <v>24</v>
      </c>
      <c r="L17" s="22"/>
      <c r="M17" s="1">
        <f t="shared" si="2"/>
        <v>351.5625</v>
      </c>
      <c r="P17" s="1">
        <v>162</v>
      </c>
      <c r="Q17" s="22"/>
      <c r="R17" s="1">
        <f t="shared" si="3"/>
        <v>185.77689999999987</v>
      </c>
      <c r="U17" s="1">
        <v>265</v>
      </c>
      <c r="V17" s="22"/>
      <c r="W17" s="1">
        <f t="shared" si="4"/>
        <v>2384.3688999999986</v>
      </c>
    </row>
    <row r="18" spans="1:23" ht="15.75" customHeight="1" x14ac:dyDescent="0.25">
      <c r="A18" s="1">
        <v>3</v>
      </c>
      <c r="B18" s="22"/>
      <c r="C18" s="1">
        <f t="shared" si="0"/>
        <v>966.58810000000017</v>
      </c>
      <c r="F18" s="1">
        <v>65</v>
      </c>
      <c r="G18" s="22"/>
      <c r="H18" s="1">
        <f t="shared" si="1"/>
        <v>13.249600000000004</v>
      </c>
      <c r="K18" s="1">
        <v>-74</v>
      </c>
      <c r="L18" s="22"/>
      <c r="M18" s="1">
        <f t="shared" si="2"/>
        <v>13630.5625</v>
      </c>
      <c r="P18" s="1">
        <v>120</v>
      </c>
      <c r="Q18" s="22"/>
      <c r="R18" s="1">
        <f t="shared" si="3"/>
        <v>3094.6968999999995</v>
      </c>
      <c r="U18" s="1">
        <v>114</v>
      </c>
      <c r="V18" s="22"/>
      <c r="W18" s="1">
        <f t="shared" si="4"/>
        <v>39932.02889999999</v>
      </c>
    </row>
    <row r="19" spans="1:23" ht="15.75" customHeight="1" x14ac:dyDescent="0.25">
      <c r="A19" s="1">
        <v>17</v>
      </c>
      <c r="B19" s="22"/>
      <c r="C19" s="1">
        <f t="shared" si="0"/>
        <v>292.06810000000013</v>
      </c>
      <c r="F19" s="1">
        <v>29</v>
      </c>
      <c r="G19" s="22"/>
      <c r="H19" s="1">
        <f t="shared" si="1"/>
        <v>1047.1695999999999</v>
      </c>
      <c r="K19" s="1">
        <v>-50</v>
      </c>
      <c r="L19" s="22"/>
      <c r="M19" s="1">
        <f t="shared" si="2"/>
        <v>8602.5625</v>
      </c>
      <c r="P19" s="1">
        <v>133</v>
      </c>
      <c r="Q19" s="22"/>
      <c r="R19" s="1">
        <f t="shared" si="3"/>
        <v>1817.3168999999996</v>
      </c>
      <c r="U19" s="1">
        <v>129</v>
      </c>
      <c r="V19" s="22"/>
      <c r="W19" s="1">
        <f t="shared" si="4"/>
        <v>34162.128899999996</v>
      </c>
    </row>
    <row r="20" spans="1:23" ht="15.75" customHeight="1" x14ac:dyDescent="0.25">
      <c r="A20" s="1">
        <v>59</v>
      </c>
      <c r="B20" s="22"/>
      <c r="C20" s="1">
        <f t="shared" si="0"/>
        <v>620.50809999999979</v>
      </c>
      <c r="F20" s="1">
        <v>56</v>
      </c>
      <c r="G20" s="22"/>
      <c r="H20" s="1">
        <f t="shared" si="1"/>
        <v>28.729599999999994</v>
      </c>
      <c r="K20" s="1">
        <v>146</v>
      </c>
      <c r="L20" s="22"/>
      <c r="M20" s="1">
        <f t="shared" si="2"/>
        <v>10660.5625</v>
      </c>
      <c r="P20" s="1">
        <v>170</v>
      </c>
      <c r="Q20" s="22"/>
      <c r="R20" s="1">
        <f t="shared" si="3"/>
        <v>31.69689999999995</v>
      </c>
      <c r="U20" s="1">
        <v>431</v>
      </c>
      <c r="V20" s="22"/>
      <c r="W20" s="1">
        <f t="shared" si="4"/>
        <v>13728.808900000004</v>
      </c>
    </row>
    <row r="21" spans="1:23" ht="15.75" customHeight="1" x14ac:dyDescent="0.25">
      <c r="A21" s="1">
        <v>78</v>
      </c>
      <c r="B21" s="22"/>
      <c r="C21" s="1">
        <f t="shared" si="0"/>
        <v>1928.0880999999997</v>
      </c>
      <c r="F21" s="1">
        <v>74</v>
      </c>
      <c r="G21" s="22"/>
      <c r="H21" s="1">
        <f t="shared" si="1"/>
        <v>159.76960000000003</v>
      </c>
      <c r="K21" s="1">
        <v>125</v>
      </c>
      <c r="L21" s="22"/>
      <c r="M21" s="1">
        <f t="shared" si="2"/>
        <v>6765.0625</v>
      </c>
      <c r="P21" s="1">
        <v>165</v>
      </c>
      <c r="Q21" s="22"/>
      <c r="R21" s="1">
        <f t="shared" si="3"/>
        <v>112.9968999999999</v>
      </c>
      <c r="U21" s="1">
        <v>442</v>
      </c>
      <c r="V21" s="22"/>
      <c r="W21" s="1">
        <f t="shared" si="4"/>
        <v>16427.548900000005</v>
      </c>
    </row>
    <row r="22" spans="1:23" ht="12.5" x14ac:dyDescent="0.25">
      <c r="A22" s="1">
        <v>46</v>
      </c>
      <c r="B22" s="22"/>
      <c r="C22" s="1">
        <f t="shared" si="0"/>
        <v>141.84809999999993</v>
      </c>
      <c r="F22" s="1">
        <v>98</v>
      </c>
      <c r="G22" s="22"/>
      <c r="H22" s="1">
        <f t="shared" si="1"/>
        <v>1342.4896000000001</v>
      </c>
      <c r="K22" s="1">
        <v>-9</v>
      </c>
      <c r="L22" s="22"/>
      <c r="M22" s="1">
        <f t="shared" si="2"/>
        <v>2678.0625</v>
      </c>
      <c r="P22" s="1">
        <v>226</v>
      </c>
      <c r="Q22" s="22"/>
      <c r="R22" s="1">
        <f t="shared" si="3"/>
        <v>2537.1369000000004</v>
      </c>
      <c r="U22" s="1">
        <v>361</v>
      </c>
      <c r="V22" s="22"/>
      <c r="W22" s="1">
        <f t="shared" si="4"/>
        <v>2225.0089000000016</v>
      </c>
    </row>
    <row r="23" spans="1:23" ht="12.5" x14ac:dyDescent="0.25">
      <c r="A23" s="1">
        <v>56</v>
      </c>
      <c r="B23" s="22"/>
      <c r="C23" s="1">
        <f t="shared" si="0"/>
        <v>480.04809999999986</v>
      </c>
      <c r="F23" s="1">
        <v>16</v>
      </c>
      <c r="G23" s="22"/>
      <c r="H23" s="1">
        <f t="shared" si="1"/>
        <v>2057.5295999999998</v>
      </c>
      <c r="K23" s="1">
        <v>8</v>
      </c>
      <c r="L23" s="22"/>
      <c r="M23" s="1">
        <f t="shared" si="2"/>
        <v>1207.5625</v>
      </c>
      <c r="P23" s="1">
        <v>155</v>
      </c>
      <c r="Q23" s="22"/>
      <c r="R23" s="1">
        <f t="shared" si="3"/>
        <v>425.59689999999983</v>
      </c>
      <c r="U23" s="1">
        <v>235</v>
      </c>
      <c r="V23" s="22"/>
      <c r="W23" s="1">
        <f t="shared" si="4"/>
        <v>6214.1688999999978</v>
      </c>
    </row>
    <row r="24" spans="1:23" ht="12.5" x14ac:dyDescent="0.25">
      <c r="A24" s="1">
        <v>63</v>
      </c>
      <c r="B24" s="22"/>
      <c r="C24" s="1">
        <f t="shared" si="0"/>
        <v>835.78809999999976</v>
      </c>
      <c r="F24" s="1">
        <v>16</v>
      </c>
      <c r="G24" s="22"/>
      <c r="H24" s="1">
        <f t="shared" si="1"/>
        <v>2057.5295999999998</v>
      </c>
      <c r="K24" s="1">
        <v>9</v>
      </c>
      <c r="L24" s="22"/>
      <c r="M24" s="1">
        <f t="shared" si="2"/>
        <v>1139.0625</v>
      </c>
      <c r="P24" s="1">
        <v>153</v>
      </c>
      <c r="Q24" s="22"/>
      <c r="R24" s="1">
        <f t="shared" si="3"/>
        <v>512.11689999999976</v>
      </c>
      <c r="U24" s="1">
        <v>241</v>
      </c>
      <c r="V24" s="22"/>
      <c r="W24" s="1">
        <f t="shared" si="4"/>
        <v>5304.2088999999978</v>
      </c>
    </row>
    <row r="25" spans="1:23" ht="12.5" x14ac:dyDescent="0.25">
      <c r="A25" s="1">
        <v>20</v>
      </c>
      <c r="B25" s="22"/>
      <c r="C25" s="1">
        <f t="shared" si="0"/>
        <v>198.52810000000011</v>
      </c>
      <c r="F25" s="1">
        <v>79</v>
      </c>
      <c r="G25" s="22"/>
      <c r="H25" s="1">
        <f t="shared" si="1"/>
        <v>311.1696</v>
      </c>
      <c r="K25" s="1">
        <v>23</v>
      </c>
      <c r="L25" s="22"/>
      <c r="M25" s="1">
        <f t="shared" si="2"/>
        <v>390.0625</v>
      </c>
      <c r="P25" s="1">
        <v>208</v>
      </c>
      <c r="Q25" s="22"/>
      <c r="R25" s="1">
        <f t="shared" si="3"/>
        <v>1047.8169000000003</v>
      </c>
      <c r="U25" s="1">
        <v>330</v>
      </c>
      <c r="V25" s="22"/>
      <c r="W25" s="1">
        <f t="shared" si="4"/>
        <v>261.46890000000053</v>
      </c>
    </row>
    <row r="26" spans="1:23" ht="12.5" x14ac:dyDescent="0.25">
      <c r="A26" s="1">
        <v>122</v>
      </c>
      <c r="B26" s="22"/>
      <c r="C26" s="1">
        <f t="shared" si="0"/>
        <v>7728.168099999999</v>
      </c>
      <c r="F26" s="1">
        <v>29</v>
      </c>
      <c r="G26" s="22"/>
      <c r="H26" s="1">
        <f t="shared" si="1"/>
        <v>1047.1695999999999</v>
      </c>
      <c r="K26" s="1">
        <v>92</v>
      </c>
      <c r="L26" s="22"/>
      <c r="M26" s="1">
        <f t="shared" si="2"/>
        <v>2425.5625</v>
      </c>
      <c r="P26" s="1">
        <v>192</v>
      </c>
      <c r="Q26" s="22"/>
      <c r="R26" s="1">
        <f t="shared" si="3"/>
        <v>267.97690000000017</v>
      </c>
      <c r="U26" s="1">
        <v>435</v>
      </c>
      <c r="V26" s="22"/>
      <c r="W26" s="1">
        <f t="shared" si="4"/>
        <v>14682.168900000004</v>
      </c>
    </row>
    <row r="27" spans="1:23" ht="12.5" x14ac:dyDescent="0.25">
      <c r="A27" s="1">
        <v>56</v>
      </c>
      <c r="B27" s="22"/>
      <c r="C27" s="1">
        <f t="shared" si="0"/>
        <v>480.04809999999986</v>
      </c>
      <c r="F27" s="1">
        <v>21</v>
      </c>
      <c r="G27" s="22"/>
      <c r="H27" s="1">
        <f t="shared" si="1"/>
        <v>1628.9295999999999</v>
      </c>
      <c r="K27" s="1">
        <v>144</v>
      </c>
      <c r="L27" s="22"/>
      <c r="M27" s="1">
        <f t="shared" si="2"/>
        <v>10251.5625</v>
      </c>
      <c r="P27" s="1">
        <v>239</v>
      </c>
      <c r="Q27" s="22"/>
      <c r="R27" s="1">
        <f t="shared" si="3"/>
        <v>4015.7569000000008</v>
      </c>
      <c r="U27" s="1">
        <v>460</v>
      </c>
      <c r="V27" s="22"/>
      <c r="W27" s="1">
        <f t="shared" si="4"/>
        <v>21365.668900000004</v>
      </c>
    </row>
    <row r="28" spans="1:23" ht="12.5" x14ac:dyDescent="0.25">
      <c r="A28" s="1">
        <v>-18</v>
      </c>
      <c r="B28" s="22"/>
      <c r="C28" s="1">
        <f t="shared" si="0"/>
        <v>2713.3681000000001</v>
      </c>
      <c r="F28" s="1">
        <v>47</v>
      </c>
      <c r="G28" s="22"/>
      <c r="H28" s="1">
        <f t="shared" si="1"/>
        <v>206.20959999999999</v>
      </c>
      <c r="K28" s="1">
        <v>14</v>
      </c>
      <c r="L28" s="22"/>
      <c r="M28" s="1">
        <f t="shared" si="2"/>
        <v>826.5625</v>
      </c>
      <c r="P28" s="1">
        <v>104</v>
      </c>
      <c r="Q28" s="22"/>
      <c r="R28" s="1">
        <f t="shared" si="3"/>
        <v>5130.8568999999998</v>
      </c>
      <c r="U28" s="1">
        <v>147</v>
      </c>
      <c r="V28" s="22"/>
      <c r="W28" s="1">
        <f t="shared" si="4"/>
        <v>27832.248899999995</v>
      </c>
    </row>
    <row r="29" spans="1:23" ht="12.5" x14ac:dyDescent="0.25">
      <c r="A29" s="1">
        <v>49</v>
      </c>
      <c r="B29" s="22"/>
      <c r="C29" s="1">
        <f t="shared" si="0"/>
        <v>222.30809999999991</v>
      </c>
      <c r="F29" s="1">
        <v>54</v>
      </c>
      <c r="G29" s="22"/>
      <c r="H29" s="1">
        <f t="shared" si="1"/>
        <v>54.169599999999988</v>
      </c>
      <c r="K29" s="1">
        <v>-14</v>
      </c>
      <c r="L29" s="22"/>
      <c r="M29" s="1">
        <f t="shared" si="2"/>
        <v>3220.5625</v>
      </c>
      <c r="P29" s="1">
        <v>175</v>
      </c>
      <c r="Q29" s="22"/>
      <c r="R29" s="1">
        <f t="shared" si="3"/>
        <v>0.39689999999999426</v>
      </c>
      <c r="U29" s="1">
        <v>264</v>
      </c>
      <c r="V29" s="22"/>
      <c r="W29" s="1">
        <f t="shared" si="4"/>
        <v>2483.0288999999984</v>
      </c>
    </row>
    <row r="30" spans="1:23" ht="12.5" x14ac:dyDescent="0.25">
      <c r="A30" s="1">
        <v>22</v>
      </c>
      <c r="B30" s="22"/>
      <c r="C30" s="1">
        <f t="shared" si="0"/>
        <v>146.16810000000009</v>
      </c>
      <c r="F30" s="1">
        <v>78</v>
      </c>
      <c r="G30" s="22"/>
      <c r="H30" s="1">
        <f t="shared" si="1"/>
        <v>276.88960000000003</v>
      </c>
      <c r="K30" s="1">
        <v>23</v>
      </c>
      <c r="L30" s="22"/>
      <c r="M30" s="1">
        <f t="shared" si="2"/>
        <v>390.0625</v>
      </c>
      <c r="P30" s="1">
        <v>184</v>
      </c>
      <c r="Q30" s="22"/>
      <c r="R30" s="1">
        <f t="shared" si="3"/>
        <v>70.05690000000007</v>
      </c>
      <c r="U30" s="1">
        <v>307</v>
      </c>
      <c r="V30" s="22"/>
      <c r="W30" s="1">
        <f t="shared" si="4"/>
        <v>46.648899999999784</v>
      </c>
    </row>
    <row r="31" spans="1:23" ht="12.5" x14ac:dyDescent="0.25">
      <c r="A31" s="1">
        <v>20</v>
      </c>
      <c r="B31" s="22"/>
      <c r="C31" s="1">
        <f t="shared" si="0"/>
        <v>198.52810000000011</v>
      </c>
      <c r="F31" s="1">
        <v>49</v>
      </c>
      <c r="G31" s="22"/>
      <c r="H31" s="1">
        <f t="shared" si="1"/>
        <v>152.7696</v>
      </c>
      <c r="K31" s="1">
        <v>-21</v>
      </c>
      <c r="L31" s="22"/>
      <c r="M31" s="1">
        <f t="shared" si="2"/>
        <v>4064.0625</v>
      </c>
      <c r="P31" s="1">
        <v>104</v>
      </c>
      <c r="Q31" s="22"/>
      <c r="R31" s="1">
        <f t="shared" si="3"/>
        <v>5130.8568999999998</v>
      </c>
      <c r="U31" s="1">
        <v>152</v>
      </c>
      <c r="V31" s="22"/>
      <c r="W31" s="1">
        <f t="shared" si="4"/>
        <v>26188.948899999996</v>
      </c>
    </row>
    <row r="32" spans="1:23" ht="12.5" x14ac:dyDescent="0.25">
      <c r="A32" s="1">
        <v>15</v>
      </c>
      <c r="B32" s="22"/>
      <c r="C32" s="1">
        <f t="shared" si="0"/>
        <v>364.42810000000014</v>
      </c>
      <c r="F32" s="1">
        <v>56</v>
      </c>
      <c r="G32" s="22"/>
      <c r="H32" s="1">
        <f t="shared" si="1"/>
        <v>28.729599999999994</v>
      </c>
      <c r="K32" s="1">
        <v>37</v>
      </c>
      <c r="L32" s="22"/>
      <c r="M32" s="1">
        <f t="shared" si="2"/>
        <v>33.0625</v>
      </c>
      <c r="P32" s="1">
        <v>101</v>
      </c>
      <c r="Q32" s="22"/>
      <c r="R32" s="1">
        <f t="shared" si="3"/>
        <v>5569.6368999999995</v>
      </c>
      <c r="U32" s="1">
        <v>209</v>
      </c>
      <c r="V32" s="22"/>
      <c r="W32" s="1">
        <f t="shared" si="4"/>
        <v>10989.328899999997</v>
      </c>
    </row>
    <row r="33" spans="1:23" ht="12.5" x14ac:dyDescent="0.25">
      <c r="A33" s="1">
        <v>39</v>
      </c>
      <c r="B33" s="22"/>
      <c r="C33" s="1">
        <f t="shared" si="0"/>
        <v>24.108099999999965</v>
      </c>
      <c r="F33" s="1">
        <v>145</v>
      </c>
      <c r="G33" s="22"/>
      <c r="H33" s="1">
        <f t="shared" si="1"/>
        <v>6995.6495999999997</v>
      </c>
      <c r="K33" s="1">
        <v>11</v>
      </c>
      <c r="L33" s="22"/>
      <c r="M33" s="1">
        <f t="shared" si="2"/>
        <v>1008.0625</v>
      </c>
      <c r="P33" s="1">
        <v>163</v>
      </c>
      <c r="Q33" s="22"/>
      <c r="R33" s="1">
        <f t="shared" si="3"/>
        <v>159.51689999999988</v>
      </c>
      <c r="U33" s="1">
        <v>358</v>
      </c>
      <c r="V33" s="22"/>
      <c r="W33" s="1">
        <f t="shared" si="4"/>
        <v>1950.9889000000014</v>
      </c>
    </row>
    <row r="34" spans="1:23" ht="12.5" x14ac:dyDescent="0.25">
      <c r="A34" s="1">
        <v>34</v>
      </c>
      <c r="B34" s="22"/>
      <c r="C34" s="1">
        <f t="shared" si="0"/>
        <v>8.1000000000006137E-3</v>
      </c>
      <c r="F34" s="1">
        <v>80</v>
      </c>
      <c r="G34" s="22"/>
      <c r="H34" s="1">
        <f t="shared" si="1"/>
        <v>347.44960000000003</v>
      </c>
      <c r="K34" s="1">
        <v>-6</v>
      </c>
      <c r="L34" s="22"/>
      <c r="M34" s="1">
        <f t="shared" si="2"/>
        <v>2376.5625</v>
      </c>
      <c r="P34" s="1">
        <v>169</v>
      </c>
      <c r="Q34" s="22"/>
      <c r="R34" s="1">
        <f t="shared" si="3"/>
        <v>43.956899999999941</v>
      </c>
      <c r="U34" s="1">
        <v>277</v>
      </c>
      <c r="V34" s="22"/>
      <c r="W34" s="1">
        <f t="shared" si="4"/>
        <v>1356.4488999999987</v>
      </c>
    </row>
    <row r="35" spans="1:23" ht="12.5" x14ac:dyDescent="0.25">
      <c r="A35" s="1">
        <v>0</v>
      </c>
      <c r="B35" s="22"/>
      <c r="C35" s="1">
        <f t="shared" si="0"/>
        <v>1162.1281000000001</v>
      </c>
      <c r="F35" s="1">
        <v>92</v>
      </c>
      <c r="G35" s="22"/>
      <c r="H35" s="1">
        <f t="shared" si="1"/>
        <v>938.80960000000005</v>
      </c>
      <c r="K35" s="1">
        <v>-25</v>
      </c>
      <c r="L35" s="22"/>
      <c r="M35" s="1">
        <f t="shared" si="2"/>
        <v>4590.0625</v>
      </c>
      <c r="P35" s="1">
        <v>173</v>
      </c>
      <c r="Q35" s="22"/>
      <c r="R35" s="1">
        <f t="shared" si="3"/>
        <v>6.9168999999999761</v>
      </c>
      <c r="U35" s="1">
        <v>240</v>
      </c>
      <c r="V35" s="22"/>
      <c r="W35" s="1">
        <f t="shared" si="4"/>
        <v>5450.8688999999977</v>
      </c>
    </row>
    <row r="36" spans="1:23" ht="12.5" x14ac:dyDescent="0.25">
      <c r="A36" s="1">
        <v>39</v>
      </c>
      <c r="B36" s="22"/>
      <c r="C36" s="1">
        <f t="shared" si="0"/>
        <v>24.108099999999965</v>
      </c>
      <c r="F36" s="1">
        <v>106</v>
      </c>
      <c r="G36" s="22"/>
      <c r="H36" s="1">
        <f t="shared" si="1"/>
        <v>1992.7296000000001</v>
      </c>
      <c r="K36" s="1">
        <v>147</v>
      </c>
      <c r="L36" s="22"/>
      <c r="M36" s="1">
        <f t="shared" si="2"/>
        <v>10868.0625</v>
      </c>
      <c r="P36" s="1">
        <v>197</v>
      </c>
      <c r="Q36" s="22"/>
      <c r="R36" s="1">
        <f t="shared" si="3"/>
        <v>456.67690000000022</v>
      </c>
      <c r="U36" s="1">
        <v>489</v>
      </c>
      <c r="V36" s="22"/>
      <c r="W36" s="1">
        <f t="shared" si="4"/>
        <v>30684.528900000005</v>
      </c>
    </row>
    <row r="37" spans="1:23" ht="12.5" x14ac:dyDescent="0.25">
      <c r="A37" s="1">
        <v>47</v>
      </c>
      <c r="B37" s="22"/>
      <c r="C37" s="1">
        <f t="shared" si="0"/>
        <v>166.66809999999992</v>
      </c>
      <c r="F37" s="1">
        <v>33</v>
      </c>
      <c r="G37" s="22"/>
      <c r="H37" s="1">
        <f t="shared" si="1"/>
        <v>804.28959999999995</v>
      </c>
      <c r="K37" s="1">
        <v>71</v>
      </c>
      <c r="L37" s="22"/>
      <c r="M37" s="1">
        <f t="shared" si="2"/>
        <v>798.0625</v>
      </c>
      <c r="P37" s="1">
        <v>102</v>
      </c>
      <c r="Q37" s="22"/>
      <c r="R37" s="1">
        <f t="shared" si="3"/>
        <v>5421.3768999999993</v>
      </c>
      <c r="U37" s="1">
        <v>253</v>
      </c>
      <c r="V37" s="22"/>
      <c r="W37" s="1">
        <f t="shared" si="4"/>
        <v>3700.2888999999982</v>
      </c>
    </row>
    <row r="38" spans="1:23" ht="12.5" x14ac:dyDescent="0.25">
      <c r="A38" s="1">
        <v>-1</v>
      </c>
      <c r="B38" s="22"/>
      <c r="C38" s="1">
        <f t="shared" si="0"/>
        <v>1231.3081000000002</v>
      </c>
      <c r="F38" s="1">
        <v>34</v>
      </c>
      <c r="G38" s="22"/>
      <c r="H38" s="1">
        <f t="shared" si="1"/>
        <v>748.56959999999992</v>
      </c>
      <c r="K38" s="1">
        <v>46</v>
      </c>
      <c r="L38" s="22"/>
      <c r="M38" s="1">
        <f t="shared" si="2"/>
        <v>10.5625</v>
      </c>
      <c r="P38" s="1">
        <v>65</v>
      </c>
      <c r="Q38" s="22"/>
      <c r="R38" s="1">
        <f t="shared" si="3"/>
        <v>12238.996899999998</v>
      </c>
      <c r="U38" s="1">
        <v>144</v>
      </c>
      <c r="V38" s="22"/>
      <c r="W38" s="1">
        <f t="shared" si="4"/>
        <v>28842.228899999995</v>
      </c>
    </row>
    <row r="39" spans="1:23" ht="12.5" x14ac:dyDescent="0.25">
      <c r="A39" s="1">
        <v>71</v>
      </c>
      <c r="B39" s="22"/>
      <c r="C39" s="1">
        <f t="shared" si="0"/>
        <v>1362.3480999999997</v>
      </c>
      <c r="F39" s="1">
        <v>10</v>
      </c>
      <c r="G39" s="22"/>
      <c r="H39" s="1">
        <f t="shared" si="1"/>
        <v>2637.8496</v>
      </c>
      <c r="K39" s="1">
        <v>35</v>
      </c>
      <c r="L39" s="22"/>
      <c r="M39" s="1">
        <f t="shared" si="2"/>
        <v>60.0625</v>
      </c>
      <c r="P39" s="1">
        <v>167</v>
      </c>
      <c r="Q39" s="22"/>
      <c r="R39" s="1">
        <f t="shared" si="3"/>
        <v>74.476899999999915</v>
      </c>
      <c r="U39" s="1">
        <v>283</v>
      </c>
      <c r="V39" s="22"/>
      <c r="W39" s="1">
        <f t="shared" si="4"/>
        <v>950.48889999999903</v>
      </c>
    </row>
    <row r="40" spans="1:23" ht="12.5" x14ac:dyDescent="0.25">
      <c r="A40" s="1">
        <v>19</v>
      </c>
      <c r="B40" s="22"/>
      <c r="C40" s="1">
        <f t="shared" si="0"/>
        <v>227.70810000000012</v>
      </c>
      <c r="F40" s="1">
        <v>81</v>
      </c>
      <c r="G40" s="22"/>
      <c r="H40" s="1">
        <f t="shared" si="1"/>
        <v>385.7296</v>
      </c>
      <c r="K40" s="1">
        <v>32</v>
      </c>
      <c r="L40" s="22"/>
      <c r="M40" s="1">
        <f t="shared" si="2"/>
        <v>115.5625</v>
      </c>
      <c r="P40" s="1">
        <v>166</v>
      </c>
      <c r="Q40" s="22"/>
      <c r="R40" s="1">
        <f t="shared" si="3"/>
        <v>92.736899999999906</v>
      </c>
      <c r="U40" s="1">
        <v>298</v>
      </c>
      <c r="V40" s="22"/>
      <c r="W40" s="1">
        <f t="shared" si="4"/>
        <v>250.58889999999948</v>
      </c>
    </row>
    <row r="41" spans="1:23" ht="12.5" x14ac:dyDescent="0.25">
      <c r="A41" s="1">
        <v>-5</v>
      </c>
      <c r="B41" s="22"/>
      <c r="C41" s="1">
        <f t="shared" si="0"/>
        <v>1528.0281000000002</v>
      </c>
      <c r="F41" s="1">
        <v>54</v>
      </c>
      <c r="G41" s="22"/>
      <c r="H41" s="1">
        <f t="shared" si="1"/>
        <v>54.169599999999988</v>
      </c>
      <c r="K41" s="1">
        <v>16</v>
      </c>
      <c r="L41" s="22"/>
      <c r="M41" s="1">
        <f t="shared" si="2"/>
        <v>715.5625</v>
      </c>
      <c r="P41" s="1">
        <v>196</v>
      </c>
      <c r="Q41" s="22"/>
      <c r="R41" s="1">
        <f t="shared" si="3"/>
        <v>414.93690000000021</v>
      </c>
      <c r="U41" s="1">
        <v>261</v>
      </c>
      <c r="V41" s="22"/>
      <c r="W41" s="1">
        <f t="shared" si="4"/>
        <v>2791.0088999999984</v>
      </c>
    </row>
    <row r="42" spans="1:23" ht="12.5" x14ac:dyDescent="0.25">
      <c r="A42" s="1">
        <v>74</v>
      </c>
      <c r="B42" s="22"/>
      <c r="C42" s="1">
        <f t="shared" si="0"/>
        <v>1592.8080999999997</v>
      </c>
      <c r="F42" s="1">
        <v>93</v>
      </c>
      <c r="G42" s="22"/>
      <c r="H42" s="1">
        <f t="shared" si="1"/>
        <v>1001.0896</v>
      </c>
      <c r="K42" s="1">
        <v>230</v>
      </c>
      <c r="L42" s="22"/>
      <c r="M42" s="1">
        <f t="shared" si="2"/>
        <v>35062.5625</v>
      </c>
      <c r="P42" s="1">
        <v>311</v>
      </c>
      <c r="Q42" s="22"/>
      <c r="R42" s="1">
        <f t="shared" si="3"/>
        <v>18325.036900000003</v>
      </c>
      <c r="U42" s="1">
        <v>708</v>
      </c>
      <c r="V42" s="22"/>
      <c r="W42" s="1">
        <f t="shared" si="4"/>
        <v>155369.98890000003</v>
      </c>
    </row>
    <row r="43" spans="1:23" ht="12.5" x14ac:dyDescent="0.25">
      <c r="A43" s="1">
        <v>55</v>
      </c>
      <c r="B43" s="22"/>
      <c r="C43" s="1">
        <f t="shared" si="0"/>
        <v>437.22809999999987</v>
      </c>
      <c r="F43" s="1">
        <v>65</v>
      </c>
      <c r="G43" s="22"/>
      <c r="H43" s="1">
        <f t="shared" si="1"/>
        <v>13.249600000000004</v>
      </c>
      <c r="K43" s="1">
        <v>61</v>
      </c>
      <c r="L43" s="22"/>
      <c r="M43" s="1">
        <f t="shared" si="2"/>
        <v>333.0625</v>
      </c>
      <c r="P43" s="1">
        <v>158</v>
      </c>
      <c r="Q43" s="22"/>
      <c r="R43" s="1">
        <f t="shared" si="3"/>
        <v>310.81689999999986</v>
      </c>
      <c r="U43" s="1">
        <v>339</v>
      </c>
      <c r="V43" s="22"/>
      <c r="W43" s="1">
        <f t="shared" si="4"/>
        <v>633.52890000000082</v>
      </c>
    </row>
    <row r="44" spans="1:23" ht="12.5" x14ac:dyDescent="0.25">
      <c r="A44" s="1">
        <v>60</v>
      </c>
      <c r="B44" s="22"/>
      <c r="C44" s="1">
        <f t="shared" si="0"/>
        <v>671.32809999999984</v>
      </c>
      <c r="F44" s="1">
        <v>104</v>
      </c>
      <c r="G44" s="22"/>
      <c r="H44" s="1">
        <f t="shared" si="1"/>
        <v>1818.1695999999999</v>
      </c>
      <c r="K44" s="1">
        <v>33</v>
      </c>
      <c r="L44" s="22"/>
      <c r="M44" s="1">
        <f t="shared" si="2"/>
        <v>95.0625</v>
      </c>
      <c r="P44" s="1">
        <v>194</v>
      </c>
      <c r="Q44" s="22"/>
      <c r="R44" s="1">
        <f t="shared" si="3"/>
        <v>337.45690000000019</v>
      </c>
      <c r="U44" s="1">
        <v>391</v>
      </c>
      <c r="V44" s="22"/>
      <c r="W44" s="1">
        <f t="shared" si="4"/>
        <v>5955.2089000000024</v>
      </c>
    </row>
    <row r="45" spans="1:23" ht="12.5" x14ac:dyDescent="0.25">
      <c r="A45" s="1">
        <v>-7</v>
      </c>
      <c r="B45" s="22"/>
      <c r="C45" s="1">
        <f t="shared" si="0"/>
        <v>1688.3881000000003</v>
      </c>
      <c r="F45" s="1">
        <v>55</v>
      </c>
      <c r="G45" s="22"/>
      <c r="H45" s="1">
        <f t="shared" si="1"/>
        <v>40.44959999999999</v>
      </c>
      <c r="K45" s="1">
        <v>14</v>
      </c>
      <c r="L45" s="22"/>
      <c r="M45" s="1">
        <f t="shared" si="2"/>
        <v>826.5625</v>
      </c>
      <c r="P45" s="1">
        <v>152</v>
      </c>
      <c r="Q45" s="22"/>
      <c r="R45" s="1">
        <f t="shared" si="3"/>
        <v>558.37689999999975</v>
      </c>
      <c r="U45" s="1">
        <v>214</v>
      </c>
      <c r="V45" s="22"/>
      <c r="W45" s="1">
        <f t="shared" si="4"/>
        <v>9966.0288999999975</v>
      </c>
    </row>
    <row r="46" spans="1:23" ht="12.5" x14ac:dyDescent="0.25">
      <c r="A46" s="1">
        <v>34</v>
      </c>
      <c r="B46" s="22"/>
      <c r="C46" s="1">
        <f t="shared" si="0"/>
        <v>8.1000000000006137E-3</v>
      </c>
      <c r="F46" s="1">
        <v>67</v>
      </c>
      <c r="G46" s="22"/>
      <c r="H46" s="1">
        <f t="shared" si="1"/>
        <v>31.809600000000007</v>
      </c>
      <c r="K46" s="1">
        <v>-47</v>
      </c>
      <c r="L46" s="22"/>
      <c r="M46" s="1">
        <f t="shared" si="2"/>
        <v>8055.0625</v>
      </c>
      <c r="P46" s="1">
        <v>149</v>
      </c>
      <c r="Q46" s="22"/>
      <c r="R46" s="1">
        <f t="shared" si="3"/>
        <v>709.15689999999972</v>
      </c>
      <c r="U46" s="1">
        <v>203</v>
      </c>
      <c r="V46" s="22"/>
      <c r="W46" s="1">
        <f t="shared" si="4"/>
        <v>12283.288899999996</v>
      </c>
    </row>
    <row r="47" spans="1:23" ht="12.5" x14ac:dyDescent="0.25">
      <c r="A47" s="1">
        <v>47</v>
      </c>
      <c r="B47" s="22"/>
      <c r="C47" s="1">
        <f t="shared" si="0"/>
        <v>166.66809999999992</v>
      </c>
      <c r="F47" s="1">
        <v>39</v>
      </c>
      <c r="G47" s="22"/>
      <c r="H47" s="1">
        <f t="shared" si="1"/>
        <v>499.96959999999996</v>
      </c>
      <c r="K47" s="1">
        <v>-54</v>
      </c>
      <c r="L47" s="22"/>
      <c r="M47" s="1">
        <f t="shared" si="2"/>
        <v>9360.5625</v>
      </c>
      <c r="P47" s="1">
        <v>156</v>
      </c>
      <c r="Q47" s="22"/>
      <c r="R47" s="1">
        <f t="shared" si="3"/>
        <v>385.33689999999984</v>
      </c>
      <c r="U47" s="1">
        <v>188</v>
      </c>
      <c r="V47" s="22"/>
      <c r="W47" s="1">
        <f t="shared" si="4"/>
        <v>15833.188899999996</v>
      </c>
    </row>
    <row r="48" spans="1:23" ht="12.5" x14ac:dyDescent="0.25">
      <c r="A48" s="1">
        <v>28</v>
      </c>
      <c r="B48" s="22"/>
      <c r="C48" s="1">
        <f t="shared" si="0"/>
        <v>37.08810000000004</v>
      </c>
      <c r="F48" s="1">
        <v>62</v>
      </c>
      <c r="G48" s="22"/>
      <c r="H48" s="1">
        <f t="shared" si="1"/>
        <v>0.40960000000000074</v>
      </c>
      <c r="K48" s="1">
        <v>67</v>
      </c>
      <c r="L48" s="22"/>
      <c r="M48" s="1">
        <f t="shared" si="2"/>
        <v>588.0625</v>
      </c>
      <c r="P48" s="1">
        <v>231</v>
      </c>
      <c r="Q48" s="22"/>
      <c r="R48" s="1">
        <f t="shared" si="3"/>
        <v>3065.8369000000007</v>
      </c>
      <c r="U48" s="1">
        <v>388</v>
      </c>
      <c r="V48" s="22"/>
      <c r="W48" s="1">
        <f t="shared" si="4"/>
        <v>5501.1889000000019</v>
      </c>
    </row>
    <row r="49" spans="1:23" ht="12.5" x14ac:dyDescent="0.25">
      <c r="A49" s="1">
        <v>2</v>
      </c>
      <c r="B49" s="22"/>
      <c r="C49" s="1">
        <f t="shared" si="0"/>
        <v>1029.7681000000002</v>
      </c>
      <c r="F49" s="1">
        <v>40</v>
      </c>
      <c r="G49" s="22"/>
      <c r="H49" s="1">
        <f t="shared" si="1"/>
        <v>456.24959999999999</v>
      </c>
      <c r="K49" s="1">
        <v>-1</v>
      </c>
      <c r="L49" s="22"/>
      <c r="M49" s="1">
        <f t="shared" si="2"/>
        <v>1914.0625</v>
      </c>
      <c r="P49" s="1">
        <v>133</v>
      </c>
      <c r="Q49" s="22"/>
      <c r="R49" s="1">
        <f t="shared" si="3"/>
        <v>1817.3168999999996</v>
      </c>
      <c r="U49" s="1">
        <v>174</v>
      </c>
      <c r="V49" s="22"/>
      <c r="W49" s="1">
        <f t="shared" si="4"/>
        <v>19552.428899999995</v>
      </c>
    </row>
    <row r="50" spans="1:23" ht="12.5" x14ac:dyDescent="0.25">
      <c r="A50" s="1">
        <v>43</v>
      </c>
      <c r="B50" s="22"/>
      <c r="C50" s="1">
        <f t="shared" si="0"/>
        <v>79.388099999999937</v>
      </c>
      <c r="F50" s="1">
        <v>33</v>
      </c>
      <c r="G50" s="22"/>
      <c r="H50" s="1">
        <f t="shared" si="1"/>
        <v>804.28959999999995</v>
      </c>
      <c r="K50" s="1">
        <v>74</v>
      </c>
      <c r="L50" s="22"/>
      <c r="M50" s="1">
        <f t="shared" si="2"/>
        <v>976.5625</v>
      </c>
      <c r="P50" s="1">
        <v>125</v>
      </c>
      <c r="Q50" s="22"/>
      <c r="R50" s="1">
        <f t="shared" si="3"/>
        <v>2563.3968999999997</v>
      </c>
      <c r="U50" s="1">
        <v>275</v>
      </c>
      <c r="V50" s="22"/>
      <c r="W50" s="1">
        <f t="shared" si="4"/>
        <v>1507.7688999999987</v>
      </c>
    </row>
    <row r="51" spans="1:23" ht="12.5" x14ac:dyDescent="0.25">
      <c r="A51" s="1">
        <v>6</v>
      </c>
      <c r="B51" s="22"/>
      <c r="C51" s="1">
        <f t="shared" si="0"/>
        <v>789.0481000000002</v>
      </c>
      <c r="F51" s="1">
        <v>102</v>
      </c>
      <c r="G51" s="22"/>
      <c r="H51" s="1">
        <f t="shared" si="1"/>
        <v>1651.6096</v>
      </c>
      <c r="K51" s="1">
        <v>19</v>
      </c>
      <c r="L51" s="22"/>
      <c r="M51" s="1">
        <f t="shared" si="2"/>
        <v>564.0625</v>
      </c>
      <c r="P51" s="1">
        <v>173</v>
      </c>
      <c r="Q51" s="22"/>
      <c r="R51" s="1">
        <f t="shared" si="3"/>
        <v>6.9168999999999761</v>
      </c>
      <c r="U51" s="1">
        <v>300</v>
      </c>
      <c r="V51" s="22"/>
      <c r="W51" s="1">
        <f t="shared" si="4"/>
        <v>191.26889999999955</v>
      </c>
    </row>
    <row r="52" spans="1:23" ht="12.5" x14ac:dyDescent="0.25">
      <c r="A52" s="1">
        <v>33</v>
      </c>
      <c r="B52" s="22"/>
      <c r="C52" s="1">
        <f t="shared" si="0"/>
        <v>1.1881000000000075</v>
      </c>
      <c r="F52" s="1">
        <v>30</v>
      </c>
      <c r="G52" s="22"/>
      <c r="H52" s="1">
        <f t="shared" si="1"/>
        <v>983.44959999999992</v>
      </c>
      <c r="K52" s="1">
        <v>-23</v>
      </c>
      <c r="L52" s="22"/>
      <c r="M52" s="1">
        <f t="shared" si="2"/>
        <v>4323.0625</v>
      </c>
      <c r="P52" s="1">
        <v>112</v>
      </c>
      <c r="Q52" s="22"/>
      <c r="R52" s="1">
        <f t="shared" si="3"/>
        <v>4048.7768999999994</v>
      </c>
      <c r="U52" s="1">
        <v>152</v>
      </c>
      <c r="V52" s="22"/>
      <c r="W52" s="1">
        <f t="shared" si="4"/>
        <v>26188.948899999996</v>
      </c>
    </row>
    <row r="53" spans="1:23" ht="12.5" x14ac:dyDescent="0.25">
      <c r="A53" s="1">
        <v>34</v>
      </c>
      <c r="B53" s="22"/>
      <c r="C53" s="1">
        <f t="shared" si="0"/>
        <v>8.1000000000006137E-3</v>
      </c>
      <c r="F53" s="1">
        <v>102</v>
      </c>
      <c r="G53" s="22"/>
      <c r="H53" s="1">
        <f t="shared" si="1"/>
        <v>1651.6096</v>
      </c>
      <c r="K53" s="1">
        <v>133</v>
      </c>
      <c r="L53" s="22"/>
      <c r="M53" s="1">
        <f t="shared" si="2"/>
        <v>8145.0625</v>
      </c>
      <c r="P53" s="1">
        <v>244</v>
      </c>
      <c r="Q53" s="22"/>
      <c r="R53" s="1">
        <f t="shared" si="3"/>
        <v>4674.456900000001</v>
      </c>
      <c r="U53" s="1">
        <v>513</v>
      </c>
      <c r="V53" s="22"/>
      <c r="W53" s="1">
        <f t="shared" si="4"/>
        <v>39668.688900000008</v>
      </c>
    </row>
    <row r="54" spans="1:23" ht="12.5" x14ac:dyDescent="0.25">
      <c r="A54" s="1">
        <v>17</v>
      </c>
      <c r="B54" s="22"/>
      <c r="C54" s="1">
        <f t="shared" si="0"/>
        <v>292.06810000000013</v>
      </c>
      <c r="F54" s="1">
        <v>43</v>
      </c>
      <c r="G54" s="22"/>
      <c r="H54" s="1">
        <f t="shared" si="1"/>
        <v>337.08959999999996</v>
      </c>
      <c r="K54" s="1">
        <v>34</v>
      </c>
      <c r="L54" s="22"/>
      <c r="M54" s="1">
        <f t="shared" si="2"/>
        <v>76.5625</v>
      </c>
      <c r="P54" s="1">
        <v>121</v>
      </c>
      <c r="Q54" s="22"/>
      <c r="R54" s="1">
        <f t="shared" si="3"/>
        <v>2984.4368999999997</v>
      </c>
      <c r="U54" s="1">
        <v>215</v>
      </c>
      <c r="V54" s="22"/>
      <c r="W54" s="1">
        <f t="shared" si="4"/>
        <v>9767.3688999999977</v>
      </c>
    </row>
    <row r="55" spans="1:23" ht="12.5" x14ac:dyDescent="0.25">
      <c r="A55" s="1">
        <v>84</v>
      </c>
      <c r="B55" s="22"/>
      <c r="C55" s="1">
        <f t="shared" si="0"/>
        <v>2491.0080999999996</v>
      </c>
      <c r="F55" s="1">
        <v>99</v>
      </c>
      <c r="G55" s="22"/>
      <c r="H55" s="1">
        <f t="shared" si="1"/>
        <v>1416.7696000000001</v>
      </c>
      <c r="K55" s="1">
        <v>159</v>
      </c>
      <c r="L55" s="22"/>
      <c r="M55" s="1">
        <f t="shared" si="2"/>
        <v>13514.0625</v>
      </c>
      <c r="P55" s="1">
        <v>272</v>
      </c>
      <c r="Q55" s="22"/>
      <c r="R55" s="1">
        <f t="shared" si="3"/>
        <v>9287.1769000000004</v>
      </c>
      <c r="U55" s="1">
        <v>614</v>
      </c>
      <c r="V55" s="22"/>
      <c r="W55" s="1">
        <f t="shared" si="4"/>
        <v>90102.028900000005</v>
      </c>
    </row>
    <row r="56" spans="1:23" ht="12.5" x14ac:dyDescent="0.25">
      <c r="A56" s="1">
        <v>55</v>
      </c>
      <c r="B56" s="22"/>
      <c r="C56" s="1">
        <f t="shared" si="0"/>
        <v>437.22809999999987</v>
      </c>
      <c r="F56" s="1">
        <v>86</v>
      </c>
      <c r="G56" s="22"/>
      <c r="H56" s="1">
        <f t="shared" si="1"/>
        <v>607.12959999999998</v>
      </c>
      <c r="K56" s="1">
        <v>-6</v>
      </c>
      <c r="L56" s="22"/>
      <c r="M56" s="1">
        <f t="shared" si="2"/>
        <v>2376.5625</v>
      </c>
      <c r="P56" s="1">
        <v>179</v>
      </c>
      <c r="Q56" s="22"/>
      <c r="R56" s="1">
        <f t="shared" si="3"/>
        <v>11.356900000000032</v>
      </c>
      <c r="U56" s="1">
        <v>314</v>
      </c>
      <c r="V56" s="22"/>
      <c r="W56" s="1">
        <f t="shared" si="4"/>
        <v>2.8900000000005411E-2</v>
      </c>
    </row>
    <row r="57" spans="1:23" ht="12.5" x14ac:dyDescent="0.25">
      <c r="A57" s="1">
        <v>13</v>
      </c>
      <c r="B57" s="22"/>
      <c r="C57" s="1">
        <f t="shared" si="0"/>
        <v>444.78810000000016</v>
      </c>
      <c r="F57" s="1">
        <v>41</v>
      </c>
      <c r="G57" s="22"/>
      <c r="H57" s="1">
        <f t="shared" si="1"/>
        <v>414.52959999999996</v>
      </c>
      <c r="K57" s="1">
        <v>-35</v>
      </c>
      <c r="L57" s="22"/>
      <c r="M57" s="1">
        <f t="shared" si="2"/>
        <v>6045.0625</v>
      </c>
      <c r="P57" s="1">
        <v>198</v>
      </c>
      <c r="Q57" s="22"/>
      <c r="R57" s="1">
        <f t="shared" si="3"/>
        <v>500.41690000000023</v>
      </c>
      <c r="U57" s="1">
        <v>217</v>
      </c>
      <c r="V57" s="22"/>
      <c r="W57" s="1">
        <f t="shared" si="4"/>
        <v>9376.0488999999961</v>
      </c>
    </row>
    <row r="58" spans="1:23" ht="12.5" x14ac:dyDescent="0.25">
      <c r="A58" s="1">
        <v>16</v>
      </c>
      <c r="B58" s="22"/>
      <c r="C58" s="1">
        <f t="shared" si="0"/>
        <v>327.24810000000014</v>
      </c>
      <c r="F58" s="1">
        <v>73</v>
      </c>
      <c r="G58" s="22"/>
      <c r="H58" s="1">
        <f t="shared" si="1"/>
        <v>135.48960000000002</v>
      </c>
      <c r="K58" s="1">
        <v>-61</v>
      </c>
      <c r="L58" s="22"/>
      <c r="M58" s="1">
        <f t="shared" si="2"/>
        <v>10764.0625</v>
      </c>
      <c r="P58" s="1">
        <v>126</v>
      </c>
      <c r="Q58" s="22"/>
      <c r="R58" s="1">
        <f t="shared" si="3"/>
        <v>2463.1368999999995</v>
      </c>
      <c r="U58" s="1">
        <v>154</v>
      </c>
      <c r="V58" s="22"/>
      <c r="W58" s="1">
        <f t="shared" si="4"/>
        <v>25545.628899999996</v>
      </c>
    </row>
    <row r="59" spans="1:23" ht="12.5" x14ac:dyDescent="0.25">
      <c r="A59" s="1">
        <v>30</v>
      </c>
      <c r="B59" s="22"/>
      <c r="C59" s="1">
        <f t="shared" si="0"/>
        <v>16.728100000000026</v>
      </c>
      <c r="F59" s="1">
        <v>82</v>
      </c>
      <c r="G59" s="22"/>
      <c r="H59" s="1">
        <f t="shared" si="1"/>
        <v>426.00960000000003</v>
      </c>
      <c r="K59" s="1">
        <v>-38</v>
      </c>
      <c r="L59" s="22"/>
      <c r="M59" s="1">
        <f t="shared" si="2"/>
        <v>6520.5625</v>
      </c>
      <c r="P59" s="1">
        <v>248</v>
      </c>
      <c r="Q59" s="22"/>
      <c r="R59" s="1">
        <f t="shared" si="3"/>
        <v>5237.4169000000011</v>
      </c>
      <c r="U59" s="1">
        <v>322</v>
      </c>
      <c r="V59" s="22"/>
      <c r="W59" s="1">
        <f t="shared" si="4"/>
        <v>66.748900000000262</v>
      </c>
    </row>
    <row r="60" spans="1:23" ht="12.5" x14ac:dyDescent="0.25">
      <c r="A60" s="1">
        <v>17</v>
      </c>
      <c r="B60" s="22"/>
      <c r="C60" s="1">
        <f t="shared" si="0"/>
        <v>292.06810000000013</v>
      </c>
      <c r="F60" s="1">
        <v>59</v>
      </c>
      <c r="G60" s="22"/>
      <c r="H60" s="1">
        <f t="shared" si="1"/>
        <v>5.5695999999999977</v>
      </c>
      <c r="K60" s="1">
        <v>29</v>
      </c>
      <c r="L60" s="22"/>
      <c r="M60" s="1">
        <f t="shared" si="2"/>
        <v>189.0625</v>
      </c>
      <c r="P60" s="1">
        <v>156</v>
      </c>
      <c r="Q60" s="22"/>
      <c r="R60" s="1">
        <f t="shared" si="3"/>
        <v>385.33689999999984</v>
      </c>
      <c r="U60" s="1">
        <v>261</v>
      </c>
      <c r="V60" s="22"/>
      <c r="W60" s="1">
        <f t="shared" si="4"/>
        <v>2791.0088999999984</v>
      </c>
    </row>
    <row r="61" spans="1:23" ht="12.5" x14ac:dyDescent="0.25">
      <c r="A61" s="1">
        <v>42</v>
      </c>
      <c r="B61" s="22"/>
      <c r="C61" s="1">
        <f t="shared" si="0"/>
        <v>62.568099999999944</v>
      </c>
      <c r="F61" s="1">
        <v>33</v>
      </c>
      <c r="G61" s="22"/>
      <c r="H61" s="1">
        <f t="shared" si="1"/>
        <v>804.28959999999995</v>
      </c>
      <c r="K61" s="1">
        <v>6</v>
      </c>
      <c r="L61" s="22"/>
      <c r="M61" s="1">
        <f t="shared" si="2"/>
        <v>1350.5625</v>
      </c>
      <c r="P61" s="1">
        <v>133</v>
      </c>
      <c r="Q61" s="22"/>
      <c r="R61" s="1">
        <f t="shared" si="3"/>
        <v>1817.3168999999996</v>
      </c>
      <c r="U61" s="1">
        <v>214</v>
      </c>
      <c r="V61" s="22"/>
      <c r="W61" s="1">
        <f t="shared" si="4"/>
        <v>9966.0288999999975</v>
      </c>
    </row>
    <row r="62" spans="1:23" ht="12.5" x14ac:dyDescent="0.25">
      <c r="A62" s="1">
        <v>35</v>
      </c>
      <c r="B62" s="22"/>
      <c r="C62" s="1">
        <f t="shared" si="0"/>
        <v>0.82809999999999384</v>
      </c>
      <c r="F62" s="1">
        <v>23</v>
      </c>
      <c r="G62" s="22"/>
      <c r="H62" s="1">
        <f t="shared" si="1"/>
        <v>1471.4895999999999</v>
      </c>
      <c r="K62" s="1">
        <v>-51</v>
      </c>
      <c r="L62" s="22"/>
      <c r="M62" s="1">
        <f t="shared" si="2"/>
        <v>8789.0625</v>
      </c>
      <c r="P62" s="1">
        <v>193</v>
      </c>
      <c r="Q62" s="22"/>
      <c r="R62" s="1">
        <f t="shared" si="3"/>
        <v>301.71690000000018</v>
      </c>
      <c r="U62" s="1">
        <v>200</v>
      </c>
      <c r="V62" s="22"/>
      <c r="W62" s="1">
        <f t="shared" si="4"/>
        <v>12957.268899999995</v>
      </c>
    </row>
    <row r="63" spans="1:23" ht="12.5" x14ac:dyDescent="0.25">
      <c r="A63" s="1">
        <v>33</v>
      </c>
      <c r="B63" s="22"/>
      <c r="C63" s="1">
        <f t="shared" si="0"/>
        <v>1.1881000000000075</v>
      </c>
      <c r="F63" s="1">
        <v>128</v>
      </c>
      <c r="G63" s="22"/>
      <c r="H63" s="1">
        <f t="shared" si="1"/>
        <v>4440.8896000000004</v>
      </c>
      <c r="K63" s="1">
        <v>161</v>
      </c>
      <c r="L63" s="22"/>
      <c r="M63" s="1">
        <f t="shared" si="2"/>
        <v>13983.0625</v>
      </c>
      <c r="P63" s="1">
        <v>235</v>
      </c>
      <c r="Q63" s="22"/>
      <c r="R63" s="1">
        <f t="shared" si="3"/>
        <v>3524.7969000000007</v>
      </c>
      <c r="U63" s="1">
        <v>557</v>
      </c>
      <c r="V63" s="22"/>
      <c r="W63" s="1">
        <f t="shared" si="4"/>
        <v>59131.648900000007</v>
      </c>
    </row>
    <row r="64" spans="1:23" ht="12.5" x14ac:dyDescent="0.25">
      <c r="A64" s="1">
        <v>28</v>
      </c>
      <c r="B64" s="22"/>
      <c r="C64" s="1">
        <f t="shared" si="0"/>
        <v>37.08810000000004</v>
      </c>
      <c r="F64" s="1">
        <v>58</v>
      </c>
      <c r="G64" s="22"/>
      <c r="H64" s="1">
        <f t="shared" si="1"/>
        <v>11.289599999999997</v>
      </c>
      <c r="K64" s="1">
        <v>59</v>
      </c>
      <c r="L64" s="22"/>
      <c r="M64" s="1">
        <f t="shared" si="2"/>
        <v>264.0625</v>
      </c>
      <c r="P64" s="1">
        <v>185</v>
      </c>
      <c r="Q64" s="22"/>
      <c r="R64" s="1">
        <f t="shared" si="3"/>
        <v>87.796900000000079</v>
      </c>
      <c r="U64" s="1">
        <v>330</v>
      </c>
      <c r="V64" s="22"/>
      <c r="W64" s="1">
        <f t="shared" si="4"/>
        <v>261.46890000000053</v>
      </c>
    </row>
    <row r="65" spans="1:23" ht="12.5" x14ac:dyDescent="0.25">
      <c r="A65" s="1">
        <v>10</v>
      </c>
      <c r="B65" s="22"/>
      <c r="C65" s="1">
        <f t="shared" si="0"/>
        <v>580.32810000000018</v>
      </c>
      <c r="F65" s="1">
        <v>4</v>
      </c>
      <c r="G65" s="22"/>
      <c r="H65" s="1">
        <f t="shared" si="1"/>
        <v>3290.1695999999997</v>
      </c>
      <c r="K65" s="1">
        <v>16</v>
      </c>
      <c r="L65" s="22"/>
      <c r="M65" s="1">
        <f t="shared" si="2"/>
        <v>715.5625</v>
      </c>
      <c r="P65" s="1">
        <v>154</v>
      </c>
      <c r="Q65" s="22"/>
      <c r="R65" s="1">
        <f t="shared" si="3"/>
        <v>467.85689999999983</v>
      </c>
      <c r="U65" s="1">
        <v>184</v>
      </c>
      <c r="V65" s="22"/>
      <c r="W65" s="1">
        <f t="shared" si="4"/>
        <v>16855.828899999997</v>
      </c>
    </row>
    <row r="66" spans="1:23" ht="12.5" x14ac:dyDescent="0.25">
      <c r="A66" s="1">
        <v>38</v>
      </c>
      <c r="B66" s="22"/>
      <c r="C66" s="1">
        <f t="shared" si="0"/>
        <v>15.288099999999973</v>
      </c>
      <c r="F66" s="1">
        <v>34</v>
      </c>
      <c r="G66" s="22"/>
      <c r="H66" s="1">
        <f t="shared" si="1"/>
        <v>748.56959999999992</v>
      </c>
      <c r="K66" s="1">
        <v>28</v>
      </c>
      <c r="L66" s="22"/>
      <c r="M66" s="1">
        <f t="shared" si="2"/>
        <v>217.5625</v>
      </c>
      <c r="P66" s="1">
        <v>198</v>
      </c>
      <c r="Q66" s="22"/>
      <c r="R66" s="1">
        <f t="shared" si="3"/>
        <v>500.41690000000023</v>
      </c>
      <c r="U66" s="1">
        <v>298</v>
      </c>
      <c r="V66" s="22"/>
      <c r="W66" s="1">
        <f t="shared" si="4"/>
        <v>250.58889999999948</v>
      </c>
    </row>
    <row r="67" spans="1:23" ht="12.5" x14ac:dyDescent="0.25">
      <c r="A67" s="1">
        <v>18</v>
      </c>
      <c r="B67" s="22"/>
      <c r="C67" s="1">
        <f t="shared" si="0"/>
        <v>258.88810000000012</v>
      </c>
      <c r="F67" s="1">
        <v>48</v>
      </c>
      <c r="G67" s="22"/>
      <c r="H67" s="1">
        <f t="shared" si="1"/>
        <v>178.4896</v>
      </c>
      <c r="K67" s="1">
        <v>125</v>
      </c>
      <c r="L67" s="22"/>
      <c r="M67" s="1">
        <f t="shared" si="2"/>
        <v>6765.0625</v>
      </c>
      <c r="P67" s="1">
        <v>272</v>
      </c>
      <c r="Q67" s="22"/>
      <c r="R67" s="1">
        <f t="shared" si="3"/>
        <v>9287.1769000000004</v>
      </c>
      <c r="U67" s="1">
        <v>463</v>
      </c>
      <c r="V67" s="22"/>
      <c r="W67" s="1">
        <f t="shared" si="4"/>
        <v>22251.688900000005</v>
      </c>
    </row>
    <row r="68" spans="1:23" ht="12.5" x14ac:dyDescent="0.25">
      <c r="A68" s="1">
        <v>74</v>
      </c>
      <c r="B68" s="22"/>
      <c r="C68" s="1">
        <f t="shared" si="0"/>
        <v>1592.8080999999997</v>
      </c>
      <c r="F68" s="1">
        <v>70</v>
      </c>
      <c r="G68" s="22"/>
      <c r="H68" s="1">
        <f t="shared" si="1"/>
        <v>74.649600000000007</v>
      </c>
      <c r="K68" s="1">
        <v>116</v>
      </c>
      <c r="L68" s="22"/>
      <c r="M68" s="1">
        <f t="shared" si="2"/>
        <v>5365.5625</v>
      </c>
      <c r="P68" s="1">
        <v>206</v>
      </c>
      <c r="Q68" s="22"/>
      <c r="R68" s="1">
        <f t="shared" si="3"/>
        <v>922.33690000000024</v>
      </c>
      <c r="U68" s="1">
        <v>466</v>
      </c>
      <c r="V68" s="22"/>
      <c r="W68" s="1">
        <f t="shared" si="4"/>
        <v>23155.708900000005</v>
      </c>
    </row>
    <row r="69" spans="1:23" ht="12.5" x14ac:dyDescent="0.25">
      <c r="A69" s="1">
        <v>-8</v>
      </c>
      <c r="B69" s="22"/>
      <c r="C69" s="1">
        <f t="shared" si="0"/>
        <v>1771.5681000000002</v>
      </c>
      <c r="F69" s="1">
        <v>57</v>
      </c>
      <c r="G69" s="22"/>
      <c r="H69" s="1">
        <f t="shared" si="1"/>
        <v>19.009599999999995</v>
      </c>
      <c r="K69" s="1">
        <v>6</v>
      </c>
      <c r="L69" s="22"/>
      <c r="M69" s="1">
        <f t="shared" si="2"/>
        <v>1350.5625</v>
      </c>
      <c r="P69" s="1">
        <v>158</v>
      </c>
      <c r="Q69" s="22"/>
      <c r="R69" s="1">
        <f t="shared" si="3"/>
        <v>310.81689999999986</v>
      </c>
      <c r="U69" s="1">
        <v>213</v>
      </c>
      <c r="V69" s="22"/>
      <c r="W69" s="1">
        <f t="shared" si="4"/>
        <v>10166.688899999997</v>
      </c>
    </row>
    <row r="70" spans="1:23" ht="12.5" x14ac:dyDescent="0.25">
      <c r="A70" s="1">
        <v>-7</v>
      </c>
      <c r="B70" s="22"/>
      <c r="C70" s="1">
        <f t="shared" si="0"/>
        <v>1688.3881000000003</v>
      </c>
      <c r="F70" s="1">
        <v>118</v>
      </c>
      <c r="G70" s="22"/>
      <c r="H70" s="1">
        <f t="shared" si="1"/>
        <v>3208.0896000000002</v>
      </c>
      <c r="K70" s="1">
        <v>114</v>
      </c>
      <c r="L70" s="22"/>
      <c r="M70" s="1">
        <f t="shared" si="2"/>
        <v>5076.5625</v>
      </c>
      <c r="P70" s="1">
        <v>100</v>
      </c>
      <c r="Q70" s="22"/>
      <c r="R70" s="1">
        <f t="shared" si="3"/>
        <v>5719.8968999999997</v>
      </c>
      <c r="U70" s="1">
        <v>325</v>
      </c>
      <c r="V70" s="22"/>
      <c r="W70" s="1">
        <f t="shared" si="4"/>
        <v>124.76890000000036</v>
      </c>
    </row>
    <row r="71" spans="1:23" ht="12.5" x14ac:dyDescent="0.25">
      <c r="A71" s="1">
        <v>19</v>
      </c>
      <c r="B71" s="22"/>
      <c r="C71" s="1">
        <f t="shared" si="0"/>
        <v>227.70810000000012</v>
      </c>
      <c r="F71" s="1">
        <v>4</v>
      </c>
      <c r="G71" s="22"/>
      <c r="H71" s="1">
        <f t="shared" si="1"/>
        <v>3290.1695999999997</v>
      </c>
      <c r="K71" s="1">
        <v>59</v>
      </c>
      <c r="L71" s="22"/>
      <c r="M71" s="1">
        <f t="shared" si="2"/>
        <v>264.0625</v>
      </c>
      <c r="P71" s="1">
        <v>82</v>
      </c>
      <c r="Q71" s="22"/>
      <c r="R71" s="1">
        <f t="shared" si="3"/>
        <v>8766.5769</v>
      </c>
      <c r="U71" s="1">
        <v>164</v>
      </c>
      <c r="V71" s="22"/>
      <c r="W71" s="1">
        <f t="shared" si="4"/>
        <v>22449.028899999994</v>
      </c>
    </row>
    <row r="72" spans="1:23" ht="12.5" x14ac:dyDescent="0.25">
      <c r="A72" s="1">
        <v>40</v>
      </c>
      <c r="B72" s="22"/>
      <c r="C72" s="1">
        <f t="shared" si="0"/>
        <v>34.928099999999958</v>
      </c>
      <c r="F72" s="1">
        <v>74</v>
      </c>
      <c r="G72" s="22"/>
      <c r="H72" s="1">
        <f t="shared" si="1"/>
        <v>159.76960000000003</v>
      </c>
      <c r="K72" s="1">
        <v>-26</v>
      </c>
      <c r="L72" s="22"/>
      <c r="M72" s="1">
        <f t="shared" si="2"/>
        <v>4726.5625</v>
      </c>
      <c r="P72" s="1">
        <v>169</v>
      </c>
      <c r="Q72" s="22"/>
      <c r="R72" s="1">
        <f t="shared" si="3"/>
        <v>43.956899999999941</v>
      </c>
      <c r="U72" s="1">
        <v>257</v>
      </c>
      <c r="V72" s="22"/>
      <c r="W72" s="1">
        <f t="shared" si="4"/>
        <v>3229.6488999999983</v>
      </c>
    </row>
    <row r="73" spans="1:23" ht="12.5" x14ac:dyDescent="0.25">
      <c r="A73" s="1">
        <v>127</v>
      </c>
      <c r="B73" s="22"/>
      <c r="C73" s="1">
        <f t="shared" si="0"/>
        <v>8632.2680999999993</v>
      </c>
      <c r="F73" s="1">
        <v>124</v>
      </c>
      <c r="G73" s="22"/>
      <c r="H73" s="1">
        <f t="shared" si="1"/>
        <v>3923.7696000000001</v>
      </c>
      <c r="K73" s="1">
        <v>182</v>
      </c>
      <c r="L73" s="22"/>
      <c r="M73" s="1">
        <f t="shared" si="2"/>
        <v>19390.5625</v>
      </c>
      <c r="P73" s="1">
        <v>221</v>
      </c>
      <c r="Q73" s="22"/>
      <c r="R73" s="1">
        <f t="shared" si="3"/>
        <v>2058.4369000000006</v>
      </c>
      <c r="U73" s="1">
        <v>654</v>
      </c>
      <c r="V73" s="22"/>
      <c r="W73" s="1">
        <f t="shared" si="4"/>
        <v>115715.62890000001</v>
      </c>
    </row>
    <row r="74" spans="1:23" ht="12.5" x14ac:dyDescent="0.25">
      <c r="A74" s="1">
        <v>-8</v>
      </c>
      <c r="B74" s="22"/>
      <c r="C74" s="1">
        <f t="shared" si="0"/>
        <v>1771.5681000000002</v>
      </c>
      <c r="F74" s="1">
        <v>56</v>
      </c>
      <c r="G74" s="22"/>
      <c r="H74" s="1">
        <f t="shared" si="1"/>
        <v>28.729599999999994</v>
      </c>
      <c r="K74" s="1">
        <v>77</v>
      </c>
      <c r="L74" s="22"/>
      <c r="M74" s="1">
        <f t="shared" si="2"/>
        <v>1173.0625</v>
      </c>
      <c r="P74" s="1">
        <v>172</v>
      </c>
      <c r="Q74" s="22"/>
      <c r="R74" s="1">
        <f t="shared" si="3"/>
        <v>13.176899999999968</v>
      </c>
      <c r="U74" s="1">
        <v>297</v>
      </c>
      <c r="V74" s="22"/>
      <c r="W74" s="1">
        <f t="shared" si="4"/>
        <v>283.24889999999948</v>
      </c>
    </row>
    <row r="75" spans="1:23" ht="12.5" x14ac:dyDescent="0.25">
      <c r="A75" s="1">
        <v>0</v>
      </c>
      <c r="B75" s="22"/>
      <c r="C75" s="1">
        <f t="shared" si="0"/>
        <v>1162.1281000000001</v>
      </c>
      <c r="F75" s="1">
        <v>52</v>
      </c>
      <c r="G75" s="22"/>
      <c r="H75" s="1">
        <f t="shared" si="1"/>
        <v>87.609599999999986</v>
      </c>
      <c r="K75" s="1">
        <v>37</v>
      </c>
      <c r="L75" s="22"/>
      <c r="M75" s="1">
        <f t="shared" si="2"/>
        <v>33.0625</v>
      </c>
      <c r="P75" s="1">
        <v>125</v>
      </c>
      <c r="Q75" s="22"/>
      <c r="R75" s="1">
        <f t="shared" si="3"/>
        <v>2563.3968999999997</v>
      </c>
      <c r="U75" s="1">
        <v>214</v>
      </c>
      <c r="V75" s="22"/>
      <c r="W75" s="1">
        <f t="shared" si="4"/>
        <v>9966.0288999999975</v>
      </c>
    </row>
    <row r="76" spans="1:23" ht="12.5" x14ac:dyDescent="0.25">
      <c r="A76" s="1">
        <v>38</v>
      </c>
      <c r="B76" s="22"/>
      <c r="C76" s="1">
        <f t="shared" si="0"/>
        <v>15.288099999999973</v>
      </c>
      <c r="F76" s="1">
        <v>49</v>
      </c>
      <c r="G76" s="22"/>
      <c r="H76" s="1">
        <f t="shared" si="1"/>
        <v>152.7696</v>
      </c>
      <c r="K76" s="1">
        <v>135</v>
      </c>
      <c r="L76" s="22"/>
      <c r="M76" s="1">
        <f t="shared" si="2"/>
        <v>8510.0625</v>
      </c>
      <c r="P76" s="1">
        <v>183</v>
      </c>
      <c r="Q76" s="22"/>
      <c r="R76" s="1">
        <f t="shared" si="3"/>
        <v>54.316900000000068</v>
      </c>
      <c r="U76" s="1">
        <v>405</v>
      </c>
      <c r="V76" s="22"/>
      <c r="W76" s="1">
        <f t="shared" si="4"/>
        <v>8311.9689000000035</v>
      </c>
    </row>
    <row r="77" spans="1:23" ht="12.5" x14ac:dyDescent="0.25">
      <c r="A77" s="1">
        <v>73</v>
      </c>
      <c r="B77" s="22"/>
      <c r="C77" s="1">
        <f t="shared" si="0"/>
        <v>1513.9880999999998</v>
      </c>
      <c r="F77" s="1">
        <v>58</v>
      </c>
      <c r="G77" s="22"/>
      <c r="H77" s="1">
        <f t="shared" si="1"/>
        <v>11.289599999999997</v>
      </c>
      <c r="K77" s="1">
        <v>197</v>
      </c>
      <c r="L77" s="22"/>
      <c r="M77" s="1">
        <f t="shared" si="2"/>
        <v>23793.0625</v>
      </c>
      <c r="P77" s="1">
        <v>104</v>
      </c>
      <c r="Q77" s="22"/>
      <c r="R77" s="1">
        <f t="shared" si="3"/>
        <v>5130.8568999999998</v>
      </c>
      <c r="U77" s="1">
        <v>432</v>
      </c>
      <c r="V77" s="22"/>
      <c r="W77" s="1">
        <f t="shared" si="4"/>
        <v>13964.148900000004</v>
      </c>
    </row>
    <row r="78" spans="1:23" ht="12.5" x14ac:dyDescent="0.25">
      <c r="A78" s="1">
        <v>55</v>
      </c>
      <c r="B78" s="22"/>
      <c r="C78" s="1">
        <f t="shared" si="0"/>
        <v>437.22809999999987</v>
      </c>
      <c r="F78" s="1">
        <v>45</v>
      </c>
      <c r="G78" s="22"/>
      <c r="H78" s="1">
        <f t="shared" si="1"/>
        <v>267.64959999999996</v>
      </c>
      <c r="K78" s="1">
        <v>7</v>
      </c>
      <c r="L78" s="22"/>
      <c r="M78" s="1">
        <f t="shared" si="2"/>
        <v>1278.0625</v>
      </c>
      <c r="P78" s="1">
        <v>194</v>
      </c>
      <c r="Q78" s="22"/>
      <c r="R78" s="1">
        <f t="shared" si="3"/>
        <v>337.45690000000019</v>
      </c>
      <c r="U78" s="1">
        <v>301</v>
      </c>
      <c r="V78" s="22"/>
      <c r="W78" s="1">
        <f t="shared" si="4"/>
        <v>164.60889999999958</v>
      </c>
    </row>
    <row r="79" spans="1:23" ht="12.5" x14ac:dyDescent="0.25">
      <c r="A79" s="1">
        <v>29</v>
      </c>
      <c r="B79" s="22"/>
      <c r="C79" s="1">
        <f t="shared" si="0"/>
        <v>25.908100000000033</v>
      </c>
      <c r="F79" s="1">
        <v>63</v>
      </c>
      <c r="G79" s="22"/>
      <c r="H79" s="1">
        <f t="shared" si="1"/>
        <v>2.6896000000000018</v>
      </c>
      <c r="K79" s="1">
        <v>-5</v>
      </c>
      <c r="L79" s="22"/>
      <c r="M79" s="1">
        <f t="shared" si="2"/>
        <v>2280.0625</v>
      </c>
      <c r="P79" s="1">
        <v>165</v>
      </c>
      <c r="Q79" s="22"/>
      <c r="R79" s="1">
        <f t="shared" si="3"/>
        <v>112.9968999999999</v>
      </c>
      <c r="U79" s="1">
        <v>252</v>
      </c>
      <c r="V79" s="22"/>
      <c r="W79" s="1">
        <f t="shared" si="4"/>
        <v>3822.948899999998</v>
      </c>
    </row>
    <row r="80" spans="1:23" ht="12.5" x14ac:dyDescent="0.25">
      <c r="A80" s="1">
        <v>61</v>
      </c>
      <c r="B80" s="22"/>
      <c r="C80" s="1">
        <f t="shared" si="0"/>
        <v>724.14809999999977</v>
      </c>
      <c r="F80" s="1">
        <v>55</v>
      </c>
      <c r="G80" s="22"/>
      <c r="H80" s="1">
        <f t="shared" si="1"/>
        <v>40.44959999999999</v>
      </c>
      <c r="K80" s="1">
        <v>20</v>
      </c>
      <c r="L80" s="22"/>
      <c r="M80" s="1">
        <f t="shared" si="2"/>
        <v>517.5625</v>
      </c>
      <c r="P80" s="1">
        <v>220</v>
      </c>
      <c r="Q80" s="22"/>
      <c r="R80" s="1">
        <f t="shared" si="3"/>
        <v>1968.6969000000004</v>
      </c>
      <c r="U80" s="1">
        <v>356</v>
      </c>
      <c r="V80" s="22"/>
      <c r="W80" s="1">
        <f t="shared" si="4"/>
        <v>1778.3089000000014</v>
      </c>
    </row>
    <row r="81" spans="1:23" ht="12.5" x14ac:dyDescent="0.25">
      <c r="A81" s="1">
        <v>-1</v>
      </c>
      <c r="B81" s="22"/>
      <c r="C81" s="1">
        <f t="shared" si="0"/>
        <v>1231.3081000000002</v>
      </c>
      <c r="F81" s="1">
        <v>40</v>
      </c>
      <c r="G81" s="22"/>
      <c r="H81" s="1">
        <f t="shared" si="1"/>
        <v>456.24959999999999</v>
      </c>
      <c r="K81" s="1">
        <v>49</v>
      </c>
      <c r="L81" s="22"/>
      <c r="M81" s="1">
        <f t="shared" si="2"/>
        <v>39.0625</v>
      </c>
      <c r="P81" s="1">
        <v>121</v>
      </c>
      <c r="Q81" s="22"/>
      <c r="R81" s="1">
        <f t="shared" si="3"/>
        <v>2984.4368999999997</v>
      </c>
      <c r="U81" s="1">
        <v>209</v>
      </c>
      <c r="V81" s="22"/>
      <c r="W81" s="1">
        <f t="shared" si="4"/>
        <v>10989.328899999997</v>
      </c>
    </row>
    <row r="82" spans="1:23" ht="12.5" x14ac:dyDescent="0.25">
      <c r="A82" s="1">
        <v>47</v>
      </c>
      <c r="B82" s="22"/>
      <c r="C82" s="1">
        <f t="shared" si="0"/>
        <v>166.66809999999992</v>
      </c>
      <c r="F82" s="1">
        <v>46</v>
      </c>
      <c r="G82" s="22"/>
      <c r="H82" s="1">
        <f t="shared" si="1"/>
        <v>235.92959999999999</v>
      </c>
      <c r="K82" s="1">
        <v>39</v>
      </c>
      <c r="L82" s="22"/>
      <c r="M82" s="1">
        <f t="shared" si="2"/>
        <v>14.0625</v>
      </c>
      <c r="P82" s="1">
        <v>137</v>
      </c>
      <c r="Q82" s="22"/>
      <c r="R82" s="1">
        <f t="shared" si="3"/>
        <v>1492.2768999999996</v>
      </c>
      <c r="U82" s="1">
        <v>269</v>
      </c>
      <c r="V82" s="22"/>
      <c r="W82" s="1">
        <f t="shared" si="4"/>
        <v>2009.7288999999985</v>
      </c>
    </row>
    <row r="83" spans="1:23" ht="12.5" x14ac:dyDescent="0.25">
      <c r="A83" s="1">
        <v>-5</v>
      </c>
      <c r="B83" s="22"/>
      <c r="C83" s="1">
        <f t="shared" si="0"/>
        <v>1528.0281000000002</v>
      </c>
      <c r="F83" s="1">
        <v>80</v>
      </c>
      <c r="G83" s="22"/>
      <c r="H83" s="1">
        <f t="shared" si="1"/>
        <v>347.44960000000003</v>
      </c>
      <c r="K83" s="1">
        <v>-15</v>
      </c>
      <c r="L83" s="22"/>
      <c r="M83" s="1">
        <f t="shared" si="2"/>
        <v>3335.0625</v>
      </c>
      <c r="P83" s="1">
        <v>104</v>
      </c>
      <c r="Q83" s="22"/>
      <c r="R83" s="1">
        <f t="shared" si="3"/>
        <v>5130.8568999999998</v>
      </c>
      <c r="U83" s="1">
        <v>164</v>
      </c>
      <c r="V83" s="22"/>
      <c r="W83" s="1">
        <f t="shared" si="4"/>
        <v>22449.028899999994</v>
      </c>
    </row>
    <row r="84" spans="1:23" ht="12.5" x14ac:dyDescent="0.25">
      <c r="A84" s="1">
        <v>-36</v>
      </c>
      <c r="B84" s="22"/>
      <c r="C84" s="1">
        <f t="shared" si="0"/>
        <v>4912.6081000000004</v>
      </c>
      <c r="F84" s="1">
        <v>81</v>
      </c>
      <c r="G84" s="22"/>
      <c r="H84" s="1">
        <f t="shared" si="1"/>
        <v>385.7296</v>
      </c>
      <c r="K84" s="1">
        <v>4</v>
      </c>
      <c r="L84" s="22"/>
      <c r="M84" s="1">
        <f t="shared" si="2"/>
        <v>1501.5625</v>
      </c>
      <c r="P84" s="1">
        <v>261</v>
      </c>
      <c r="Q84" s="22"/>
      <c r="R84" s="1">
        <f t="shared" si="3"/>
        <v>7288.036900000001</v>
      </c>
      <c r="U84" s="1">
        <v>310</v>
      </c>
      <c r="V84" s="22"/>
      <c r="W84" s="1">
        <f t="shared" si="4"/>
        <v>14.668899999999878</v>
      </c>
    </row>
    <row r="85" spans="1:23" ht="12.5" x14ac:dyDescent="0.25">
      <c r="A85" s="1">
        <v>54</v>
      </c>
      <c r="B85" s="22"/>
      <c r="C85" s="1">
        <f t="shared" si="0"/>
        <v>396.40809999999988</v>
      </c>
      <c r="F85" s="1">
        <v>-14</v>
      </c>
      <c r="G85" s="22"/>
      <c r="H85" s="1">
        <f t="shared" si="1"/>
        <v>5679.1296000000002</v>
      </c>
      <c r="K85" s="1">
        <v>-8</v>
      </c>
      <c r="L85" s="22"/>
      <c r="M85" s="1">
        <f t="shared" si="2"/>
        <v>2575.5625</v>
      </c>
      <c r="P85" s="1">
        <v>234</v>
      </c>
      <c r="Q85" s="22"/>
      <c r="R85" s="1">
        <f t="shared" si="3"/>
        <v>3407.0569000000005</v>
      </c>
      <c r="U85" s="1">
        <v>266</v>
      </c>
      <c r="V85" s="22"/>
      <c r="W85" s="1">
        <f t="shared" si="4"/>
        <v>2287.7088999999983</v>
      </c>
    </row>
    <row r="86" spans="1:23" ht="12.5" x14ac:dyDescent="0.25">
      <c r="A86" s="1">
        <v>30</v>
      </c>
      <c r="B86" s="22"/>
      <c r="C86" s="1">
        <f t="shared" si="0"/>
        <v>16.728100000000026</v>
      </c>
      <c r="F86" s="1">
        <v>59</v>
      </c>
      <c r="G86" s="22"/>
      <c r="H86" s="1">
        <f t="shared" si="1"/>
        <v>5.5695999999999977</v>
      </c>
      <c r="K86" s="1">
        <v>35</v>
      </c>
      <c r="L86" s="22"/>
      <c r="M86" s="1">
        <f t="shared" si="2"/>
        <v>60.0625</v>
      </c>
      <c r="P86" s="1">
        <v>139</v>
      </c>
      <c r="Q86" s="22"/>
      <c r="R86" s="1">
        <f t="shared" si="3"/>
        <v>1341.7568999999996</v>
      </c>
      <c r="U86" s="1">
        <v>263</v>
      </c>
      <c r="V86" s="22"/>
      <c r="W86" s="1">
        <f t="shared" si="4"/>
        <v>2583.6888999999983</v>
      </c>
    </row>
    <row r="87" spans="1:23" ht="12.5" x14ac:dyDescent="0.25">
      <c r="A87" s="1">
        <v>58</v>
      </c>
      <c r="B87" s="22"/>
      <c r="C87" s="1">
        <f t="shared" si="0"/>
        <v>571.68809999999985</v>
      </c>
      <c r="F87" s="1">
        <v>128</v>
      </c>
      <c r="G87" s="22"/>
      <c r="H87" s="1">
        <f t="shared" si="1"/>
        <v>4440.8896000000004</v>
      </c>
      <c r="K87" s="1">
        <v>138</v>
      </c>
      <c r="L87" s="22"/>
      <c r="M87" s="1">
        <f t="shared" si="2"/>
        <v>9072.5625</v>
      </c>
      <c r="P87" s="1">
        <v>229</v>
      </c>
      <c r="Q87" s="22"/>
      <c r="R87" s="1">
        <f t="shared" si="3"/>
        <v>2848.3569000000007</v>
      </c>
      <c r="U87" s="1">
        <v>553</v>
      </c>
      <c r="V87" s="22"/>
      <c r="W87" s="1">
        <f t="shared" si="4"/>
        <v>57202.288900000007</v>
      </c>
    </row>
    <row r="88" spans="1:23" ht="12.5" x14ac:dyDescent="0.25">
      <c r="A88" s="1">
        <v>28</v>
      </c>
      <c r="B88" s="22"/>
      <c r="C88" s="1">
        <f t="shared" si="0"/>
        <v>37.08810000000004</v>
      </c>
      <c r="F88" s="1">
        <v>-8</v>
      </c>
      <c r="G88" s="22"/>
      <c r="H88" s="1">
        <f t="shared" si="1"/>
        <v>4810.8095999999996</v>
      </c>
      <c r="K88" s="1">
        <v>49</v>
      </c>
      <c r="L88" s="22"/>
      <c r="M88" s="1">
        <f t="shared" si="2"/>
        <v>39.0625</v>
      </c>
      <c r="P88" s="1">
        <v>221</v>
      </c>
      <c r="Q88" s="22"/>
      <c r="R88" s="1">
        <f t="shared" si="3"/>
        <v>2058.4369000000006</v>
      </c>
      <c r="U88" s="1">
        <v>290</v>
      </c>
      <c r="V88" s="22"/>
      <c r="W88" s="1">
        <f t="shared" si="4"/>
        <v>567.86889999999926</v>
      </c>
    </row>
    <row r="89" spans="1:23" ht="12.5" x14ac:dyDescent="0.25">
      <c r="A89" s="1">
        <v>-5</v>
      </c>
      <c r="B89" s="22"/>
      <c r="C89" s="1">
        <f t="shared" si="0"/>
        <v>1528.0281000000002</v>
      </c>
      <c r="F89" s="1">
        <v>24</v>
      </c>
      <c r="G89" s="22"/>
      <c r="H89" s="1">
        <f t="shared" si="1"/>
        <v>1395.7695999999999</v>
      </c>
      <c r="K89" s="1">
        <v>-17</v>
      </c>
      <c r="L89" s="22"/>
      <c r="M89" s="1">
        <f t="shared" si="2"/>
        <v>3570.0625</v>
      </c>
      <c r="P89" s="1">
        <v>238</v>
      </c>
      <c r="Q89" s="22"/>
      <c r="R89" s="1">
        <f t="shared" si="3"/>
        <v>3890.0169000000005</v>
      </c>
      <c r="U89" s="1">
        <v>240</v>
      </c>
      <c r="V89" s="22"/>
      <c r="W89" s="1">
        <f t="shared" si="4"/>
        <v>5450.8688999999977</v>
      </c>
    </row>
    <row r="90" spans="1:23" ht="12.5" x14ac:dyDescent="0.25">
      <c r="A90" s="1">
        <v>41</v>
      </c>
      <c r="B90" s="22"/>
      <c r="C90" s="1">
        <f t="shared" si="0"/>
        <v>47.748099999999951</v>
      </c>
      <c r="F90" s="1">
        <v>54</v>
      </c>
      <c r="G90" s="22"/>
      <c r="H90" s="1">
        <f t="shared" si="1"/>
        <v>54.169599999999988</v>
      </c>
      <c r="K90" s="1">
        <v>145</v>
      </c>
      <c r="L90" s="22"/>
      <c r="M90" s="1">
        <f t="shared" si="2"/>
        <v>10455.0625</v>
      </c>
      <c r="P90" s="1">
        <v>223</v>
      </c>
      <c r="Q90" s="22"/>
      <c r="R90" s="1">
        <f t="shared" si="3"/>
        <v>2243.9169000000006</v>
      </c>
      <c r="U90" s="1">
        <v>463</v>
      </c>
      <c r="V90" s="22"/>
      <c r="W90" s="1">
        <f t="shared" si="4"/>
        <v>22251.688900000005</v>
      </c>
    </row>
    <row r="91" spans="1:23" ht="12.5" x14ac:dyDescent="0.25">
      <c r="A91" s="1">
        <v>49</v>
      </c>
      <c r="B91" s="22"/>
      <c r="C91" s="1">
        <f t="shared" si="0"/>
        <v>222.30809999999991</v>
      </c>
      <c r="F91" s="1">
        <v>120</v>
      </c>
      <c r="G91" s="22"/>
      <c r="H91" s="1">
        <f t="shared" si="1"/>
        <v>3438.6496000000002</v>
      </c>
      <c r="K91" s="1">
        <v>58</v>
      </c>
      <c r="L91" s="22"/>
      <c r="M91" s="1">
        <f t="shared" si="2"/>
        <v>232.5625</v>
      </c>
      <c r="P91" s="1">
        <v>234</v>
      </c>
      <c r="Q91" s="22"/>
      <c r="R91" s="1">
        <f t="shared" si="3"/>
        <v>3407.0569000000005</v>
      </c>
      <c r="U91" s="1">
        <v>461</v>
      </c>
      <c r="V91" s="22"/>
      <c r="W91" s="1">
        <f t="shared" si="4"/>
        <v>21659.008900000004</v>
      </c>
    </row>
    <row r="92" spans="1:23" ht="12.5" x14ac:dyDescent="0.25">
      <c r="A92" s="1">
        <v>78</v>
      </c>
      <c r="B92" s="22"/>
      <c r="C92" s="1">
        <f t="shared" si="0"/>
        <v>1928.0880999999997</v>
      </c>
      <c r="F92" s="1">
        <v>77</v>
      </c>
      <c r="G92" s="22"/>
      <c r="H92" s="1">
        <f t="shared" si="1"/>
        <v>244.60960000000003</v>
      </c>
      <c r="K92" s="1">
        <v>207</v>
      </c>
      <c r="L92" s="22"/>
      <c r="M92" s="1">
        <f t="shared" si="2"/>
        <v>26978.0625</v>
      </c>
      <c r="P92" s="1">
        <v>229</v>
      </c>
      <c r="Q92" s="22"/>
      <c r="R92" s="1">
        <f t="shared" si="3"/>
        <v>2848.3569000000007</v>
      </c>
      <c r="U92" s="1">
        <v>591</v>
      </c>
      <c r="V92" s="22"/>
      <c r="W92" s="1">
        <f t="shared" si="4"/>
        <v>76823.208900000012</v>
      </c>
    </row>
    <row r="93" spans="1:23" ht="12.5" x14ac:dyDescent="0.25">
      <c r="A93" s="1">
        <v>5</v>
      </c>
      <c r="B93" s="22"/>
      <c r="C93" s="1">
        <f t="shared" si="0"/>
        <v>846.22810000000015</v>
      </c>
      <c r="F93" s="1">
        <v>71</v>
      </c>
      <c r="G93" s="22"/>
      <c r="H93" s="1">
        <f t="shared" si="1"/>
        <v>92.929600000000008</v>
      </c>
      <c r="K93" s="1">
        <v>-17</v>
      </c>
      <c r="L93" s="22"/>
      <c r="M93" s="1">
        <f t="shared" si="2"/>
        <v>3570.0625</v>
      </c>
      <c r="P93" s="1">
        <v>221</v>
      </c>
      <c r="Q93" s="22"/>
      <c r="R93" s="1">
        <f t="shared" si="3"/>
        <v>2058.4369000000006</v>
      </c>
      <c r="U93" s="1">
        <v>280</v>
      </c>
      <c r="V93" s="22"/>
      <c r="W93" s="1">
        <f t="shared" si="4"/>
        <v>1144.4688999999989</v>
      </c>
    </row>
    <row r="94" spans="1:23" ht="12.5" x14ac:dyDescent="0.25">
      <c r="A94" s="1">
        <v>29</v>
      </c>
      <c r="B94" s="22"/>
      <c r="C94" s="1">
        <f t="shared" si="0"/>
        <v>25.908100000000033</v>
      </c>
      <c r="F94" s="1">
        <v>81</v>
      </c>
      <c r="G94" s="22"/>
      <c r="H94" s="1">
        <f t="shared" si="1"/>
        <v>385.7296</v>
      </c>
      <c r="K94" s="1">
        <v>13</v>
      </c>
      <c r="L94" s="22"/>
      <c r="M94" s="1">
        <f t="shared" si="2"/>
        <v>885.0625</v>
      </c>
      <c r="P94" s="1">
        <v>198</v>
      </c>
      <c r="Q94" s="22"/>
      <c r="R94" s="1">
        <f t="shared" si="3"/>
        <v>500.41690000000023</v>
      </c>
      <c r="U94" s="1">
        <v>321</v>
      </c>
      <c r="V94" s="22"/>
      <c r="W94" s="1">
        <f t="shared" si="4"/>
        <v>51.40890000000023</v>
      </c>
    </row>
    <row r="95" spans="1:23" ht="12.5" x14ac:dyDescent="0.25">
      <c r="A95" s="1">
        <v>33</v>
      </c>
      <c r="B95" s="22"/>
      <c r="C95" s="1">
        <f t="shared" si="0"/>
        <v>1.1881000000000075</v>
      </c>
      <c r="F95" s="1">
        <v>119</v>
      </c>
      <c r="G95" s="22"/>
      <c r="H95" s="1">
        <f t="shared" si="1"/>
        <v>3322.3696</v>
      </c>
      <c r="K95" s="1">
        <v>41</v>
      </c>
      <c r="L95" s="22"/>
      <c r="M95" s="1">
        <f t="shared" si="2"/>
        <v>3.0625</v>
      </c>
      <c r="P95" s="1">
        <v>146</v>
      </c>
      <c r="Q95" s="22"/>
      <c r="R95" s="1">
        <f t="shared" si="3"/>
        <v>877.9368999999997</v>
      </c>
      <c r="U95" s="1">
        <v>339</v>
      </c>
      <c r="V95" s="22"/>
      <c r="W95" s="1">
        <f t="shared" si="4"/>
        <v>633.52890000000082</v>
      </c>
    </row>
    <row r="96" spans="1:23" ht="12.5" x14ac:dyDescent="0.25">
      <c r="A96" s="1">
        <v>47</v>
      </c>
      <c r="B96" s="22"/>
      <c r="C96" s="1">
        <f t="shared" si="0"/>
        <v>166.66809999999992</v>
      </c>
      <c r="F96" s="1">
        <v>34</v>
      </c>
      <c r="G96" s="22"/>
      <c r="H96" s="1">
        <f t="shared" si="1"/>
        <v>748.56959999999992</v>
      </c>
      <c r="K96" s="1">
        <v>143</v>
      </c>
      <c r="L96" s="22"/>
      <c r="M96" s="1">
        <f t="shared" si="2"/>
        <v>10050.0625</v>
      </c>
      <c r="P96" s="1">
        <v>223</v>
      </c>
      <c r="Q96" s="22"/>
      <c r="R96" s="1">
        <f t="shared" si="3"/>
        <v>2243.9169000000006</v>
      </c>
      <c r="U96" s="1">
        <v>447</v>
      </c>
      <c r="V96" s="22"/>
      <c r="W96" s="1">
        <f t="shared" si="4"/>
        <v>17734.248900000006</v>
      </c>
    </row>
    <row r="97" spans="1:23" ht="12.5" x14ac:dyDescent="0.25">
      <c r="A97" s="1">
        <v>11</v>
      </c>
      <c r="B97" s="22"/>
      <c r="C97" s="1">
        <f t="shared" si="0"/>
        <v>533.14810000000011</v>
      </c>
      <c r="F97" s="1">
        <v>64</v>
      </c>
      <c r="G97" s="22"/>
      <c r="H97" s="1">
        <f t="shared" si="1"/>
        <v>6.9696000000000033</v>
      </c>
      <c r="K97" s="1">
        <v>35</v>
      </c>
      <c r="L97" s="22"/>
      <c r="M97" s="1">
        <f t="shared" si="2"/>
        <v>60.0625</v>
      </c>
      <c r="P97" s="1">
        <v>165</v>
      </c>
      <c r="Q97" s="22"/>
      <c r="R97" s="1">
        <f t="shared" si="3"/>
        <v>112.9968999999999</v>
      </c>
      <c r="U97" s="1">
        <v>275</v>
      </c>
      <c r="V97" s="22"/>
      <c r="W97" s="1">
        <f t="shared" si="4"/>
        <v>1507.7688999999987</v>
      </c>
    </row>
    <row r="98" spans="1:23" ht="12.5" x14ac:dyDescent="0.25">
      <c r="A98" s="1">
        <v>100</v>
      </c>
      <c r="B98" s="22"/>
      <c r="C98" s="1">
        <f t="shared" si="0"/>
        <v>4344.1280999999999</v>
      </c>
      <c r="F98" s="1">
        <v>98</v>
      </c>
      <c r="G98" s="22"/>
      <c r="H98" s="1">
        <f t="shared" si="1"/>
        <v>1342.4896000000001</v>
      </c>
      <c r="K98" s="1">
        <v>180</v>
      </c>
      <c r="L98" s="22"/>
      <c r="M98" s="1">
        <f t="shared" si="2"/>
        <v>18837.5625</v>
      </c>
      <c r="P98" s="1">
        <v>128</v>
      </c>
      <c r="Q98" s="22"/>
      <c r="R98" s="1">
        <f t="shared" si="3"/>
        <v>2268.6168999999995</v>
      </c>
      <c r="U98" s="1">
        <v>506</v>
      </c>
      <c r="V98" s="22"/>
      <c r="W98" s="1">
        <f t="shared" si="4"/>
        <v>36929.308900000004</v>
      </c>
    </row>
    <row r="99" spans="1:23" ht="12.5" x14ac:dyDescent="0.25">
      <c r="A99" s="1">
        <v>46</v>
      </c>
      <c r="B99" s="22"/>
      <c r="C99" s="1">
        <f t="shared" si="0"/>
        <v>141.84809999999993</v>
      </c>
      <c r="F99" s="1">
        <v>56</v>
      </c>
      <c r="G99" s="22"/>
      <c r="H99" s="1">
        <f t="shared" si="1"/>
        <v>28.729599999999994</v>
      </c>
      <c r="K99" s="1">
        <v>29</v>
      </c>
      <c r="L99" s="22"/>
      <c r="M99" s="1">
        <f t="shared" si="2"/>
        <v>189.0625</v>
      </c>
      <c r="P99" s="1">
        <v>206</v>
      </c>
      <c r="Q99" s="22"/>
      <c r="R99" s="1">
        <f t="shared" si="3"/>
        <v>922.33690000000024</v>
      </c>
      <c r="U99" s="1">
        <v>337</v>
      </c>
      <c r="V99" s="22"/>
      <c r="W99" s="1">
        <f t="shared" si="4"/>
        <v>536.84890000000075</v>
      </c>
    </row>
    <row r="100" spans="1:23" ht="12.5" x14ac:dyDescent="0.25">
      <c r="A100" s="1">
        <v>29</v>
      </c>
      <c r="B100" s="22"/>
      <c r="C100" s="1">
        <f t="shared" si="0"/>
        <v>25.908100000000033</v>
      </c>
      <c r="F100" s="1">
        <v>96</v>
      </c>
      <c r="G100" s="22"/>
      <c r="H100" s="1">
        <f t="shared" si="1"/>
        <v>1199.9295999999999</v>
      </c>
      <c r="K100" s="1">
        <v>59</v>
      </c>
      <c r="L100" s="22"/>
      <c r="M100" s="1">
        <f t="shared" si="2"/>
        <v>264.0625</v>
      </c>
      <c r="P100" s="1">
        <v>216</v>
      </c>
      <c r="Q100" s="22"/>
      <c r="R100" s="1">
        <f t="shared" si="3"/>
        <v>1629.7369000000003</v>
      </c>
      <c r="U100" s="1">
        <v>400</v>
      </c>
      <c r="V100" s="22"/>
      <c r="W100" s="1">
        <f t="shared" si="4"/>
        <v>7425.2689000000028</v>
      </c>
    </row>
    <row r="101" spans="1:23" ht="12.5" x14ac:dyDescent="0.25">
      <c r="A101" s="1">
        <v>25</v>
      </c>
      <c r="B101" s="22"/>
      <c r="C101" s="1">
        <f t="shared" si="0"/>
        <v>82.62810000000006</v>
      </c>
      <c r="F101" s="1">
        <v>63</v>
      </c>
      <c r="G101" s="22"/>
      <c r="H101" s="1">
        <f t="shared" si="1"/>
        <v>2.6896000000000018</v>
      </c>
      <c r="K101" s="1">
        <v>106</v>
      </c>
      <c r="L101" s="22"/>
      <c r="M101" s="1">
        <f t="shared" si="2"/>
        <v>4000.5625</v>
      </c>
      <c r="P101" s="1">
        <v>154</v>
      </c>
      <c r="Q101" s="22"/>
      <c r="R101" s="1">
        <f t="shared" si="3"/>
        <v>467.85689999999983</v>
      </c>
      <c r="U101" s="1">
        <v>348</v>
      </c>
      <c r="V101" s="22"/>
      <c r="W101" s="1">
        <f t="shared" si="4"/>
        <v>1167.5889000000011</v>
      </c>
    </row>
    <row r="105" spans="1:23" ht="12.5" x14ac:dyDescent="0.25">
      <c r="E105" s="3" t="s">
        <v>1</v>
      </c>
      <c r="F105" s="3" t="s">
        <v>42</v>
      </c>
      <c r="G105" s="3" t="s">
        <v>43</v>
      </c>
    </row>
    <row r="106" spans="1:23" ht="12.5" x14ac:dyDescent="0.25">
      <c r="D106" s="3" t="s">
        <v>6</v>
      </c>
      <c r="E106" s="3">
        <v>34</v>
      </c>
      <c r="F106" s="3">
        <v>8</v>
      </c>
      <c r="G106" s="3">
        <v>8</v>
      </c>
    </row>
    <row r="107" spans="1:23" ht="12.5" x14ac:dyDescent="0.25">
      <c r="D107" s="3" t="s">
        <v>7</v>
      </c>
      <c r="E107" s="3">
        <v>61</v>
      </c>
      <c r="F107" s="3">
        <v>9</v>
      </c>
      <c r="G107" s="3">
        <v>9</v>
      </c>
    </row>
    <row r="108" spans="1:23" ht="12.5" x14ac:dyDescent="0.25">
      <c r="D108" s="3" t="s">
        <v>8</v>
      </c>
      <c r="E108" s="3">
        <v>43</v>
      </c>
      <c r="F108" s="3">
        <v>19</v>
      </c>
      <c r="G108" s="3">
        <v>19</v>
      </c>
    </row>
    <row r="109" spans="1:23" ht="12.5" x14ac:dyDescent="0.25">
      <c r="D109" s="3" t="s">
        <v>9</v>
      </c>
      <c r="E109" s="3">
        <v>176</v>
      </c>
      <c r="F109" s="3">
        <v>14</v>
      </c>
      <c r="G109" s="3">
        <v>14</v>
      </c>
    </row>
    <row r="110" spans="1:23" ht="12.5" x14ac:dyDescent="0.25">
      <c r="D110" s="3" t="s">
        <v>10</v>
      </c>
      <c r="E110" s="3">
        <v>314</v>
      </c>
      <c r="F110" s="3">
        <v>35</v>
      </c>
      <c r="G110" s="3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39"/>
  <sheetViews>
    <sheetView workbookViewId="0"/>
  </sheetViews>
  <sheetFormatPr defaultColWidth="14.453125" defaultRowHeight="15.75" customHeight="1" x14ac:dyDescent="0.25"/>
  <sheetData>
    <row r="2" spans="1:6" ht="15.75" customHeight="1" x14ac:dyDescent="0.25">
      <c r="A2" s="12"/>
      <c r="B2" s="13" t="s">
        <v>0</v>
      </c>
      <c r="C2" s="13"/>
      <c r="D2" s="13"/>
      <c r="E2" s="13"/>
    </row>
    <row r="3" spans="1:6" ht="15.75" customHeight="1" x14ac:dyDescent="0.25">
      <c r="A3" s="12"/>
      <c r="B3" s="13"/>
      <c r="C3" s="13" t="s">
        <v>1</v>
      </c>
      <c r="D3" s="13" t="s">
        <v>2</v>
      </c>
      <c r="E3" s="13" t="s">
        <v>3</v>
      </c>
    </row>
    <row r="4" spans="1:6" ht="15.75" customHeight="1" x14ac:dyDescent="0.25">
      <c r="A4" s="12"/>
      <c r="B4" s="13" t="s">
        <v>4</v>
      </c>
      <c r="C4" s="14">
        <v>263.37680999999998</v>
      </c>
      <c r="D4" s="15">
        <v>4</v>
      </c>
      <c r="E4" s="15">
        <v>4</v>
      </c>
    </row>
    <row r="5" spans="1:6" ht="15.75" customHeight="1" x14ac:dyDescent="0.25">
      <c r="A5" s="12"/>
      <c r="B5" s="13" t="s">
        <v>23</v>
      </c>
      <c r="C5" s="14">
        <v>150.11658999999997</v>
      </c>
      <c r="D5" s="15">
        <v>4</v>
      </c>
      <c r="E5" s="15">
        <v>3</v>
      </c>
    </row>
    <row r="8" spans="1:6" ht="15.75" customHeight="1" x14ac:dyDescent="0.25">
      <c r="B8" s="9" t="s">
        <v>24</v>
      </c>
      <c r="C8" s="10"/>
      <c r="D8" s="10"/>
      <c r="E8" s="10"/>
    </row>
    <row r="9" spans="1:6" ht="15.75" customHeight="1" x14ac:dyDescent="0.25">
      <c r="B9" s="16"/>
      <c r="C9" s="17" t="s">
        <v>1</v>
      </c>
      <c r="D9" s="17" t="s">
        <v>2</v>
      </c>
      <c r="E9" s="17" t="s">
        <v>3</v>
      </c>
    </row>
    <row r="10" spans="1:6" ht="15.75" customHeight="1" x14ac:dyDescent="0.25">
      <c r="B10" s="17" t="s">
        <v>6</v>
      </c>
      <c r="C10" s="18">
        <v>251</v>
      </c>
      <c r="D10" s="18">
        <v>7</v>
      </c>
      <c r="E10" s="18">
        <v>7</v>
      </c>
      <c r="F10" s="3" t="s">
        <v>25</v>
      </c>
    </row>
    <row r="11" spans="1:6" ht="15.75" customHeight="1" x14ac:dyDescent="0.25">
      <c r="B11" s="17" t="s">
        <v>6</v>
      </c>
      <c r="C11" s="18">
        <v>349</v>
      </c>
      <c r="D11" s="18">
        <v>6</v>
      </c>
      <c r="E11" s="18">
        <v>6</v>
      </c>
      <c r="F11" s="3" t="s">
        <v>26</v>
      </c>
    </row>
    <row r="12" spans="1:6" ht="15.75" customHeight="1" x14ac:dyDescent="0.25">
      <c r="B12" s="10"/>
      <c r="C12" s="10"/>
      <c r="D12" s="10"/>
      <c r="E12" s="10"/>
    </row>
    <row r="13" spans="1:6" ht="15.75" customHeight="1" x14ac:dyDescent="0.25">
      <c r="B13" s="10"/>
      <c r="C13" s="10"/>
      <c r="D13" s="10"/>
      <c r="E13" s="10"/>
    </row>
    <row r="14" spans="1:6" ht="15.75" customHeight="1" x14ac:dyDescent="0.25">
      <c r="B14" s="10"/>
      <c r="C14" s="10"/>
      <c r="D14" s="10"/>
      <c r="E14" s="10"/>
    </row>
    <row r="15" spans="1:6" ht="15.75" customHeight="1" x14ac:dyDescent="0.25">
      <c r="B15" s="17" t="s">
        <v>7</v>
      </c>
      <c r="C15" s="18">
        <v>375</v>
      </c>
      <c r="D15" s="18">
        <v>6</v>
      </c>
      <c r="E15" s="18">
        <v>7</v>
      </c>
      <c r="F15" s="3" t="s">
        <v>25</v>
      </c>
    </row>
    <row r="16" spans="1:6" ht="15.75" customHeight="1" x14ac:dyDescent="0.25">
      <c r="B16" s="17" t="s">
        <v>7</v>
      </c>
      <c r="C16" s="18">
        <v>502</v>
      </c>
      <c r="D16" s="18">
        <v>7</v>
      </c>
      <c r="E16" s="18">
        <v>7</v>
      </c>
      <c r="F16" s="3" t="s">
        <v>26</v>
      </c>
    </row>
    <row r="17" spans="2:6" ht="15.75" customHeight="1" x14ac:dyDescent="0.25">
      <c r="B17" s="10"/>
      <c r="C17" s="10"/>
      <c r="D17" s="10"/>
      <c r="E17" s="10"/>
    </row>
    <row r="18" spans="2:6" ht="15.75" customHeight="1" x14ac:dyDescent="0.25">
      <c r="B18" s="17"/>
      <c r="C18" s="18"/>
      <c r="D18" s="18"/>
      <c r="E18" s="18"/>
    </row>
    <row r="19" spans="2:6" ht="15.75" customHeight="1" x14ac:dyDescent="0.25">
      <c r="B19" s="17" t="s">
        <v>8</v>
      </c>
      <c r="C19" s="18">
        <v>582</v>
      </c>
      <c r="D19" s="18">
        <v>14</v>
      </c>
      <c r="E19" s="18">
        <v>15</v>
      </c>
      <c r="F19" s="3" t="s">
        <v>25</v>
      </c>
    </row>
    <row r="20" spans="2:6" ht="15.75" customHeight="1" x14ac:dyDescent="0.25">
      <c r="B20" s="17" t="s">
        <v>8</v>
      </c>
      <c r="C20" s="18">
        <v>864</v>
      </c>
      <c r="D20" s="18">
        <v>10</v>
      </c>
      <c r="E20" s="18">
        <v>8</v>
      </c>
      <c r="F20" s="3" t="s">
        <v>26</v>
      </c>
    </row>
    <row r="21" spans="2:6" ht="15.75" customHeight="1" x14ac:dyDescent="0.25">
      <c r="B21" s="10"/>
      <c r="C21" s="10"/>
      <c r="D21" s="10"/>
      <c r="E21" s="10"/>
    </row>
    <row r="22" spans="2:6" ht="12.5" x14ac:dyDescent="0.25">
      <c r="B22" s="17" t="s">
        <v>9</v>
      </c>
      <c r="C22" s="18">
        <v>376</v>
      </c>
      <c r="D22" s="18">
        <v>8</v>
      </c>
      <c r="E22" s="18">
        <v>8</v>
      </c>
      <c r="F22" s="3" t="s">
        <v>25</v>
      </c>
    </row>
    <row r="23" spans="2:6" ht="12.5" x14ac:dyDescent="0.25">
      <c r="B23" s="17" t="s">
        <v>9</v>
      </c>
      <c r="C23" s="18">
        <v>627</v>
      </c>
      <c r="D23" s="18">
        <v>11</v>
      </c>
      <c r="E23" s="18">
        <v>11</v>
      </c>
      <c r="F23" s="3" t="s">
        <v>26</v>
      </c>
    </row>
    <row r="24" spans="2:6" ht="12.5" x14ac:dyDescent="0.25">
      <c r="B24" s="10"/>
      <c r="C24" s="10"/>
      <c r="D24" s="10"/>
      <c r="E24" s="10"/>
    </row>
    <row r="25" spans="2:6" ht="12.5" x14ac:dyDescent="0.25">
      <c r="B25" s="10"/>
      <c r="C25" s="10"/>
      <c r="D25" s="10"/>
      <c r="E25" s="10"/>
    </row>
    <row r="26" spans="2:6" ht="12.5" x14ac:dyDescent="0.25">
      <c r="B26" s="17" t="s">
        <v>10</v>
      </c>
      <c r="C26" s="19">
        <v>1585</v>
      </c>
      <c r="D26" s="18">
        <v>29</v>
      </c>
      <c r="E26" s="18">
        <v>28</v>
      </c>
      <c r="F26" s="3" t="s">
        <v>25</v>
      </c>
    </row>
    <row r="27" spans="2:6" ht="12.5" x14ac:dyDescent="0.25">
      <c r="B27" s="17" t="s">
        <v>10</v>
      </c>
      <c r="C27" s="19">
        <v>2343</v>
      </c>
      <c r="D27" s="18">
        <v>21</v>
      </c>
      <c r="E27" s="18">
        <v>20</v>
      </c>
      <c r="F27" s="3" t="s">
        <v>26</v>
      </c>
    </row>
    <row r="30" spans="2:6" ht="12.5" x14ac:dyDescent="0.25">
      <c r="B30" s="3" t="s">
        <v>27</v>
      </c>
    </row>
    <row r="31" spans="2:6" ht="12.5" x14ac:dyDescent="0.25">
      <c r="B31" s="10"/>
      <c r="C31" s="9" t="s">
        <v>1</v>
      </c>
      <c r="D31" s="9" t="s">
        <v>2</v>
      </c>
      <c r="E31" s="9" t="s">
        <v>28</v>
      </c>
    </row>
    <row r="32" spans="2:6" ht="12.5" x14ac:dyDescent="0.25">
      <c r="B32" s="9" t="s">
        <v>4</v>
      </c>
      <c r="C32" s="9">
        <v>6</v>
      </c>
      <c r="D32" s="9">
        <v>1</v>
      </c>
      <c r="E32" s="9">
        <v>0</v>
      </c>
    </row>
    <row r="33" spans="2:5" ht="12.5" x14ac:dyDescent="0.25">
      <c r="B33" s="9" t="s">
        <v>23</v>
      </c>
      <c r="C33" s="9">
        <v>1</v>
      </c>
      <c r="D33" s="9">
        <v>1</v>
      </c>
      <c r="E33" s="9">
        <v>0</v>
      </c>
    </row>
    <row r="36" spans="2:5" ht="12.5" x14ac:dyDescent="0.25">
      <c r="B36" s="9" t="s">
        <v>21</v>
      </c>
      <c r="C36" s="10"/>
      <c r="D36" s="10"/>
      <c r="E36" s="10"/>
    </row>
    <row r="37" spans="2:5" ht="12.5" x14ac:dyDescent="0.25">
      <c r="B37" s="10"/>
      <c r="C37" s="9" t="s">
        <v>1</v>
      </c>
      <c r="D37" s="9" t="s">
        <v>2</v>
      </c>
      <c r="E37" s="9" t="s">
        <v>3</v>
      </c>
    </row>
    <row r="38" spans="2:5" ht="12.5" x14ac:dyDescent="0.25">
      <c r="B38" s="9" t="s">
        <v>4</v>
      </c>
      <c r="C38" s="20">
        <v>704</v>
      </c>
      <c r="D38" s="20">
        <v>23</v>
      </c>
      <c r="E38" s="20">
        <v>22</v>
      </c>
    </row>
    <row r="39" spans="2:5" ht="12.5" x14ac:dyDescent="0.25">
      <c r="B39" s="3" t="s">
        <v>23</v>
      </c>
      <c r="C39" s="3">
        <v>494</v>
      </c>
      <c r="D39" s="3">
        <v>16</v>
      </c>
      <c r="E39" s="3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E48"/>
  <sheetViews>
    <sheetView workbookViewId="0"/>
  </sheetViews>
  <sheetFormatPr defaultColWidth="14.453125" defaultRowHeight="15.75" customHeight="1" x14ac:dyDescent="0.25"/>
  <sheetData>
    <row r="3" spans="2:5" ht="15.75" customHeight="1" x14ac:dyDescent="0.25">
      <c r="B3" s="1" t="s">
        <v>0</v>
      </c>
    </row>
    <row r="4" spans="2:5" ht="15.75" customHeight="1" x14ac:dyDescent="0.25">
      <c r="C4" s="1" t="s">
        <v>1</v>
      </c>
      <c r="D4" s="1" t="s">
        <v>2</v>
      </c>
      <c r="E4" s="1" t="s">
        <v>3</v>
      </c>
    </row>
    <row r="5" spans="2:5" ht="15.75" customHeight="1" x14ac:dyDescent="0.25">
      <c r="B5" s="1" t="s">
        <v>4</v>
      </c>
      <c r="C5" s="2">
        <v>263.37680999999998</v>
      </c>
      <c r="D5" s="1">
        <v>4</v>
      </c>
      <c r="E5" s="1">
        <v>4</v>
      </c>
    </row>
    <row r="9" spans="2:5" ht="15.75" customHeight="1" x14ac:dyDescent="0.25">
      <c r="B9" s="13" t="s">
        <v>0</v>
      </c>
      <c r="C9" s="13"/>
      <c r="D9" s="13"/>
      <c r="E9" s="13"/>
    </row>
    <row r="10" spans="2:5" ht="15.75" customHeight="1" x14ac:dyDescent="0.25">
      <c r="B10" s="13"/>
      <c r="C10" s="13" t="s">
        <v>1</v>
      </c>
      <c r="D10" s="13" t="s">
        <v>2</v>
      </c>
      <c r="E10" s="13" t="s">
        <v>3</v>
      </c>
    </row>
    <row r="11" spans="2:5" ht="15.75" customHeight="1" x14ac:dyDescent="0.25">
      <c r="B11" s="13" t="s">
        <v>4</v>
      </c>
      <c r="C11" s="14">
        <v>263.37680999999998</v>
      </c>
      <c r="D11" s="15">
        <v>4</v>
      </c>
      <c r="E11" s="15">
        <v>4</v>
      </c>
    </row>
    <row r="12" spans="2:5" ht="15.75" customHeight="1" x14ac:dyDescent="0.25">
      <c r="B12" s="13" t="s">
        <v>23</v>
      </c>
      <c r="C12" s="14"/>
      <c r="D12" s="15"/>
      <c r="E12" s="15"/>
    </row>
    <row r="15" spans="2:5" ht="15.75" customHeight="1" x14ac:dyDescent="0.25">
      <c r="B15" s="9" t="s">
        <v>24</v>
      </c>
      <c r="C15" s="10"/>
      <c r="D15" s="10"/>
      <c r="E15" s="10"/>
    </row>
    <row r="16" spans="2:5" ht="15.75" customHeight="1" x14ac:dyDescent="0.25">
      <c r="B16" s="16"/>
      <c r="C16" s="17" t="s">
        <v>1</v>
      </c>
      <c r="D16" s="17" t="s">
        <v>2</v>
      </c>
      <c r="E16" s="17" t="s">
        <v>3</v>
      </c>
    </row>
    <row r="17" spans="2:5" ht="15.75" customHeight="1" x14ac:dyDescent="0.25">
      <c r="B17" s="17" t="s">
        <v>6</v>
      </c>
      <c r="C17" s="18">
        <v>251</v>
      </c>
      <c r="D17" s="18">
        <v>7</v>
      </c>
      <c r="E17" s="18">
        <v>7</v>
      </c>
    </row>
    <row r="18" spans="2:5" ht="15.75" customHeight="1" x14ac:dyDescent="0.25">
      <c r="B18" s="17" t="s">
        <v>6</v>
      </c>
      <c r="C18" s="18">
        <v>256</v>
      </c>
      <c r="D18" s="18">
        <v>4</v>
      </c>
      <c r="E18" s="18">
        <v>5</v>
      </c>
    </row>
    <row r="19" spans="2:5" ht="15.75" customHeight="1" x14ac:dyDescent="0.25">
      <c r="B19" s="10"/>
      <c r="C19" s="10"/>
      <c r="D19" s="10"/>
      <c r="E19" s="10"/>
    </row>
    <row r="20" spans="2:5" ht="15.75" customHeight="1" x14ac:dyDescent="0.25">
      <c r="B20" s="10"/>
      <c r="C20" s="10"/>
      <c r="D20" s="10"/>
      <c r="E20" s="10"/>
    </row>
    <row r="21" spans="2:5" ht="15.75" customHeight="1" x14ac:dyDescent="0.25">
      <c r="B21" s="10"/>
      <c r="C21" s="10"/>
      <c r="D21" s="10"/>
      <c r="E21" s="10"/>
    </row>
    <row r="22" spans="2:5" ht="12.5" x14ac:dyDescent="0.25">
      <c r="B22" s="17" t="s">
        <v>7</v>
      </c>
      <c r="C22" s="18">
        <v>375</v>
      </c>
      <c r="D22" s="18">
        <v>6</v>
      </c>
      <c r="E22" s="18">
        <v>7</v>
      </c>
    </row>
    <row r="23" spans="2:5" ht="12.5" x14ac:dyDescent="0.25">
      <c r="B23" s="17" t="s">
        <v>7</v>
      </c>
      <c r="C23" s="18">
        <v>329</v>
      </c>
      <c r="D23" s="18">
        <v>4</v>
      </c>
      <c r="E23" s="18">
        <v>4</v>
      </c>
    </row>
    <row r="24" spans="2:5" ht="12.5" x14ac:dyDescent="0.25">
      <c r="B24" s="10"/>
      <c r="C24" s="10"/>
      <c r="D24" s="10"/>
      <c r="E24" s="10"/>
    </row>
    <row r="25" spans="2:5" ht="12.5" x14ac:dyDescent="0.25">
      <c r="B25" s="17"/>
      <c r="C25" s="18"/>
      <c r="D25" s="18"/>
      <c r="E25" s="18"/>
    </row>
    <row r="26" spans="2:5" ht="12.5" x14ac:dyDescent="0.25">
      <c r="B26" s="17" t="s">
        <v>8</v>
      </c>
      <c r="C26" s="18">
        <v>582</v>
      </c>
      <c r="D26" s="18">
        <v>14</v>
      </c>
      <c r="E26" s="18">
        <v>15</v>
      </c>
    </row>
    <row r="27" spans="2:5" ht="12.5" x14ac:dyDescent="0.25">
      <c r="B27" s="17" t="s">
        <v>8</v>
      </c>
      <c r="C27" s="18">
        <v>515</v>
      </c>
      <c r="D27" s="18">
        <v>4</v>
      </c>
      <c r="E27" s="18">
        <v>4</v>
      </c>
    </row>
    <row r="28" spans="2:5" ht="12.5" x14ac:dyDescent="0.25">
      <c r="B28" s="10"/>
      <c r="C28" s="10"/>
      <c r="D28" s="10"/>
      <c r="E28" s="10"/>
    </row>
    <row r="29" spans="2:5" ht="12.5" x14ac:dyDescent="0.25">
      <c r="B29" s="17" t="s">
        <v>9</v>
      </c>
      <c r="C29" s="18">
        <v>376</v>
      </c>
      <c r="D29" s="18">
        <v>8</v>
      </c>
      <c r="E29" s="18">
        <v>8</v>
      </c>
    </row>
    <row r="30" spans="2:5" ht="12.5" x14ac:dyDescent="0.25">
      <c r="B30" s="17" t="s">
        <v>9</v>
      </c>
      <c r="C30" s="18">
        <v>396</v>
      </c>
      <c r="D30" s="18">
        <v>5</v>
      </c>
      <c r="E30" s="18">
        <v>5</v>
      </c>
    </row>
    <row r="31" spans="2:5" ht="12.5" x14ac:dyDescent="0.25">
      <c r="B31" s="10"/>
      <c r="C31" s="10"/>
      <c r="D31" s="10"/>
      <c r="E31" s="10"/>
    </row>
    <row r="32" spans="2:5" ht="12.5" x14ac:dyDescent="0.25">
      <c r="B32" s="10"/>
      <c r="C32" s="10"/>
      <c r="D32" s="10"/>
      <c r="E32" s="10"/>
    </row>
    <row r="33" spans="2:5" ht="12.5" x14ac:dyDescent="0.25">
      <c r="B33" s="17" t="s">
        <v>10</v>
      </c>
      <c r="C33" s="19">
        <v>1585</v>
      </c>
      <c r="D33" s="18">
        <v>29</v>
      </c>
      <c r="E33" s="18">
        <v>28</v>
      </c>
    </row>
    <row r="34" spans="2:5" ht="12.5" x14ac:dyDescent="0.25">
      <c r="B34" s="17" t="s">
        <v>10</v>
      </c>
      <c r="C34" s="19">
        <v>1496</v>
      </c>
      <c r="D34" s="18">
        <v>8</v>
      </c>
      <c r="E34" s="18">
        <v>8</v>
      </c>
    </row>
    <row r="45" spans="2:5" ht="12.5" x14ac:dyDescent="0.25">
      <c r="B45" s="9" t="s">
        <v>21</v>
      </c>
      <c r="C45" s="10"/>
      <c r="D45" s="10"/>
      <c r="E45" s="10"/>
    </row>
    <row r="46" spans="2:5" ht="12.5" x14ac:dyDescent="0.25">
      <c r="B46" s="10"/>
      <c r="C46" s="9" t="s">
        <v>1</v>
      </c>
      <c r="D46" s="9" t="s">
        <v>2</v>
      </c>
      <c r="E46" s="9" t="s">
        <v>3</v>
      </c>
    </row>
    <row r="47" spans="2:5" ht="12.5" x14ac:dyDescent="0.25">
      <c r="B47" s="9" t="s">
        <v>4</v>
      </c>
      <c r="C47" s="9">
        <v>704</v>
      </c>
      <c r="D47" s="9">
        <v>23</v>
      </c>
      <c r="E47" s="9">
        <v>22</v>
      </c>
    </row>
    <row r="48" spans="2:5" ht="12.5" x14ac:dyDescent="0.25">
      <c r="B48" s="3" t="s">
        <v>23</v>
      </c>
      <c r="C48" s="3">
        <v>28</v>
      </c>
      <c r="D48" s="3">
        <v>4</v>
      </c>
      <c r="E48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2:F52"/>
  <sheetViews>
    <sheetView workbookViewId="0"/>
  </sheetViews>
  <sheetFormatPr defaultColWidth="14.453125" defaultRowHeight="15.75" customHeight="1" x14ac:dyDescent="0.25"/>
  <sheetData>
    <row r="12" spans="2:5" ht="15.75" customHeight="1" x14ac:dyDescent="0.25">
      <c r="B12" s="1" t="s">
        <v>0</v>
      </c>
    </row>
    <row r="13" spans="2:5" ht="15.75" customHeight="1" x14ac:dyDescent="0.25">
      <c r="C13" s="1" t="s">
        <v>1</v>
      </c>
      <c r="D13" s="1" t="s">
        <v>2</v>
      </c>
      <c r="E13" s="1" t="s">
        <v>3</v>
      </c>
    </row>
    <row r="14" spans="2:5" ht="15.75" customHeight="1" x14ac:dyDescent="0.25">
      <c r="B14" s="1" t="s">
        <v>4</v>
      </c>
      <c r="C14" s="2">
        <v>263.37680999999998</v>
      </c>
      <c r="D14" s="1">
        <v>4</v>
      </c>
      <c r="E14" s="1">
        <v>4</v>
      </c>
    </row>
    <row r="15" spans="2:5" ht="15.75" customHeight="1" x14ac:dyDescent="0.25">
      <c r="B15" s="3" t="s">
        <v>23</v>
      </c>
      <c r="C15" s="3">
        <v>238</v>
      </c>
      <c r="D15" s="3">
        <v>7</v>
      </c>
      <c r="E15" s="3">
        <v>7</v>
      </c>
    </row>
    <row r="18" spans="2:5" ht="15.75" customHeight="1" x14ac:dyDescent="0.25">
      <c r="B18" s="9" t="s">
        <v>24</v>
      </c>
      <c r="C18" s="10"/>
      <c r="D18" s="10"/>
      <c r="E18" s="10"/>
    </row>
    <row r="19" spans="2:5" ht="15.75" customHeight="1" x14ac:dyDescent="0.25">
      <c r="B19" s="16"/>
      <c r="C19" s="17" t="s">
        <v>1</v>
      </c>
      <c r="D19" s="17" t="s">
        <v>2</v>
      </c>
      <c r="E19" s="17" t="s">
        <v>3</v>
      </c>
    </row>
    <row r="20" spans="2:5" ht="15.75" customHeight="1" x14ac:dyDescent="0.25">
      <c r="B20" s="17" t="s">
        <v>6</v>
      </c>
      <c r="C20" s="18">
        <v>251</v>
      </c>
      <c r="D20" s="18">
        <v>7</v>
      </c>
      <c r="E20" s="18">
        <v>7</v>
      </c>
    </row>
    <row r="21" spans="2:5" ht="15.75" customHeight="1" x14ac:dyDescent="0.25">
      <c r="B21" s="17" t="s">
        <v>6</v>
      </c>
      <c r="C21" s="18">
        <v>256</v>
      </c>
      <c r="D21" s="18">
        <v>6</v>
      </c>
      <c r="E21" s="18">
        <v>6</v>
      </c>
    </row>
    <row r="22" spans="2:5" ht="12.5" x14ac:dyDescent="0.25">
      <c r="B22" s="10"/>
      <c r="C22" s="10"/>
      <c r="D22" s="10"/>
      <c r="E22" s="10"/>
    </row>
    <row r="23" spans="2:5" ht="12.5" x14ac:dyDescent="0.25">
      <c r="B23" s="10"/>
      <c r="C23" s="10"/>
      <c r="D23" s="10"/>
      <c r="E23" s="10"/>
    </row>
    <row r="24" spans="2:5" ht="12.5" x14ac:dyDescent="0.25">
      <c r="B24" s="10"/>
      <c r="C24" s="10"/>
      <c r="D24" s="10"/>
      <c r="E24" s="10"/>
    </row>
    <row r="25" spans="2:5" ht="12.5" x14ac:dyDescent="0.25">
      <c r="B25" s="17" t="s">
        <v>7</v>
      </c>
      <c r="C25" s="18">
        <v>375</v>
      </c>
      <c r="D25" s="18">
        <v>6</v>
      </c>
      <c r="E25" s="18">
        <v>7</v>
      </c>
    </row>
    <row r="26" spans="2:5" ht="12.5" x14ac:dyDescent="0.25">
      <c r="B26" s="17" t="s">
        <v>7</v>
      </c>
      <c r="C26" s="18">
        <v>376</v>
      </c>
      <c r="D26" s="18">
        <v>7</v>
      </c>
      <c r="E26" s="18">
        <v>8</v>
      </c>
    </row>
    <row r="27" spans="2:5" ht="12.5" x14ac:dyDescent="0.25">
      <c r="B27" s="10"/>
      <c r="C27" s="10"/>
      <c r="D27" s="10"/>
      <c r="E27" s="10"/>
    </row>
    <row r="28" spans="2:5" ht="12.5" x14ac:dyDescent="0.25">
      <c r="B28" s="17"/>
      <c r="C28" s="18"/>
      <c r="D28" s="18"/>
      <c r="E28" s="18"/>
    </row>
    <row r="29" spans="2:5" ht="12.5" x14ac:dyDescent="0.25">
      <c r="B29" s="17" t="s">
        <v>8</v>
      </c>
      <c r="C29" s="18">
        <v>582</v>
      </c>
      <c r="D29" s="18">
        <v>14</v>
      </c>
      <c r="E29" s="18">
        <v>15</v>
      </c>
    </row>
    <row r="30" spans="2:5" ht="12.5" x14ac:dyDescent="0.25">
      <c r="B30" s="17" t="s">
        <v>8</v>
      </c>
      <c r="C30" s="18">
        <v>588</v>
      </c>
      <c r="D30" s="18">
        <v>10</v>
      </c>
      <c r="E30" s="18">
        <v>14</v>
      </c>
    </row>
    <row r="31" spans="2:5" ht="12.5" x14ac:dyDescent="0.25">
      <c r="B31" s="10"/>
      <c r="C31" s="10"/>
      <c r="D31" s="10"/>
      <c r="E31" s="10"/>
    </row>
    <row r="32" spans="2:5" ht="12.5" x14ac:dyDescent="0.25">
      <c r="B32" s="17" t="s">
        <v>9</v>
      </c>
      <c r="C32" s="18">
        <v>376</v>
      </c>
      <c r="D32" s="18">
        <v>8</v>
      </c>
      <c r="E32" s="18">
        <v>8</v>
      </c>
    </row>
    <row r="33" spans="2:6" ht="12.5" x14ac:dyDescent="0.25">
      <c r="B33" s="17" t="s">
        <v>9</v>
      </c>
      <c r="C33" s="18">
        <v>380</v>
      </c>
      <c r="D33" s="18">
        <v>6</v>
      </c>
      <c r="E33" s="18">
        <v>6</v>
      </c>
    </row>
    <row r="34" spans="2:6" ht="12.5" x14ac:dyDescent="0.25">
      <c r="B34" s="10"/>
      <c r="C34" s="10"/>
      <c r="D34" s="10"/>
      <c r="E34" s="10"/>
    </row>
    <row r="35" spans="2:6" ht="12.5" x14ac:dyDescent="0.25">
      <c r="B35" s="10"/>
      <c r="C35" s="10"/>
      <c r="D35" s="10"/>
      <c r="E35" s="10"/>
    </row>
    <row r="36" spans="2:6" ht="12.5" x14ac:dyDescent="0.25">
      <c r="B36" s="17" t="s">
        <v>10</v>
      </c>
      <c r="C36" s="19">
        <v>1585</v>
      </c>
      <c r="D36" s="18">
        <v>29</v>
      </c>
      <c r="E36" s="18">
        <v>28</v>
      </c>
    </row>
    <row r="37" spans="2:6" ht="12.5" x14ac:dyDescent="0.25">
      <c r="B37" s="17" t="s">
        <v>10</v>
      </c>
      <c r="C37" s="19">
        <v>1601</v>
      </c>
      <c r="D37" s="18">
        <v>25</v>
      </c>
      <c r="E37" s="18">
        <v>25</v>
      </c>
    </row>
    <row r="40" spans="2:6" ht="12.5" x14ac:dyDescent="0.25">
      <c r="B40" s="9" t="s">
        <v>11</v>
      </c>
      <c r="C40" s="10"/>
      <c r="D40" s="10"/>
      <c r="E40" s="10"/>
      <c r="F40" s="10"/>
    </row>
    <row r="41" spans="2:6" ht="12.5" x14ac:dyDescent="0.25">
      <c r="B41" s="10"/>
      <c r="C41" s="9" t="s">
        <v>1</v>
      </c>
      <c r="D41" s="9" t="s">
        <v>2</v>
      </c>
      <c r="E41" s="9" t="s">
        <v>3</v>
      </c>
      <c r="F41" s="10"/>
    </row>
    <row r="42" spans="2:6" ht="12.5" x14ac:dyDescent="0.25">
      <c r="B42" s="9" t="s">
        <v>14</v>
      </c>
      <c r="C42" s="9">
        <v>7</v>
      </c>
      <c r="D42" s="9">
        <v>1</v>
      </c>
      <c r="E42" s="9">
        <v>1</v>
      </c>
      <c r="F42" s="9" t="s">
        <v>25</v>
      </c>
    </row>
    <row r="43" spans="2:6" ht="12.5" x14ac:dyDescent="0.25">
      <c r="B43" s="9" t="s">
        <v>14</v>
      </c>
      <c r="C43" s="9">
        <v>6</v>
      </c>
      <c r="D43" s="9">
        <v>2</v>
      </c>
      <c r="E43" s="9">
        <v>2</v>
      </c>
      <c r="F43" s="10"/>
    </row>
    <row r="44" spans="2:6" ht="12.5" x14ac:dyDescent="0.25">
      <c r="B44" s="10"/>
      <c r="C44" s="10"/>
      <c r="D44" s="10"/>
      <c r="E44" s="10"/>
      <c r="F44" s="10"/>
    </row>
    <row r="45" spans="2:6" ht="12.5" x14ac:dyDescent="0.25">
      <c r="B45" s="17" t="s">
        <v>15</v>
      </c>
      <c r="C45" s="9">
        <v>5</v>
      </c>
      <c r="D45" s="9">
        <v>0</v>
      </c>
      <c r="E45" s="9">
        <v>1</v>
      </c>
      <c r="F45" s="9" t="s">
        <v>25</v>
      </c>
    </row>
    <row r="46" spans="2:6" ht="12.5" x14ac:dyDescent="0.25">
      <c r="B46" s="17" t="s">
        <v>15</v>
      </c>
      <c r="C46" s="9">
        <v>4</v>
      </c>
      <c r="D46" s="9">
        <v>0</v>
      </c>
      <c r="E46" s="9">
        <v>0</v>
      </c>
      <c r="F46" s="10"/>
    </row>
    <row r="49" spans="2:5" ht="12.5" x14ac:dyDescent="0.25">
      <c r="B49" s="9" t="s">
        <v>21</v>
      </c>
      <c r="C49" s="10"/>
      <c r="D49" s="10"/>
      <c r="E49" s="10"/>
    </row>
    <row r="50" spans="2:5" ht="12.5" x14ac:dyDescent="0.25">
      <c r="B50" s="10"/>
      <c r="C50" s="9" t="s">
        <v>1</v>
      </c>
      <c r="D50" s="9" t="s">
        <v>2</v>
      </c>
      <c r="E50" s="9" t="s">
        <v>3</v>
      </c>
    </row>
    <row r="51" spans="2:5" ht="12.5" x14ac:dyDescent="0.25">
      <c r="B51" s="9" t="s">
        <v>4</v>
      </c>
      <c r="C51" s="9">
        <v>704</v>
      </c>
      <c r="D51" s="9">
        <v>23</v>
      </c>
      <c r="E51" s="9">
        <v>22</v>
      </c>
    </row>
    <row r="52" spans="2:5" ht="12.5" x14ac:dyDescent="0.25">
      <c r="B52" s="3" t="s">
        <v>26</v>
      </c>
      <c r="C52" s="3">
        <v>28</v>
      </c>
      <c r="D52" s="3">
        <v>8</v>
      </c>
      <c r="E52" s="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E35"/>
  <sheetViews>
    <sheetView workbookViewId="0"/>
  </sheetViews>
  <sheetFormatPr defaultColWidth="14.453125" defaultRowHeight="15.75" customHeight="1" x14ac:dyDescent="0.25"/>
  <sheetData>
    <row r="2" spans="2:5" ht="15.75" customHeight="1" x14ac:dyDescent="0.25">
      <c r="B2" s="1" t="s">
        <v>0</v>
      </c>
    </row>
    <row r="3" spans="2:5" ht="15.75" customHeight="1" x14ac:dyDescent="0.25">
      <c r="C3" s="1" t="s">
        <v>1</v>
      </c>
      <c r="D3" s="1" t="s">
        <v>2</v>
      </c>
      <c r="E3" s="1" t="s">
        <v>3</v>
      </c>
    </row>
    <row r="4" spans="2:5" ht="15.75" customHeight="1" x14ac:dyDescent="0.25">
      <c r="B4" s="1" t="s">
        <v>4</v>
      </c>
      <c r="C4" s="2">
        <v>263.37680999999998</v>
      </c>
      <c r="D4" s="1">
        <v>4</v>
      </c>
      <c r="E4" s="1">
        <v>4</v>
      </c>
    </row>
    <row r="5" spans="2:5" ht="15.75" customHeight="1" x14ac:dyDescent="0.25">
      <c r="B5" s="3" t="s">
        <v>26</v>
      </c>
      <c r="C5" s="3">
        <v>306</v>
      </c>
      <c r="D5" s="3">
        <v>3</v>
      </c>
      <c r="E5" s="3">
        <v>4</v>
      </c>
    </row>
    <row r="10" spans="2:5" ht="15.75" customHeight="1" x14ac:dyDescent="0.25">
      <c r="B10" s="9" t="s">
        <v>24</v>
      </c>
      <c r="C10" s="10"/>
      <c r="D10" s="10"/>
      <c r="E10" s="10"/>
    </row>
    <row r="11" spans="2:5" ht="15.75" customHeight="1" x14ac:dyDescent="0.25">
      <c r="B11" s="16"/>
      <c r="C11" s="17" t="s">
        <v>1</v>
      </c>
      <c r="D11" s="17" t="s">
        <v>2</v>
      </c>
      <c r="E11" s="17" t="s">
        <v>3</v>
      </c>
    </row>
    <row r="12" spans="2:5" ht="15.75" customHeight="1" x14ac:dyDescent="0.25">
      <c r="B12" s="17" t="s">
        <v>6</v>
      </c>
      <c r="C12" s="18">
        <v>251</v>
      </c>
      <c r="D12" s="18">
        <v>7</v>
      </c>
      <c r="E12" s="18">
        <v>7</v>
      </c>
    </row>
    <row r="13" spans="2:5" ht="15.75" customHeight="1" x14ac:dyDescent="0.25">
      <c r="B13" s="17" t="s">
        <v>6</v>
      </c>
      <c r="C13" s="18">
        <v>206</v>
      </c>
      <c r="D13" s="18">
        <v>4</v>
      </c>
      <c r="E13" s="18">
        <v>4</v>
      </c>
    </row>
    <row r="14" spans="2:5" ht="15.75" customHeight="1" x14ac:dyDescent="0.25">
      <c r="B14" s="10"/>
      <c r="C14" s="10"/>
      <c r="D14" s="10"/>
      <c r="E14" s="10"/>
    </row>
    <row r="15" spans="2:5" ht="15.75" customHeight="1" x14ac:dyDescent="0.25">
      <c r="B15" s="10"/>
      <c r="C15" s="10"/>
      <c r="D15" s="10"/>
      <c r="E15" s="10"/>
    </row>
    <row r="16" spans="2:5" ht="15.75" customHeight="1" x14ac:dyDescent="0.25">
      <c r="B16" s="10"/>
      <c r="C16" s="10"/>
      <c r="D16" s="10"/>
      <c r="E16" s="10"/>
    </row>
    <row r="17" spans="2:5" ht="15.75" customHeight="1" x14ac:dyDescent="0.25">
      <c r="B17" s="17" t="s">
        <v>7</v>
      </c>
      <c r="C17" s="18">
        <v>375</v>
      </c>
      <c r="D17" s="18">
        <v>6</v>
      </c>
      <c r="E17" s="18">
        <v>7</v>
      </c>
    </row>
    <row r="18" spans="2:5" ht="15.75" customHeight="1" x14ac:dyDescent="0.25">
      <c r="B18" s="17" t="s">
        <v>7</v>
      </c>
      <c r="C18" s="18">
        <v>260</v>
      </c>
      <c r="D18" s="18">
        <v>4</v>
      </c>
      <c r="E18" s="18">
        <v>4</v>
      </c>
    </row>
    <row r="19" spans="2:5" ht="15.75" customHeight="1" x14ac:dyDescent="0.25">
      <c r="B19" s="10"/>
      <c r="C19" s="10"/>
      <c r="D19" s="10"/>
      <c r="E19" s="10"/>
    </row>
    <row r="20" spans="2:5" ht="15.75" customHeight="1" x14ac:dyDescent="0.25">
      <c r="B20" s="17"/>
      <c r="C20" s="18"/>
      <c r="D20" s="18"/>
      <c r="E20" s="18"/>
    </row>
    <row r="21" spans="2:5" ht="15.75" customHeight="1" x14ac:dyDescent="0.25">
      <c r="B21" s="17" t="s">
        <v>8</v>
      </c>
      <c r="C21" s="18">
        <v>582</v>
      </c>
      <c r="D21" s="18">
        <v>14</v>
      </c>
      <c r="E21" s="18">
        <v>15</v>
      </c>
    </row>
    <row r="22" spans="2:5" ht="12.5" x14ac:dyDescent="0.25">
      <c r="B22" s="17" t="s">
        <v>8</v>
      </c>
      <c r="C22" s="18">
        <v>428</v>
      </c>
      <c r="D22" s="18">
        <v>3</v>
      </c>
      <c r="E22" s="18">
        <v>3</v>
      </c>
    </row>
    <row r="23" spans="2:5" ht="12.5" x14ac:dyDescent="0.25">
      <c r="B23" s="10"/>
      <c r="C23" s="10"/>
      <c r="D23" s="10"/>
      <c r="E23" s="10"/>
    </row>
    <row r="24" spans="2:5" ht="12.5" x14ac:dyDescent="0.25">
      <c r="B24" s="17" t="s">
        <v>9</v>
      </c>
      <c r="C24" s="18">
        <v>376</v>
      </c>
      <c r="D24" s="18">
        <v>8</v>
      </c>
      <c r="E24" s="18">
        <v>8</v>
      </c>
    </row>
    <row r="25" spans="2:5" ht="12.5" x14ac:dyDescent="0.25">
      <c r="B25" s="17" t="s">
        <v>9</v>
      </c>
      <c r="C25" s="18">
        <v>312</v>
      </c>
      <c r="D25" s="18">
        <v>3</v>
      </c>
      <c r="E25" s="18">
        <v>4</v>
      </c>
    </row>
    <row r="26" spans="2:5" ht="12.5" x14ac:dyDescent="0.25">
      <c r="B26" s="10"/>
      <c r="C26" s="10"/>
      <c r="D26" s="10"/>
      <c r="E26" s="10"/>
    </row>
    <row r="27" spans="2:5" ht="12.5" x14ac:dyDescent="0.25">
      <c r="B27" s="10"/>
      <c r="C27" s="10"/>
      <c r="D27" s="10"/>
      <c r="E27" s="10"/>
    </row>
    <row r="28" spans="2:5" ht="12.5" x14ac:dyDescent="0.25">
      <c r="B28" s="17" t="s">
        <v>10</v>
      </c>
      <c r="C28" s="19">
        <v>1585</v>
      </c>
      <c r="D28" s="18">
        <v>29</v>
      </c>
      <c r="E28" s="18">
        <v>28</v>
      </c>
    </row>
    <row r="29" spans="2:5" ht="12.5" x14ac:dyDescent="0.25">
      <c r="B29" s="17" t="s">
        <v>10</v>
      </c>
      <c r="C29" s="19">
        <v>1210</v>
      </c>
      <c r="D29" s="18">
        <v>10</v>
      </c>
      <c r="E29" s="18">
        <v>4</v>
      </c>
    </row>
    <row r="32" spans="2:5" ht="12.5" x14ac:dyDescent="0.25">
      <c r="B32" s="9" t="s">
        <v>21</v>
      </c>
      <c r="C32" s="10"/>
      <c r="D32" s="10"/>
      <c r="E32" s="10"/>
    </row>
    <row r="33" spans="2:5" ht="12.5" x14ac:dyDescent="0.25">
      <c r="B33" s="10"/>
      <c r="C33" s="9" t="s">
        <v>1</v>
      </c>
      <c r="D33" s="9" t="s">
        <v>2</v>
      </c>
      <c r="E33" s="9" t="s">
        <v>3</v>
      </c>
    </row>
    <row r="34" spans="2:5" ht="12.5" x14ac:dyDescent="0.25">
      <c r="B34" s="9" t="s">
        <v>4</v>
      </c>
      <c r="C34" s="9">
        <v>704</v>
      </c>
      <c r="D34" s="9">
        <v>23</v>
      </c>
      <c r="E34" s="9">
        <v>22</v>
      </c>
    </row>
    <row r="35" spans="2:5" ht="12.5" x14ac:dyDescent="0.25">
      <c r="B35" s="3" t="s">
        <v>23</v>
      </c>
      <c r="C35" s="3">
        <v>26</v>
      </c>
      <c r="D35" s="3">
        <v>3</v>
      </c>
      <c r="E35" s="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E40"/>
  <sheetViews>
    <sheetView topLeftCell="A40" zoomScale="70" zoomScaleNormal="70" workbookViewId="0">
      <selection activeCell="C68" sqref="C68"/>
    </sheetView>
  </sheetViews>
  <sheetFormatPr defaultColWidth="14.453125" defaultRowHeight="15.75" customHeight="1" x14ac:dyDescent="0.25"/>
  <sheetData>
    <row r="3" spans="1:5" ht="15.75" customHeight="1" x14ac:dyDescent="0.25">
      <c r="B3" s="1" t="s">
        <v>0</v>
      </c>
    </row>
    <row r="4" spans="1:5" ht="15.75" customHeight="1" x14ac:dyDescent="0.25">
      <c r="C4" s="1" t="s">
        <v>1</v>
      </c>
      <c r="D4" s="1" t="s">
        <v>2</v>
      </c>
      <c r="E4" s="1" t="s">
        <v>3</v>
      </c>
    </row>
    <row r="5" spans="1:5" ht="15.75" customHeight="1" x14ac:dyDescent="0.25">
      <c r="B5" s="10" t="s">
        <v>46</v>
      </c>
      <c r="C5" s="2">
        <v>263.37680999999998</v>
      </c>
      <c r="D5" s="1">
        <v>4</v>
      </c>
      <c r="E5" s="1">
        <v>4</v>
      </c>
    </row>
    <row r="6" spans="1:5" ht="15.75" customHeight="1" x14ac:dyDescent="0.25">
      <c r="B6" s="10" t="s">
        <v>47</v>
      </c>
      <c r="C6" s="3">
        <v>681</v>
      </c>
      <c r="D6" s="3">
        <v>6</v>
      </c>
      <c r="E6" s="3">
        <v>6</v>
      </c>
    </row>
    <row r="9" spans="1:5" ht="15.75" customHeight="1" x14ac:dyDescent="0.25">
      <c r="B9" s="9" t="s">
        <v>24</v>
      </c>
      <c r="C9" s="10"/>
      <c r="D9" s="10"/>
      <c r="E9" s="10"/>
    </row>
    <row r="10" spans="1:5" ht="15.75" customHeight="1" x14ac:dyDescent="0.25">
      <c r="B10" s="16"/>
      <c r="C10" s="17" t="s">
        <v>1</v>
      </c>
      <c r="D10" s="17" t="s">
        <v>2</v>
      </c>
      <c r="E10" s="17" t="s">
        <v>3</v>
      </c>
    </row>
    <row r="11" spans="1:5" ht="15.75" customHeight="1" x14ac:dyDescent="0.25">
      <c r="A11" t="s">
        <v>6</v>
      </c>
      <c r="B11" s="10" t="s">
        <v>46</v>
      </c>
      <c r="C11" s="18">
        <v>251</v>
      </c>
      <c r="D11" s="18">
        <v>7</v>
      </c>
      <c r="E11" s="18">
        <v>7</v>
      </c>
    </row>
    <row r="12" spans="1:5" ht="15.75" customHeight="1" x14ac:dyDescent="0.25">
      <c r="B12" s="10" t="s">
        <v>47</v>
      </c>
      <c r="C12" s="18">
        <v>258</v>
      </c>
      <c r="D12" s="18">
        <v>6</v>
      </c>
      <c r="E12" s="18">
        <v>6</v>
      </c>
    </row>
    <row r="13" spans="1:5" ht="15.75" customHeight="1" x14ac:dyDescent="0.25">
      <c r="B13" s="10"/>
      <c r="C13" s="10"/>
      <c r="D13" s="10"/>
      <c r="E13" s="10"/>
    </row>
    <row r="14" spans="1:5" ht="15.75" customHeight="1" x14ac:dyDescent="0.25">
      <c r="B14" s="10"/>
      <c r="C14" s="10"/>
      <c r="D14" s="10"/>
      <c r="E14" s="10"/>
    </row>
    <row r="15" spans="1:5" ht="15.75" customHeight="1" x14ac:dyDescent="0.25">
      <c r="B15" s="10"/>
      <c r="C15" s="10"/>
      <c r="D15" s="10"/>
      <c r="E15" s="10"/>
    </row>
    <row r="16" spans="1:5" ht="15.75" customHeight="1" x14ac:dyDescent="0.25">
      <c r="A16" t="s">
        <v>7</v>
      </c>
      <c r="B16" s="10" t="s">
        <v>46</v>
      </c>
      <c r="C16" s="18">
        <v>375</v>
      </c>
      <c r="D16" s="18">
        <v>6</v>
      </c>
      <c r="E16" s="18">
        <v>7</v>
      </c>
    </row>
    <row r="17" spans="1:5" ht="15.75" customHeight="1" x14ac:dyDescent="0.25">
      <c r="B17" s="10" t="s">
        <v>47</v>
      </c>
      <c r="C17" s="18">
        <v>387</v>
      </c>
      <c r="D17" s="18">
        <v>7</v>
      </c>
      <c r="E17" s="18">
        <v>7</v>
      </c>
    </row>
    <row r="18" spans="1:5" ht="15.75" customHeight="1" x14ac:dyDescent="0.25">
      <c r="B18" s="10"/>
      <c r="C18" s="10"/>
      <c r="D18" s="10"/>
      <c r="E18" s="10"/>
    </row>
    <row r="19" spans="1:5" ht="15.75" customHeight="1" x14ac:dyDescent="0.25">
      <c r="B19" s="17"/>
      <c r="C19" s="18"/>
      <c r="D19" s="18"/>
      <c r="E19" s="18"/>
    </row>
    <row r="20" spans="1:5" ht="15.75" customHeight="1" x14ac:dyDescent="0.25">
      <c r="A20" t="s">
        <v>8</v>
      </c>
      <c r="B20" s="10" t="s">
        <v>46</v>
      </c>
      <c r="C20" s="18">
        <v>582</v>
      </c>
      <c r="D20" s="18">
        <v>14</v>
      </c>
      <c r="E20" s="18">
        <v>15</v>
      </c>
    </row>
    <row r="21" spans="1:5" ht="15.75" customHeight="1" x14ac:dyDescent="0.25">
      <c r="B21" s="10" t="s">
        <v>47</v>
      </c>
      <c r="C21" s="18">
        <v>583</v>
      </c>
      <c r="D21" s="18">
        <v>9</v>
      </c>
      <c r="E21" s="18">
        <v>8</v>
      </c>
    </row>
    <row r="22" spans="1:5" ht="12.5" x14ac:dyDescent="0.25">
      <c r="B22" s="10"/>
      <c r="C22" s="10"/>
      <c r="D22" s="10"/>
      <c r="E22" s="10"/>
    </row>
    <row r="23" spans="1:5" ht="12.5" x14ac:dyDescent="0.25">
      <c r="A23" t="s">
        <v>9</v>
      </c>
      <c r="B23" s="10" t="s">
        <v>46</v>
      </c>
      <c r="C23" s="18">
        <v>376</v>
      </c>
      <c r="D23" s="18">
        <v>8</v>
      </c>
      <c r="E23" s="18">
        <v>8</v>
      </c>
    </row>
    <row r="24" spans="1:5" ht="12.5" x14ac:dyDescent="0.25">
      <c r="B24" s="10" t="s">
        <v>47</v>
      </c>
      <c r="C24" s="18">
        <v>416</v>
      </c>
      <c r="D24" s="18">
        <v>5</v>
      </c>
      <c r="E24" s="18">
        <v>5</v>
      </c>
    </row>
    <row r="25" spans="1:5" ht="12.5" x14ac:dyDescent="0.25">
      <c r="B25" s="10"/>
      <c r="C25" s="10"/>
      <c r="D25" s="10"/>
      <c r="E25" s="10"/>
    </row>
    <row r="26" spans="1:5" ht="12.5" x14ac:dyDescent="0.25">
      <c r="B26" s="10"/>
      <c r="C26" s="10"/>
      <c r="D26" s="10"/>
      <c r="E26" s="10"/>
    </row>
    <row r="27" spans="1:5" ht="12.5" x14ac:dyDescent="0.25">
      <c r="A27" t="s">
        <v>35</v>
      </c>
      <c r="B27" s="10" t="s">
        <v>46</v>
      </c>
      <c r="C27" s="19">
        <v>1585</v>
      </c>
      <c r="D27" s="18">
        <v>29</v>
      </c>
      <c r="E27" s="18">
        <v>28</v>
      </c>
    </row>
    <row r="28" spans="1:5" ht="12.5" x14ac:dyDescent="0.25">
      <c r="B28" s="10" t="s">
        <v>47</v>
      </c>
      <c r="C28" s="19">
        <v>1645</v>
      </c>
      <c r="D28" s="18">
        <v>15</v>
      </c>
      <c r="E28" s="18">
        <v>15</v>
      </c>
    </row>
    <row r="31" spans="1:5" ht="12.5" x14ac:dyDescent="0.25">
      <c r="B31" s="9" t="s">
        <v>11</v>
      </c>
      <c r="C31" s="10"/>
      <c r="D31" s="10"/>
      <c r="E31" s="10"/>
    </row>
    <row r="32" spans="1:5" ht="12.5" x14ac:dyDescent="0.25">
      <c r="B32" s="10"/>
      <c r="C32" s="9" t="s">
        <v>1</v>
      </c>
      <c r="D32" s="9" t="s">
        <v>2</v>
      </c>
      <c r="E32" s="9" t="s">
        <v>3</v>
      </c>
    </row>
    <row r="33" spans="2:5" ht="12.5" x14ac:dyDescent="0.25">
      <c r="B33" s="10" t="s">
        <v>46</v>
      </c>
      <c r="C33" s="9">
        <v>5</v>
      </c>
      <c r="D33" s="9">
        <v>0</v>
      </c>
      <c r="E33" s="9">
        <v>1</v>
      </c>
    </row>
    <row r="34" spans="2:5" ht="12.5" x14ac:dyDescent="0.25">
      <c r="B34" s="10" t="s">
        <v>47</v>
      </c>
      <c r="C34" s="9">
        <v>3</v>
      </c>
      <c r="D34" s="9">
        <v>0</v>
      </c>
      <c r="E34" s="9">
        <v>0</v>
      </c>
    </row>
    <row r="37" spans="2:5" ht="12.5" x14ac:dyDescent="0.25">
      <c r="B37" s="9" t="s">
        <v>21</v>
      </c>
      <c r="C37" s="10"/>
      <c r="D37" s="10"/>
      <c r="E37" s="10"/>
    </row>
    <row r="38" spans="2:5" ht="12.5" x14ac:dyDescent="0.25">
      <c r="B38" s="10"/>
      <c r="C38" s="9" t="s">
        <v>1</v>
      </c>
      <c r="D38" s="9" t="s">
        <v>2</v>
      </c>
      <c r="E38" s="9" t="s">
        <v>3</v>
      </c>
    </row>
    <row r="39" spans="2:5" ht="12.5" x14ac:dyDescent="0.25">
      <c r="B39" s="10" t="s">
        <v>46</v>
      </c>
      <c r="C39" s="9">
        <v>704</v>
      </c>
      <c r="D39" s="9">
        <v>23</v>
      </c>
      <c r="E39" s="9">
        <v>22</v>
      </c>
    </row>
    <row r="40" spans="2:5" ht="12.5" x14ac:dyDescent="0.25">
      <c r="B40" s="10" t="s">
        <v>47</v>
      </c>
      <c r="C40" s="3">
        <v>733</v>
      </c>
      <c r="D40" s="3">
        <v>27</v>
      </c>
      <c r="E40" s="3"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AD109"/>
  <sheetViews>
    <sheetView topLeftCell="F106" workbookViewId="0">
      <selection activeCell="N123" sqref="N123"/>
    </sheetView>
  </sheetViews>
  <sheetFormatPr defaultColWidth="14.453125" defaultRowHeight="15.75" customHeight="1" x14ac:dyDescent="0.25"/>
  <sheetData>
    <row r="1" spans="2:30" ht="15.75" customHeight="1" x14ac:dyDescent="0.25">
      <c r="B1" s="3" t="s">
        <v>6</v>
      </c>
      <c r="C1" s="3" t="s">
        <v>1</v>
      </c>
      <c r="D1" s="3" t="s">
        <v>29</v>
      </c>
      <c r="E1" s="3" t="s">
        <v>30</v>
      </c>
      <c r="F1" s="3" t="s">
        <v>31</v>
      </c>
      <c r="G1" s="3"/>
      <c r="H1" s="3" t="s">
        <v>7</v>
      </c>
      <c r="I1" s="3" t="s">
        <v>1</v>
      </c>
      <c r="J1" s="3" t="s">
        <v>32</v>
      </c>
      <c r="K1" s="3" t="s">
        <v>30</v>
      </c>
      <c r="L1" s="3" t="s">
        <v>31</v>
      </c>
      <c r="M1" s="3"/>
      <c r="N1" s="3" t="s">
        <v>8</v>
      </c>
      <c r="O1" s="3" t="s">
        <v>1</v>
      </c>
      <c r="P1" s="3" t="s">
        <v>33</v>
      </c>
      <c r="Q1" s="3" t="s">
        <v>30</v>
      </c>
      <c r="R1" s="3" t="s">
        <v>31</v>
      </c>
      <c r="S1" s="3"/>
      <c r="T1" s="3" t="s">
        <v>9</v>
      </c>
      <c r="U1" s="3" t="s">
        <v>1</v>
      </c>
      <c r="V1" s="3" t="s">
        <v>34</v>
      </c>
      <c r="W1" s="3" t="s">
        <v>30</v>
      </c>
      <c r="X1" s="3" t="s">
        <v>31</v>
      </c>
      <c r="Y1" s="3"/>
      <c r="Z1" s="3" t="s">
        <v>35</v>
      </c>
      <c r="AA1" s="3" t="s">
        <v>1</v>
      </c>
      <c r="AB1" s="3" t="s">
        <v>36</v>
      </c>
      <c r="AC1" s="3" t="s">
        <v>30</v>
      </c>
      <c r="AD1" s="3" t="s">
        <v>31</v>
      </c>
    </row>
    <row r="2" spans="2:30" ht="15.75" customHeight="1" x14ac:dyDescent="0.25">
      <c r="B2" s="1">
        <v>3</v>
      </c>
      <c r="C2" s="1">
        <f>AVERAGE(B2:B101)</f>
        <v>5.54</v>
      </c>
      <c r="D2" s="1">
        <f t="shared" ref="D2:D101" si="0">(B2-$C$2)*(B2-$C$2)</f>
        <v>6.4516</v>
      </c>
      <c r="E2" s="1">
        <f>SUM(D2:D101)/99</f>
        <v>829.18020202020159</v>
      </c>
      <c r="F2" s="1">
        <f>SQRT(E2/100)</f>
        <v>2.879548926516446</v>
      </c>
      <c r="H2" s="1">
        <v>-81</v>
      </c>
      <c r="I2" s="1">
        <f>AVERAGE(H2:H101)</f>
        <v>-46.2</v>
      </c>
      <c r="J2" s="1">
        <f t="shared" ref="J2:J101" si="1">(H2-$I$2)*(H2-$I$2)</f>
        <v>1211.0399999999997</v>
      </c>
      <c r="K2" s="1">
        <f>SUM(J2:J101)/99</f>
        <v>844.02020202020196</v>
      </c>
      <c r="L2" s="1">
        <f>SQRT(K2/100)</f>
        <v>2.9052025781693813</v>
      </c>
      <c r="N2" s="1">
        <v>-47</v>
      </c>
      <c r="O2" s="1">
        <f>AVERAGE(N2:N101)</f>
        <v>-67.13</v>
      </c>
      <c r="P2" s="1">
        <f t="shared" ref="P2:P101" si="2">(N2-$O$2)*(N2-$O$2)</f>
        <v>405.21689999999984</v>
      </c>
      <c r="Q2" s="1">
        <f>SUM(P2:P101)/99</f>
        <v>2563.2253535353534</v>
      </c>
      <c r="R2" s="1">
        <f>SQRT(Q2/100)</f>
        <v>5.0628305852905582</v>
      </c>
      <c r="T2" s="1">
        <v>-23</v>
      </c>
      <c r="U2" s="1">
        <f>AVERAGE(T2:T101)</f>
        <v>19.149999999999999</v>
      </c>
      <c r="V2" s="1">
        <f t="shared" ref="V2:V101" si="3">(T2-$U$2)*(T2-$U$2)</f>
        <v>1776.6224999999999</v>
      </c>
      <c r="W2" s="1">
        <f>SUM(V2:V101)/99</f>
        <v>837.11868686868684</v>
      </c>
      <c r="X2" s="1">
        <f>SQRT(W2/100)</f>
        <v>2.893300341942894</v>
      </c>
      <c r="Z2" s="1">
        <v>-148</v>
      </c>
      <c r="AA2" s="1">
        <f>AVERAGE(Z2:Z101)</f>
        <v>-88.64</v>
      </c>
      <c r="AB2" s="1">
        <f t="shared" ref="AB2:AB101" si="4">(Z2-$AA$2)*(Z2-$AA$2)</f>
        <v>3523.6095999999998</v>
      </c>
      <c r="AC2" s="1">
        <f>SUM(AB2:AB101)/99</f>
        <v>9956.8387878787908</v>
      </c>
      <c r="AD2" s="1">
        <f>SQRT(AC2/100)</f>
        <v>9.9783960574226516</v>
      </c>
    </row>
    <row r="3" spans="2:30" ht="15.75" customHeight="1" x14ac:dyDescent="0.25">
      <c r="B3" s="1">
        <v>-65</v>
      </c>
      <c r="D3" s="1">
        <f t="shared" si="0"/>
        <v>4975.8916000000008</v>
      </c>
      <c r="H3" s="1">
        <v>-33</v>
      </c>
      <c r="J3" s="1">
        <f t="shared" si="1"/>
        <v>174.24000000000007</v>
      </c>
      <c r="N3" s="1">
        <v>-102</v>
      </c>
      <c r="P3" s="1">
        <f t="shared" si="2"/>
        <v>1215.9169000000004</v>
      </c>
      <c r="T3" s="1">
        <v>3</v>
      </c>
      <c r="V3" s="1">
        <f t="shared" si="3"/>
        <v>260.82249999999993</v>
      </c>
      <c r="Z3" s="1">
        <v>-197</v>
      </c>
      <c r="AB3" s="1">
        <f t="shared" si="4"/>
        <v>11741.8896</v>
      </c>
    </row>
    <row r="4" spans="2:30" ht="15.75" customHeight="1" x14ac:dyDescent="0.25">
      <c r="B4" s="1">
        <v>36</v>
      </c>
      <c r="D4" s="1">
        <f t="shared" si="0"/>
        <v>927.8116</v>
      </c>
      <c r="E4" s="3" t="s">
        <v>2</v>
      </c>
      <c r="F4" s="1">
        <f>C2-(F2*2.87130765)</f>
        <v>-2.7280708612559588</v>
      </c>
      <c r="H4" s="1">
        <v>-88</v>
      </c>
      <c r="J4" s="1">
        <f t="shared" si="1"/>
        <v>1747.2399999999998</v>
      </c>
      <c r="K4" s="3" t="s">
        <v>2</v>
      </c>
      <c r="L4" s="1">
        <f>I2-(L2*2.87130765)</f>
        <v>-54.541730387497466</v>
      </c>
      <c r="N4" s="1">
        <v>-120</v>
      </c>
      <c r="P4" s="1">
        <f t="shared" si="2"/>
        <v>2795.2369000000003</v>
      </c>
      <c r="Q4" s="3" t="s">
        <v>2</v>
      </c>
      <c r="R4" s="1">
        <f>O2-(R2*2.87130765)</f>
        <v>-81.666944190198748</v>
      </c>
      <c r="T4" s="1">
        <v>-1</v>
      </c>
      <c r="V4" s="1">
        <f t="shared" si="3"/>
        <v>406.02249999999992</v>
      </c>
      <c r="W4" s="3" t="s">
        <v>2</v>
      </c>
      <c r="X4" s="1">
        <f>U2-(X2*2.87130765)</f>
        <v>10.842444594431752</v>
      </c>
      <c r="Z4" s="1">
        <v>-173</v>
      </c>
      <c r="AB4" s="1">
        <f t="shared" si="4"/>
        <v>7116.6095999999998</v>
      </c>
      <c r="AC4" s="3" t="s">
        <v>2</v>
      </c>
      <c r="AD4" s="1">
        <f>AA2-(AD2*2.87130765)</f>
        <v>-117.29104493440749</v>
      </c>
    </row>
    <row r="5" spans="2:30" ht="15.75" customHeight="1" x14ac:dyDescent="0.25">
      <c r="B5" s="1">
        <v>-35</v>
      </c>
      <c r="D5" s="1">
        <f t="shared" si="0"/>
        <v>1643.4915999999998</v>
      </c>
      <c r="E5" s="3" t="s">
        <v>3</v>
      </c>
      <c r="F5" s="1">
        <f>C2+(F2*2.87130765)</f>
        <v>13.80807086125596</v>
      </c>
      <c r="H5" s="1">
        <v>-55</v>
      </c>
      <c r="J5" s="1">
        <f t="shared" si="1"/>
        <v>77.439999999999955</v>
      </c>
      <c r="K5" s="3" t="s">
        <v>3</v>
      </c>
      <c r="L5" s="1">
        <f>I2+(L2*2.87130765)</f>
        <v>-37.858269612502539</v>
      </c>
      <c r="N5" s="1">
        <v>-71</v>
      </c>
      <c r="P5" s="1">
        <f t="shared" si="2"/>
        <v>14.976900000000036</v>
      </c>
      <c r="Q5" s="3" t="s">
        <v>3</v>
      </c>
      <c r="R5" s="1">
        <f>O2+(R2*2.87130765)</f>
        <v>-52.593055809801243</v>
      </c>
      <c r="T5" s="1">
        <v>30</v>
      </c>
      <c r="V5" s="1">
        <f t="shared" si="3"/>
        <v>117.72250000000003</v>
      </c>
      <c r="W5" s="3" t="s">
        <v>3</v>
      </c>
      <c r="X5" s="1">
        <f>U2+(X2*2.87130765)</f>
        <v>27.457555405568243</v>
      </c>
      <c r="Z5" s="1">
        <v>-131</v>
      </c>
      <c r="AB5" s="1">
        <f t="shared" si="4"/>
        <v>1794.3696</v>
      </c>
      <c r="AC5" s="3" t="s">
        <v>3</v>
      </c>
      <c r="AD5" s="1">
        <f>AA2+(AD2*2.87130765)</f>
        <v>-59.988955065592506</v>
      </c>
    </row>
    <row r="6" spans="2:30" ht="15.75" customHeight="1" x14ac:dyDescent="0.25">
      <c r="B6" s="1">
        <v>45</v>
      </c>
      <c r="D6" s="1">
        <f t="shared" si="0"/>
        <v>1557.0916</v>
      </c>
      <c r="H6" s="1">
        <v>-31</v>
      </c>
      <c r="J6" s="1">
        <f t="shared" si="1"/>
        <v>231.04000000000008</v>
      </c>
      <c r="N6" s="1">
        <v>-62</v>
      </c>
      <c r="P6" s="1">
        <f t="shared" si="2"/>
        <v>26.316899999999954</v>
      </c>
      <c r="T6" s="1">
        <v>50</v>
      </c>
      <c r="V6" s="1">
        <f t="shared" si="3"/>
        <v>951.72250000000008</v>
      </c>
      <c r="Z6" s="1">
        <v>2</v>
      </c>
      <c r="AB6" s="1">
        <f t="shared" si="4"/>
        <v>8215.6095999999998</v>
      </c>
    </row>
    <row r="7" spans="2:30" ht="15.75" customHeight="1" x14ac:dyDescent="0.25">
      <c r="B7" s="1">
        <v>31</v>
      </c>
      <c r="D7" s="1">
        <f t="shared" si="0"/>
        <v>648.21160000000009</v>
      </c>
      <c r="H7" s="1">
        <v>-61</v>
      </c>
      <c r="J7" s="1">
        <f t="shared" si="1"/>
        <v>219.03999999999991</v>
      </c>
      <c r="N7" s="1">
        <v>-110</v>
      </c>
      <c r="P7" s="1">
        <f t="shared" si="2"/>
        <v>1837.8369000000005</v>
      </c>
      <c r="T7" s="1">
        <v>-2</v>
      </c>
      <c r="V7" s="1">
        <f t="shared" si="3"/>
        <v>447.32249999999993</v>
      </c>
      <c r="Z7" s="1">
        <v>-142</v>
      </c>
      <c r="AB7" s="1">
        <f t="shared" si="4"/>
        <v>2847.2896000000001</v>
      </c>
    </row>
    <row r="8" spans="2:30" ht="15.75" customHeight="1" x14ac:dyDescent="0.25">
      <c r="B8" s="1">
        <v>-31</v>
      </c>
      <c r="D8" s="1">
        <f t="shared" si="0"/>
        <v>1335.1715999999999</v>
      </c>
      <c r="H8" s="1">
        <v>-21</v>
      </c>
      <c r="J8" s="1">
        <f t="shared" si="1"/>
        <v>635.04000000000019</v>
      </c>
      <c r="N8" s="1">
        <v>-92</v>
      </c>
      <c r="P8" s="1">
        <f t="shared" si="2"/>
        <v>618.51690000000019</v>
      </c>
      <c r="T8" s="1">
        <v>-5</v>
      </c>
      <c r="V8" s="1">
        <f t="shared" si="3"/>
        <v>583.22249999999997</v>
      </c>
      <c r="Z8" s="1">
        <v>-149</v>
      </c>
      <c r="AB8" s="1">
        <f t="shared" si="4"/>
        <v>3643.3296</v>
      </c>
    </row>
    <row r="9" spans="2:30" ht="15.75" customHeight="1" x14ac:dyDescent="0.25">
      <c r="B9" s="1">
        <v>-7</v>
      </c>
      <c r="D9" s="1">
        <f t="shared" si="0"/>
        <v>157.25159999999997</v>
      </c>
      <c r="H9" s="1">
        <v>-83</v>
      </c>
      <c r="J9" s="1">
        <f t="shared" si="1"/>
        <v>1354.2399999999998</v>
      </c>
      <c r="N9" s="1">
        <v>-90</v>
      </c>
      <c r="P9" s="1">
        <f t="shared" si="2"/>
        <v>523.03690000000017</v>
      </c>
      <c r="T9" s="1">
        <v>21</v>
      </c>
      <c r="V9" s="1">
        <f t="shared" si="3"/>
        <v>3.4225000000000052</v>
      </c>
      <c r="Z9" s="1">
        <v>-159</v>
      </c>
      <c r="AB9" s="1">
        <f t="shared" si="4"/>
        <v>4950.5295999999998</v>
      </c>
    </row>
    <row r="10" spans="2:30" ht="15.75" customHeight="1" x14ac:dyDescent="0.25">
      <c r="B10" s="1">
        <v>5</v>
      </c>
      <c r="D10" s="1">
        <f t="shared" si="0"/>
        <v>0.29160000000000003</v>
      </c>
      <c r="H10" s="1">
        <v>-25</v>
      </c>
      <c r="J10" s="1">
        <f t="shared" si="1"/>
        <v>449.44000000000011</v>
      </c>
      <c r="N10" s="1">
        <v>-99</v>
      </c>
      <c r="P10" s="1">
        <f t="shared" si="2"/>
        <v>1015.6969000000003</v>
      </c>
      <c r="T10" s="1">
        <v>32</v>
      </c>
      <c r="V10" s="1">
        <f t="shared" si="3"/>
        <v>165.12250000000003</v>
      </c>
      <c r="Z10" s="1">
        <v>-87</v>
      </c>
      <c r="AB10" s="1">
        <f t="shared" si="4"/>
        <v>2.6896000000000018</v>
      </c>
    </row>
    <row r="11" spans="2:30" ht="15.75" customHeight="1" x14ac:dyDescent="0.25">
      <c r="B11" s="1">
        <v>-2</v>
      </c>
      <c r="D11" s="1">
        <f t="shared" si="0"/>
        <v>56.851599999999998</v>
      </c>
      <c r="H11" s="1">
        <v>-43</v>
      </c>
      <c r="J11" s="1">
        <f t="shared" si="1"/>
        <v>10.240000000000018</v>
      </c>
      <c r="N11" s="1">
        <v>-99</v>
      </c>
      <c r="P11" s="1">
        <f t="shared" si="2"/>
        <v>1015.6969000000003</v>
      </c>
      <c r="T11" s="1">
        <v>40</v>
      </c>
      <c r="V11" s="1">
        <f t="shared" si="3"/>
        <v>434.72250000000008</v>
      </c>
      <c r="Z11" s="1">
        <v>-104</v>
      </c>
      <c r="AB11" s="1">
        <f t="shared" si="4"/>
        <v>235.92959999999999</v>
      </c>
    </row>
    <row r="12" spans="2:30" ht="15.75" customHeight="1" x14ac:dyDescent="0.25">
      <c r="B12" s="1">
        <v>11</v>
      </c>
      <c r="D12" s="1">
        <f t="shared" si="0"/>
        <v>29.811599999999999</v>
      </c>
      <c r="H12" s="1">
        <v>-29</v>
      </c>
      <c r="J12" s="1">
        <f t="shared" si="1"/>
        <v>295.84000000000009</v>
      </c>
      <c r="N12" s="1">
        <v>-69</v>
      </c>
      <c r="P12" s="1">
        <f t="shared" si="2"/>
        <v>3.496900000000017</v>
      </c>
      <c r="T12" s="1">
        <v>-3</v>
      </c>
      <c r="V12" s="1">
        <f t="shared" si="3"/>
        <v>490.62249999999995</v>
      </c>
      <c r="Z12" s="1">
        <v>-90</v>
      </c>
      <c r="AB12" s="1">
        <f t="shared" si="4"/>
        <v>1.8495999999999984</v>
      </c>
    </row>
    <row r="13" spans="2:30" ht="15.75" customHeight="1" x14ac:dyDescent="0.25">
      <c r="B13" s="1">
        <v>-7</v>
      </c>
      <c r="D13" s="1">
        <f t="shared" si="0"/>
        <v>157.25159999999997</v>
      </c>
      <c r="H13" s="1">
        <v>-27</v>
      </c>
      <c r="J13" s="1">
        <f t="shared" si="1"/>
        <v>368.6400000000001</v>
      </c>
      <c r="N13" s="1">
        <v>-118</v>
      </c>
      <c r="P13" s="1">
        <f t="shared" si="2"/>
        <v>2587.7569000000003</v>
      </c>
      <c r="T13" s="1">
        <v>17</v>
      </c>
      <c r="V13" s="1">
        <f t="shared" si="3"/>
        <v>4.6224999999999943</v>
      </c>
      <c r="Z13" s="1">
        <v>-135</v>
      </c>
      <c r="AB13" s="1">
        <f t="shared" si="4"/>
        <v>2149.2496000000001</v>
      </c>
    </row>
    <row r="14" spans="2:30" ht="15.75" customHeight="1" x14ac:dyDescent="0.25">
      <c r="B14" s="1">
        <v>-17</v>
      </c>
      <c r="D14" s="1">
        <f t="shared" si="0"/>
        <v>508.05159999999995</v>
      </c>
      <c r="H14" s="1">
        <v>-10</v>
      </c>
      <c r="J14" s="1">
        <f t="shared" si="1"/>
        <v>1310.4400000000003</v>
      </c>
      <c r="N14" s="1">
        <v>-15</v>
      </c>
      <c r="P14" s="1">
        <f t="shared" si="2"/>
        <v>2717.5368999999996</v>
      </c>
      <c r="T14" s="1">
        <v>75</v>
      </c>
      <c r="V14" s="1">
        <f t="shared" si="3"/>
        <v>3119.2225000000003</v>
      </c>
      <c r="Z14" s="1">
        <v>33</v>
      </c>
      <c r="AB14" s="1">
        <f t="shared" si="4"/>
        <v>14796.2896</v>
      </c>
    </row>
    <row r="15" spans="2:30" ht="15.75" customHeight="1" x14ac:dyDescent="0.25">
      <c r="B15" s="1">
        <v>40</v>
      </c>
      <c r="D15" s="1">
        <f t="shared" si="0"/>
        <v>1187.4916000000001</v>
      </c>
      <c r="H15" s="1">
        <v>-14</v>
      </c>
      <c r="J15" s="1">
        <f t="shared" si="1"/>
        <v>1036.8400000000001</v>
      </c>
      <c r="N15" s="1">
        <v>-101</v>
      </c>
      <c r="P15" s="1">
        <f t="shared" si="2"/>
        <v>1147.1769000000004</v>
      </c>
      <c r="T15" s="1">
        <v>-2</v>
      </c>
      <c r="V15" s="1">
        <f t="shared" si="3"/>
        <v>447.32249999999993</v>
      </c>
      <c r="Z15" s="1">
        <v>-77</v>
      </c>
      <c r="AB15" s="1">
        <f t="shared" si="4"/>
        <v>135.48960000000002</v>
      </c>
    </row>
    <row r="16" spans="2:30" ht="15.75" customHeight="1" x14ac:dyDescent="0.25">
      <c r="B16" s="1">
        <v>-20</v>
      </c>
      <c r="D16" s="1">
        <f t="shared" si="0"/>
        <v>652.2915999999999</v>
      </c>
      <c r="H16" s="1">
        <v>-34</v>
      </c>
      <c r="J16" s="1">
        <f t="shared" si="1"/>
        <v>148.84000000000006</v>
      </c>
      <c r="N16" s="1">
        <v>-77</v>
      </c>
      <c r="P16" s="1">
        <f t="shared" si="2"/>
        <v>97.416900000000084</v>
      </c>
      <c r="T16" s="1">
        <v>-3</v>
      </c>
      <c r="V16" s="1">
        <f t="shared" si="3"/>
        <v>490.62249999999995</v>
      </c>
      <c r="Z16" s="1">
        <v>-134</v>
      </c>
      <c r="AB16" s="1">
        <f t="shared" si="4"/>
        <v>2057.5295999999998</v>
      </c>
    </row>
    <row r="17" spans="2:28" ht="15.75" customHeight="1" x14ac:dyDescent="0.25">
      <c r="B17" s="1">
        <v>34</v>
      </c>
      <c r="D17" s="1">
        <f t="shared" si="0"/>
        <v>809.97160000000008</v>
      </c>
      <c r="H17" s="1">
        <v>-79</v>
      </c>
      <c r="J17" s="1">
        <f t="shared" si="1"/>
        <v>1075.8399999999999</v>
      </c>
      <c r="N17" s="1">
        <v>-47</v>
      </c>
      <c r="P17" s="1">
        <f t="shared" si="2"/>
        <v>405.21689999999984</v>
      </c>
      <c r="T17" s="1">
        <v>-18</v>
      </c>
      <c r="V17" s="1">
        <f t="shared" si="3"/>
        <v>1380.1224999999999</v>
      </c>
      <c r="Z17" s="1">
        <v>-110</v>
      </c>
      <c r="AB17" s="1">
        <f t="shared" si="4"/>
        <v>456.24959999999999</v>
      </c>
    </row>
    <row r="18" spans="2:28" ht="15.75" customHeight="1" x14ac:dyDescent="0.25">
      <c r="B18" s="1">
        <v>25</v>
      </c>
      <c r="D18" s="1">
        <f t="shared" si="0"/>
        <v>378.69160000000005</v>
      </c>
      <c r="H18" s="1">
        <v>-28</v>
      </c>
      <c r="J18" s="1">
        <f t="shared" si="1"/>
        <v>331.24000000000012</v>
      </c>
      <c r="N18" s="1">
        <v>-124</v>
      </c>
      <c r="P18" s="1">
        <f t="shared" si="2"/>
        <v>3234.1969000000004</v>
      </c>
      <c r="T18" s="1">
        <v>3</v>
      </c>
      <c r="V18" s="1">
        <f t="shared" si="3"/>
        <v>260.82249999999993</v>
      </c>
      <c r="Z18" s="1">
        <v>-124</v>
      </c>
      <c r="AB18" s="1">
        <f t="shared" si="4"/>
        <v>1250.3296</v>
      </c>
    </row>
    <row r="19" spans="2:28" ht="15.75" customHeight="1" x14ac:dyDescent="0.25">
      <c r="B19" s="1">
        <v>-41</v>
      </c>
      <c r="D19" s="1">
        <f t="shared" si="0"/>
        <v>2165.9715999999999</v>
      </c>
      <c r="H19" s="1">
        <v>-59</v>
      </c>
      <c r="J19" s="1">
        <f t="shared" si="1"/>
        <v>163.83999999999992</v>
      </c>
      <c r="N19" s="1">
        <v>-112</v>
      </c>
      <c r="P19" s="1">
        <f t="shared" si="2"/>
        <v>2013.3169000000005</v>
      </c>
      <c r="T19" s="1">
        <v>-12</v>
      </c>
      <c r="V19" s="1">
        <f t="shared" si="3"/>
        <v>970.32249999999988</v>
      </c>
      <c r="Z19" s="1">
        <v>-224</v>
      </c>
      <c r="AB19" s="1">
        <f t="shared" si="4"/>
        <v>18322.329600000005</v>
      </c>
    </row>
    <row r="20" spans="2:28" ht="15.75" customHeight="1" x14ac:dyDescent="0.25">
      <c r="B20" s="1">
        <v>56</v>
      </c>
      <c r="D20" s="1">
        <f t="shared" si="0"/>
        <v>2546.2116000000001</v>
      </c>
      <c r="H20" s="1">
        <v>-10</v>
      </c>
      <c r="J20" s="1">
        <f t="shared" si="1"/>
        <v>1310.4400000000003</v>
      </c>
      <c r="N20" s="1">
        <v>-16</v>
      </c>
      <c r="P20" s="1">
        <f t="shared" si="2"/>
        <v>2614.2768999999994</v>
      </c>
      <c r="T20" s="1">
        <v>45</v>
      </c>
      <c r="V20" s="1">
        <f t="shared" si="3"/>
        <v>668.22250000000008</v>
      </c>
      <c r="Z20" s="1">
        <v>75</v>
      </c>
      <c r="AB20" s="1">
        <f t="shared" si="4"/>
        <v>26778.049599999995</v>
      </c>
    </row>
    <row r="21" spans="2:28" ht="15.75" customHeight="1" x14ac:dyDescent="0.25">
      <c r="B21" s="1">
        <v>39</v>
      </c>
      <c r="D21" s="1">
        <f t="shared" si="0"/>
        <v>1119.5716</v>
      </c>
      <c r="H21" s="1">
        <v>-23</v>
      </c>
      <c r="J21" s="1">
        <f t="shared" si="1"/>
        <v>538.24000000000012</v>
      </c>
      <c r="N21" s="1">
        <v>-30</v>
      </c>
      <c r="P21" s="1">
        <f t="shared" si="2"/>
        <v>1378.6368999999997</v>
      </c>
      <c r="T21" s="1">
        <v>41</v>
      </c>
      <c r="V21" s="1">
        <f t="shared" si="3"/>
        <v>477.42250000000007</v>
      </c>
      <c r="Z21" s="1">
        <v>27</v>
      </c>
      <c r="AB21" s="1">
        <f t="shared" si="4"/>
        <v>13372.6096</v>
      </c>
    </row>
    <row r="22" spans="2:28" ht="12.5" x14ac:dyDescent="0.25">
      <c r="B22" s="1">
        <v>4</v>
      </c>
      <c r="D22" s="1">
        <f t="shared" si="0"/>
        <v>2.3715999999999999</v>
      </c>
      <c r="H22" s="1">
        <v>-26</v>
      </c>
      <c r="J22" s="1">
        <f t="shared" si="1"/>
        <v>408.04000000000013</v>
      </c>
      <c r="N22" s="1">
        <v>-88</v>
      </c>
      <c r="P22" s="1">
        <f t="shared" si="2"/>
        <v>435.55690000000021</v>
      </c>
      <c r="T22" s="1">
        <v>0</v>
      </c>
      <c r="V22" s="1">
        <f t="shared" si="3"/>
        <v>366.72249999999997</v>
      </c>
      <c r="Z22" s="1">
        <v>-110</v>
      </c>
      <c r="AB22" s="1">
        <f t="shared" si="4"/>
        <v>456.24959999999999</v>
      </c>
    </row>
    <row r="23" spans="2:28" ht="12.5" x14ac:dyDescent="0.25">
      <c r="B23" s="1">
        <v>10</v>
      </c>
      <c r="D23" s="1">
        <f t="shared" si="0"/>
        <v>19.8916</v>
      </c>
      <c r="H23" s="1">
        <v>-53</v>
      </c>
      <c r="J23" s="1">
        <f t="shared" si="1"/>
        <v>46.239999999999959</v>
      </c>
      <c r="N23" s="1">
        <v>-89</v>
      </c>
      <c r="P23" s="1">
        <f t="shared" si="2"/>
        <v>478.29690000000022</v>
      </c>
      <c r="T23" s="1">
        <v>32</v>
      </c>
      <c r="V23" s="1">
        <f t="shared" si="3"/>
        <v>165.12250000000003</v>
      </c>
      <c r="Z23" s="1">
        <v>-100</v>
      </c>
      <c r="AB23" s="1">
        <f t="shared" si="4"/>
        <v>129.0496</v>
      </c>
    </row>
    <row r="24" spans="2:28" ht="12.5" x14ac:dyDescent="0.25">
      <c r="B24" s="1">
        <v>21</v>
      </c>
      <c r="D24" s="1">
        <f t="shared" si="0"/>
        <v>239.01160000000002</v>
      </c>
      <c r="H24" s="1">
        <v>-97</v>
      </c>
      <c r="J24" s="1">
        <f t="shared" si="1"/>
        <v>2580.64</v>
      </c>
      <c r="N24" s="1">
        <v>-99</v>
      </c>
      <c r="P24" s="1">
        <f t="shared" si="2"/>
        <v>1015.6969000000003</v>
      </c>
      <c r="T24" s="1">
        <v>-6</v>
      </c>
      <c r="V24" s="1">
        <f t="shared" si="3"/>
        <v>632.52249999999992</v>
      </c>
      <c r="Z24" s="1">
        <v>-181</v>
      </c>
      <c r="AB24" s="1">
        <f t="shared" si="4"/>
        <v>8530.3696</v>
      </c>
    </row>
    <row r="25" spans="2:28" ht="12.5" x14ac:dyDescent="0.25">
      <c r="B25" s="1">
        <v>-14</v>
      </c>
      <c r="D25" s="1">
        <f t="shared" si="0"/>
        <v>381.81159999999994</v>
      </c>
      <c r="H25" s="1">
        <v>-35</v>
      </c>
      <c r="J25" s="1">
        <f t="shared" si="1"/>
        <v>125.44000000000007</v>
      </c>
      <c r="N25" s="1">
        <v>-112</v>
      </c>
      <c r="P25" s="1">
        <f t="shared" si="2"/>
        <v>2013.3169000000005</v>
      </c>
      <c r="T25" s="1">
        <v>17</v>
      </c>
      <c r="V25" s="1">
        <f t="shared" si="3"/>
        <v>4.6224999999999943</v>
      </c>
      <c r="Z25" s="1">
        <v>-144</v>
      </c>
      <c r="AB25" s="1">
        <f t="shared" si="4"/>
        <v>3064.7296000000001</v>
      </c>
    </row>
    <row r="26" spans="2:28" ht="12.5" x14ac:dyDescent="0.25">
      <c r="B26" s="1">
        <v>67</v>
      </c>
      <c r="D26" s="1">
        <f t="shared" si="0"/>
        <v>3777.3316</v>
      </c>
      <c r="H26" s="1">
        <v>-58</v>
      </c>
      <c r="J26" s="1">
        <f t="shared" si="1"/>
        <v>139.23999999999992</v>
      </c>
      <c r="N26" s="1">
        <v>-36</v>
      </c>
      <c r="P26" s="1">
        <f t="shared" si="2"/>
        <v>969.07689999999968</v>
      </c>
      <c r="T26" s="1">
        <v>13</v>
      </c>
      <c r="V26" s="1">
        <f t="shared" si="3"/>
        <v>37.822499999999984</v>
      </c>
      <c r="Z26" s="1">
        <v>-14</v>
      </c>
      <c r="AB26" s="1">
        <f t="shared" si="4"/>
        <v>5571.1296000000002</v>
      </c>
    </row>
    <row r="27" spans="2:28" ht="12.5" x14ac:dyDescent="0.25">
      <c r="B27" s="1">
        <v>47</v>
      </c>
      <c r="D27" s="1">
        <f t="shared" si="0"/>
        <v>1718.9316000000001</v>
      </c>
      <c r="H27" s="1">
        <v>-69</v>
      </c>
      <c r="J27" s="1">
        <f t="shared" si="1"/>
        <v>519.83999999999992</v>
      </c>
      <c r="N27" s="1">
        <v>43</v>
      </c>
      <c r="P27" s="1">
        <f t="shared" si="2"/>
        <v>12128.616899999999</v>
      </c>
      <c r="T27" s="1">
        <v>39</v>
      </c>
      <c r="V27" s="1">
        <f t="shared" si="3"/>
        <v>394.02250000000004</v>
      </c>
      <c r="Z27" s="1">
        <v>60</v>
      </c>
      <c r="AB27" s="1">
        <f t="shared" si="4"/>
        <v>22093.849599999998</v>
      </c>
    </row>
    <row r="28" spans="2:28" ht="12.5" x14ac:dyDescent="0.25">
      <c r="B28" s="1">
        <v>-43</v>
      </c>
      <c r="D28" s="1">
        <f t="shared" si="0"/>
        <v>2356.1315999999997</v>
      </c>
      <c r="H28" s="1">
        <v>-34</v>
      </c>
      <c r="J28" s="1">
        <f t="shared" si="1"/>
        <v>148.84000000000006</v>
      </c>
      <c r="N28" s="1">
        <v>-26</v>
      </c>
      <c r="P28" s="1">
        <f t="shared" si="2"/>
        <v>1691.6768999999997</v>
      </c>
      <c r="T28" s="1">
        <v>4</v>
      </c>
      <c r="V28" s="1">
        <f t="shared" si="3"/>
        <v>229.52249999999995</v>
      </c>
      <c r="Z28" s="1">
        <v>-99</v>
      </c>
      <c r="AB28" s="1">
        <f t="shared" si="4"/>
        <v>107.32959999999999</v>
      </c>
    </row>
    <row r="29" spans="2:28" ht="12.5" x14ac:dyDescent="0.25">
      <c r="B29" s="1">
        <v>20</v>
      </c>
      <c r="D29" s="1">
        <f t="shared" si="0"/>
        <v>209.09160000000003</v>
      </c>
      <c r="H29" s="1">
        <v>-41</v>
      </c>
      <c r="J29" s="1">
        <f t="shared" si="1"/>
        <v>27.040000000000031</v>
      </c>
      <c r="N29" s="1">
        <v>-135</v>
      </c>
      <c r="P29" s="1">
        <f t="shared" si="2"/>
        <v>4606.3369000000002</v>
      </c>
      <c r="T29" s="1">
        <v>-8</v>
      </c>
      <c r="V29" s="1">
        <f t="shared" si="3"/>
        <v>737.12249999999995</v>
      </c>
      <c r="Z29" s="1">
        <v>-164</v>
      </c>
      <c r="AB29" s="1">
        <f t="shared" si="4"/>
        <v>5679.1296000000002</v>
      </c>
    </row>
    <row r="30" spans="2:28" ht="12.5" x14ac:dyDescent="0.25">
      <c r="B30" s="1">
        <v>14</v>
      </c>
      <c r="D30" s="1">
        <f t="shared" si="0"/>
        <v>71.571600000000018</v>
      </c>
      <c r="H30" s="1">
        <v>-56</v>
      </c>
      <c r="J30" s="1">
        <f t="shared" si="1"/>
        <v>96.039999999999949</v>
      </c>
      <c r="N30" s="1">
        <v>-66</v>
      </c>
      <c r="P30" s="1">
        <f t="shared" si="2"/>
        <v>1.2768999999999897</v>
      </c>
      <c r="T30" s="1">
        <v>18</v>
      </c>
      <c r="V30" s="1">
        <f t="shared" si="3"/>
        <v>1.3224999999999967</v>
      </c>
      <c r="Z30" s="1">
        <v>-90</v>
      </c>
      <c r="AB30" s="1">
        <f t="shared" si="4"/>
        <v>1.8495999999999984</v>
      </c>
    </row>
    <row r="31" spans="2:28" ht="12.5" x14ac:dyDescent="0.25">
      <c r="B31" s="1">
        <v>6</v>
      </c>
      <c r="D31" s="1">
        <f t="shared" si="0"/>
        <v>0.21159999999999995</v>
      </c>
      <c r="H31" s="1">
        <v>-23</v>
      </c>
      <c r="J31" s="1">
        <f t="shared" si="1"/>
        <v>538.24000000000012</v>
      </c>
      <c r="N31" s="1">
        <v>-116</v>
      </c>
      <c r="P31" s="1">
        <f t="shared" si="2"/>
        <v>2388.2769000000003</v>
      </c>
      <c r="T31" s="1">
        <v>3</v>
      </c>
      <c r="V31" s="1">
        <f t="shared" si="3"/>
        <v>260.82249999999993</v>
      </c>
      <c r="Z31" s="1">
        <v>-130</v>
      </c>
      <c r="AB31" s="1">
        <f t="shared" si="4"/>
        <v>1710.6496</v>
      </c>
    </row>
    <row r="32" spans="2:28" ht="12.5" x14ac:dyDescent="0.25">
      <c r="B32" s="1">
        <v>-16</v>
      </c>
      <c r="D32" s="1">
        <f t="shared" si="0"/>
        <v>463.97159999999997</v>
      </c>
      <c r="H32" s="1">
        <v>-6</v>
      </c>
      <c r="J32" s="1">
        <f t="shared" si="1"/>
        <v>1616.0400000000002</v>
      </c>
      <c r="N32" s="1">
        <v>-87</v>
      </c>
      <c r="P32" s="1">
        <f t="shared" si="2"/>
        <v>394.8169000000002</v>
      </c>
      <c r="T32" s="1">
        <v>11</v>
      </c>
      <c r="V32" s="1">
        <f t="shared" si="3"/>
        <v>66.422499999999971</v>
      </c>
      <c r="Z32" s="1">
        <v>-98</v>
      </c>
      <c r="AB32" s="1">
        <f t="shared" si="4"/>
        <v>87.609599999999986</v>
      </c>
    </row>
    <row r="33" spans="2:28" ht="12.5" x14ac:dyDescent="0.25">
      <c r="B33" s="1">
        <v>9</v>
      </c>
      <c r="D33" s="1">
        <f t="shared" si="0"/>
        <v>11.9716</v>
      </c>
      <c r="H33" s="1">
        <v>4</v>
      </c>
      <c r="J33" s="1">
        <f t="shared" si="1"/>
        <v>2520.0400000000004</v>
      </c>
      <c r="N33" s="1">
        <v>-40</v>
      </c>
      <c r="P33" s="1">
        <f t="shared" si="2"/>
        <v>736.03689999999972</v>
      </c>
      <c r="T33" s="1">
        <v>59</v>
      </c>
      <c r="V33" s="1">
        <f t="shared" si="3"/>
        <v>1588.0225</v>
      </c>
      <c r="Z33" s="1">
        <v>32</v>
      </c>
      <c r="AB33" s="1">
        <f t="shared" si="4"/>
        <v>14554.009599999999</v>
      </c>
    </row>
    <row r="34" spans="2:28" ht="12.5" x14ac:dyDescent="0.25">
      <c r="B34" s="1">
        <v>13</v>
      </c>
      <c r="D34" s="1">
        <f t="shared" si="0"/>
        <v>55.651600000000002</v>
      </c>
      <c r="H34" s="1">
        <v>-38</v>
      </c>
      <c r="J34" s="1">
        <f t="shared" si="1"/>
        <v>67.240000000000052</v>
      </c>
      <c r="N34" s="1">
        <v>-112</v>
      </c>
      <c r="P34" s="1">
        <f t="shared" si="2"/>
        <v>2013.3169000000005</v>
      </c>
      <c r="T34" s="1">
        <v>13</v>
      </c>
      <c r="V34" s="1">
        <f t="shared" si="3"/>
        <v>37.822499999999984</v>
      </c>
      <c r="Z34" s="1">
        <v>-124</v>
      </c>
      <c r="AB34" s="1">
        <f t="shared" si="4"/>
        <v>1250.3296</v>
      </c>
    </row>
    <row r="35" spans="2:28" ht="12.5" x14ac:dyDescent="0.25">
      <c r="B35" s="1">
        <v>-32</v>
      </c>
      <c r="D35" s="1">
        <f t="shared" si="0"/>
        <v>1409.2515999999998</v>
      </c>
      <c r="H35" s="1">
        <v>-46</v>
      </c>
      <c r="J35" s="1">
        <f t="shared" si="1"/>
        <v>4.0000000000001139E-2</v>
      </c>
      <c r="N35" s="1">
        <v>-103</v>
      </c>
      <c r="P35" s="1">
        <f t="shared" si="2"/>
        <v>1286.6569000000004</v>
      </c>
      <c r="T35" s="1">
        <v>4</v>
      </c>
      <c r="V35" s="1">
        <f t="shared" si="3"/>
        <v>229.52249999999995</v>
      </c>
      <c r="Z35" s="1">
        <v>-177</v>
      </c>
      <c r="AB35" s="1">
        <f t="shared" si="4"/>
        <v>7807.4895999999999</v>
      </c>
    </row>
    <row r="36" spans="2:28" ht="12.5" x14ac:dyDescent="0.25">
      <c r="B36" s="1">
        <v>-12</v>
      </c>
      <c r="D36" s="1">
        <f t="shared" si="0"/>
        <v>307.65159999999997</v>
      </c>
      <c r="H36" s="1">
        <v>-2</v>
      </c>
      <c r="J36" s="1">
        <f t="shared" si="1"/>
        <v>1953.6400000000003</v>
      </c>
      <c r="N36" s="1">
        <v>11</v>
      </c>
      <c r="P36" s="1">
        <f t="shared" si="2"/>
        <v>6104.2968999999994</v>
      </c>
      <c r="T36" s="1">
        <v>71</v>
      </c>
      <c r="V36" s="1">
        <f t="shared" si="3"/>
        <v>2688.4225000000001</v>
      </c>
      <c r="Z36" s="1">
        <v>68</v>
      </c>
      <c r="AB36" s="1">
        <f t="shared" si="4"/>
        <v>24536.089599999996</v>
      </c>
    </row>
    <row r="37" spans="2:28" ht="12.5" x14ac:dyDescent="0.25">
      <c r="B37" s="1">
        <v>12</v>
      </c>
      <c r="D37" s="1">
        <f t="shared" si="0"/>
        <v>41.7316</v>
      </c>
      <c r="H37" s="1">
        <v>-56</v>
      </c>
      <c r="J37" s="1">
        <f t="shared" si="1"/>
        <v>96.039999999999949</v>
      </c>
      <c r="N37" s="1">
        <v>-38</v>
      </c>
      <c r="P37" s="1">
        <f t="shared" si="2"/>
        <v>848.5568999999997</v>
      </c>
      <c r="T37" s="1">
        <v>5</v>
      </c>
      <c r="V37" s="1">
        <f t="shared" si="3"/>
        <v>200.22249999999997</v>
      </c>
      <c r="Z37" s="1">
        <v>-77</v>
      </c>
      <c r="AB37" s="1">
        <f t="shared" si="4"/>
        <v>135.48960000000002</v>
      </c>
    </row>
    <row r="38" spans="2:28" ht="12.5" x14ac:dyDescent="0.25">
      <c r="B38" s="1">
        <v>9</v>
      </c>
      <c r="D38" s="1">
        <f t="shared" si="0"/>
        <v>11.9716</v>
      </c>
      <c r="H38" s="1">
        <v>-36</v>
      </c>
      <c r="J38" s="1">
        <f t="shared" si="1"/>
        <v>104.04000000000006</v>
      </c>
      <c r="N38" s="1">
        <v>-149</v>
      </c>
      <c r="P38" s="1">
        <f t="shared" si="2"/>
        <v>6702.6969000000008</v>
      </c>
      <c r="T38" s="1">
        <v>12</v>
      </c>
      <c r="V38" s="1">
        <f t="shared" si="3"/>
        <v>51.122499999999981</v>
      </c>
      <c r="Z38" s="1">
        <v>-164</v>
      </c>
      <c r="AB38" s="1">
        <f t="shared" si="4"/>
        <v>5679.1296000000002</v>
      </c>
    </row>
    <row r="39" spans="2:28" ht="12.5" x14ac:dyDescent="0.25">
      <c r="B39" s="1">
        <v>40</v>
      </c>
      <c r="D39" s="1">
        <f t="shared" si="0"/>
        <v>1187.4916000000001</v>
      </c>
      <c r="H39" s="1">
        <v>-68</v>
      </c>
      <c r="J39" s="1">
        <f t="shared" si="1"/>
        <v>475.2399999999999</v>
      </c>
      <c r="N39" s="1">
        <v>-53</v>
      </c>
      <c r="P39" s="1">
        <f t="shared" si="2"/>
        <v>199.65689999999987</v>
      </c>
      <c r="T39" s="1">
        <v>-4</v>
      </c>
      <c r="V39" s="1">
        <f t="shared" si="3"/>
        <v>535.9224999999999</v>
      </c>
      <c r="Z39" s="1">
        <v>-85</v>
      </c>
      <c r="AB39" s="1">
        <f t="shared" si="4"/>
        <v>13.249600000000004</v>
      </c>
    </row>
    <row r="40" spans="2:28" ht="12.5" x14ac:dyDescent="0.25">
      <c r="B40" s="1">
        <v>-18</v>
      </c>
      <c r="D40" s="1">
        <f t="shared" si="0"/>
        <v>554.13159999999993</v>
      </c>
      <c r="H40" s="1">
        <v>-67</v>
      </c>
      <c r="J40" s="1">
        <f t="shared" si="1"/>
        <v>432.63999999999987</v>
      </c>
      <c r="N40" s="1">
        <v>-102</v>
      </c>
      <c r="P40" s="1">
        <f t="shared" si="2"/>
        <v>1215.9169000000004</v>
      </c>
      <c r="T40" s="1">
        <v>15</v>
      </c>
      <c r="V40" s="1">
        <f t="shared" si="3"/>
        <v>17.222499999999989</v>
      </c>
      <c r="Z40" s="1">
        <v>-172</v>
      </c>
      <c r="AB40" s="1">
        <f t="shared" si="4"/>
        <v>6948.8895999999995</v>
      </c>
    </row>
    <row r="41" spans="2:28" ht="12.5" x14ac:dyDescent="0.25">
      <c r="B41" s="1">
        <v>-15</v>
      </c>
      <c r="D41" s="1">
        <f t="shared" si="0"/>
        <v>421.89159999999998</v>
      </c>
      <c r="H41" s="1">
        <v>-79</v>
      </c>
      <c r="J41" s="1">
        <f t="shared" si="1"/>
        <v>1075.8399999999999</v>
      </c>
      <c r="N41" s="1">
        <v>-96</v>
      </c>
      <c r="P41" s="1">
        <f t="shared" si="2"/>
        <v>833.47690000000023</v>
      </c>
      <c r="T41" s="1">
        <v>33</v>
      </c>
      <c r="V41" s="1">
        <f t="shared" si="3"/>
        <v>191.82250000000005</v>
      </c>
      <c r="Z41" s="1">
        <v>-157</v>
      </c>
      <c r="AB41" s="1">
        <f t="shared" si="4"/>
        <v>4673.0896000000002</v>
      </c>
    </row>
    <row r="42" spans="2:28" ht="12.5" x14ac:dyDescent="0.25">
      <c r="B42" s="1">
        <v>23</v>
      </c>
      <c r="D42" s="1">
        <f t="shared" si="0"/>
        <v>304.85160000000002</v>
      </c>
      <c r="H42" s="1">
        <v>-24</v>
      </c>
      <c r="J42" s="1">
        <f t="shared" si="1"/>
        <v>492.84000000000015</v>
      </c>
      <c r="N42" s="1">
        <v>71</v>
      </c>
      <c r="P42" s="1">
        <f t="shared" si="2"/>
        <v>19079.8969</v>
      </c>
      <c r="T42" s="1">
        <v>115</v>
      </c>
      <c r="V42" s="1">
        <f t="shared" si="3"/>
        <v>9187.222499999998</v>
      </c>
      <c r="Z42" s="1">
        <v>185</v>
      </c>
      <c r="AB42" s="1">
        <f t="shared" si="4"/>
        <v>74878.849599999987</v>
      </c>
    </row>
    <row r="43" spans="2:28" ht="12.5" x14ac:dyDescent="0.25">
      <c r="B43" s="1">
        <v>-39</v>
      </c>
      <c r="D43" s="1">
        <f t="shared" si="0"/>
        <v>1983.8116</v>
      </c>
      <c r="H43" s="1">
        <v>-47</v>
      </c>
      <c r="J43" s="1">
        <f t="shared" si="1"/>
        <v>0.63999999999999546</v>
      </c>
      <c r="N43" s="1">
        <v>-81</v>
      </c>
      <c r="P43" s="1">
        <f t="shared" si="2"/>
        <v>192.37690000000012</v>
      </c>
      <c r="T43" s="1">
        <v>8</v>
      </c>
      <c r="V43" s="1">
        <f t="shared" si="3"/>
        <v>124.32249999999996</v>
      </c>
      <c r="Z43" s="1">
        <v>-159</v>
      </c>
      <c r="AB43" s="1">
        <f t="shared" si="4"/>
        <v>4950.5295999999998</v>
      </c>
    </row>
    <row r="44" spans="2:28" ht="12.5" x14ac:dyDescent="0.25">
      <c r="B44" s="1">
        <v>34</v>
      </c>
      <c r="D44" s="1">
        <f t="shared" si="0"/>
        <v>809.97160000000008</v>
      </c>
      <c r="H44" s="1">
        <v>-11</v>
      </c>
      <c r="J44" s="1">
        <f t="shared" si="1"/>
        <v>1239.0400000000002</v>
      </c>
      <c r="N44" s="1">
        <v>-100</v>
      </c>
      <c r="P44" s="1">
        <f t="shared" si="2"/>
        <v>1080.4369000000004</v>
      </c>
      <c r="T44" s="1">
        <v>-1</v>
      </c>
      <c r="V44" s="1">
        <f t="shared" si="3"/>
        <v>406.02249999999992</v>
      </c>
      <c r="Z44" s="1">
        <v>-78</v>
      </c>
      <c r="AB44" s="1">
        <f t="shared" si="4"/>
        <v>113.20960000000001</v>
      </c>
    </row>
    <row r="45" spans="2:28" ht="12.5" x14ac:dyDescent="0.25">
      <c r="B45" s="1">
        <v>-18</v>
      </c>
      <c r="D45" s="1">
        <f t="shared" si="0"/>
        <v>554.13159999999993</v>
      </c>
      <c r="H45" s="1">
        <v>-43</v>
      </c>
      <c r="J45" s="1">
        <f t="shared" si="1"/>
        <v>10.240000000000018</v>
      </c>
      <c r="N45" s="1">
        <v>-85</v>
      </c>
      <c r="P45" s="1">
        <f t="shared" si="2"/>
        <v>319.33690000000018</v>
      </c>
      <c r="T45" s="1">
        <v>-12</v>
      </c>
      <c r="V45" s="1">
        <f t="shared" si="3"/>
        <v>970.32249999999988</v>
      </c>
      <c r="Z45" s="1">
        <v>-158</v>
      </c>
      <c r="AB45" s="1">
        <f t="shared" si="4"/>
        <v>4810.8095999999996</v>
      </c>
    </row>
    <row r="46" spans="2:28" ht="12.5" x14ac:dyDescent="0.25">
      <c r="B46" s="1">
        <v>26</v>
      </c>
      <c r="D46" s="1">
        <f t="shared" si="0"/>
        <v>418.61160000000001</v>
      </c>
      <c r="H46" s="1">
        <v>-26</v>
      </c>
      <c r="J46" s="1">
        <f t="shared" si="1"/>
        <v>408.04000000000013</v>
      </c>
      <c r="N46" s="1">
        <v>-135</v>
      </c>
      <c r="P46" s="1">
        <f t="shared" si="2"/>
        <v>4606.3369000000002</v>
      </c>
      <c r="T46" s="1">
        <v>7</v>
      </c>
      <c r="V46" s="1">
        <f t="shared" si="3"/>
        <v>147.62249999999997</v>
      </c>
      <c r="Z46" s="1">
        <v>-128</v>
      </c>
      <c r="AB46" s="1">
        <f t="shared" si="4"/>
        <v>1549.2095999999999</v>
      </c>
    </row>
    <row r="47" spans="2:28" ht="12.5" x14ac:dyDescent="0.25">
      <c r="B47" s="1">
        <v>-25</v>
      </c>
      <c r="D47" s="1">
        <f t="shared" si="0"/>
        <v>932.69159999999999</v>
      </c>
      <c r="H47" s="1">
        <v>-59</v>
      </c>
      <c r="J47" s="1">
        <f t="shared" si="1"/>
        <v>163.83999999999992</v>
      </c>
      <c r="N47" s="1">
        <v>-120</v>
      </c>
      <c r="P47" s="1">
        <f t="shared" si="2"/>
        <v>2795.2369000000003</v>
      </c>
      <c r="T47" s="1">
        <v>31</v>
      </c>
      <c r="V47" s="1">
        <f t="shared" si="3"/>
        <v>140.42250000000004</v>
      </c>
      <c r="Z47" s="1">
        <v>-173</v>
      </c>
      <c r="AB47" s="1">
        <f t="shared" si="4"/>
        <v>7116.6095999999998</v>
      </c>
    </row>
    <row r="48" spans="2:28" ht="12.5" x14ac:dyDescent="0.25">
      <c r="B48" s="1">
        <v>26</v>
      </c>
      <c r="D48" s="1">
        <f t="shared" si="0"/>
        <v>418.61160000000001</v>
      </c>
      <c r="H48" s="1">
        <v>-56</v>
      </c>
      <c r="J48" s="1">
        <f t="shared" si="1"/>
        <v>96.039999999999949</v>
      </c>
      <c r="N48" s="1">
        <v>-29</v>
      </c>
      <c r="P48" s="1">
        <f t="shared" si="2"/>
        <v>1453.8968999999997</v>
      </c>
      <c r="T48" s="1">
        <v>-27</v>
      </c>
      <c r="V48" s="1">
        <f t="shared" si="3"/>
        <v>2129.8224999999998</v>
      </c>
      <c r="Z48" s="1">
        <v>-86</v>
      </c>
      <c r="AB48" s="1">
        <f t="shared" si="4"/>
        <v>6.9696000000000033</v>
      </c>
    </row>
    <row r="49" spans="2:28" ht="12.5" x14ac:dyDescent="0.25">
      <c r="B49" s="1">
        <v>-20</v>
      </c>
      <c r="D49" s="1">
        <f t="shared" si="0"/>
        <v>652.2915999999999</v>
      </c>
      <c r="H49" s="1">
        <v>-10</v>
      </c>
      <c r="J49" s="1">
        <f t="shared" si="1"/>
        <v>1310.4400000000003</v>
      </c>
      <c r="N49" s="1">
        <v>-51</v>
      </c>
      <c r="P49" s="1">
        <f t="shared" si="2"/>
        <v>260.17689999999988</v>
      </c>
      <c r="T49" s="1">
        <v>6</v>
      </c>
      <c r="V49" s="1">
        <f t="shared" si="3"/>
        <v>172.92249999999996</v>
      </c>
      <c r="Z49" s="1">
        <v>-75</v>
      </c>
      <c r="AB49" s="1">
        <f t="shared" si="4"/>
        <v>186.04960000000003</v>
      </c>
    </row>
    <row r="50" spans="2:28" ht="12.5" x14ac:dyDescent="0.25">
      <c r="B50" s="1">
        <v>35</v>
      </c>
      <c r="D50" s="1">
        <f t="shared" si="0"/>
        <v>867.89160000000004</v>
      </c>
      <c r="H50" s="1">
        <v>-64</v>
      </c>
      <c r="J50" s="1">
        <f t="shared" si="1"/>
        <v>316.83999999999992</v>
      </c>
      <c r="N50" s="1">
        <v>-62</v>
      </c>
      <c r="P50" s="1">
        <f t="shared" si="2"/>
        <v>26.316899999999954</v>
      </c>
      <c r="T50" s="1">
        <v>23</v>
      </c>
      <c r="V50" s="1">
        <f t="shared" si="3"/>
        <v>14.82250000000001</v>
      </c>
      <c r="Z50" s="1">
        <v>-68</v>
      </c>
      <c r="AB50" s="1">
        <f t="shared" si="4"/>
        <v>426.00960000000003</v>
      </c>
    </row>
    <row r="51" spans="2:28" ht="12.5" x14ac:dyDescent="0.25">
      <c r="B51" s="1">
        <v>-20</v>
      </c>
      <c r="D51" s="1">
        <f t="shared" si="0"/>
        <v>652.2915999999999</v>
      </c>
      <c r="H51" s="1">
        <v>-25</v>
      </c>
      <c r="J51" s="1">
        <f t="shared" si="1"/>
        <v>449.44000000000011</v>
      </c>
      <c r="N51" s="1">
        <v>-165</v>
      </c>
      <c r="P51" s="1">
        <f t="shared" si="2"/>
        <v>9578.536900000001</v>
      </c>
      <c r="T51" s="1">
        <v>7</v>
      </c>
      <c r="V51" s="1">
        <f t="shared" si="3"/>
        <v>147.62249999999997</v>
      </c>
      <c r="Z51" s="1">
        <v>-203</v>
      </c>
      <c r="AB51" s="1">
        <f t="shared" si="4"/>
        <v>13078.2096</v>
      </c>
    </row>
    <row r="52" spans="2:28" ht="12.5" x14ac:dyDescent="0.25">
      <c r="B52" s="1">
        <v>-33</v>
      </c>
      <c r="D52" s="1">
        <f t="shared" si="0"/>
        <v>1485.3316</v>
      </c>
      <c r="H52" s="1">
        <v>-52</v>
      </c>
      <c r="J52" s="1">
        <f t="shared" si="1"/>
        <v>33.639999999999965</v>
      </c>
      <c r="N52" s="1">
        <v>-76</v>
      </c>
      <c r="P52" s="1">
        <f t="shared" si="2"/>
        <v>78.676900000000074</v>
      </c>
      <c r="T52" s="1">
        <v>15</v>
      </c>
      <c r="V52" s="1">
        <f t="shared" si="3"/>
        <v>17.222499999999989</v>
      </c>
      <c r="Z52" s="1">
        <v>-146</v>
      </c>
      <c r="AB52" s="1">
        <f t="shared" si="4"/>
        <v>3290.1695999999997</v>
      </c>
    </row>
    <row r="53" spans="2:28" ht="12.5" x14ac:dyDescent="0.25">
      <c r="B53" s="1">
        <v>28</v>
      </c>
      <c r="D53" s="1">
        <f t="shared" si="0"/>
        <v>504.45160000000004</v>
      </c>
      <c r="H53" s="1">
        <v>-13</v>
      </c>
      <c r="J53" s="1">
        <f t="shared" si="1"/>
        <v>1102.2400000000002</v>
      </c>
      <c r="N53" s="1">
        <v>9</v>
      </c>
      <c r="P53" s="1">
        <f t="shared" si="2"/>
        <v>5795.7768999999989</v>
      </c>
      <c r="T53" s="1">
        <v>74</v>
      </c>
      <c r="V53" s="1">
        <f t="shared" si="3"/>
        <v>3008.5225</v>
      </c>
      <c r="Z53" s="1">
        <v>98</v>
      </c>
      <c r="AB53" s="1">
        <f t="shared" si="4"/>
        <v>34834.489599999994</v>
      </c>
    </row>
    <row r="54" spans="2:28" ht="12.5" x14ac:dyDescent="0.25">
      <c r="B54" s="1">
        <v>4</v>
      </c>
      <c r="D54" s="1">
        <f t="shared" si="0"/>
        <v>2.3715999999999999</v>
      </c>
      <c r="H54" s="1">
        <v>-56</v>
      </c>
      <c r="J54" s="1">
        <f t="shared" si="1"/>
        <v>96.039999999999949</v>
      </c>
      <c r="N54" s="1">
        <v>-96</v>
      </c>
      <c r="P54" s="1">
        <f t="shared" si="2"/>
        <v>833.47690000000023</v>
      </c>
      <c r="T54" s="1">
        <v>-28</v>
      </c>
      <c r="V54" s="1">
        <f t="shared" si="3"/>
        <v>2223.1224999999999</v>
      </c>
      <c r="Z54" s="1">
        <v>-176</v>
      </c>
      <c r="AB54" s="1">
        <f t="shared" si="4"/>
        <v>7631.7695999999996</v>
      </c>
    </row>
    <row r="55" spans="2:28" ht="12.5" x14ac:dyDescent="0.25">
      <c r="B55" s="1">
        <v>12</v>
      </c>
      <c r="D55" s="1">
        <f t="shared" si="0"/>
        <v>41.7316</v>
      </c>
      <c r="H55" s="1">
        <v>-12</v>
      </c>
      <c r="J55" s="1">
        <f t="shared" si="1"/>
        <v>1169.6400000000001</v>
      </c>
      <c r="N55" s="1">
        <v>46</v>
      </c>
      <c r="P55" s="1">
        <f t="shared" si="2"/>
        <v>12798.3969</v>
      </c>
      <c r="T55" s="1">
        <v>37</v>
      </c>
      <c r="V55" s="1">
        <f t="shared" si="3"/>
        <v>318.62250000000006</v>
      </c>
      <c r="Z55" s="1">
        <v>83</v>
      </c>
      <c r="AB55" s="1">
        <f t="shared" si="4"/>
        <v>29460.289599999996</v>
      </c>
    </row>
    <row r="56" spans="2:28" ht="12.5" x14ac:dyDescent="0.25">
      <c r="B56" s="1">
        <v>43</v>
      </c>
      <c r="D56" s="1">
        <f t="shared" si="0"/>
        <v>1403.2516000000001</v>
      </c>
      <c r="H56" s="1">
        <v>-41</v>
      </c>
      <c r="J56" s="1">
        <f t="shared" si="1"/>
        <v>27.040000000000031</v>
      </c>
      <c r="N56" s="1">
        <v>-57</v>
      </c>
      <c r="P56" s="1">
        <f t="shared" si="2"/>
        <v>102.6168999999999</v>
      </c>
      <c r="T56" s="1">
        <v>28</v>
      </c>
      <c r="V56" s="1">
        <f t="shared" si="3"/>
        <v>78.322500000000019</v>
      </c>
      <c r="Z56" s="1">
        <v>-27</v>
      </c>
      <c r="AB56" s="1">
        <f t="shared" si="4"/>
        <v>3799.4895999999999</v>
      </c>
    </row>
    <row r="57" spans="2:28" ht="12.5" x14ac:dyDescent="0.25">
      <c r="B57" s="1">
        <v>19</v>
      </c>
      <c r="D57" s="1">
        <f t="shared" si="0"/>
        <v>181.17160000000001</v>
      </c>
      <c r="H57" s="1">
        <v>-40</v>
      </c>
      <c r="J57" s="1">
        <f t="shared" si="1"/>
        <v>38.440000000000033</v>
      </c>
      <c r="N57" s="1">
        <v>-102</v>
      </c>
      <c r="P57" s="1">
        <f t="shared" si="2"/>
        <v>1215.9169000000004</v>
      </c>
      <c r="T57" s="1">
        <v>-25</v>
      </c>
      <c r="V57" s="1">
        <f t="shared" si="3"/>
        <v>1949.2224999999999</v>
      </c>
      <c r="Z57" s="1">
        <v>-148</v>
      </c>
      <c r="AB57" s="1">
        <f t="shared" si="4"/>
        <v>3523.6095999999998</v>
      </c>
    </row>
    <row r="58" spans="2:28" ht="12.5" x14ac:dyDescent="0.25">
      <c r="B58" s="1">
        <v>-17</v>
      </c>
      <c r="D58" s="1">
        <f t="shared" si="0"/>
        <v>508.05159999999995</v>
      </c>
      <c r="H58" s="1">
        <v>-42</v>
      </c>
      <c r="J58" s="1">
        <f t="shared" si="1"/>
        <v>17.640000000000025</v>
      </c>
      <c r="N58" s="1">
        <v>-113</v>
      </c>
      <c r="P58" s="1">
        <f t="shared" si="2"/>
        <v>2104.0569000000005</v>
      </c>
      <c r="T58" s="1">
        <v>14</v>
      </c>
      <c r="V58" s="1">
        <f t="shared" si="3"/>
        <v>26.522499999999987</v>
      </c>
      <c r="Z58" s="1">
        <v>-158</v>
      </c>
      <c r="AB58" s="1">
        <f t="shared" si="4"/>
        <v>4810.8095999999996</v>
      </c>
    </row>
    <row r="59" spans="2:28" ht="12.5" x14ac:dyDescent="0.25">
      <c r="B59" s="1">
        <v>-36</v>
      </c>
      <c r="D59" s="1">
        <f t="shared" si="0"/>
        <v>1725.5716</v>
      </c>
      <c r="H59" s="1">
        <v>-19</v>
      </c>
      <c r="J59" s="1">
        <f t="shared" si="1"/>
        <v>739.84000000000015</v>
      </c>
      <c r="N59" s="1">
        <v>-104</v>
      </c>
      <c r="P59" s="1">
        <f t="shared" si="2"/>
        <v>1359.3969000000004</v>
      </c>
      <c r="T59" s="1">
        <v>41</v>
      </c>
      <c r="V59" s="1">
        <f t="shared" si="3"/>
        <v>477.42250000000007</v>
      </c>
      <c r="Z59" s="1">
        <v>-118</v>
      </c>
      <c r="AB59" s="1">
        <f t="shared" si="4"/>
        <v>862.00959999999998</v>
      </c>
    </row>
    <row r="60" spans="2:28" ht="12.5" x14ac:dyDescent="0.25">
      <c r="B60" s="1">
        <v>-5</v>
      </c>
      <c r="D60" s="1">
        <f t="shared" si="0"/>
        <v>111.09159999999999</v>
      </c>
      <c r="H60" s="1">
        <v>-97</v>
      </c>
      <c r="J60" s="1">
        <f t="shared" si="1"/>
        <v>2580.64</v>
      </c>
      <c r="N60" s="1">
        <v>-61</v>
      </c>
      <c r="P60" s="1">
        <f t="shared" si="2"/>
        <v>37.576899999999945</v>
      </c>
      <c r="T60" s="1">
        <v>-15</v>
      </c>
      <c r="V60" s="1">
        <f t="shared" si="3"/>
        <v>1166.2224999999999</v>
      </c>
      <c r="Z60" s="1">
        <v>-178</v>
      </c>
      <c r="AB60" s="1">
        <f t="shared" si="4"/>
        <v>7985.2096000000001</v>
      </c>
    </row>
    <row r="61" spans="2:28" ht="12.5" x14ac:dyDescent="0.25">
      <c r="B61" s="1">
        <v>15</v>
      </c>
      <c r="D61" s="1">
        <f t="shared" si="0"/>
        <v>89.49160000000002</v>
      </c>
      <c r="H61" s="1">
        <v>-109</v>
      </c>
      <c r="J61" s="1">
        <f t="shared" si="1"/>
        <v>3943.8399999999997</v>
      </c>
      <c r="N61" s="1">
        <v>-83</v>
      </c>
      <c r="P61" s="1">
        <f t="shared" si="2"/>
        <v>251.85690000000014</v>
      </c>
      <c r="T61" s="1">
        <v>2</v>
      </c>
      <c r="V61" s="1">
        <f t="shared" si="3"/>
        <v>294.12249999999995</v>
      </c>
      <c r="Z61" s="1">
        <v>-175</v>
      </c>
      <c r="AB61" s="1">
        <f t="shared" si="4"/>
        <v>7458.0496000000003</v>
      </c>
    </row>
    <row r="62" spans="2:28" ht="12.5" x14ac:dyDescent="0.25">
      <c r="B62" s="1">
        <v>0</v>
      </c>
      <c r="D62" s="1">
        <f t="shared" si="0"/>
        <v>30.691600000000001</v>
      </c>
      <c r="H62" s="1">
        <v>-53</v>
      </c>
      <c r="J62" s="1">
        <f t="shared" si="1"/>
        <v>46.239999999999959</v>
      </c>
      <c r="N62" s="1">
        <v>-59</v>
      </c>
      <c r="P62" s="1">
        <f t="shared" si="2"/>
        <v>66.09689999999992</v>
      </c>
      <c r="T62" s="1">
        <v>41</v>
      </c>
      <c r="V62" s="1">
        <f t="shared" si="3"/>
        <v>477.42250000000007</v>
      </c>
      <c r="Z62" s="1">
        <v>-71</v>
      </c>
      <c r="AB62" s="1">
        <f t="shared" si="4"/>
        <v>311.1696</v>
      </c>
    </row>
    <row r="63" spans="2:28" ht="12.5" x14ac:dyDescent="0.25">
      <c r="B63" s="1">
        <v>31</v>
      </c>
      <c r="D63" s="1">
        <f t="shared" si="0"/>
        <v>648.21160000000009</v>
      </c>
      <c r="H63" s="1">
        <v>-5</v>
      </c>
      <c r="J63" s="1">
        <f t="shared" si="1"/>
        <v>1697.4400000000003</v>
      </c>
      <c r="N63" s="1">
        <v>2</v>
      </c>
      <c r="P63" s="1">
        <f t="shared" si="2"/>
        <v>4778.9568999999992</v>
      </c>
      <c r="T63" s="1">
        <v>42</v>
      </c>
      <c r="V63" s="1">
        <f t="shared" si="3"/>
        <v>522.12250000000006</v>
      </c>
      <c r="Z63" s="1">
        <v>70</v>
      </c>
      <c r="AB63" s="1">
        <f t="shared" si="4"/>
        <v>25166.649599999997</v>
      </c>
    </row>
    <row r="64" spans="2:28" ht="12.5" x14ac:dyDescent="0.25">
      <c r="B64" s="1">
        <v>-24</v>
      </c>
      <c r="D64" s="1">
        <f t="shared" si="0"/>
        <v>872.61159999999995</v>
      </c>
      <c r="H64" s="1">
        <v>-76</v>
      </c>
      <c r="J64" s="1">
        <f t="shared" si="1"/>
        <v>888.03999999999985</v>
      </c>
      <c r="N64" s="1">
        <v>-31</v>
      </c>
      <c r="P64" s="1">
        <f t="shared" si="2"/>
        <v>1305.3768999999998</v>
      </c>
      <c r="T64" s="1">
        <v>16</v>
      </c>
      <c r="V64" s="1">
        <f t="shared" si="3"/>
        <v>9.9224999999999905</v>
      </c>
      <c r="Z64" s="1">
        <v>-115</v>
      </c>
      <c r="AB64" s="1">
        <f t="shared" si="4"/>
        <v>694.84960000000001</v>
      </c>
    </row>
    <row r="65" spans="2:28" ht="12.5" x14ac:dyDescent="0.25">
      <c r="B65" s="1">
        <v>-5</v>
      </c>
      <c r="D65" s="1">
        <f t="shared" si="0"/>
        <v>111.09159999999999</v>
      </c>
      <c r="H65" s="1">
        <v>-159</v>
      </c>
      <c r="J65" s="1">
        <f t="shared" si="1"/>
        <v>12723.84</v>
      </c>
      <c r="N65" s="1">
        <v>-81</v>
      </c>
      <c r="P65" s="1">
        <f t="shared" si="2"/>
        <v>192.37690000000012</v>
      </c>
      <c r="T65" s="1">
        <v>28</v>
      </c>
      <c r="V65" s="1">
        <f t="shared" si="3"/>
        <v>78.322500000000019</v>
      </c>
      <c r="Z65" s="1">
        <v>-217</v>
      </c>
      <c r="AB65" s="1">
        <f t="shared" si="4"/>
        <v>16476.289600000004</v>
      </c>
    </row>
    <row r="66" spans="2:28" ht="12.5" x14ac:dyDescent="0.25">
      <c r="B66" s="1">
        <v>16</v>
      </c>
      <c r="D66" s="1">
        <f t="shared" si="0"/>
        <v>109.41160000000002</v>
      </c>
      <c r="H66" s="1">
        <v>-74</v>
      </c>
      <c r="J66" s="1">
        <f t="shared" si="1"/>
        <v>772.8399999999998</v>
      </c>
      <c r="N66" s="1">
        <v>-83</v>
      </c>
      <c r="P66" s="1">
        <f t="shared" si="2"/>
        <v>251.85690000000014</v>
      </c>
      <c r="T66" s="1">
        <v>42</v>
      </c>
      <c r="V66" s="1">
        <f t="shared" si="3"/>
        <v>522.12250000000006</v>
      </c>
      <c r="Z66" s="1">
        <v>-99</v>
      </c>
      <c r="AB66" s="1">
        <f t="shared" si="4"/>
        <v>107.32959999999999</v>
      </c>
    </row>
    <row r="67" spans="2:28" ht="12.5" x14ac:dyDescent="0.25">
      <c r="B67" s="1">
        <v>2</v>
      </c>
      <c r="D67" s="1">
        <f t="shared" si="0"/>
        <v>12.531600000000001</v>
      </c>
      <c r="H67" s="1">
        <v>-52</v>
      </c>
      <c r="J67" s="1">
        <f t="shared" si="1"/>
        <v>33.639999999999965</v>
      </c>
      <c r="N67" s="1">
        <v>-7</v>
      </c>
      <c r="P67" s="1">
        <f t="shared" si="2"/>
        <v>3615.6168999999995</v>
      </c>
      <c r="T67" s="1">
        <v>22</v>
      </c>
      <c r="V67" s="1">
        <f t="shared" si="3"/>
        <v>8.1225000000000076</v>
      </c>
      <c r="Z67" s="1">
        <v>-35</v>
      </c>
      <c r="AB67" s="1">
        <f t="shared" si="4"/>
        <v>2877.2496000000001</v>
      </c>
    </row>
    <row r="68" spans="2:28" ht="12.5" x14ac:dyDescent="0.25">
      <c r="B68" s="1">
        <v>14</v>
      </c>
      <c r="D68" s="1">
        <f t="shared" si="0"/>
        <v>71.571600000000018</v>
      </c>
      <c r="H68" s="1">
        <v>-43</v>
      </c>
      <c r="J68" s="1">
        <f t="shared" si="1"/>
        <v>10.240000000000018</v>
      </c>
      <c r="N68" s="1">
        <v>-27</v>
      </c>
      <c r="P68" s="1">
        <f t="shared" si="2"/>
        <v>1610.4168999999997</v>
      </c>
      <c r="T68" s="1">
        <v>66</v>
      </c>
      <c r="V68" s="1">
        <f t="shared" si="3"/>
        <v>2194.9225000000001</v>
      </c>
      <c r="Z68" s="1">
        <v>10</v>
      </c>
      <c r="AB68" s="1">
        <f t="shared" si="4"/>
        <v>9729.8495999999996</v>
      </c>
    </row>
    <row r="69" spans="2:28" ht="12.5" x14ac:dyDescent="0.25">
      <c r="B69" s="1">
        <v>-45</v>
      </c>
      <c r="D69" s="1">
        <f t="shared" si="0"/>
        <v>2554.2916</v>
      </c>
      <c r="H69" s="1">
        <v>-49</v>
      </c>
      <c r="J69" s="1">
        <f t="shared" si="1"/>
        <v>7.8399999999999839</v>
      </c>
      <c r="N69" s="1">
        <v>-129</v>
      </c>
      <c r="P69" s="1">
        <f t="shared" si="2"/>
        <v>3827.8969000000006</v>
      </c>
      <c r="T69" s="1">
        <v>14</v>
      </c>
      <c r="V69" s="1">
        <f t="shared" si="3"/>
        <v>26.522499999999987</v>
      </c>
      <c r="Z69" s="1">
        <v>-209</v>
      </c>
      <c r="AB69" s="1">
        <f t="shared" si="4"/>
        <v>14486.5296</v>
      </c>
    </row>
    <row r="70" spans="2:28" ht="12.5" x14ac:dyDescent="0.25">
      <c r="B70" s="1">
        <v>-17</v>
      </c>
      <c r="D70" s="1">
        <f t="shared" si="0"/>
        <v>508.05159999999995</v>
      </c>
      <c r="H70" s="1">
        <v>-4</v>
      </c>
      <c r="J70" s="1">
        <f t="shared" si="1"/>
        <v>1780.8400000000001</v>
      </c>
      <c r="N70" s="1">
        <v>-48</v>
      </c>
      <c r="P70" s="1">
        <f t="shared" si="2"/>
        <v>365.95689999999985</v>
      </c>
      <c r="T70" s="1">
        <v>30</v>
      </c>
      <c r="V70" s="1">
        <f t="shared" si="3"/>
        <v>117.72250000000003</v>
      </c>
      <c r="Z70" s="1">
        <v>-39</v>
      </c>
      <c r="AB70" s="1">
        <f t="shared" si="4"/>
        <v>2464.1296000000002</v>
      </c>
    </row>
    <row r="71" spans="2:28" ht="12.5" x14ac:dyDescent="0.25">
      <c r="B71" s="1">
        <v>32</v>
      </c>
      <c r="D71" s="1">
        <f t="shared" si="0"/>
        <v>700.13160000000005</v>
      </c>
      <c r="H71" s="1">
        <v>-87</v>
      </c>
      <c r="J71" s="1">
        <f t="shared" si="1"/>
        <v>1664.6399999999999</v>
      </c>
      <c r="N71" s="1">
        <v>-88</v>
      </c>
      <c r="P71" s="1">
        <f t="shared" si="2"/>
        <v>435.55690000000021</v>
      </c>
      <c r="T71" s="1">
        <v>13</v>
      </c>
      <c r="V71" s="1">
        <f t="shared" si="3"/>
        <v>37.822499999999984</v>
      </c>
      <c r="Z71" s="1">
        <v>-130</v>
      </c>
      <c r="AB71" s="1">
        <f t="shared" si="4"/>
        <v>1710.6496</v>
      </c>
    </row>
    <row r="72" spans="2:28" ht="12.5" x14ac:dyDescent="0.25">
      <c r="B72" s="1">
        <v>21</v>
      </c>
      <c r="D72" s="1">
        <f t="shared" si="0"/>
        <v>239.01160000000002</v>
      </c>
      <c r="H72" s="1">
        <v>-40</v>
      </c>
      <c r="J72" s="1">
        <f t="shared" si="1"/>
        <v>38.440000000000033</v>
      </c>
      <c r="N72" s="1">
        <v>-89</v>
      </c>
      <c r="P72" s="1">
        <f t="shared" si="2"/>
        <v>478.29690000000022</v>
      </c>
      <c r="T72" s="1">
        <v>31</v>
      </c>
      <c r="V72" s="1">
        <f t="shared" si="3"/>
        <v>140.42250000000004</v>
      </c>
      <c r="Z72" s="1">
        <v>-77</v>
      </c>
      <c r="AB72" s="1">
        <f t="shared" si="4"/>
        <v>135.48960000000002</v>
      </c>
    </row>
    <row r="73" spans="2:28" ht="12.5" x14ac:dyDescent="0.25">
      <c r="B73" s="1">
        <v>98</v>
      </c>
      <c r="D73" s="1">
        <f t="shared" si="0"/>
        <v>8548.8515999999981</v>
      </c>
      <c r="H73" s="1">
        <v>56</v>
      </c>
      <c r="J73" s="1">
        <f t="shared" si="1"/>
        <v>10444.84</v>
      </c>
      <c r="N73" s="1">
        <v>90</v>
      </c>
      <c r="P73" s="1">
        <f t="shared" si="2"/>
        <v>24689.836899999998</v>
      </c>
      <c r="T73" s="1">
        <v>103</v>
      </c>
      <c r="V73" s="1">
        <f t="shared" si="3"/>
        <v>7030.8224999999993</v>
      </c>
      <c r="Z73" s="1">
        <v>347</v>
      </c>
      <c r="AB73" s="1">
        <f t="shared" si="4"/>
        <v>189782.2096</v>
      </c>
    </row>
    <row r="74" spans="2:28" ht="12.5" x14ac:dyDescent="0.25">
      <c r="B74" s="1">
        <v>-24</v>
      </c>
      <c r="D74" s="1">
        <f t="shared" si="0"/>
        <v>872.61159999999995</v>
      </c>
      <c r="H74" s="1">
        <v>-66</v>
      </c>
      <c r="J74" s="1">
        <f t="shared" si="1"/>
        <v>392.03999999999991</v>
      </c>
      <c r="N74" s="1">
        <v>-39</v>
      </c>
      <c r="P74" s="1">
        <f t="shared" si="2"/>
        <v>791.29689999999971</v>
      </c>
      <c r="T74" s="1">
        <v>8</v>
      </c>
      <c r="V74" s="1">
        <f t="shared" si="3"/>
        <v>124.32249999999996</v>
      </c>
      <c r="Z74" s="1">
        <v>-121</v>
      </c>
      <c r="AB74" s="1">
        <f t="shared" si="4"/>
        <v>1047.1695999999999</v>
      </c>
    </row>
    <row r="75" spans="2:28" ht="12.5" x14ac:dyDescent="0.25">
      <c r="B75" s="1">
        <v>0</v>
      </c>
      <c r="D75" s="1">
        <f t="shared" si="0"/>
        <v>30.691600000000001</v>
      </c>
      <c r="H75" s="1">
        <v>-61</v>
      </c>
      <c r="J75" s="1">
        <f t="shared" si="1"/>
        <v>219.03999999999991</v>
      </c>
      <c r="N75" s="1">
        <v>-69</v>
      </c>
      <c r="P75" s="1">
        <f t="shared" si="2"/>
        <v>3.496900000000017</v>
      </c>
      <c r="T75" s="1">
        <v>30</v>
      </c>
      <c r="V75" s="1">
        <f t="shared" si="3"/>
        <v>117.72250000000003</v>
      </c>
      <c r="Z75" s="1">
        <v>-100</v>
      </c>
      <c r="AB75" s="1">
        <f t="shared" si="4"/>
        <v>129.0496</v>
      </c>
    </row>
    <row r="76" spans="2:28" ht="12.5" x14ac:dyDescent="0.25">
      <c r="B76" s="1">
        <v>45</v>
      </c>
      <c r="D76" s="1">
        <f t="shared" si="0"/>
        <v>1557.0916</v>
      </c>
      <c r="H76" s="1">
        <v>-60</v>
      </c>
      <c r="J76" s="1">
        <f t="shared" si="1"/>
        <v>190.43999999999991</v>
      </c>
      <c r="N76" s="1">
        <v>8</v>
      </c>
      <c r="P76" s="1">
        <f t="shared" si="2"/>
        <v>5644.5168999999996</v>
      </c>
      <c r="T76" s="1">
        <v>41</v>
      </c>
      <c r="V76" s="1">
        <f t="shared" si="3"/>
        <v>477.42250000000007</v>
      </c>
      <c r="Z76" s="1">
        <v>34</v>
      </c>
      <c r="AB76" s="1">
        <f t="shared" si="4"/>
        <v>15040.569600000001</v>
      </c>
    </row>
    <row r="77" spans="2:28" ht="12.5" x14ac:dyDescent="0.25">
      <c r="B77" s="1">
        <v>58</v>
      </c>
      <c r="D77" s="1">
        <f t="shared" si="0"/>
        <v>2752.0516000000002</v>
      </c>
      <c r="H77" s="1">
        <v>-15</v>
      </c>
      <c r="J77" s="1">
        <f t="shared" si="1"/>
        <v>973.44000000000017</v>
      </c>
      <c r="N77" s="1">
        <v>-16</v>
      </c>
      <c r="P77" s="1">
        <f t="shared" si="2"/>
        <v>2614.2768999999994</v>
      </c>
      <c r="T77" s="1">
        <v>2</v>
      </c>
      <c r="V77" s="1">
        <f t="shared" si="3"/>
        <v>294.12249999999995</v>
      </c>
      <c r="Z77" s="1">
        <v>29</v>
      </c>
      <c r="AB77" s="1">
        <f t="shared" si="4"/>
        <v>13839.169599999999</v>
      </c>
    </row>
    <row r="78" spans="2:28" ht="12.5" x14ac:dyDescent="0.25">
      <c r="B78" s="1">
        <v>36</v>
      </c>
      <c r="D78" s="1">
        <f t="shared" si="0"/>
        <v>927.8116</v>
      </c>
      <c r="H78" s="1">
        <v>-82</v>
      </c>
      <c r="J78" s="1">
        <f t="shared" si="1"/>
        <v>1281.6399999999999</v>
      </c>
      <c r="N78" s="1">
        <v>-68</v>
      </c>
      <c r="P78" s="1">
        <f t="shared" si="2"/>
        <v>0.7569000000000079</v>
      </c>
      <c r="T78" s="1">
        <v>17</v>
      </c>
      <c r="V78" s="1">
        <f t="shared" si="3"/>
        <v>4.6224999999999943</v>
      </c>
      <c r="Z78" s="1">
        <v>-97</v>
      </c>
      <c r="AB78" s="1">
        <f t="shared" si="4"/>
        <v>69.889599999999987</v>
      </c>
    </row>
    <row r="79" spans="2:28" ht="12.5" x14ac:dyDescent="0.25">
      <c r="B79" s="1">
        <v>-3</v>
      </c>
      <c r="D79" s="1">
        <f t="shared" si="0"/>
        <v>72.931599999999989</v>
      </c>
      <c r="H79" s="1">
        <v>-42</v>
      </c>
      <c r="J79" s="1">
        <f t="shared" si="1"/>
        <v>17.640000000000025</v>
      </c>
      <c r="N79" s="1">
        <v>-162</v>
      </c>
      <c r="P79" s="1">
        <f t="shared" si="2"/>
        <v>9000.3169000000016</v>
      </c>
      <c r="T79" s="1">
        <v>-21</v>
      </c>
      <c r="V79" s="1">
        <f t="shared" si="3"/>
        <v>1612.0224999999998</v>
      </c>
      <c r="Z79" s="1">
        <v>-228</v>
      </c>
      <c r="AB79" s="1">
        <f t="shared" si="4"/>
        <v>19421.209600000006</v>
      </c>
    </row>
    <row r="80" spans="2:28" ht="12.5" x14ac:dyDescent="0.25">
      <c r="B80" s="1">
        <v>4</v>
      </c>
      <c r="D80" s="1">
        <f t="shared" si="0"/>
        <v>2.3715999999999999</v>
      </c>
      <c r="H80" s="1">
        <v>-74</v>
      </c>
      <c r="J80" s="1">
        <f t="shared" si="1"/>
        <v>772.8399999999998</v>
      </c>
      <c r="N80" s="1">
        <v>-110</v>
      </c>
      <c r="P80" s="1">
        <f t="shared" si="2"/>
        <v>1837.8369000000005</v>
      </c>
      <c r="T80" s="1">
        <v>6</v>
      </c>
      <c r="V80" s="1">
        <f t="shared" si="3"/>
        <v>172.92249999999996</v>
      </c>
      <c r="Z80" s="1">
        <v>-174</v>
      </c>
      <c r="AB80" s="1">
        <f t="shared" si="4"/>
        <v>7286.3296</v>
      </c>
    </row>
    <row r="81" spans="2:28" ht="12.5" x14ac:dyDescent="0.25">
      <c r="B81" s="1">
        <v>-11</v>
      </c>
      <c r="D81" s="1">
        <f t="shared" si="0"/>
        <v>273.57159999999999</v>
      </c>
      <c r="H81" s="1">
        <v>-46</v>
      </c>
      <c r="J81" s="1">
        <f t="shared" si="1"/>
        <v>4.0000000000001139E-2</v>
      </c>
      <c r="N81" s="1">
        <v>-74</v>
      </c>
      <c r="P81" s="1">
        <f t="shared" si="2"/>
        <v>47.196900000000063</v>
      </c>
      <c r="T81" s="1">
        <v>32</v>
      </c>
      <c r="V81" s="1">
        <f t="shared" si="3"/>
        <v>165.12250000000003</v>
      </c>
      <c r="Z81" s="1">
        <v>-99</v>
      </c>
      <c r="AB81" s="1">
        <f t="shared" si="4"/>
        <v>107.32959999999999</v>
      </c>
    </row>
    <row r="82" spans="2:28" ht="12.5" x14ac:dyDescent="0.25">
      <c r="B82" s="1">
        <v>2</v>
      </c>
      <c r="D82" s="1">
        <f t="shared" si="0"/>
        <v>12.531600000000001</v>
      </c>
      <c r="H82" s="1">
        <v>-77</v>
      </c>
      <c r="J82" s="1">
        <f t="shared" si="1"/>
        <v>948.63999999999987</v>
      </c>
      <c r="N82" s="1">
        <v>-52</v>
      </c>
      <c r="P82" s="1">
        <f t="shared" si="2"/>
        <v>228.91689999999986</v>
      </c>
      <c r="T82" s="1">
        <v>-26</v>
      </c>
      <c r="V82" s="1">
        <f t="shared" si="3"/>
        <v>2038.5224999999998</v>
      </c>
      <c r="Z82" s="1">
        <v>-153</v>
      </c>
      <c r="AB82" s="1">
        <f t="shared" si="4"/>
        <v>4142.2096000000001</v>
      </c>
    </row>
    <row r="83" spans="2:28" ht="12.5" x14ac:dyDescent="0.25">
      <c r="B83" s="1">
        <v>-61</v>
      </c>
      <c r="D83" s="1">
        <f t="shared" si="0"/>
        <v>4427.5716000000011</v>
      </c>
      <c r="H83" s="1">
        <v>-64</v>
      </c>
      <c r="J83" s="1">
        <f t="shared" si="1"/>
        <v>316.83999999999992</v>
      </c>
      <c r="N83" s="1">
        <v>-90</v>
      </c>
      <c r="P83" s="1">
        <f t="shared" si="2"/>
        <v>523.03690000000017</v>
      </c>
      <c r="T83" s="1">
        <v>-20</v>
      </c>
      <c r="V83" s="1">
        <f t="shared" si="3"/>
        <v>1532.7224999999999</v>
      </c>
      <c r="Z83" s="1">
        <v>-235</v>
      </c>
      <c r="AB83" s="1">
        <f t="shared" si="4"/>
        <v>21421.249600000003</v>
      </c>
    </row>
    <row r="84" spans="2:28" ht="12.5" x14ac:dyDescent="0.25">
      <c r="B84" s="1">
        <v>-26</v>
      </c>
      <c r="D84" s="1">
        <f t="shared" si="0"/>
        <v>994.77159999999992</v>
      </c>
      <c r="H84" s="1">
        <v>-30</v>
      </c>
      <c r="J84" s="1">
        <f t="shared" si="1"/>
        <v>262.44000000000011</v>
      </c>
      <c r="N84" s="1">
        <v>-126</v>
      </c>
      <c r="P84" s="1">
        <f t="shared" si="2"/>
        <v>3465.6769000000004</v>
      </c>
      <c r="T84" s="1">
        <v>-3</v>
      </c>
      <c r="V84" s="1">
        <f t="shared" si="3"/>
        <v>490.62249999999995</v>
      </c>
      <c r="Z84" s="1">
        <v>-185</v>
      </c>
      <c r="AB84" s="1">
        <f t="shared" si="4"/>
        <v>9285.2495999999992</v>
      </c>
    </row>
    <row r="85" spans="2:28" ht="12.5" x14ac:dyDescent="0.25">
      <c r="B85" s="1">
        <v>20</v>
      </c>
      <c r="D85" s="1">
        <f t="shared" si="0"/>
        <v>209.09160000000003</v>
      </c>
      <c r="H85" s="1">
        <v>-80</v>
      </c>
      <c r="J85" s="1">
        <f t="shared" si="1"/>
        <v>1142.4399999999998</v>
      </c>
      <c r="N85" s="1">
        <v>-101</v>
      </c>
      <c r="P85" s="1">
        <f t="shared" si="2"/>
        <v>1147.1769000000004</v>
      </c>
      <c r="T85" s="1">
        <v>26</v>
      </c>
      <c r="V85" s="1">
        <f t="shared" si="3"/>
        <v>46.922500000000021</v>
      </c>
      <c r="Z85" s="1">
        <v>-135</v>
      </c>
      <c r="AB85" s="1">
        <f t="shared" si="4"/>
        <v>2149.2496000000001</v>
      </c>
    </row>
    <row r="86" spans="2:28" ht="12.5" x14ac:dyDescent="0.25">
      <c r="B86" s="1">
        <v>1</v>
      </c>
      <c r="D86" s="1">
        <f t="shared" si="0"/>
        <v>20.611599999999999</v>
      </c>
      <c r="H86" s="1">
        <v>-43</v>
      </c>
      <c r="J86" s="1">
        <f t="shared" si="1"/>
        <v>10.240000000000018</v>
      </c>
      <c r="N86" s="1">
        <v>-116</v>
      </c>
      <c r="P86" s="1">
        <f t="shared" si="2"/>
        <v>2388.2769000000003</v>
      </c>
      <c r="T86" s="1">
        <v>-35</v>
      </c>
      <c r="V86" s="1">
        <f t="shared" si="3"/>
        <v>2932.2224999999999</v>
      </c>
      <c r="Z86" s="1">
        <v>-193</v>
      </c>
      <c r="AB86" s="1">
        <f t="shared" si="4"/>
        <v>10891.009599999999</v>
      </c>
    </row>
    <row r="87" spans="2:28" ht="12.5" x14ac:dyDescent="0.25">
      <c r="B87" s="1">
        <v>-6</v>
      </c>
      <c r="D87" s="1">
        <f t="shared" si="0"/>
        <v>133.17159999999998</v>
      </c>
      <c r="H87" s="1">
        <v>-46</v>
      </c>
      <c r="J87" s="1">
        <f t="shared" si="1"/>
        <v>4.0000000000001139E-2</v>
      </c>
      <c r="N87" s="1">
        <v>7</v>
      </c>
      <c r="P87" s="1">
        <f t="shared" si="2"/>
        <v>5495.2568999999994</v>
      </c>
      <c r="T87" s="1">
        <v>51</v>
      </c>
      <c r="V87" s="1">
        <f t="shared" si="3"/>
        <v>1014.4225000000001</v>
      </c>
      <c r="Z87" s="1">
        <v>6</v>
      </c>
      <c r="AB87" s="1">
        <f t="shared" si="4"/>
        <v>8956.7296000000006</v>
      </c>
    </row>
    <row r="88" spans="2:28" ht="12.5" x14ac:dyDescent="0.25">
      <c r="B88" s="1">
        <v>18</v>
      </c>
      <c r="D88" s="1">
        <f t="shared" si="0"/>
        <v>155.25160000000002</v>
      </c>
      <c r="H88" s="1">
        <v>-65</v>
      </c>
      <c r="J88" s="1">
        <f t="shared" si="1"/>
        <v>353.43999999999988</v>
      </c>
      <c r="N88" s="1">
        <v>-45</v>
      </c>
      <c r="P88" s="1">
        <f t="shared" si="2"/>
        <v>489.73689999999982</v>
      </c>
      <c r="T88" s="1">
        <v>56</v>
      </c>
      <c r="V88" s="1">
        <f t="shared" si="3"/>
        <v>1357.9225000000001</v>
      </c>
      <c r="Z88" s="1">
        <v>-36</v>
      </c>
      <c r="AB88" s="1">
        <f t="shared" si="4"/>
        <v>2770.9695999999999</v>
      </c>
    </row>
    <row r="89" spans="2:28" ht="12.5" x14ac:dyDescent="0.25">
      <c r="B89" s="1">
        <v>-14</v>
      </c>
      <c r="D89" s="1">
        <f t="shared" si="0"/>
        <v>381.81159999999994</v>
      </c>
      <c r="H89" s="1">
        <v>-66</v>
      </c>
      <c r="J89" s="1">
        <f t="shared" si="1"/>
        <v>392.03999999999991</v>
      </c>
      <c r="N89" s="1">
        <v>-122</v>
      </c>
      <c r="P89" s="1">
        <f t="shared" si="2"/>
        <v>3010.7169000000004</v>
      </c>
      <c r="T89" s="1">
        <v>17</v>
      </c>
      <c r="V89" s="1">
        <f t="shared" si="3"/>
        <v>4.6224999999999943</v>
      </c>
      <c r="Z89" s="1">
        <v>-185</v>
      </c>
      <c r="AB89" s="1">
        <f t="shared" si="4"/>
        <v>9285.2495999999992</v>
      </c>
    </row>
    <row r="90" spans="2:28" ht="12.5" x14ac:dyDescent="0.25">
      <c r="B90" s="1">
        <v>-2</v>
      </c>
      <c r="D90" s="1">
        <f t="shared" si="0"/>
        <v>56.851599999999998</v>
      </c>
      <c r="H90" s="1">
        <v>-43</v>
      </c>
      <c r="J90" s="1">
        <f t="shared" si="1"/>
        <v>10.240000000000018</v>
      </c>
      <c r="N90" s="1">
        <v>-93</v>
      </c>
      <c r="P90" s="1">
        <f t="shared" si="2"/>
        <v>669.2569000000002</v>
      </c>
      <c r="T90" s="1">
        <v>-6</v>
      </c>
      <c r="V90" s="1">
        <f t="shared" si="3"/>
        <v>632.52249999999992</v>
      </c>
      <c r="Z90" s="1">
        <v>-144</v>
      </c>
      <c r="AB90" s="1">
        <f t="shared" si="4"/>
        <v>3064.7296000000001</v>
      </c>
    </row>
    <row r="91" spans="2:28" ht="12.5" x14ac:dyDescent="0.25">
      <c r="B91" s="1">
        <v>17</v>
      </c>
      <c r="D91" s="1">
        <f t="shared" si="0"/>
        <v>131.33160000000001</v>
      </c>
      <c r="H91" s="1">
        <v>-8</v>
      </c>
      <c r="J91" s="1">
        <f t="shared" si="1"/>
        <v>1459.2400000000002</v>
      </c>
      <c r="N91" s="1">
        <v>-51</v>
      </c>
      <c r="P91" s="1">
        <f t="shared" si="2"/>
        <v>260.17689999999988</v>
      </c>
      <c r="T91" s="1">
        <v>60</v>
      </c>
      <c r="V91" s="1">
        <f t="shared" si="3"/>
        <v>1668.7225000000001</v>
      </c>
      <c r="Z91" s="1">
        <v>18</v>
      </c>
      <c r="AB91" s="1">
        <f t="shared" si="4"/>
        <v>11372.089599999999</v>
      </c>
    </row>
    <row r="92" spans="2:28" ht="12.5" x14ac:dyDescent="0.25">
      <c r="B92" s="1">
        <v>48</v>
      </c>
      <c r="D92" s="1">
        <f t="shared" si="0"/>
        <v>1802.8516</v>
      </c>
      <c r="H92" s="1">
        <v>-27</v>
      </c>
      <c r="J92" s="1">
        <f t="shared" si="1"/>
        <v>368.6400000000001</v>
      </c>
      <c r="N92" s="1">
        <v>53</v>
      </c>
      <c r="P92" s="1">
        <f t="shared" si="2"/>
        <v>14431.216899999999</v>
      </c>
      <c r="T92" s="1">
        <v>118</v>
      </c>
      <c r="V92" s="1">
        <f t="shared" si="3"/>
        <v>9771.3224999999984</v>
      </c>
      <c r="Z92" s="1">
        <v>192</v>
      </c>
      <c r="AB92" s="1">
        <f t="shared" si="4"/>
        <v>78758.809599999993</v>
      </c>
    </row>
    <row r="93" spans="2:28" ht="12.5" x14ac:dyDescent="0.25">
      <c r="B93" s="1">
        <v>11</v>
      </c>
      <c r="D93" s="1">
        <f t="shared" si="0"/>
        <v>29.811599999999999</v>
      </c>
      <c r="H93" s="1">
        <v>-92</v>
      </c>
      <c r="J93" s="1">
        <f t="shared" si="1"/>
        <v>2097.64</v>
      </c>
      <c r="N93" s="1">
        <v>-78</v>
      </c>
      <c r="P93" s="1">
        <f t="shared" si="2"/>
        <v>118.15690000000009</v>
      </c>
      <c r="T93" s="1">
        <v>1</v>
      </c>
      <c r="V93" s="1">
        <f t="shared" si="3"/>
        <v>329.42249999999996</v>
      </c>
      <c r="Z93" s="1">
        <v>-158</v>
      </c>
      <c r="AB93" s="1">
        <f t="shared" si="4"/>
        <v>4810.8095999999996</v>
      </c>
    </row>
    <row r="94" spans="2:28" ht="12.5" x14ac:dyDescent="0.25">
      <c r="B94" s="1">
        <v>29</v>
      </c>
      <c r="D94" s="1">
        <f t="shared" si="0"/>
        <v>550.37160000000006</v>
      </c>
      <c r="H94" s="1">
        <v>-47</v>
      </c>
      <c r="J94" s="1">
        <f t="shared" si="1"/>
        <v>0.63999999999999546</v>
      </c>
      <c r="N94" s="1">
        <v>-66</v>
      </c>
      <c r="P94" s="1">
        <f t="shared" si="2"/>
        <v>1.2768999999999897</v>
      </c>
      <c r="T94" s="1">
        <v>34</v>
      </c>
      <c r="V94" s="1">
        <f t="shared" si="3"/>
        <v>220.52250000000004</v>
      </c>
      <c r="Z94" s="1">
        <v>-50</v>
      </c>
      <c r="AB94" s="1">
        <f t="shared" si="4"/>
        <v>1493.0496000000001</v>
      </c>
    </row>
    <row r="95" spans="2:28" ht="12.5" x14ac:dyDescent="0.25">
      <c r="B95" s="1">
        <v>-4</v>
      </c>
      <c r="D95" s="1">
        <f t="shared" si="0"/>
        <v>91.011599999999987</v>
      </c>
      <c r="H95" s="1">
        <v>-52</v>
      </c>
      <c r="J95" s="1">
        <f t="shared" si="1"/>
        <v>33.639999999999965</v>
      </c>
      <c r="N95" s="1">
        <v>-49</v>
      </c>
      <c r="P95" s="1">
        <f t="shared" si="2"/>
        <v>328.69689999999986</v>
      </c>
      <c r="T95" s="1">
        <v>37</v>
      </c>
      <c r="V95" s="1">
        <f t="shared" si="3"/>
        <v>318.62250000000006</v>
      </c>
      <c r="Z95" s="1">
        <v>-68</v>
      </c>
      <c r="AB95" s="1">
        <f t="shared" si="4"/>
        <v>426.00960000000003</v>
      </c>
    </row>
    <row r="96" spans="2:28" ht="12.5" x14ac:dyDescent="0.25">
      <c r="B96" s="1">
        <v>3</v>
      </c>
      <c r="D96" s="1">
        <f t="shared" si="0"/>
        <v>6.4516</v>
      </c>
      <c r="H96" s="1">
        <v>-73</v>
      </c>
      <c r="J96" s="1">
        <f t="shared" si="1"/>
        <v>718.2399999999999</v>
      </c>
      <c r="N96" s="1">
        <v>2</v>
      </c>
      <c r="P96" s="1">
        <f t="shared" si="2"/>
        <v>4778.9568999999992</v>
      </c>
      <c r="T96" s="1">
        <v>19</v>
      </c>
      <c r="V96" s="1">
        <f t="shared" si="3"/>
        <v>2.2499999999999572E-2</v>
      </c>
      <c r="Z96" s="1">
        <v>-49</v>
      </c>
      <c r="AB96" s="1">
        <f t="shared" si="4"/>
        <v>1571.3296</v>
      </c>
    </row>
    <row r="97" spans="2:28" ht="12.5" x14ac:dyDescent="0.25">
      <c r="B97" s="1">
        <v>-27</v>
      </c>
      <c r="D97" s="1">
        <f t="shared" si="0"/>
        <v>1058.8516</v>
      </c>
      <c r="H97" s="1">
        <v>-52</v>
      </c>
      <c r="J97" s="1">
        <f t="shared" si="1"/>
        <v>33.639999999999965</v>
      </c>
      <c r="N97" s="1">
        <v>-56</v>
      </c>
      <c r="P97" s="1">
        <f t="shared" si="2"/>
        <v>123.87689999999989</v>
      </c>
      <c r="T97" s="1">
        <v>29</v>
      </c>
      <c r="V97" s="1">
        <f t="shared" si="3"/>
        <v>97.022500000000022</v>
      </c>
      <c r="Z97" s="1">
        <v>-106</v>
      </c>
      <c r="AB97" s="1">
        <f t="shared" si="4"/>
        <v>301.36959999999999</v>
      </c>
    </row>
    <row r="98" spans="2:28" ht="12.5" x14ac:dyDescent="0.25">
      <c r="B98" s="1">
        <v>57</v>
      </c>
      <c r="D98" s="1">
        <f t="shared" si="0"/>
        <v>2648.1316000000002</v>
      </c>
      <c r="H98" s="1">
        <v>-23</v>
      </c>
      <c r="J98" s="1">
        <f t="shared" si="1"/>
        <v>538.24000000000012</v>
      </c>
      <c r="N98" s="1">
        <v>65</v>
      </c>
      <c r="P98" s="1">
        <f t="shared" si="2"/>
        <v>17458.336899999998</v>
      </c>
      <c r="T98" s="1">
        <v>26</v>
      </c>
      <c r="V98" s="1">
        <f t="shared" si="3"/>
        <v>46.922500000000021</v>
      </c>
      <c r="Z98" s="1">
        <v>125</v>
      </c>
      <c r="AB98" s="1">
        <f t="shared" si="4"/>
        <v>45642.049599999991</v>
      </c>
    </row>
    <row r="99" spans="2:28" ht="12.5" x14ac:dyDescent="0.25">
      <c r="B99" s="1">
        <v>12</v>
      </c>
      <c r="D99" s="1">
        <f t="shared" si="0"/>
        <v>41.7316</v>
      </c>
      <c r="H99" s="1">
        <v>-70</v>
      </c>
      <c r="J99" s="1">
        <f t="shared" si="1"/>
        <v>566.43999999999983</v>
      </c>
      <c r="N99" s="1">
        <v>-105</v>
      </c>
      <c r="P99" s="1">
        <f t="shared" si="2"/>
        <v>1434.1369000000004</v>
      </c>
      <c r="T99" s="1">
        <v>46</v>
      </c>
      <c r="V99" s="1">
        <f t="shared" si="3"/>
        <v>720.92250000000013</v>
      </c>
      <c r="Z99" s="1">
        <v>-117</v>
      </c>
      <c r="AB99" s="1">
        <f t="shared" si="4"/>
        <v>804.28959999999995</v>
      </c>
    </row>
    <row r="100" spans="2:28" ht="12.5" x14ac:dyDescent="0.25">
      <c r="B100" s="1">
        <v>-13</v>
      </c>
      <c r="D100" s="1">
        <f t="shared" si="0"/>
        <v>343.73159999999996</v>
      </c>
      <c r="H100" s="1">
        <v>-27</v>
      </c>
      <c r="J100" s="1">
        <f t="shared" si="1"/>
        <v>368.6400000000001</v>
      </c>
      <c r="N100" s="1">
        <v>-67</v>
      </c>
      <c r="P100" s="1">
        <f t="shared" si="2"/>
        <v>1.6899999999998819E-2</v>
      </c>
      <c r="T100" s="1">
        <v>2</v>
      </c>
      <c r="V100" s="1">
        <f t="shared" si="3"/>
        <v>294.12249999999995</v>
      </c>
      <c r="Z100" s="1">
        <v>-105</v>
      </c>
      <c r="AB100" s="1">
        <f t="shared" si="4"/>
        <v>267.64959999999996</v>
      </c>
    </row>
    <row r="101" spans="2:28" ht="12.5" x14ac:dyDescent="0.25">
      <c r="B101" s="1">
        <v>-13</v>
      </c>
      <c r="D101" s="1">
        <f t="shared" si="0"/>
        <v>343.73159999999996</v>
      </c>
      <c r="H101" s="1">
        <v>-37</v>
      </c>
      <c r="J101" s="1">
        <f t="shared" si="1"/>
        <v>84.640000000000057</v>
      </c>
      <c r="N101" s="1">
        <v>-55</v>
      </c>
      <c r="P101" s="1">
        <f t="shared" si="2"/>
        <v>147.13689999999988</v>
      </c>
      <c r="T101" s="1">
        <v>1</v>
      </c>
      <c r="V101" s="1">
        <f t="shared" si="3"/>
        <v>329.42249999999996</v>
      </c>
      <c r="Z101" s="1">
        <v>-104</v>
      </c>
      <c r="AB101" s="1">
        <f t="shared" si="4"/>
        <v>235.92959999999999</v>
      </c>
    </row>
    <row r="104" spans="2:28" ht="12.5" x14ac:dyDescent="0.25">
      <c r="J104" s="21" t="s">
        <v>1</v>
      </c>
      <c r="K104" s="21" t="s">
        <v>2</v>
      </c>
      <c r="L104" s="21" t="s">
        <v>3</v>
      </c>
    </row>
    <row r="105" spans="2:28" ht="12.5" x14ac:dyDescent="0.25">
      <c r="I105" s="21" t="s">
        <v>6</v>
      </c>
      <c r="J105" s="3">
        <v>6</v>
      </c>
      <c r="K105" s="3">
        <v>7</v>
      </c>
      <c r="L105" s="3">
        <v>7</v>
      </c>
    </row>
    <row r="106" spans="2:28" ht="12.5" x14ac:dyDescent="0.25">
      <c r="I106" s="21" t="s">
        <v>7</v>
      </c>
      <c r="J106" s="3">
        <v>-46</v>
      </c>
      <c r="K106" s="3">
        <v>8</v>
      </c>
      <c r="L106" s="3">
        <v>8</v>
      </c>
    </row>
    <row r="107" spans="2:28" ht="12.5" x14ac:dyDescent="0.25">
      <c r="I107" s="21" t="s">
        <v>8</v>
      </c>
      <c r="J107" s="3">
        <v>-67</v>
      </c>
      <c r="K107" s="3">
        <v>16</v>
      </c>
      <c r="L107" s="3">
        <v>15</v>
      </c>
    </row>
    <row r="108" spans="2:28" ht="12.5" x14ac:dyDescent="0.25">
      <c r="I108" s="21" t="s">
        <v>9</v>
      </c>
      <c r="J108" s="3">
        <v>19</v>
      </c>
      <c r="K108" s="3">
        <v>8</v>
      </c>
      <c r="L108" s="3">
        <v>8</v>
      </c>
    </row>
    <row r="109" spans="2:28" ht="12.5" x14ac:dyDescent="0.25">
      <c r="I109" s="21" t="s">
        <v>10</v>
      </c>
      <c r="J109" s="3">
        <v>-88</v>
      </c>
      <c r="K109" s="3">
        <v>29</v>
      </c>
      <c r="L109" s="3">
        <v>30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Z110"/>
  <sheetViews>
    <sheetView topLeftCell="I100" zoomScale="85" zoomScaleNormal="85" workbookViewId="0">
      <selection activeCell="J122" sqref="J122"/>
    </sheetView>
  </sheetViews>
  <sheetFormatPr defaultColWidth="14.453125" defaultRowHeight="15.75" customHeight="1" x14ac:dyDescent="0.25"/>
  <sheetData>
    <row r="2" spans="2:26" ht="15.75" customHeight="1" x14ac:dyDescent="0.25">
      <c r="B2" s="3" t="s">
        <v>6</v>
      </c>
      <c r="C2" s="3" t="s">
        <v>1</v>
      </c>
      <c r="D2" s="3" t="s">
        <v>37</v>
      </c>
      <c r="E2" s="3" t="s">
        <v>30</v>
      </c>
      <c r="F2" s="3" t="s">
        <v>31</v>
      </c>
      <c r="G2" s="3" t="s">
        <v>7</v>
      </c>
      <c r="H2" s="3" t="s">
        <v>1</v>
      </c>
      <c r="I2" s="3" t="s">
        <v>32</v>
      </c>
      <c r="J2" s="3" t="s">
        <v>30</v>
      </c>
      <c r="K2" s="3" t="s">
        <v>31</v>
      </c>
      <c r="L2" s="3" t="s">
        <v>8</v>
      </c>
      <c r="M2" s="3" t="s">
        <v>1</v>
      </c>
      <c r="N2" s="3" t="s">
        <v>38</v>
      </c>
      <c r="O2" s="3" t="s">
        <v>30</v>
      </c>
      <c r="P2" s="3" t="s">
        <v>31</v>
      </c>
      <c r="Q2" s="3" t="s">
        <v>9</v>
      </c>
      <c r="R2" s="3" t="s">
        <v>1</v>
      </c>
      <c r="S2" s="3" t="s">
        <v>39</v>
      </c>
      <c r="T2" s="3" t="s">
        <v>30</v>
      </c>
      <c r="U2" s="3" t="s">
        <v>31</v>
      </c>
      <c r="V2" s="3" t="s">
        <v>35</v>
      </c>
      <c r="W2" s="3" t="s">
        <v>1</v>
      </c>
      <c r="X2" s="3" t="s">
        <v>39</v>
      </c>
      <c r="Y2" s="3" t="s">
        <v>30</v>
      </c>
      <c r="Z2" s="3" t="s">
        <v>31</v>
      </c>
    </row>
    <row r="3" spans="2:26" ht="15.75" customHeight="1" x14ac:dyDescent="0.25">
      <c r="B3" s="1">
        <v>30</v>
      </c>
      <c r="C3" s="1">
        <f>AVERAGE(B3:B102)</f>
        <v>5.24</v>
      </c>
      <c r="D3" s="1">
        <f t="shared" ref="D3:D102" si="0">(B3-$C$3)*(B3-$C$3)</f>
        <v>613.05759999999987</v>
      </c>
      <c r="E3" s="1">
        <f>SUM(D3:D102)/99</f>
        <v>977.07313131313083</v>
      </c>
      <c r="F3" s="1">
        <f>SQRT(E3/100)</f>
        <v>3.1258169033280421</v>
      </c>
      <c r="G3" s="1">
        <v>-67</v>
      </c>
      <c r="H3" s="1">
        <f>AVERAGE(G3:G102)</f>
        <v>0.98</v>
      </c>
      <c r="I3" s="1">
        <f t="shared" ref="I3:I102" si="1">(G3-$H$3)*(G3-$H$3)</f>
        <v>4621.2804000000006</v>
      </c>
      <c r="J3" s="1">
        <f>SUM(I3:I102)/99</f>
        <v>1189.4743434343429</v>
      </c>
      <c r="K3" s="1">
        <f>SQRT(J3/100)</f>
        <v>3.4488756768465039</v>
      </c>
      <c r="L3" s="1">
        <v>-20</v>
      </c>
      <c r="M3" s="1">
        <f>AVERAGE(L3:L102)</f>
        <v>5.84</v>
      </c>
      <c r="N3" s="1">
        <f t="shared" ref="N3:N102" si="2">(L3-$M$3)*(L3-$M$3)</f>
        <v>667.7056</v>
      </c>
      <c r="O3" s="1">
        <f>SUM(N3:N102)/99</f>
        <v>5381.5903030303025</v>
      </c>
      <c r="P3" s="1">
        <f>SQRT(O3/100)</f>
        <v>7.3359323218186132</v>
      </c>
      <c r="Q3" s="1">
        <v>-43</v>
      </c>
      <c r="R3" s="1">
        <f>AVERAGE(Q3:Q102)</f>
        <v>4.07</v>
      </c>
      <c r="S3" s="1">
        <f t="shared" ref="S3:S102" si="3">(Q3-$R$3)*(Q3-$R$3)</f>
        <v>2215.5848999999998</v>
      </c>
      <c r="T3" s="1">
        <f>SUM(S3:S102)/99</f>
        <v>1183.6011111111113</v>
      </c>
      <c r="U3" s="1">
        <f>SQRT(T3/100)</f>
        <v>3.4403504343469304</v>
      </c>
      <c r="V3" s="21">
        <v>-100</v>
      </c>
      <c r="W3" s="1">
        <f>AVERAGE(V3:V102)</f>
        <v>16.13</v>
      </c>
      <c r="X3" s="1">
        <f t="shared" ref="X3:X102" si="4">(V3-$W$3)*(V3-$W$3)</f>
        <v>13486.176899999999</v>
      </c>
      <c r="Y3" s="1">
        <f>SUM(X3:X102)/99</f>
        <v>18986.962727272727</v>
      </c>
      <c r="Z3" s="1">
        <f>SQRT(Y3/100)</f>
        <v>13.779318824699835</v>
      </c>
    </row>
    <row r="4" spans="2:26" ht="15.75" customHeight="1" x14ac:dyDescent="0.25">
      <c r="B4" s="1">
        <v>6</v>
      </c>
      <c r="D4" s="1">
        <f t="shared" si="0"/>
        <v>0.57759999999999967</v>
      </c>
      <c r="G4" s="1">
        <v>15</v>
      </c>
      <c r="I4" s="1">
        <f t="shared" si="1"/>
        <v>196.56039999999999</v>
      </c>
      <c r="L4" s="1">
        <v>17</v>
      </c>
      <c r="N4" s="1">
        <f t="shared" si="2"/>
        <v>124.54560000000001</v>
      </c>
      <c r="Q4" s="1">
        <v>1</v>
      </c>
      <c r="R4" s="22"/>
      <c r="S4" s="1">
        <f t="shared" si="3"/>
        <v>9.4249000000000009</v>
      </c>
      <c r="V4" s="21">
        <v>39</v>
      </c>
      <c r="W4" s="22"/>
      <c r="X4" s="1">
        <f t="shared" si="4"/>
        <v>523.03690000000006</v>
      </c>
    </row>
    <row r="5" spans="2:26" ht="15.75" customHeight="1" x14ac:dyDescent="0.25">
      <c r="B5" s="1">
        <v>41</v>
      </c>
      <c r="D5" s="1">
        <f t="shared" si="0"/>
        <v>1278.7775999999999</v>
      </c>
      <c r="G5" s="1">
        <v>3</v>
      </c>
      <c r="I5" s="1">
        <f t="shared" si="1"/>
        <v>4.0804</v>
      </c>
      <c r="L5" s="1">
        <v>-24</v>
      </c>
      <c r="N5" s="1">
        <f t="shared" si="2"/>
        <v>890.42560000000003</v>
      </c>
      <c r="Q5" s="1">
        <v>-11</v>
      </c>
      <c r="R5" s="22"/>
      <c r="S5" s="1">
        <f t="shared" si="3"/>
        <v>227.10490000000001</v>
      </c>
      <c r="V5" s="21">
        <v>9</v>
      </c>
      <c r="W5" s="22"/>
      <c r="X5" s="1">
        <f t="shared" si="4"/>
        <v>50.836899999999986</v>
      </c>
    </row>
    <row r="6" spans="2:26" ht="15.75" customHeight="1" x14ac:dyDescent="0.25">
      <c r="B6" s="1">
        <v>-68</v>
      </c>
      <c r="D6" s="1">
        <f t="shared" si="0"/>
        <v>5364.0975999999991</v>
      </c>
      <c r="E6" s="3" t="s">
        <v>2</v>
      </c>
      <c r="F6" s="1">
        <f>C3-(F3*2.87130765)</f>
        <v>-3.7351819870251166</v>
      </c>
      <c r="G6" s="1">
        <v>-55</v>
      </c>
      <c r="I6" s="1">
        <f t="shared" si="1"/>
        <v>3133.7603999999997</v>
      </c>
      <c r="J6" s="3" t="s">
        <v>2</v>
      </c>
      <c r="K6" s="1">
        <f>H3-(K3*2.87130765)</f>
        <v>-8.9227831148282934</v>
      </c>
      <c r="L6" s="1">
        <v>-118</v>
      </c>
      <c r="N6" s="1">
        <f t="shared" si="2"/>
        <v>15336.345600000001</v>
      </c>
      <c r="O6" s="3" t="s">
        <v>2</v>
      </c>
      <c r="P6" s="1">
        <f>M3-(P3*2.87130765)</f>
        <v>-15.223718595520044</v>
      </c>
      <c r="Q6" s="1">
        <v>-70</v>
      </c>
      <c r="R6" s="22"/>
      <c r="S6" s="1">
        <f t="shared" si="3"/>
        <v>5486.3648999999987</v>
      </c>
      <c r="T6" s="3" t="s">
        <v>2</v>
      </c>
      <c r="U6" s="1">
        <f>R3-(U3*2.87130765)</f>
        <v>-5.8083045208211637</v>
      </c>
      <c r="V6" s="21">
        <v>-311</v>
      </c>
      <c r="W6" s="22"/>
      <c r="X6" s="1">
        <f t="shared" si="4"/>
        <v>107014.03689999999</v>
      </c>
      <c r="Y6" s="3" t="s">
        <v>2</v>
      </c>
      <c r="Z6" s="1">
        <f>W3-(Z3*2.87130765)</f>
        <v>-23.434663553149644</v>
      </c>
    </row>
    <row r="7" spans="2:26" ht="15.75" customHeight="1" x14ac:dyDescent="0.25">
      <c r="B7" s="1">
        <v>18</v>
      </c>
      <c r="D7" s="1">
        <f t="shared" si="0"/>
        <v>162.8176</v>
      </c>
      <c r="E7" s="3" t="s">
        <v>3</v>
      </c>
      <c r="F7" s="1">
        <f>C3+(F3*2.87130765)</f>
        <v>14.215181987025117</v>
      </c>
      <c r="G7" s="1">
        <v>9</v>
      </c>
      <c r="I7" s="1">
        <f t="shared" si="1"/>
        <v>64.320399999999992</v>
      </c>
      <c r="J7" s="3" t="s">
        <v>3</v>
      </c>
      <c r="K7" s="1">
        <f>H3+(K3*2.87130765)</f>
        <v>10.882783114828294</v>
      </c>
      <c r="L7" s="1">
        <v>-57</v>
      </c>
      <c r="N7" s="1">
        <f t="shared" si="2"/>
        <v>3948.8656000000005</v>
      </c>
      <c r="O7" s="3" t="s">
        <v>3</v>
      </c>
      <c r="P7" s="1">
        <f>M3+(P3*2.87130765)</f>
        <v>26.903718595520044</v>
      </c>
      <c r="Q7" s="1">
        <v>-20</v>
      </c>
      <c r="R7" s="22"/>
      <c r="S7" s="1">
        <f t="shared" si="3"/>
        <v>579.36490000000003</v>
      </c>
      <c r="T7" s="3" t="s">
        <v>3</v>
      </c>
      <c r="U7" s="1">
        <f>R3+(U3*2.87130765)</f>
        <v>13.948304520821164</v>
      </c>
      <c r="V7" s="21">
        <v>-50</v>
      </c>
      <c r="W7" s="22"/>
      <c r="X7" s="1">
        <f t="shared" si="4"/>
        <v>4373.1768999999995</v>
      </c>
      <c r="Y7" s="3" t="s">
        <v>3</v>
      </c>
      <c r="Z7" s="1">
        <f>W3+(Z3*2.87130765)</f>
        <v>55.694663553149638</v>
      </c>
    </row>
    <row r="8" spans="2:26" ht="15.75" customHeight="1" x14ac:dyDescent="0.25">
      <c r="B8" s="1">
        <v>14</v>
      </c>
      <c r="D8" s="1">
        <f t="shared" si="0"/>
        <v>76.7376</v>
      </c>
      <c r="G8" s="1">
        <v>20</v>
      </c>
      <c r="I8" s="1">
        <f t="shared" si="1"/>
        <v>361.7604</v>
      </c>
      <c r="L8" s="1">
        <v>-23</v>
      </c>
      <c r="N8" s="1">
        <f t="shared" si="2"/>
        <v>831.74559999999997</v>
      </c>
      <c r="Q8" s="1">
        <v>-49</v>
      </c>
      <c r="R8" s="22"/>
      <c r="S8" s="1">
        <f t="shared" si="3"/>
        <v>2816.4249</v>
      </c>
      <c r="V8" s="21">
        <v>-38</v>
      </c>
      <c r="W8" s="22"/>
      <c r="X8" s="1">
        <f t="shared" si="4"/>
        <v>2930.0568999999996</v>
      </c>
    </row>
    <row r="9" spans="2:26" ht="15.75" customHeight="1" x14ac:dyDescent="0.25">
      <c r="B9" s="1">
        <v>-45</v>
      </c>
      <c r="D9" s="1">
        <f t="shared" si="0"/>
        <v>2524.0576000000001</v>
      </c>
      <c r="G9" s="1">
        <v>28</v>
      </c>
      <c r="I9" s="1">
        <f t="shared" si="1"/>
        <v>730.08039999999994</v>
      </c>
      <c r="L9" s="1">
        <v>13</v>
      </c>
      <c r="N9" s="1">
        <f t="shared" si="2"/>
        <v>51.265599999999999</v>
      </c>
      <c r="Q9" s="1">
        <v>-7</v>
      </c>
      <c r="R9" s="22"/>
      <c r="S9" s="1">
        <f t="shared" si="3"/>
        <v>122.54490000000001</v>
      </c>
      <c r="V9" s="21">
        <v>-11</v>
      </c>
      <c r="W9" s="22"/>
      <c r="X9" s="1">
        <f t="shared" si="4"/>
        <v>736.03689999999995</v>
      </c>
    </row>
    <row r="10" spans="2:26" ht="15.75" customHeight="1" x14ac:dyDescent="0.25">
      <c r="B10" s="1">
        <v>-13</v>
      </c>
      <c r="D10" s="1">
        <f t="shared" si="0"/>
        <v>332.69760000000008</v>
      </c>
      <c r="G10" s="1">
        <v>-48</v>
      </c>
      <c r="I10" s="1">
        <f t="shared" si="1"/>
        <v>2399.0403999999999</v>
      </c>
      <c r="L10" s="1">
        <v>-55</v>
      </c>
      <c r="N10" s="1">
        <f t="shared" si="2"/>
        <v>3701.5056000000004</v>
      </c>
      <c r="Q10" s="1">
        <v>-6</v>
      </c>
      <c r="R10" s="22"/>
      <c r="S10" s="1">
        <f t="shared" si="3"/>
        <v>101.40490000000001</v>
      </c>
      <c r="V10" s="21">
        <v>-122</v>
      </c>
      <c r="W10" s="22"/>
      <c r="X10" s="1">
        <f t="shared" si="4"/>
        <v>19079.8969</v>
      </c>
    </row>
    <row r="11" spans="2:26" ht="15.75" customHeight="1" x14ac:dyDescent="0.25">
      <c r="B11" s="1">
        <v>2</v>
      </c>
      <c r="D11" s="1">
        <f t="shared" si="0"/>
        <v>10.497600000000002</v>
      </c>
      <c r="G11" s="1">
        <v>10</v>
      </c>
      <c r="I11" s="1">
        <f t="shared" si="1"/>
        <v>81.360399999999998</v>
      </c>
      <c r="L11" s="1">
        <v>0</v>
      </c>
      <c r="N11" s="1">
        <f t="shared" si="2"/>
        <v>34.105599999999995</v>
      </c>
      <c r="Q11" s="1">
        <v>48</v>
      </c>
      <c r="R11" s="22"/>
      <c r="S11" s="1">
        <f t="shared" si="3"/>
        <v>1929.8449000000001</v>
      </c>
      <c r="V11" s="21">
        <v>60</v>
      </c>
      <c r="W11" s="22"/>
      <c r="X11" s="1">
        <f t="shared" si="4"/>
        <v>1924.5769000000005</v>
      </c>
    </row>
    <row r="12" spans="2:26" ht="15.75" customHeight="1" x14ac:dyDescent="0.25">
      <c r="B12" s="1">
        <v>-8</v>
      </c>
      <c r="D12" s="1">
        <f t="shared" si="0"/>
        <v>175.29760000000002</v>
      </c>
      <c r="G12" s="1">
        <v>37</v>
      </c>
      <c r="I12" s="1">
        <f t="shared" si="1"/>
        <v>1297.4404000000002</v>
      </c>
      <c r="L12" s="1">
        <v>-1</v>
      </c>
      <c r="N12" s="1">
        <f t="shared" si="2"/>
        <v>46.785599999999995</v>
      </c>
      <c r="Q12" s="1">
        <v>-7</v>
      </c>
      <c r="R12" s="22"/>
      <c r="S12" s="1">
        <f t="shared" si="3"/>
        <v>122.54490000000001</v>
      </c>
      <c r="V12" s="21">
        <v>21</v>
      </c>
      <c r="W12" s="22"/>
      <c r="X12" s="1">
        <f t="shared" si="4"/>
        <v>23.71690000000001</v>
      </c>
    </row>
    <row r="13" spans="2:26" ht="15.75" customHeight="1" x14ac:dyDescent="0.25">
      <c r="B13" s="1">
        <v>0</v>
      </c>
      <c r="D13" s="1">
        <f t="shared" si="0"/>
        <v>27.457600000000003</v>
      </c>
      <c r="G13" s="1">
        <v>-2</v>
      </c>
      <c r="I13" s="1">
        <f t="shared" si="1"/>
        <v>8.8803999999999998</v>
      </c>
      <c r="L13" s="1">
        <v>55</v>
      </c>
      <c r="N13" s="1">
        <f t="shared" si="2"/>
        <v>2416.7055999999998</v>
      </c>
      <c r="Q13" s="1">
        <v>17</v>
      </c>
      <c r="R13" s="22"/>
      <c r="S13" s="1">
        <f t="shared" si="3"/>
        <v>167.1849</v>
      </c>
      <c r="V13" s="21">
        <v>70</v>
      </c>
      <c r="W13" s="22"/>
      <c r="X13" s="1">
        <f t="shared" si="4"/>
        <v>2901.9769000000006</v>
      </c>
    </row>
    <row r="14" spans="2:26" ht="15.75" customHeight="1" x14ac:dyDescent="0.25">
      <c r="B14" s="1">
        <v>18</v>
      </c>
      <c r="D14" s="1">
        <f t="shared" si="0"/>
        <v>162.8176</v>
      </c>
      <c r="G14" s="1">
        <v>22</v>
      </c>
      <c r="I14" s="1">
        <f t="shared" si="1"/>
        <v>441.84039999999999</v>
      </c>
      <c r="L14" s="1">
        <v>-60</v>
      </c>
      <c r="N14" s="1">
        <f t="shared" si="2"/>
        <v>4334.9056</v>
      </c>
      <c r="Q14" s="1">
        <v>6</v>
      </c>
      <c r="R14" s="22"/>
      <c r="S14" s="1">
        <f t="shared" si="3"/>
        <v>3.724899999999999</v>
      </c>
      <c r="V14" s="21">
        <v>-14</v>
      </c>
      <c r="W14" s="22"/>
      <c r="X14" s="1">
        <f t="shared" si="4"/>
        <v>907.81689999999992</v>
      </c>
    </row>
    <row r="15" spans="2:26" ht="15.75" customHeight="1" x14ac:dyDescent="0.25">
      <c r="B15" s="1">
        <v>-3</v>
      </c>
      <c r="D15" s="1">
        <f t="shared" si="0"/>
        <v>67.897599999999997</v>
      </c>
      <c r="G15" s="1">
        <v>6</v>
      </c>
      <c r="I15" s="1">
        <f t="shared" si="1"/>
        <v>25.200399999999995</v>
      </c>
      <c r="L15" s="1">
        <v>90</v>
      </c>
      <c r="N15" s="1">
        <f t="shared" si="2"/>
        <v>7082.9055999999991</v>
      </c>
      <c r="Q15" s="1">
        <v>60</v>
      </c>
      <c r="R15" s="22"/>
      <c r="S15" s="1">
        <f t="shared" si="3"/>
        <v>3128.1648999999998</v>
      </c>
      <c r="V15" s="21">
        <v>153</v>
      </c>
      <c r="W15" s="22"/>
      <c r="X15" s="1">
        <f t="shared" si="4"/>
        <v>18733.3969</v>
      </c>
    </row>
    <row r="16" spans="2:26" ht="15.75" customHeight="1" x14ac:dyDescent="0.25">
      <c r="B16" s="1">
        <v>-8</v>
      </c>
      <c r="D16" s="1">
        <f t="shared" si="0"/>
        <v>175.29760000000002</v>
      </c>
      <c r="G16" s="1">
        <v>44</v>
      </c>
      <c r="I16" s="1">
        <f t="shared" si="1"/>
        <v>1850.7204000000004</v>
      </c>
      <c r="L16" s="1">
        <v>-61</v>
      </c>
      <c r="N16" s="1">
        <f t="shared" si="2"/>
        <v>4467.5856000000003</v>
      </c>
      <c r="Q16" s="1">
        <v>21</v>
      </c>
      <c r="R16" s="22"/>
      <c r="S16" s="1">
        <f t="shared" si="3"/>
        <v>286.62489999999997</v>
      </c>
      <c r="V16" s="21">
        <v>-4</v>
      </c>
      <c r="W16" s="22"/>
      <c r="X16" s="1">
        <f t="shared" si="4"/>
        <v>405.21689999999995</v>
      </c>
    </row>
    <row r="17" spans="2:24" ht="15.75" customHeight="1" x14ac:dyDescent="0.25">
      <c r="B17" s="1">
        <v>-13</v>
      </c>
      <c r="D17" s="1">
        <f t="shared" si="0"/>
        <v>332.69760000000008</v>
      </c>
      <c r="G17" s="1">
        <v>10</v>
      </c>
      <c r="I17" s="1">
        <f t="shared" si="1"/>
        <v>81.360399999999998</v>
      </c>
      <c r="L17" s="1">
        <v>-18</v>
      </c>
      <c r="N17" s="1">
        <f t="shared" si="2"/>
        <v>568.34559999999999</v>
      </c>
      <c r="Q17" s="1">
        <v>-1</v>
      </c>
      <c r="R17" s="22"/>
      <c r="S17" s="1">
        <f t="shared" si="3"/>
        <v>25.704900000000002</v>
      </c>
      <c r="V17" s="21">
        <v>-22</v>
      </c>
      <c r="W17" s="22"/>
      <c r="X17" s="1">
        <f t="shared" si="4"/>
        <v>1453.8968999999997</v>
      </c>
    </row>
    <row r="18" spans="2:24" ht="15.75" customHeight="1" x14ac:dyDescent="0.25">
      <c r="B18" s="1">
        <v>-18</v>
      </c>
      <c r="D18" s="1">
        <f t="shared" si="0"/>
        <v>540.09760000000006</v>
      </c>
      <c r="G18" s="1">
        <v>-3</v>
      </c>
      <c r="I18" s="1">
        <f t="shared" si="1"/>
        <v>15.840400000000001</v>
      </c>
      <c r="L18" s="1">
        <v>-20</v>
      </c>
      <c r="N18" s="1">
        <f t="shared" si="2"/>
        <v>667.7056</v>
      </c>
      <c r="Q18" s="1">
        <v>-56</v>
      </c>
      <c r="R18" s="22"/>
      <c r="S18" s="1">
        <f t="shared" si="3"/>
        <v>3608.4049</v>
      </c>
      <c r="V18" s="21">
        <v>-97</v>
      </c>
      <c r="W18" s="22"/>
      <c r="X18" s="1">
        <f t="shared" si="4"/>
        <v>12798.3969</v>
      </c>
    </row>
    <row r="19" spans="2:24" ht="15.75" customHeight="1" x14ac:dyDescent="0.25">
      <c r="B19" s="1">
        <v>15</v>
      </c>
      <c r="D19" s="1">
        <f t="shared" si="0"/>
        <v>95.257599999999996</v>
      </c>
      <c r="G19" s="1">
        <v>12</v>
      </c>
      <c r="I19" s="1">
        <f t="shared" si="1"/>
        <v>121.4404</v>
      </c>
      <c r="L19" s="1">
        <v>22</v>
      </c>
      <c r="N19" s="1">
        <f t="shared" si="2"/>
        <v>261.1456</v>
      </c>
      <c r="Q19" s="1">
        <v>4</v>
      </c>
      <c r="R19" s="22"/>
      <c r="S19" s="1">
        <f t="shared" si="3"/>
        <v>4.9000000000000397E-3</v>
      </c>
      <c r="V19" s="21">
        <v>53</v>
      </c>
      <c r="W19" s="22"/>
      <c r="X19" s="1">
        <f t="shared" si="4"/>
        <v>1359.3969000000004</v>
      </c>
    </row>
    <row r="20" spans="2:24" ht="15.75" customHeight="1" x14ac:dyDescent="0.25">
      <c r="B20" s="1">
        <v>-7</v>
      </c>
      <c r="D20" s="1">
        <f t="shared" si="0"/>
        <v>149.8176</v>
      </c>
      <c r="G20" s="1">
        <v>41</v>
      </c>
      <c r="I20" s="1">
        <f t="shared" si="1"/>
        <v>1601.6004000000003</v>
      </c>
      <c r="L20" s="1">
        <v>-39</v>
      </c>
      <c r="N20" s="1">
        <f t="shared" si="2"/>
        <v>2010.6256000000003</v>
      </c>
      <c r="Q20" s="1">
        <v>-17</v>
      </c>
      <c r="R20" s="22"/>
      <c r="S20" s="1">
        <f t="shared" si="3"/>
        <v>443.94490000000002</v>
      </c>
      <c r="V20" s="21">
        <v>-22</v>
      </c>
      <c r="W20" s="22"/>
      <c r="X20" s="1">
        <f t="shared" si="4"/>
        <v>1453.8968999999997</v>
      </c>
    </row>
    <row r="21" spans="2:24" ht="15.75" customHeight="1" x14ac:dyDescent="0.25">
      <c r="B21" s="1">
        <v>8</v>
      </c>
      <c r="D21" s="1">
        <f t="shared" si="0"/>
        <v>7.6175999999999986</v>
      </c>
      <c r="G21" s="1">
        <v>79</v>
      </c>
      <c r="I21" s="1">
        <f t="shared" si="1"/>
        <v>6087.1203999999998</v>
      </c>
      <c r="L21" s="1">
        <v>55</v>
      </c>
      <c r="N21" s="1">
        <f t="shared" si="2"/>
        <v>2416.7055999999998</v>
      </c>
      <c r="Q21" s="1">
        <v>21</v>
      </c>
      <c r="R21" s="22"/>
      <c r="S21" s="1">
        <f t="shared" si="3"/>
        <v>286.62489999999997</v>
      </c>
      <c r="V21" s="21">
        <v>163</v>
      </c>
      <c r="W21" s="22"/>
      <c r="X21" s="1">
        <f t="shared" si="4"/>
        <v>21570.796900000001</v>
      </c>
    </row>
    <row r="22" spans="2:24" ht="12.5" x14ac:dyDescent="0.25">
      <c r="B22" s="1">
        <v>25</v>
      </c>
      <c r="D22" s="1">
        <f t="shared" si="0"/>
        <v>390.4575999999999</v>
      </c>
      <c r="G22" s="1">
        <v>10</v>
      </c>
      <c r="I22" s="1">
        <f t="shared" si="1"/>
        <v>81.360399999999998</v>
      </c>
      <c r="L22" s="1">
        <v>17</v>
      </c>
      <c r="N22" s="1">
        <f t="shared" si="2"/>
        <v>124.54560000000001</v>
      </c>
      <c r="Q22" s="1">
        <v>13</v>
      </c>
      <c r="R22" s="22"/>
      <c r="S22" s="1">
        <f t="shared" si="3"/>
        <v>79.744900000000001</v>
      </c>
      <c r="V22" s="21">
        <v>65</v>
      </c>
      <c r="W22" s="22"/>
      <c r="X22" s="1">
        <f t="shared" si="4"/>
        <v>2388.2769000000003</v>
      </c>
    </row>
    <row r="23" spans="2:24" ht="12.5" x14ac:dyDescent="0.25">
      <c r="B23" s="1">
        <v>-16</v>
      </c>
      <c r="D23" s="1">
        <f t="shared" si="0"/>
        <v>451.13760000000008</v>
      </c>
      <c r="G23" s="1">
        <v>17</v>
      </c>
      <c r="I23" s="1">
        <f t="shared" si="1"/>
        <v>256.6404</v>
      </c>
      <c r="L23" s="1">
        <v>-18</v>
      </c>
      <c r="N23" s="1">
        <f t="shared" si="2"/>
        <v>568.34559999999999</v>
      </c>
      <c r="Q23" s="1">
        <v>-10</v>
      </c>
      <c r="R23" s="22"/>
      <c r="S23" s="1">
        <f t="shared" si="3"/>
        <v>197.9649</v>
      </c>
      <c r="V23" s="21">
        <v>-27</v>
      </c>
      <c r="W23" s="22"/>
      <c r="X23" s="1">
        <f t="shared" si="4"/>
        <v>1860.1968999999997</v>
      </c>
    </row>
    <row r="24" spans="2:24" ht="12.5" x14ac:dyDescent="0.25">
      <c r="B24" s="1">
        <v>-19</v>
      </c>
      <c r="D24" s="1">
        <f t="shared" si="0"/>
        <v>587.57760000000007</v>
      </c>
      <c r="G24" s="1">
        <v>-11</v>
      </c>
      <c r="I24" s="1">
        <f t="shared" si="1"/>
        <v>143.52040000000002</v>
      </c>
      <c r="L24" s="1">
        <v>39</v>
      </c>
      <c r="N24" s="1">
        <f t="shared" si="2"/>
        <v>1099.5855999999999</v>
      </c>
      <c r="Q24" s="1">
        <v>4</v>
      </c>
      <c r="R24" s="22"/>
      <c r="S24" s="1">
        <f t="shared" si="3"/>
        <v>4.9000000000000397E-3</v>
      </c>
      <c r="V24" s="21">
        <v>13</v>
      </c>
      <c r="W24" s="22"/>
      <c r="X24" s="1">
        <f t="shared" si="4"/>
        <v>9.7968999999999937</v>
      </c>
    </row>
    <row r="25" spans="2:24" ht="12.5" x14ac:dyDescent="0.25">
      <c r="B25" s="1">
        <v>13</v>
      </c>
      <c r="D25" s="1">
        <f t="shared" si="0"/>
        <v>60.217599999999997</v>
      </c>
      <c r="G25" s="1">
        <v>-56</v>
      </c>
      <c r="I25" s="1">
        <f t="shared" si="1"/>
        <v>3246.7203999999997</v>
      </c>
      <c r="L25" s="1">
        <v>-26</v>
      </c>
      <c r="N25" s="1">
        <f t="shared" si="2"/>
        <v>1013.7856</v>
      </c>
      <c r="Q25" s="1">
        <v>-3</v>
      </c>
      <c r="R25" s="22"/>
      <c r="S25" s="1">
        <f t="shared" si="3"/>
        <v>49.984900000000003</v>
      </c>
      <c r="V25" s="21">
        <v>-72</v>
      </c>
      <c r="W25" s="22"/>
      <c r="X25" s="1">
        <f t="shared" si="4"/>
        <v>7766.8968999999988</v>
      </c>
    </row>
    <row r="26" spans="2:24" ht="12.5" x14ac:dyDescent="0.25">
      <c r="B26" s="1">
        <v>-50</v>
      </c>
      <c r="D26" s="1">
        <f t="shared" si="0"/>
        <v>3051.4576000000002</v>
      </c>
      <c r="G26" s="1">
        <v>-7</v>
      </c>
      <c r="I26" s="1">
        <f t="shared" si="1"/>
        <v>63.680400000000006</v>
      </c>
      <c r="L26" s="1">
        <v>-66</v>
      </c>
      <c r="N26" s="1">
        <f t="shared" si="2"/>
        <v>5160.9856000000009</v>
      </c>
      <c r="Q26" s="1">
        <v>8</v>
      </c>
      <c r="R26" s="22"/>
      <c r="S26" s="1">
        <f t="shared" si="3"/>
        <v>15.444899999999997</v>
      </c>
      <c r="V26" s="21">
        <v>-115</v>
      </c>
      <c r="W26" s="22"/>
      <c r="X26" s="1">
        <f t="shared" si="4"/>
        <v>17195.0769</v>
      </c>
    </row>
    <row r="27" spans="2:24" ht="12.5" x14ac:dyDescent="0.25">
      <c r="B27" s="1">
        <v>86</v>
      </c>
      <c r="D27" s="1">
        <f t="shared" si="0"/>
        <v>6522.1776000000009</v>
      </c>
      <c r="G27" s="1">
        <v>1</v>
      </c>
      <c r="I27" s="1">
        <f t="shared" si="1"/>
        <v>4.0000000000000072E-4</v>
      </c>
      <c r="L27" s="1">
        <v>113</v>
      </c>
      <c r="N27" s="1">
        <f t="shared" si="2"/>
        <v>11483.265599999999</v>
      </c>
      <c r="Q27" s="1">
        <v>-30</v>
      </c>
      <c r="R27" s="22"/>
      <c r="S27" s="1">
        <f t="shared" si="3"/>
        <v>1160.7649000000001</v>
      </c>
      <c r="V27" s="21">
        <v>170</v>
      </c>
      <c r="W27" s="22"/>
      <c r="X27" s="1">
        <f t="shared" si="4"/>
        <v>23675.976900000001</v>
      </c>
    </row>
    <row r="28" spans="2:24" ht="12.5" x14ac:dyDescent="0.25">
      <c r="B28" s="1">
        <v>30</v>
      </c>
      <c r="D28" s="1">
        <f t="shared" si="0"/>
        <v>613.05759999999987</v>
      </c>
      <c r="G28" s="1">
        <v>12</v>
      </c>
      <c r="I28" s="1">
        <f t="shared" si="1"/>
        <v>121.4404</v>
      </c>
      <c r="L28" s="1">
        <v>131</v>
      </c>
      <c r="N28" s="1">
        <f t="shared" si="2"/>
        <v>15665.025599999999</v>
      </c>
      <c r="Q28" s="1">
        <v>50</v>
      </c>
      <c r="R28" s="22"/>
      <c r="S28" s="1">
        <f t="shared" si="3"/>
        <v>2109.5648999999999</v>
      </c>
      <c r="V28" s="21">
        <v>223</v>
      </c>
      <c r="W28" s="22"/>
      <c r="X28" s="1">
        <f t="shared" si="4"/>
        <v>42795.196900000003</v>
      </c>
    </row>
    <row r="29" spans="2:24" ht="12.5" x14ac:dyDescent="0.25">
      <c r="B29" s="1">
        <v>-20</v>
      </c>
      <c r="D29" s="1">
        <f t="shared" si="0"/>
        <v>637.05760000000009</v>
      </c>
      <c r="G29" s="1">
        <v>13</v>
      </c>
      <c r="I29" s="1">
        <f t="shared" si="1"/>
        <v>144.4804</v>
      </c>
      <c r="L29" s="1">
        <v>83</v>
      </c>
      <c r="N29" s="1">
        <f t="shared" si="2"/>
        <v>5953.6655999999994</v>
      </c>
      <c r="Q29" s="1">
        <v>-14</v>
      </c>
      <c r="R29" s="22"/>
      <c r="S29" s="1">
        <f t="shared" si="3"/>
        <v>326.5249</v>
      </c>
      <c r="V29" s="21">
        <v>62</v>
      </c>
      <c r="W29" s="22"/>
      <c r="X29" s="1">
        <f t="shared" si="4"/>
        <v>2104.0569000000005</v>
      </c>
    </row>
    <row r="30" spans="2:24" ht="12.5" x14ac:dyDescent="0.25">
      <c r="B30" s="1">
        <v>-5</v>
      </c>
      <c r="D30" s="1">
        <f t="shared" si="0"/>
        <v>104.85760000000001</v>
      </c>
      <c r="G30" s="1">
        <v>3</v>
      </c>
      <c r="I30" s="1">
        <f t="shared" si="1"/>
        <v>4.0804</v>
      </c>
      <c r="L30" s="1">
        <v>-52</v>
      </c>
      <c r="N30" s="1">
        <f t="shared" si="2"/>
        <v>3345.4656000000004</v>
      </c>
      <c r="Q30" s="1">
        <v>-8</v>
      </c>
      <c r="R30" s="22"/>
      <c r="S30" s="1">
        <f t="shared" si="3"/>
        <v>145.6849</v>
      </c>
      <c r="V30" s="21">
        <v>-62</v>
      </c>
      <c r="W30" s="22"/>
      <c r="X30" s="1">
        <f t="shared" si="4"/>
        <v>6104.2968999999994</v>
      </c>
    </row>
    <row r="31" spans="2:24" ht="12.5" x14ac:dyDescent="0.25">
      <c r="B31" s="1">
        <v>-11</v>
      </c>
      <c r="D31" s="1">
        <f t="shared" si="0"/>
        <v>263.73760000000004</v>
      </c>
      <c r="G31" s="1">
        <v>10</v>
      </c>
      <c r="I31" s="1">
        <f t="shared" si="1"/>
        <v>81.360399999999998</v>
      </c>
      <c r="L31" s="1">
        <v>-2</v>
      </c>
      <c r="N31" s="1">
        <f t="shared" si="2"/>
        <v>61.465599999999995</v>
      </c>
      <c r="Q31" s="1">
        <v>-9</v>
      </c>
      <c r="R31" s="22"/>
      <c r="S31" s="1">
        <f t="shared" si="3"/>
        <v>170.82490000000001</v>
      </c>
      <c r="V31" s="21">
        <v>-12</v>
      </c>
      <c r="W31" s="22"/>
      <c r="X31" s="1">
        <f t="shared" si="4"/>
        <v>791.29689999999994</v>
      </c>
    </row>
    <row r="32" spans="2:24" ht="12.5" x14ac:dyDescent="0.25">
      <c r="B32" s="1">
        <v>4</v>
      </c>
      <c r="D32" s="1">
        <f t="shared" si="0"/>
        <v>1.5376000000000005</v>
      </c>
      <c r="G32" s="1">
        <v>20</v>
      </c>
      <c r="I32" s="1">
        <f t="shared" si="1"/>
        <v>361.7604</v>
      </c>
      <c r="L32" s="1">
        <v>-15</v>
      </c>
      <c r="N32" s="1">
        <f t="shared" si="2"/>
        <v>434.30559999999997</v>
      </c>
      <c r="Q32" s="1">
        <v>13</v>
      </c>
      <c r="R32" s="22"/>
      <c r="S32" s="1">
        <f t="shared" si="3"/>
        <v>79.744900000000001</v>
      </c>
      <c r="V32" s="21">
        <v>22</v>
      </c>
      <c r="W32" s="22"/>
      <c r="X32" s="1">
        <f t="shared" si="4"/>
        <v>34.456900000000012</v>
      </c>
    </row>
    <row r="33" spans="2:24" ht="12.5" x14ac:dyDescent="0.25">
      <c r="B33" s="1">
        <v>-21</v>
      </c>
      <c r="D33" s="1">
        <f t="shared" si="0"/>
        <v>688.53760000000011</v>
      </c>
      <c r="G33" s="1">
        <v>39</v>
      </c>
      <c r="I33" s="1">
        <f t="shared" si="1"/>
        <v>1445.5204000000003</v>
      </c>
      <c r="L33" s="1">
        <v>15</v>
      </c>
      <c r="N33" s="1">
        <f t="shared" si="2"/>
        <v>83.905600000000007</v>
      </c>
      <c r="Q33" s="1">
        <v>14</v>
      </c>
      <c r="R33" s="22"/>
      <c r="S33" s="1">
        <f t="shared" si="3"/>
        <v>98.604900000000001</v>
      </c>
      <c r="V33" s="21">
        <v>47</v>
      </c>
      <c r="W33" s="22"/>
      <c r="X33" s="1">
        <f t="shared" si="4"/>
        <v>952.95690000000002</v>
      </c>
    </row>
    <row r="34" spans="2:24" ht="12.5" x14ac:dyDescent="0.25">
      <c r="B34" s="1">
        <v>22</v>
      </c>
      <c r="D34" s="1">
        <f t="shared" si="0"/>
        <v>280.89759999999995</v>
      </c>
      <c r="G34" s="1">
        <v>68</v>
      </c>
      <c r="I34" s="1">
        <f t="shared" si="1"/>
        <v>4491.6803999999993</v>
      </c>
      <c r="L34" s="1">
        <v>90</v>
      </c>
      <c r="N34" s="1">
        <f t="shared" si="2"/>
        <v>7082.9055999999991</v>
      </c>
      <c r="Q34" s="1">
        <v>57</v>
      </c>
      <c r="R34" s="22"/>
      <c r="S34" s="1">
        <f t="shared" si="3"/>
        <v>2801.5848999999998</v>
      </c>
      <c r="V34" s="21">
        <v>237</v>
      </c>
      <c r="W34" s="22"/>
      <c r="X34" s="1">
        <f t="shared" si="4"/>
        <v>48783.556900000003</v>
      </c>
    </row>
    <row r="35" spans="2:24" ht="12.5" x14ac:dyDescent="0.25">
      <c r="B35" s="1">
        <v>25</v>
      </c>
      <c r="D35" s="1">
        <f t="shared" si="0"/>
        <v>390.4575999999999</v>
      </c>
      <c r="G35" s="1">
        <v>-11</v>
      </c>
      <c r="I35" s="1">
        <f t="shared" si="1"/>
        <v>143.52040000000002</v>
      </c>
      <c r="L35" s="1">
        <v>-12</v>
      </c>
      <c r="N35" s="1">
        <f t="shared" si="2"/>
        <v>318.26560000000001</v>
      </c>
      <c r="Q35" s="1">
        <v>32</v>
      </c>
      <c r="R35" s="22"/>
      <c r="S35" s="1">
        <f t="shared" si="3"/>
        <v>780.08489999999995</v>
      </c>
      <c r="V35" s="21">
        <v>34</v>
      </c>
      <c r="W35" s="22"/>
      <c r="X35" s="1">
        <f t="shared" si="4"/>
        <v>319.33690000000001</v>
      </c>
    </row>
    <row r="36" spans="2:24" ht="12.5" x14ac:dyDescent="0.25">
      <c r="B36" s="1">
        <v>-14</v>
      </c>
      <c r="D36" s="1">
        <f t="shared" si="0"/>
        <v>370.1776000000001</v>
      </c>
      <c r="G36" s="1">
        <v>20</v>
      </c>
      <c r="I36" s="1">
        <f t="shared" si="1"/>
        <v>361.7604</v>
      </c>
      <c r="L36" s="1">
        <v>5</v>
      </c>
      <c r="N36" s="1">
        <f t="shared" si="2"/>
        <v>0.70559999999999978</v>
      </c>
      <c r="Q36" s="1">
        <v>20</v>
      </c>
      <c r="R36" s="22"/>
      <c r="S36" s="1">
        <f t="shared" si="3"/>
        <v>253.76489999999998</v>
      </c>
      <c r="V36" s="21">
        <v>31</v>
      </c>
      <c r="W36" s="22"/>
      <c r="X36" s="1">
        <f t="shared" si="4"/>
        <v>221.11690000000004</v>
      </c>
    </row>
    <row r="37" spans="2:24" ht="12.5" x14ac:dyDescent="0.25">
      <c r="B37" s="1">
        <v>15</v>
      </c>
      <c r="D37" s="1">
        <f t="shared" si="0"/>
        <v>95.257599999999996</v>
      </c>
      <c r="G37" s="1">
        <v>-17</v>
      </c>
      <c r="I37" s="1">
        <f t="shared" si="1"/>
        <v>323.28040000000004</v>
      </c>
      <c r="L37" s="1">
        <v>131</v>
      </c>
      <c r="N37" s="1">
        <f t="shared" si="2"/>
        <v>15665.025599999999</v>
      </c>
      <c r="Q37" s="1">
        <v>5</v>
      </c>
      <c r="R37" s="22"/>
      <c r="S37" s="1">
        <f t="shared" si="3"/>
        <v>0.86489999999999945</v>
      </c>
      <c r="V37" s="21">
        <v>134</v>
      </c>
      <c r="W37" s="22"/>
      <c r="X37" s="1">
        <f t="shared" si="4"/>
        <v>13893.3369</v>
      </c>
    </row>
    <row r="38" spans="2:24" ht="12.5" x14ac:dyDescent="0.25">
      <c r="B38" s="1">
        <v>46</v>
      </c>
      <c r="D38" s="1">
        <f t="shared" si="0"/>
        <v>1661.3775999999998</v>
      </c>
      <c r="G38" s="1">
        <v>-32</v>
      </c>
      <c r="I38" s="1">
        <f t="shared" si="1"/>
        <v>1087.6803999999997</v>
      </c>
      <c r="L38" s="1">
        <v>50</v>
      </c>
      <c r="N38" s="1">
        <f t="shared" si="2"/>
        <v>1950.1055999999996</v>
      </c>
      <c r="Q38" s="1">
        <v>-28</v>
      </c>
      <c r="R38" s="22"/>
      <c r="S38" s="1">
        <f t="shared" si="3"/>
        <v>1028.4848999999999</v>
      </c>
      <c r="V38" s="21">
        <v>36</v>
      </c>
      <c r="W38" s="22"/>
      <c r="X38" s="1">
        <f t="shared" si="4"/>
        <v>394.81690000000003</v>
      </c>
    </row>
    <row r="39" spans="2:24" ht="12.5" x14ac:dyDescent="0.25">
      <c r="B39" s="1">
        <v>32</v>
      </c>
      <c r="D39" s="1">
        <f t="shared" si="0"/>
        <v>716.09759999999994</v>
      </c>
      <c r="G39" s="1">
        <v>-40</v>
      </c>
      <c r="I39" s="1">
        <f t="shared" si="1"/>
        <v>1679.3603999999998</v>
      </c>
      <c r="L39" s="1">
        <v>-11</v>
      </c>
      <c r="N39" s="1">
        <f t="shared" si="2"/>
        <v>283.5856</v>
      </c>
      <c r="Q39" s="1">
        <v>-24</v>
      </c>
      <c r="R39" s="22"/>
      <c r="S39" s="1">
        <f t="shared" si="3"/>
        <v>787.92489999999998</v>
      </c>
      <c r="V39" s="21">
        <v>-43</v>
      </c>
      <c r="W39" s="22"/>
      <c r="X39" s="1">
        <f t="shared" si="4"/>
        <v>3496.3568999999993</v>
      </c>
    </row>
    <row r="40" spans="2:24" ht="12.5" x14ac:dyDescent="0.25">
      <c r="B40" s="1">
        <v>4</v>
      </c>
      <c r="D40" s="1">
        <f t="shared" si="0"/>
        <v>1.5376000000000005</v>
      </c>
      <c r="G40" s="1">
        <v>-32</v>
      </c>
      <c r="I40" s="1">
        <f t="shared" si="1"/>
        <v>1087.6803999999997</v>
      </c>
      <c r="L40" s="1">
        <v>-116</v>
      </c>
      <c r="N40" s="1">
        <f t="shared" si="2"/>
        <v>14844.9856</v>
      </c>
      <c r="Q40" s="1">
        <v>-44</v>
      </c>
      <c r="R40" s="22"/>
      <c r="S40" s="1">
        <f t="shared" si="3"/>
        <v>2310.7249000000002</v>
      </c>
      <c r="V40" s="21">
        <v>-188</v>
      </c>
      <c r="W40" s="22"/>
      <c r="X40" s="1">
        <f t="shared" si="4"/>
        <v>41669.056899999996</v>
      </c>
    </row>
    <row r="41" spans="2:24" ht="12.5" x14ac:dyDescent="0.25">
      <c r="B41" s="1">
        <v>2</v>
      </c>
      <c r="D41" s="1">
        <f t="shared" si="0"/>
        <v>10.497600000000002</v>
      </c>
      <c r="G41" s="1">
        <v>24</v>
      </c>
      <c r="I41" s="1">
        <f t="shared" si="1"/>
        <v>529.92039999999997</v>
      </c>
      <c r="L41" s="1">
        <v>26</v>
      </c>
      <c r="N41" s="1">
        <f t="shared" si="2"/>
        <v>406.42560000000003</v>
      </c>
      <c r="Q41" s="1">
        <v>-13</v>
      </c>
      <c r="R41" s="22"/>
      <c r="S41" s="1">
        <f t="shared" si="3"/>
        <v>291.38490000000002</v>
      </c>
      <c r="V41" s="21">
        <v>39</v>
      </c>
      <c r="W41" s="22"/>
      <c r="X41" s="1">
        <f t="shared" si="4"/>
        <v>523.03690000000006</v>
      </c>
    </row>
    <row r="42" spans="2:24" ht="12.5" x14ac:dyDescent="0.25">
      <c r="B42" s="1">
        <v>-27</v>
      </c>
      <c r="D42" s="1">
        <f t="shared" si="0"/>
        <v>1039.4176000000002</v>
      </c>
      <c r="G42" s="1">
        <v>-50</v>
      </c>
      <c r="I42" s="1">
        <f t="shared" si="1"/>
        <v>2598.9603999999995</v>
      </c>
      <c r="L42" s="1">
        <v>4</v>
      </c>
      <c r="N42" s="1">
        <f t="shared" si="2"/>
        <v>3.3855999999999993</v>
      </c>
      <c r="Q42" s="1">
        <v>-33</v>
      </c>
      <c r="R42" s="22"/>
      <c r="S42" s="1">
        <f t="shared" si="3"/>
        <v>1374.1849</v>
      </c>
      <c r="V42" s="21">
        <v>-106</v>
      </c>
      <c r="W42" s="22"/>
      <c r="X42" s="1">
        <f t="shared" si="4"/>
        <v>14915.736899999998</v>
      </c>
    </row>
    <row r="43" spans="2:24" ht="12.5" x14ac:dyDescent="0.25">
      <c r="B43" s="1">
        <v>45</v>
      </c>
      <c r="D43" s="1">
        <f t="shared" si="0"/>
        <v>1580.8575999999998</v>
      </c>
      <c r="G43" s="1">
        <v>37</v>
      </c>
      <c r="I43" s="1">
        <f t="shared" si="1"/>
        <v>1297.4404000000002</v>
      </c>
      <c r="L43" s="1">
        <v>191</v>
      </c>
      <c r="N43" s="1">
        <f t="shared" si="2"/>
        <v>34284.225599999998</v>
      </c>
      <c r="Q43" s="1">
        <v>114</v>
      </c>
      <c r="R43" s="22"/>
      <c r="S43" s="1">
        <f t="shared" si="3"/>
        <v>12084.604900000002</v>
      </c>
      <c r="V43" s="21">
        <v>387</v>
      </c>
      <c r="W43" s="22"/>
      <c r="X43" s="1">
        <f t="shared" si="4"/>
        <v>137544.5569</v>
      </c>
    </row>
    <row r="44" spans="2:24" ht="12.5" x14ac:dyDescent="0.25">
      <c r="B44" s="1">
        <v>-10</v>
      </c>
      <c r="D44" s="1">
        <f t="shared" si="0"/>
        <v>232.2576</v>
      </c>
      <c r="G44" s="1">
        <v>-60</v>
      </c>
      <c r="I44" s="1">
        <f t="shared" si="1"/>
        <v>3718.5603999999998</v>
      </c>
      <c r="L44" s="1">
        <v>61</v>
      </c>
      <c r="N44" s="1">
        <f t="shared" si="2"/>
        <v>3042.6255999999998</v>
      </c>
      <c r="Q44" s="1">
        <v>-21</v>
      </c>
      <c r="R44" s="22"/>
      <c r="S44" s="1">
        <f t="shared" si="3"/>
        <v>628.50490000000002</v>
      </c>
      <c r="V44" s="21">
        <v>-30</v>
      </c>
      <c r="W44" s="22"/>
      <c r="X44" s="1">
        <f t="shared" si="4"/>
        <v>2127.9768999999997</v>
      </c>
    </row>
    <row r="45" spans="2:24" ht="12.5" x14ac:dyDescent="0.25">
      <c r="B45" s="1">
        <v>49</v>
      </c>
      <c r="D45" s="1">
        <f t="shared" si="0"/>
        <v>1914.9375999999997</v>
      </c>
      <c r="G45" s="1">
        <v>71</v>
      </c>
      <c r="I45" s="1">
        <f t="shared" si="1"/>
        <v>4902.8003999999992</v>
      </c>
      <c r="L45" s="1">
        <v>-19</v>
      </c>
      <c r="N45" s="1">
        <f t="shared" si="2"/>
        <v>617.02559999999994</v>
      </c>
      <c r="Q45" s="1">
        <v>21</v>
      </c>
      <c r="R45" s="22"/>
      <c r="S45" s="1">
        <f t="shared" si="3"/>
        <v>286.62489999999997</v>
      </c>
      <c r="V45" s="21">
        <v>122</v>
      </c>
      <c r="W45" s="22"/>
      <c r="X45" s="1">
        <f t="shared" si="4"/>
        <v>11208.456900000001</v>
      </c>
    </row>
    <row r="46" spans="2:24" ht="12.5" x14ac:dyDescent="0.25">
      <c r="B46" s="1">
        <v>-41</v>
      </c>
      <c r="D46" s="1">
        <f t="shared" si="0"/>
        <v>2138.1376</v>
      </c>
      <c r="G46" s="1">
        <v>32</v>
      </c>
      <c r="I46" s="1">
        <f t="shared" si="1"/>
        <v>962.24040000000002</v>
      </c>
      <c r="L46" s="1">
        <v>0</v>
      </c>
      <c r="N46" s="1">
        <f t="shared" si="2"/>
        <v>34.105599999999995</v>
      </c>
      <c r="Q46" s="1">
        <v>-8</v>
      </c>
      <c r="R46" s="22"/>
      <c r="S46" s="1">
        <f t="shared" si="3"/>
        <v>145.6849</v>
      </c>
      <c r="V46" s="21">
        <v>-17</v>
      </c>
      <c r="W46" s="22"/>
      <c r="X46" s="1">
        <f t="shared" si="4"/>
        <v>1097.5968999999998</v>
      </c>
    </row>
    <row r="47" spans="2:24" ht="12.5" x14ac:dyDescent="0.25">
      <c r="B47" s="1">
        <v>-24</v>
      </c>
      <c r="D47" s="1">
        <f t="shared" si="0"/>
        <v>854.97760000000017</v>
      </c>
      <c r="G47" s="1">
        <v>-22</v>
      </c>
      <c r="I47" s="1">
        <f t="shared" si="1"/>
        <v>528.08040000000005</v>
      </c>
      <c r="L47" s="1">
        <v>-156</v>
      </c>
      <c r="N47" s="1">
        <f t="shared" si="2"/>
        <v>26192.185600000001</v>
      </c>
      <c r="Q47" s="1">
        <v>-7</v>
      </c>
      <c r="R47" s="22"/>
      <c r="S47" s="1">
        <f t="shared" si="3"/>
        <v>122.54490000000001</v>
      </c>
      <c r="V47" s="21">
        <v>-209</v>
      </c>
      <c r="W47" s="22"/>
      <c r="X47" s="1">
        <f t="shared" si="4"/>
        <v>50683.516899999995</v>
      </c>
    </row>
    <row r="48" spans="2:24" ht="12.5" x14ac:dyDescent="0.25">
      <c r="B48" s="1">
        <v>-18</v>
      </c>
      <c r="D48" s="1">
        <f t="shared" si="0"/>
        <v>540.09760000000006</v>
      </c>
      <c r="G48" s="1">
        <v>4</v>
      </c>
      <c r="I48" s="1">
        <f t="shared" si="1"/>
        <v>9.1204000000000001</v>
      </c>
      <c r="L48" s="1">
        <v>-187</v>
      </c>
      <c r="N48" s="1">
        <f t="shared" si="2"/>
        <v>37187.265599999999</v>
      </c>
      <c r="Q48" s="1">
        <v>-1</v>
      </c>
      <c r="R48" s="22"/>
      <c r="S48" s="1">
        <f t="shared" si="3"/>
        <v>25.704900000000002</v>
      </c>
      <c r="V48" s="21">
        <v>-202</v>
      </c>
      <c r="W48" s="22"/>
      <c r="X48" s="1">
        <f t="shared" si="4"/>
        <v>47580.696899999995</v>
      </c>
    </row>
    <row r="49" spans="2:24" ht="12.5" x14ac:dyDescent="0.25">
      <c r="B49" s="1">
        <v>19</v>
      </c>
      <c r="D49" s="1">
        <f t="shared" si="0"/>
        <v>189.33759999999998</v>
      </c>
      <c r="G49" s="1">
        <v>-15</v>
      </c>
      <c r="I49" s="1">
        <f t="shared" si="1"/>
        <v>255.36040000000003</v>
      </c>
      <c r="L49" s="1">
        <v>89</v>
      </c>
      <c r="N49" s="1">
        <f t="shared" si="2"/>
        <v>6915.5855999999994</v>
      </c>
      <c r="Q49" s="1">
        <v>-16</v>
      </c>
      <c r="R49" s="22"/>
      <c r="S49" s="1">
        <f t="shared" si="3"/>
        <v>402.80490000000003</v>
      </c>
      <c r="V49" s="21">
        <v>77</v>
      </c>
      <c r="W49" s="22"/>
      <c r="X49" s="1">
        <f t="shared" si="4"/>
        <v>3705.1569000000004</v>
      </c>
    </row>
    <row r="50" spans="2:24" ht="12.5" x14ac:dyDescent="0.25">
      <c r="B50" s="1">
        <v>-30</v>
      </c>
      <c r="D50" s="1">
        <f t="shared" si="0"/>
        <v>1241.8576</v>
      </c>
      <c r="G50" s="1">
        <v>-23</v>
      </c>
      <c r="I50" s="1">
        <f t="shared" si="1"/>
        <v>575.04039999999998</v>
      </c>
      <c r="L50" s="1">
        <v>-73</v>
      </c>
      <c r="N50" s="1">
        <f t="shared" si="2"/>
        <v>6215.7456000000002</v>
      </c>
      <c r="Q50" s="1">
        <v>-79</v>
      </c>
      <c r="R50" s="22"/>
      <c r="S50" s="1">
        <f t="shared" si="3"/>
        <v>6900.6248999999989</v>
      </c>
      <c r="V50" s="21">
        <v>-205</v>
      </c>
      <c r="W50" s="22"/>
      <c r="X50" s="1">
        <f t="shared" si="4"/>
        <v>48898.476900000001</v>
      </c>
    </row>
    <row r="51" spans="2:24" ht="12.5" x14ac:dyDescent="0.25">
      <c r="B51" s="1">
        <v>0</v>
      </c>
      <c r="D51" s="1">
        <f t="shared" si="0"/>
        <v>27.457600000000003</v>
      </c>
      <c r="G51" s="1">
        <v>-27</v>
      </c>
      <c r="I51" s="1">
        <f t="shared" si="1"/>
        <v>782.88040000000001</v>
      </c>
      <c r="L51" s="1">
        <v>14</v>
      </c>
      <c r="N51" s="1">
        <f t="shared" si="2"/>
        <v>66.585599999999999</v>
      </c>
      <c r="Q51" s="1">
        <v>-8</v>
      </c>
      <c r="R51" s="22"/>
      <c r="S51" s="1">
        <f t="shared" si="3"/>
        <v>145.6849</v>
      </c>
      <c r="V51" s="21">
        <v>-21</v>
      </c>
      <c r="W51" s="22"/>
      <c r="X51" s="1">
        <f t="shared" si="4"/>
        <v>1378.6368999999997</v>
      </c>
    </row>
    <row r="52" spans="2:24" ht="12.5" x14ac:dyDescent="0.25">
      <c r="B52" s="1">
        <v>-15</v>
      </c>
      <c r="D52" s="1">
        <f t="shared" si="0"/>
        <v>409.65760000000006</v>
      </c>
      <c r="G52" s="1">
        <v>42</v>
      </c>
      <c r="I52" s="1">
        <f t="shared" si="1"/>
        <v>1682.6404000000002</v>
      </c>
      <c r="L52" s="1">
        <v>-44</v>
      </c>
      <c r="N52" s="1">
        <f t="shared" si="2"/>
        <v>2484.0256000000004</v>
      </c>
      <c r="Q52" s="1">
        <v>-17</v>
      </c>
      <c r="R52" s="22"/>
      <c r="S52" s="1">
        <f t="shared" si="3"/>
        <v>443.94490000000002</v>
      </c>
      <c r="V52" s="21">
        <v>-34</v>
      </c>
      <c r="W52" s="22"/>
      <c r="X52" s="1">
        <f t="shared" si="4"/>
        <v>2513.0168999999996</v>
      </c>
    </row>
    <row r="53" spans="2:24" ht="12.5" x14ac:dyDescent="0.25">
      <c r="B53" s="1">
        <v>-5</v>
      </c>
      <c r="D53" s="1">
        <f t="shared" si="0"/>
        <v>104.85760000000001</v>
      </c>
      <c r="G53" s="1">
        <v>15</v>
      </c>
      <c r="I53" s="1">
        <f t="shared" si="1"/>
        <v>196.56039999999999</v>
      </c>
      <c r="L53" s="1">
        <v>-42</v>
      </c>
      <c r="N53" s="1">
        <f t="shared" si="2"/>
        <v>2288.6656000000003</v>
      </c>
      <c r="Q53" s="1">
        <v>2</v>
      </c>
      <c r="R53" s="22"/>
      <c r="S53" s="1">
        <f t="shared" si="3"/>
        <v>4.2849000000000013</v>
      </c>
      <c r="V53" s="21">
        <v>-30</v>
      </c>
      <c r="W53" s="22"/>
      <c r="X53" s="1">
        <f t="shared" si="4"/>
        <v>2127.9768999999997</v>
      </c>
    </row>
    <row r="54" spans="2:24" ht="12.5" x14ac:dyDescent="0.25">
      <c r="B54" s="1">
        <v>25</v>
      </c>
      <c r="D54" s="1">
        <f t="shared" si="0"/>
        <v>390.4575999999999</v>
      </c>
      <c r="G54" s="1">
        <v>48</v>
      </c>
      <c r="I54" s="1">
        <f t="shared" si="1"/>
        <v>2210.8804000000005</v>
      </c>
      <c r="L54" s="1">
        <v>156</v>
      </c>
      <c r="N54" s="1">
        <f t="shared" si="2"/>
        <v>22548.025599999997</v>
      </c>
      <c r="Q54" s="1">
        <v>37</v>
      </c>
      <c r="R54" s="22"/>
      <c r="S54" s="1">
        <f t="shared" si="3"/>
        <v>1084.3849</v>
      </c>
      <c r="V54" s="21">
        <v>266</v>
      </c>
      <c r="W54" s="22"/>
      <c r="X54" s="1">
        <f t="shared" si="4"/>
        <v>62435.016900000002</v>
      </c>
    </row>
    <row r="55" spans="2:24" ht="12.5" x14ac:dyDescent="0.25">
      <c r="B55" s="1">
        <v>12</v>
      </c>
      <c r="D55" s="1">
        <f t="shared" si="0"/>
        <v>45.697599999999994</v>
      </c>
      <c r="G55" s="1">
        <v>-21</v>
      </c>
      <c r="I55" s="1">
        <f t="shared" si="1"/>
        <v>483.12040000000002</v>
      </c>
      <c r="L55" s="1">
        <v>28</v>
      </c>
      <c r="N55" s="1">
        <f t="shared" si="2"/>
        <v>491.06560000000002</v>
      </c>
      <c r="Q55" s="1">
        <v>-30</v>
      </c>
      <c r="R55" s="22"/>
      <c r="S55" s="1">
        <f t="shared" si="3"/>
        <v>1160.7649000000001</v>
      </c>
      <c r="V55" s="21">
        <v>-11</v>
      </c>
      <c r="W55" s="22"/>
      <c r="X55" s="1">
        <f t="shared" si="4"/>
        <v>736.03689999999995</v>
      </c>
    </row>
    <row r="56" spans="2:24" ht="12.5" x14ac:dyDescent="0.25">
      <c r="B56" s="1">
        <v>8</v>
      </c>
      <c r="D56" s="1">
        <f t="shared" si="0"/>
        <v>7.6175999999999986</v>
      </c>
      <c r="G56" s="1">
        <v>-8</v>
      </c>
      <c r="I56" s="1">
        <f t="shared" si="1"/>
        <v>80.640400000000014</v>
      </c>
      <c r="L56" s="1">
        <v>54</v>
      </c>
      <c r="N56" s="1">
        <f t="shared" si="2"/>
        <v>2319.3855999999996</v>
      </c>
      <c r="Q56" s="1">
        <v>-3</v>
      </c>
      <c r="R56" s="22"/>
      <c r="S56" s="1">
        <f t="shared" si="3"/>
        <v>49.984900000000003</v>
      </c>
      <c r="V56" s="21">
        <v>51</v>
      </c>
      <c r="W56" s="22"/>
      <c r="X56" s="1">
        <f t="shared" si="4"/>
        <v>1215.9169000000004</v>
      </c>
    </row>
    <row r="57" spans="2:24" ht="12.5" x14ac:dyDescent="0.25">
      <c r="B57" s="1">
        <v>34</v>
      </c>
      <c r="D57" s="1">
        <f t="shared" si="0"/>
        <v>827.13759999999991</v>
      </c>
      <c r="G57" s="1">
        <v>40</v>
      </c>
      <c r="I57" s="1">
        <f t="shared" si="1"/>
        <v>1522.5604000000003</v>
      </c>
      <c r="L57" s="1">
        <v>80</v>
      </c>
      <c r="N57" s="1">
        <f t="shared" si="2"/>
        <v>5499.7055999999993</v>
      </c>
      <c r="Q57" s="1">
        <v>11</v>
      </c>
      <c r="R57" s="22"/>
      <c r="S57" s="1">
        <f t="shared" si="3"/>
        <v>48.024899999999995</v>
      </c>
      <c r="V57" s="21">
        <v>165</v>
      </c>
      <c r="W57" s="22"/>
      <c r="X57" s="1">
        <f t="shared" si="4"/>
        <v>22162.276900000001</v>
      </c>
    </row>
    <row r="58" spans="2:24" ht="12.5" x14ac:dyDescent="0.25">
      <c r="B58" s="1">
        <v>-76</v>
      </c>
      <c r="D58" s="1">
        <f t="shared" si="0"/>
        <v>6599.9375999999993</v>
      </c>
      <c r="G58" s="1">
        <v>-25</v>
      </c>
      <c r="I58" s="1">
        <f t="shared" si="1"/>
        <v>674.96040000000005</v>
      </c>
      <c r="L58" s="1">
        <v>-188</v>
      </c>
      <c r="N58" s="1">
        <f t="shared" si="2"/>
        <v>37573.945599999999</v>
      </c>
      <c r="Q58" s="1">
        <v>-69</v>
      </c>
      <c r="R58" s="22"/>
      <c r="S58" s="1">
        <f t="shared" si="3"/>
        <v>5339.2248999999993</v>
      </c>
      <c r="V58" s="21">
        <v>-358</v>
      </c>
      <c r="W58" s="22"/>
      <c r="X58" s="1">
        <f t="shared" si="4"/>
        <v>139973.25690000001</v>
      </c>
    </row>
    <row r="59" spans="2:24" ht="12.5" x14ac:dyDescent="0.25">
      <c r="B59" s="1">
        <v>43</v>
      </c>
      <c r="D59" s="1">
        <f t="shared" si="0"/>
        <v>1425.8175999999999</v>
      </c>
      <c r="G59" s="1">
        <v>5</v>
      </c>
      <c r="I59" s="1">
        <f t="shared" si="1"/>
        <v>16.160399999999996</v>
      </c>
      <c r="L59" s="1">
        <v>-23</v>
      </c>
      <c r="N59" s="1">
        <f t="shared" si="2"/>
        <v>831.74559999999997</v>
      </c>
      <c r="Q59" s="1">
        <v>3</v>
      </c>
      <c r="R59" s="22"/>
      <c r="S59" s="1">
        <f t="shared" si="3"/>
        <v>1.1449000000000007</v>
      </c>
      <c r="V59" s="21">
        <v>28</v>
      </c>
      <c r="W59" s="22"/>
      <c r="X59" s="1">
        <f t="shared" si="4"/>
        <v>140.89690000000002</v>
      </c>
    </row>
    <row r="60" spans="2:24" ht="12.5" x14ac:dyDescent="0.25">
      <c r="B60" s="1">
        <v>-11</v>
      </c>
      <c r="D60" s="1">
        <f t="shared" si="0"/>
        <v>263.73760000000004</v>
      </c>
      <c r="G60" s="1">
        <v>-8</v>
      </c>
      <c r="I60" s="1">
        <f t="shared" si="1"/>
        <v>80.640400000000014</v>
      </c>
      <c r="L60" s="1">
        <v>-7</v>
      </c>
      <c r="N60" s="1">
        <f t="shared" si="2"/>
        <v>164.8656</v>
      </c>
      <c r="Q60" s="1">
        <v>38</v>
      </c>
      <c r="R60" s="22"/>
      <c r="S60" s="1">
        <f t="shared" si="3"/>
        <v>1151.2448999999999</v>
      </c>
      <c r="V60" s="21">
        <v>12</v>
      </c>
      <c r="W60" s="22"/>
      <c r="X60" s="1">
        <f t="shared" si="4"/>
        <v>17.056899999999992</v>
      </c>
    </row>
    <row r="61" spans="2:24" ht="12.5" x14ac:dyDescent="0.25">
      <c r="B61" s="1">
        <v>9</v>
      </c>
      <c r="D61" s="1">
        <f t="shared" si="0"/>
        <v>14.137599999999999</v>
      </c>
      <c r="G61" s="1">
        <v>-33</v>
      </c>
      <c r="I61" s="1">
        <f t="shared" si="1"/>
        <v>1154.6403999999998</v>
      </c>
      <c r="L61" s="1">
        <v>-41</v>
      </c>
      <c r="N61" s="1">
        <f t="shared" si="2"/>
        <v>2193.9856000000004</v>
      </c>
      <c r="Q61" s="1">
        <v>-4</v>
      </c>
      <c r="R61" s="22"/>
      <c r="S61" s="1">
        <f t="shared" si="3"/>
        <v>65.124900000000011</v>
      </c>
      <c r="V61" s="21">
        <v>-69</v>
      </c>
      <c r="W61" s="22"/>
      <c r="X61" s="1">
        <f t="shared" si="4"/>
        <v>7247.1168999999991</v>
      </c>
    </row>
    <row r="62" spans="2:24" ht="12.5" x14ac:dyDescent="0.25">
      <c r="B62" s="1">
        <v>-19</v>
      </c>
      <c r="D62" s="1">
        <f t="shared" si="0"/>
        <v>587.57760000000007</v>
      </c>
      <c r="G62" s="1">
        <v>-31</v>
      </c>
      <c r="I62" s="1">
        <f t="shared" si="1"/>
        <v>1022.7204</v>
      </c>
      <c r="L62" s="1">
        <v>-7</v>
      </c>
      <c r="N62" s="1">
        <f t="shared" si="2"/>
        <v>164.8656</v>
      </c>
      <c r="Q62" s="1">
        <v>-26</v>
      </c>
      <c r="R62" s="22"/>
      <c r="S62" s="1">
        <f t="shared" si="3"/>
        <v>904.20490000000007</v>
      </c>
      <c r="V62" s="21">
        <v>-83</v>
      </c>
      <c r="W62" s="22"/>
      <c r="X62" s="1">
        <f t="shared" si="4"/>
        <v>9826.7568999999985</v>
      </c>
    </row>
    <row r="63" spans="2:24" ht="12.5" x14ac:dyDescent="0.25">
      <c r="B63" s="1">
        <v>12</v>
      </c>
      <c r="D63" s="1">
        <f t="shared" si="0"/>
        <v>45.697599999999994</v>
      </c>
      <c r="G63" s="1">
        <v>1</v>
      </c>
      <c r="I63" s="1">
        <f t="shared" si="1"/>
        <v>4.0000000000000072E-4</v>
      </c>
      <c r="L63" s="1">
        <v>32</v>
      </c>
      <c r="N63" s="1">
        <f t="shared" si="2"/>
        <v>684.34559999999999</v>
      </c>
      <c r="Q63" s="1">
        <v>40</v>
      </c>
      <c r="R63" s="22"/>
      <c r="S63" s="1">
        <f t="shared" si="3"/>
        <v>1290.9648999999999</v>
      </c>
      <c r="V63" s="21">
        <v>85</v>
      </c>
      <c r="W63" s="22"/>
      <c r="X63" s="1">
        <f t="shared" si="4"/>
        <v>4743.0769000000009</v>
      </c>
    </row>
    <row r="64" spans="2:24" ht="12.5" x14ac:dyDescent="0.25">
      <c r="B64" s="1">
        <v>42</v>
      </c>
      <c r="D64" s="1">
        <f t="shared" si="0"/>
        <v>1351.2975999999999</v>
      </c>
      <c r="G64" s="1">
        <v>46</v>
      </c>
      <c r="I64" s="1">
        <f t="shared" si="1"/>
        <v>2026.8004000000003</v>
      </c>
      <c r="L64" s="1">
        <v>85</v>
      </c>
      <c r="N64" s="1">
        <f t="shared" si="2"/>
        <v>6266.3055999999997</v>
      </c>
      <c r="Q64" s="1">
        <v>63</v>
      </c>
      <c r="R64" s="22"/>
      <c r="S64" s="1">
        <f t="shared" si="3"/>
        <v>3472.7449000000001</v>
      </c>
      <c r="V64" s="21">
        <v>236</v>
      </c>
      <c r="W64" s="22"/>
      <c r="X64" s="1">
        <f t="shared" si="4"/>
        <v>48342.816900000005</v>
      </c>
    </row>
    <row r="65" spans="2:24" ht="12.5" x14ac:dyDescent="0.25">
      <c r="B65" s="1">
        <v>5</v>
      </c>
      <c r="D65" s="1">
        <f t="shared" si="0"/>
        <v>5.7600000000000103E-2</v>
      </c>
      <c r="G65" s="1">
        <v>-13</v>
      </c>
      <c r="I65" s="1">
        <f t="shared" si="1"/>
        <v>195.44040000000001</v>
      </c>
      <c r="L65" s="1">
        <v>88</v>
      </c>
      <c r="N65" s="1">
        <f t="shared" si="2"/>
        <v>6750.2655999999997</v>
      </c>
      <c r="Q65" s="1">
        <v>-16</v>
      </c>
      <c r="R65" s="22"/>
      <c r="S65" s="1">
        <f t="shared" si="3"/>
        <v>402.80490000000003</v>
      </c>
      <c r="V65" s="21">
        <v>64</v>
      </c>
      <c r="W65" s="22"/>
      <c r="X65" s="1">
        <f t="shared" si="4"/>
        <v>2291.5369000000005</v>
      </c>
    </row>
    <row r="66" spans="2:24" ht="12.5" x14ac:dyDescent="0.25">
      <c r="B66" s="1">
        <v>-28</v>
      </c>
      <c r="D66" s="1">
        <f t="shared" si="0"/>
        <v>1104.8976000000002</v>
      </c>
      <c r="G66" s="1">
        <v>-98</v>
      </c>
      <c r="I66" s="1">
        <f t="shared" si="1"/>
        <v>9797.0404000000017</v>
      </c>
      <c r="L66" s="1">
        <v>-54</v>
      </c>
      <c r="N66" s="1">
        <f t="shared" si="2"/>
        <v>3580.8256000000006</v>
      </c>
      <c r="Q66" s="1">
        <v>6</v>
      </c>
      <c r="R66" s="22"/>
      <c r="S66" s="1">
        <f t="shared" si="3"/>
        <v>3.724899999999999</v>
      </c>
      <c r="V66" s="21">
        <v>-174</v>
      </c>
      <c r="W66" s="22"/>
      <c r="X66" s="1">
        <f t="shared" si="4"/>
        <v>36149.416899999997</v>
      </c>
    </row>
    <row r="67" spans="2:24" ht="12.5" x14ac:dyDescent="0.25">
      <c r="B67" s="1">
        <v>-16</v>
      </c>
      <c r="D67" s="1">
        <f t="shared" si="0"/>
        <v>451.13760000000008</v>
      </c>
      <c r="G67" s="1">
        <v>23</v>
      </c>
      <c r="I67" s="1">
        <f t="shared" si="1"/>
        <v>484.88040000000001</v>
      </c>
      <c r="L67" s="1">
        <v>5</v>
      </c>
      <c r="N67" s="1">
        <f t="shared" si="2"/>
        <v>0.70559999999999978</v>
      </c>
      <c r="Q67" s="1">
        <v>29</v>
      </c>
      <c r="R67" s="22"/>
      <c r="S67" s="1">
        <f t="shared" si="3"/>
        <v>621.50490000000002</v>
      </c>
      <c r="V67" s="21">
        <v>41</v>
      </c>
      <c r="W67" s="22"/>
      <c r="X67" s="1">
        <f t="shared" si="4"/>
        <v>618.51690000000008</v>
      </c>
    </row>
    <row r="68" spans="2:24" ht="12.5" x14ac:dyDescent="0.25">
      <c r="B68" s="1">
        <v>26</v>
      </c>
      <c r="D68" s="1">
        <f t="shared" si="0"/>
        <v>430.97759999999994</v>
      </c>
      <c r="G68" s="1">
        <v>8</v>
      </c>
      <c r="I68" s="1">
        <f t="shared" si="1"/>
        <v>49.280399999999993</v>
      </c>
      <c r="L68" s="1">
        <v>64</v>
      </c>
      <c r="N68" s="1">
        <f t="shared" si="2"/>
        <v>3382.5855999999994</v>
      </c>
      <c r="Q68" s="1">
        <v>21</v>
      </c>
      <c r="R68" s="22"/>
      <c r="S68" s="1">
        <f t="shared" si="3"/>
        <v>286.62489999999997</v>
      </c>
      <c r="V68" s="21">
        <v>119</v>
      </c>
      <c r="W68" s="22"/>
      <c r="X68" s="1">
        <f t="shared" si="4"/>
        <v>10582.236900000002</v>
      </c>
    </row>
    <row r="69" spans="2:24" ht="12.5" x14ac:dyDescent="0.25">
      <c r="B69" s="1">
        <v>31</v>
      </c>
      <c r="D69" s="1">
        <f t="shared" si="0"/>
        <v>663.57759999999985</v>
      </c>
      <c r="G69" s="1">
        <v>-13</v>
      </c>
      <c r="I69" s="1">
        <f t="shared" si="1"/>
        <v>195.44040000000001</v>
      </c>
      <c r="L69" s="1">
        <v>95</v>
      </c>
      <c r="N69" s="1">
        <f t="shared" si="2"/>
        <v>7949.5055999999995</v>
      </c>
      <c r="Q69" s="1">
        <v>74</v>
      </c>
      <c r="R69" s="22"/>
      <c r="S69" s="1">
        <f t="shared" si="3"/>
        <v>4890.2049000000006</v>
      </c>
      <c r="V69" s="21">
        <v>187</v>
      </c>
      <c r="W69" s="22"/>
      <c r="X69" s="1">
        <f t="shared" si="4"/>
        <v>29196.556900000003</v>
      </c>
    </row>
    <row r="70" spans="2:24" ht="12.5" x14ac:dyDescent="0.25">
      <c r="B70" s="1">
        <v>-24</v>
      </c>
      <c r="D70" s="1">
        <f t="shared" si="0"/>
        <v>854.97760000000017</v>
      </c>
      <c r="G70" s="1">
        <v>8</v>
      </c>
      <c r="I70" s="1">
        <f t="shared" si="1"/>
        <v>49.280399999999993</v>
      </c>
      <c r="L70" s="1">
        <v>-22</v>
      </c>
      <c r="N70" s="1">
        <f t="shared" si="2"/>
        <v>775.06560000000002</v>
      </c>
      <c r="Q70" s="1">
        <v>9</v>
      </c>
      <c r="R70" s="22"/>
      <c r="S70" s="1">
        <f t="shared" si="3"/>
        <v>24.304899999999996</v>
      </c>
      <c r="V70" s="21">
        <v>-29</v>
      </c>
      <c r="W70" s="22"/>
      <c r="X70" s="1">
        <f t="shared" si="4"/>
        <v>2036.7168999999997</v>
      </c>
    </row>
    <row r="71" spans="2:24" ht="12.5" x14ac:dyDescent="0.25">
      <c r="B71" s="1">
        <v>-18</v>
      </c>
      <c r="D71" s="1">
        <f t="shared" si="0"/>
        <v>540.09760000000006</v>
      </c>
      <c r="G71" s="1">
        <v>29</v>
      </c>
      <c r="I71" s="1">
        <f t="shared" si="1"/>
        <v>785.12040000000002</v>
      </c>
      <c r="L71" s="1">
        <v>-86</v>
      </c>
      <c r="N71" s="1">
        <f t="shared" si="2"/>
        <v>8434.5856000000003</v>
      </c>
      <c r="Q71" s="1">
        <v>-59</v>
      </c>
      <c r="R71" s="22"/>
      <c r="S71" s="1">
        <f t="shared" si="3"/>
        <v>3977.8249000000001</v>
      </c>
      <c r="V71" s="21">
        <v>-134</v>
      </c>
      <c r="W71" s="22"/>
      <c r="X71" s="1">
        <f t="shared" si="4"/>
        <v>22539.016899999999</v>
      </c>
    </row>
    <row r="72" spans="2:24" ht="12.5" x14ac:dyDescent="0.25">
      <c r="B72" s="1">
        <v>15</v>
      </c>
      <c r="D72" s="1">
        <f t="shared" si="0"/>
        <v>95.257599999999996</v>
      </c>
      <c r="G72" s="1">
        <v>-2</v>
      </c>
      <c r="I72" s="1">
        <f t="shared" si="1"/>
        <v>8.8803999999999998</v>
      </c>
      <c r="L72" s="1">
        <v>15</v>
      </c>
      <c r="N72" s="1">
        <f t="shared" si="2"/>
        <v>83.905600000000007</v>
      </c>
      <c r="Q72" s="1">
        <v>25</v>
      </c>
      <c r="R72" s="22"/>
      <c r="S72" s="1">
        <f t="shared" si="3"/>
        <v>438.06489999999997</v>
      </c>
      <c r="V72" s="21">
        <v>53</v>
      </c>
      <c r="W72" s="22"/>
      <c r="X72" s="1">
        <f t="shared" si="4"/>
        <v>1359.3969000000004</v>
      </c>
    </row>
    <row r="73" spans="2:24" ht="12.5" x14ac:dyDescent="0.25">
      <c r="B73" s="1">
        <v>1</v>
      </c>
      <c r="D73" s="1">
        <f t="shared" si="0"/>
        <v>17.977600000000002</v>
      </c>
      <c r="G73" s="1">
        <v>14</v>
      </c>
      <c r="I73" s="1">
        <f t="shared" si="1"/>
        <v>169.5204</v>
      </c>
      <c r="L73" s="1">
        <v>8</v>
      </c>
      <c r="N73" s="1">
        <f t="shared" si="2"/>
        <v>4.6656000000000004</v>
      </c>
      <c r="Q73" s="1">
        <v>0</v>
      </c>
      <c r="R73" s="22"/>
      <c r="S73" s="1">
        <f t="shared" si="3"/>
        <v>16.564900000000002</v>
      </c>
      <c r="V73" s="21">
        <v>23</v>
      </c>
      <c r="W73" s="22"/>
      <c r="X73" s="1">
        <f t="shared" si="4"/>
        <v>47.196900000000014</v>
      </c>
    </row>
    <row r="74" spans="2:24" ht="12.5" x14ac:dyDescent="0.25">
      <c r="B74" s="1">
        <v>142</v>
      </c>
      <c r="D74" s="1">
        <f t="shared" si="0"/>
        <v>18703.297599999998</v>
      </c>
      <c r="G74" s="1">
        <v>110</v>
      </c>
      <c r="I74" s="1">
        <f t="shared" si="1"/>
        <v>11885.3604</v>
      </c>
      <c r="L74" s="1">
        <v>172</v>
      </c>
      <c r="N74" s="1">
        <f t="shared" si="2"/>
        <v>27609.1456</v>
      </c>
      <c r="Q74" s="1">
        <v>94</v>
      </c>
      <c r="R74" s="22"/>
      <c r="S74" s="1">
        <f t="shared" si="3"/>
        <v>8087.4049000000014</v>
      </c>
      <c r="V74" s="21">
        <v>518</v>
      </c>
      <c r="W74" s="22"/>
      <c r="X74" s="1">
        <f t="shared" si="4"/>
        <v>251873.4969</v>
      </c>
    </row>
    <row r="75" spans="2:24" ht="12.5" x14ac:dyDescent="0.25">
      <c r="B75" s="1">
        <v>4</v>
      </c>
      <c r="D75" s="1">
        <f t="shared" si="0"/>
        <v>1.5376000000000005</v>
      </c>
      <c r="G75" s="1">
        <v>-26</v>
      </c>
      <c r="I75" s="1">
        <f t="shared" si="1"/>
        <v>727.92039999999997</v>
      </c>
      <c r="L75" s="1">
        <v>79</v>
      </c>
      <c r="N75" s="1">
        <f t="shared" si="2"/>
        <v>5352.3855999999996</v>
      </c>
      <c r="Q75" s="1">
        <v>-11</v>
      </c>
      <c r="R75" s="22"/>
      <c r="S75" s="1">
        <f t="shared" si="3"/>
        <v>227.10490000000001</v>
      </c>
      <c r="V75" s="21">
        <v>46</v>
      </c>
      <c r="W75" s="22"/>
      <c r="X75" s="1">
        <f t="shared" si="4"/>
        <v>892.21690000000001</v>
      </c>
    </row>
    <row r="76" spans="2:24" ht="12.5" x14ac:dyDescent="0.25">
      <c r="B76" s="1">
        <v>-30</v>
      </c>
      <c r="D76" s="1">
        <f t="shared" si="0"/>
        <v>1241.8576</v>
      </c>
      <c r="G76" s="1">
        <v>-16</v>
      </c>
      <c r="I76" s="1">
        <f t="shared" si="1"/>
        <v>288.32040000000001</v>
      </c>
      <c r="L76" s="1">
        <v>21</v>
      </c>
      <c r="N76" s="1">
        <f t="shared" si="2"/>
        <v>229.82560000000001</v>
      </c>
      <c r="Q76" s="1">
        <v>18</v>
      </c>
      <c r="R76" s="22"/>
      <c r="S76" s="1">
        <f t="shared" si="3"/>
        <v>194.04489999999998</v>
      </c>
      <c r="V76" s="21">
        <v>-7</v>
      </c>
      <c r="W76" s="22"/>
      <c r="X76" s="1">
        <f t="shared" si="4"/>
        <v>534.99689999999998</v>
      </c>
    </row>
    <row r="77" spans="2:24" ht="12.5" x14ac:dyDescent="0.25">
      <c r="B77" s="1">
        <v>24</v>
      </c>
      <c r="D77" s="1">
        <f t="shared" si="0"/>
        <v>351.93759999999992</v>
      </c>
      <c r="G77" s="1">
        <v>-2</v>
      </c>
      <c r="I77" s="1">
        <f t="shared" si="1"/>
        <v>8.8803999999999998</v>
      </c>
      <c r="L77" s="1">
        <v>133</v>
      </c>
      <c r="N77" s="1">
        <f t="shared" si="2"/>
        <v>16169.665599999998</v>
      </c>
      <c r="Q77" s="1">
        <v>34</v>
      </c>
      <c r="R77" s="22"/>
      <c r="S77" s="1">
        <f t="shared" si="3"/>
        <v>895.80489999999998</v>
      </c>
      <c r="V77" s="21">
        <v>189</v>
      </c>
      <c r="W77" s="22"/>
      <c r="X77" s="1">
        <f t="shared" si="4"/>
        <v>29884.036900000003</v>
      </c>
    </row>
    <row r="78" spans="2:24" ht="12.5" x14ac:dyDescent="0.25">
      <c r="B78" s="1">
        <v>33</v>
      </c>
      <c r="D78" s="1">
        <f t="shared" si="0"/>
        <v>770.61759999999992</v>
      </c>
      <c r="G78" s="1">
        <v>23</v>
      </c>
      <c r="I78" s="1">
        <f t="shared" si="1"/>
        <v>484.88040000000001</v>
      </c>
      <c r="L78" s="1">
        <v>118</v>
      </c>
      <c r="N78" s="1">
        <f t="shared" si="2"/>
        <v>12579.865599999999</v>
      </c>
      <c r="Q78" s="1">
        <v>16</v>
      </c>
      <c r="R78" s="22"/>
      <c r="S78" s="1">
        <f t="shared" si="3"/>
        <v>142.32489999999999</v>
      </c>
      <c r="V78" s="21">
        <v>190</v>
      </c>
      <c r="W78" s="22"/>
      <c r="X78" s="1">
        <f t="shared" si="4"/>
        <v>30230.776900000001</v>
      </c>
    </row>
    <row r="79" spans="2:24" ht="12.5" x14ac:dyDescent="0.25">
      <c r="B79" s="1">
        <v>48</v>
      </c>
      <c r="D79" s="1">
        <f t="shared" si="0"/>
        <v>1828.4175999999998</v>
      </c>
      <c r="G79" s="1">
        <v>-26</v>
      </c>
      <c r="I79" s="1">
        <f t="shared" si="1"/>
        <v>727.92039999999997</v>
      </c>
      <c r="L79" s="1">
        <v>-11</v>
      </c>
      <c r="N79" s="1">
        <f t="shared" si="2"/>
        <v>283.5856</v>
      </c>
      <c r="Q79" s="1">
        <v>5</v>
      </c>
      <c r="R79" s="22"/>
      <c r="S79" s="1">
        <f t="shared" si="3"/>
        <v>0.86489999999999945</v>
      </c>
      <c r="V79" s="21">
        <v>16</v>
      </c>
      <c r="W79" s="22"/>
      <c r="X79" s="1">
        <f t="shared" si="4"/>
        <v>1.6899999999999742E-2</v>
      </c>
    </row>
    <row r="80" spans="2:24" ht="12.5" x14ac:dyDescent="0.25">
      <c r="B80" s="1">
        <v>-67</v>
      </c>
      <c r="D80" s="1">
        <f t="shared" si="0"/>
        <v>5218.6175999999996</v>
      </c>
      <c r="G80" s="1">
        <v>-40</v>
      </c>
      <c r="I80" s="1">
        <f t="shared" si="1"/>
        <v>1679.3603999999998</v>
      </c>
      <c r="L80" s="1">
        <v>-128</v>
      </c>
      <c r="N80" s="1">
        <f t="shared" si="2"/>
        <v>17913.1456</v>
      </c>
      <c r="Q80" s="1">
        <v>8</v>
      </c>
      <c r="R80" s="22"/>
      <c r="S80" s="1">
        <f t="shared" si="3"/>
        <v>15.444899999999997</v>
      </c>
      <c r="V80" s="21">
        <v>-227</v>
      </c>
      <c r="W80" s="22"/>
      <c r="X80" s="1">
        <f t="shared" si="4"/>
        <v>59112.196899999995</v>
      </c>
    </row>
    <row r="81" spans="2:24" ht="12.5" x14ac:dyDescent="0.25">
      <c r="B81" s="1">
        <v>12</v>
      </c>
      <c r="D81" s="1">
        <f t="shared" si="0"/>
        <v>45.697599999999994</v>
      </c>
      <c r="G81" s="1">
        <v>-11</v>
      </c>
      <c r="I81" s="1">
        <f t="shared" si="1"/>
        <v>143.52040000000002</v>
      </c>
      <c r="L81" s="1">
        <v>-54</v>
      </c>
      <c r="N81" s="1">
        <f t="shared" si="2"/>
        <v>3580.8256000000006</v>
      </c>
      <c r="Q81" s="1">
        <v>15</v>
      </c>
      <c r="R81" s="22"/>
      <c r="S81" s="1">
        <f t="shared" si="3"/>
        <v>119.4649</v>
      </c>
      <c r="V81" s="21">
        <v>-38</v>
      </c>
      <c r="W81" s="22"/>
      <c r="X81" s="1">
        <f t="shared" si="4"/>
        <v>2930.0568999999996</v>
      </c>
    </row>
    <row r="82" spans="2:24" ht="12.5" x14ac:dyDescent="0.25">
      <c r="B82" s="1">
        <v>-14</v>
      </c>
      <c r="D82" s="1">
        <f t="shared" si="0"/>
        <v>370.1776000000001</v>
      </c>
      <c r="G82" s="1">
        <v>14</v>
      </c>
      <c r="I82" s="1">
        <f t="shared" si="1"/>
        <v>169.5204</v>
      </c>
      <c r="L82" s="1">
        <v>5</v>
      </c>
      <c r="N82" s="1">
        <f t="shared" si="2"/>
        <v>0.70559999999999978</v>
      </c>
      <c r="Q82" s="1">
        <v>-5</v>
      </c>
      <c r="R82" s="22"/>
      <c r="S82" s="1">
        <f t="shared" si="3"/>
        <v>82.264900000000011</v>
      </c>
      <c r="V82" s="21">
        <v>0</v>
      </c>
      <c r="W82" s="22"/>
      <c r="X82" s="1">
        <f t="shared" si="4"/>
        <v>260.17689999999999</v>
      </c>
    </row>
    <row r="83" spans="2:24" ht="12.5" x14ac:dyDescent="0.25">
      <c r="B83" s="1">
        <v>19</v>
      </c>
      <c r="D83" s="1">
        <f t="shared" si="0"/>
        <v>189.33759999999998</v>
      </c>
      <c r="G83" s="1">
        <v>-5</v>
      </c>
      <c r="I83" s="1">
        <f t="shared" si="1"/>
        <v>35.760400000000004</v>
      </c>
      <c r="L83" s="1">
        <v>77</v>
      </c>
      <c r="N83" s="1">
        <f t="shared" si="2"/>
        <v>5063.7455999999993</v>
      </c>
      <c r="Q83" s="1">
        <v>-22</v>
      </c>
      <c r="R83" s="22"/>
      <c r="S83" s="1">
        <f t="shared" si="3"/>
        <v>679.64490000000001</v>
      </c>
      <c r="V83" s="21">
        <v>69</v>
      </c>
      <c r="W83" s="22"/>
      <c r="X83" s="1">
        <f t="shared" si="4"/>
        <v>2795.2369000000003</v>
      </c>
    </row>
    <row r="84" spans="2:24" ht="12.5" x14ac:dyDescent="0.25">
      <c r="B84" s="1">
        <v>-39</v>
      </c>
      <c r="D84" s="1">
        <f t="shared" si="0"/>
        <v>1957.1776000000002</v>
      </c>
      <c r="G84" s="1">
        <v>-17</v>
      </c>
      <c r="I84" s="1">
        <f t="shared" si="1"/>
        <v>323.28040000000004</v>
      </c>
      <c r="L84" s="1">
        <v>9</v>
      </c>
      <c r="N84" s="1">
        <f t="shared" si="2"/>
        <v>9.9856000000000016</v>
      </c>
      <c r="Q84" s="1">
        <v>-6</v>
      </c>
      <c r="R84" s="22"/>
      <c r="S84" s="1">
        <f t="shared" si="3"/>
        <v>101.40490000000001</v>
      </c>
      <c r="V84" s="21">
        <v>-53</v>
      </c>
      <c r="W84" s="22"/>
      <c r="X84" s="1">
        <f t="shared" si="4"/>
        <v>4778.9568999999992</v>
      </c>
    </row>
    <row r="85" spans="2:24" ht="12.5" x14ac:dyDescent="0.25">
      <c r="B85" s="1">
        <v>-23</v>
      </c>
      <c r="D85" s="1">
        <f t="shared" si="0"/>
        <v>797.49760000000015</v>
      </c>
      <c r="G85" s="1">
        <v>8</v>
      </c>
      <c r="I85" s="1">
        <f t="shared" si="1"/>
        <v>49.280399999999993</v>
      </c>
      <c r="L85" s="1">
        <v>-50</v>
      </c>
      <c r="N85" s="1">
        <f t="shared" si="2"/>
        <v>3118.1056000000003</v>
      </c>
      <c r="Q85" s="1">
        <v>10</v>
      </c>
      <c r="R85" s="22"/>
      <c r="S85" s="1">
        <f t="shared" si="3"/>
        <v>35.164899999999996</v>
      </c>
      <c r="V85" s="21">
        <v>-55</v>
      </c>
      <c r="W85" s="22"/>
      <c r="X85" s="1">
        <f t="shared" si="4"/>
        <v>5059.4768999999997</v>
      </c>
    </row>
    <row r="86" spans="2:24" ht="12.5" x14ac:dyDescent="0.25">
      <c r="B86" s="1">
        <v>33</v>
      </c>
      <c r="D86" s="1">
        <f t="shared" si="0"/>
        <v>770.61759999999992</v>
      </c>
      <c r="G86" s="1">
        <v>-39</v>
      </c>
      <c r="I86" s="1">
        <f t="shared" si="1"/>
        <v>1598.4003999999998</v>
      </c>
      <c r="L86" s="1">
        <v>31</v>
      </c>
      <c r="N86" s="1">
        <f t="shared" si="2"/>
        <v>633.02560000000005</v>
      </c>
      <c r="Q86" s="1">
        <v>27</v>
      </c>
      <c r="R86" s="22"/>
      <c r="S86" s="1">
        <f t="shared" si="3"/>
        <v>525.78489999999999</v>
      </c>
      <c r="V86" s="21">
        <v>52</v>
      </c>
      <c r="W86" s="22"/>
      <c r="X86" s="1">
        <f t="shared" si="4"/>
        <v>1286.6569000000004</v>
      </c>
    </row>
    <row r="87" spans="2:24" ht="12.5" x14ac:dyDescent="0.25">
      <c r="B87" s="1">
        <v>-35</v>
      </c>
      <c r="D87" s="1">
        <f t="shared" si="0"/>
        <v>1619.2576000000001</v>
      </c>
      <c r="G87" s="1">
        <v>-99</v>
      </c>
      <c r="I87" s="1">
        <f t="shared" si="1"/>
        <v>9996.0004000000008</v>
      </c>
      <c r="L87" s="1">
        <v>-182</v>
      </c>
      <c r="N87" s="1">
        <f t="shared" si="2"/>
        <v>35283.865600000005</v>
      </c>
      <c r="Q87" s="1">
        <v>-57</v>
      </c>
      <c r="R87" s="22"/>
      <c r="S87" s="1">
        <f t="shared" si="3"/>
        <v>3729.5448999999999</v>
      </c>
      <c r="V87" s="21">
        <v>-373</v>
      </c>
      <c r="W87" s="22"/>
      <c r="X87" s="1">
        <f t="shared" si="4"/>
        <v>151422.1569</v>
      </c>
    </row>
    <row r="88" spans="2:24" ht="12.5" x14ac:dyDescent="0.25">
      <c r="B88" s="1">
        <v>48</v>
      </c>
      <c r="D88" s="1">
        <f t="shared" si="0"/>
        <v>1828.4175999999998</v>
      </c>
      <c r="G88" s="1">
        <v>55</v>
      </c>
      <c r="I88" s="1">
        <f t="shared" si="1"/>
        <v>2918.1604000000002</v>
      </c>
      <c r="L88" s="1">
        <v>54</v>
      </c>
      <c r="N88" s="1">
        <f t="shared" si="2"/>
        <v>2319.3855999999996</v>
      </c>
      <c r="Q88" s="1">
        <v>47</v>
      </c>
      <c r="R88" s="22"/>
      <c r="S88" s="1">
        <f t="shared" si="3"/>
        <v>1842.9848999999999</v>
      </c>
      <c r="V88" s="21">
        <v>204</v>
      </c>
      <c r="W88" s="22"/>
      <c r="X88" s="1">
        <f t="shared" si="4"/>
        <v>35295.136900000005</v>
      </c>
    </row>
    <row r="89" spans="2:24" ht="12.5" x14ac:dyDescent="0.25">
      <c r="B89" s="1">
        <v>44</v>
      </c>
      <c r="D89" s="1">
        <f t="shared" si="0"/>
        <v>1502.3375999999998</v>
      </c>
      <c r="G89" s="1">
        <v>-25</v>
      </c>
      <c r="I89" s="1">
        <f t="shared" si="1"/>
        <v>674.96040000000005</v>
      </c>
      <c r="L89" s="1">
        <v>44</v>
      </c>
      <c r="N89" s="1">
        <f t="shared" si="2"/>
        <v>1456.1855999999998</v>
      </c>
      <c r="Q89" s="1">
        <v>28</v>
      </c>
      <c r="R89" s="22"/>
      <c r="S89" s="1">
        <f t="shared" si="3"/>
        <v>572.64490000000001</v>
      </c>
      <c r="V89" s="21">
        <v>91</v>
      </c>
      <c r="W89" s="22"/>
      <c r="X89" s="1">
        <f t="shared" si="4"/>
        <v>5605.5169000000005</v>
      </c>
    </row>
    <row r="90" spans="2:24" ht="12.5" x14ac:dyDescent="0.25">
      <c r="B90" s="1">
        <v>-7</v>
      </c>
      <c r="D90" s="1">
        <f t="shared" si="0"/>
        <v>149.8176</v>
      </c>
      <c r="G90" s="1">
        <v>-23</v>
      </c>
      <c r="I90" s="1">
        <f t="shared" si="1"/>
        <v>575.04039999999998</v>
      </c>
      <c r="L90" s="1">
        <v>-27</v>
      </c>
      <c r="N90" s="1">
        <f t="shared" si="2"/>
        <v>1078.4656000000002</v>
      </c>
      <c r="Q90" s="1">
        <v>2</v>
      </c>
      <c r="R90" s="22"/>
      <c r="S90" s="1">
        <f t="shared" si="3"/>
        <v>4.2849000000000013</v>
      </c>
      <c r="V90" s="21">
        <v>-55</v>
      </c>
      <c r="W90" s="22"/>
      <c r="X90" s="1">
        <f t="shared" si="4"/>
        <v>5059.4768999999997</v>
      </c>
    </row>
    <row r="91" spans="2:24" ht="12.5" x14ac:dyDescent="0.25">
      <c r="B91" s="1">
        <v>-3</v>
      </c>
      <c r="D91" s="1">
        <f t="shared" si="0"/>
        <v>67.897599999999997</v>
      </c>
      <c r="G91" s="1">
        <v>23</v>
      </c>
      <c r="I91" s="1">
        <f t="shared" si="1"/>
        <v>484.88040000000001</v>
      </c>
      <c r="L91" s="1">
        <v>5</v>
      </c>
      <c r="N91" s="1">
        <f t="shared" si="2"/>
        <v>0.70559999999999978</v>
      </c>
      <c r="Q91" s="1">
        <v>10</v>
      </c>
      <c r="R91" s="22"/>
      <c r="S91" s="1">
        <f t="shared" si="3"/>
        <v>35.164899999999996</v>
      </c>
      <c r="V91" s="21">
        <v>35</v>
      </c>
      <c r="W91" s="22"/>
      <c r="X91" s="1">
        <f t="shared" si="4"/>
        <v>356.07690000000002</v>
      </c>
    </row>
    <row r="92" spans="2:24" ht="12.5" x14ac:dyDescent="0.25">
      <c r="B92" s="1">
        <v>27</v>
      </c>
      <c r="D92" s="1">
        <f t="shared" si="0"/>
        <v>473.49759999999992</v>
      </c>
      <c r="G92" s="1">
        <v>39</v>
      </c>
      <c r="I92" s="1">
        <f t="shared" si="1"/>
        <v>1445.5204000000003</v>
      </c>
      <c r="L92" s="1">
        <v>1</v>
      </c>
      <c r="N92" s="1">
        <f t="shared" si="2"/>
        <v>23.425599999999999</v>
      </c>
      <c r="Q92" s="1">
        <v>28</v>
      </c>
      <c r="R92" s="22"/>
      <c r="S92" s="1">
        <f t="shared" si="3"/>
        <v>572.64490000000001</v>
      </c>
      <c r="V92" s="21">
        <v>95</v>
      </c>
      <c r="W92" s="22"/>
      <c r="X92" s="1">
        <f t="shared" si="4"/>
        <v>6220.4769000000006</v>
      </c>
    </row>
    <row r="93" spans="2:24" ht="12.5" x14ac:dyDescent="0.25">
      <c r="B93" s="1">
        <v>43</v>
      </c>
      <c r="D93" s="1">
        <f t="shared" si="0"/>
        <v>1425.8175999999999</v>
      </c>
      <c r="G93" s="1">
        <v>39</v>
      </c>
      <c r="I93" s="1">
        <f t="shared" si="1"/>
        <v>1445.5204000000003</v>
      </c>
      <c r="L93" s="1">
        <v>77</v>
      </c>
      <c r="N93" s="1">
        <f t="shared" si="2"/>
        <v>5063.7455999999993</v>
      </c>
      <c r="Q93" s="1">
        <v>127</v>
      </c>
      <c r="R93" s="22"/>
      <c r="S93" s="1">
        <f t="shared" si="3"/>
        <v>15111.784900000002</v>
      </c>
      <c r="V93" s="21">
        <v>286</v>
      </c>
      <c r="W93" s="22"/>
      <c r="X93" s="1">
        <f t="shared" si="4"/>
        <v>72829.816900000005</v>
      </c>
    </row>
    <row r="94" spans="2:24" ht="12.5" x14ac:dyDescent="0.25">
      <c r="B94" s="1">
        <v>2</v>
      </c>
      <c r="D94" s="1">
        <f t="shared" si="0"/>
        <v>10.497600000000002</v>
      </c>
      <c r="G94" s="1">
        <v>25</v>
      </c>
      <c r="I94" s="1">
        <f t="shared" si="1"/>
        <v>576.96039999999994</v>
      </c>
      <c r="L94" s="1">
        <v>-29</v>
      </c>
      <c r="N94" s="1">
        <f t="shared" si="2"/>
        <v>1213.8256000000003</v>
      </c>
      <c r="Q94" s="1">
        <v>-9</v>
      </c>
      <c r="R94" s="22"/>
      <c r="S94" s="1">
        <f t="shared" si="3"/>
        <v>170.82490000000001</v>
      </c>
      <c r="V94" s="21">
        <v>-11</v>
      </c>
      <c r="W94" s="22"/>
      <c r="X94" s="1">
        <f t="shared" si="4"/>
        <v>736.03689999999995</v>
      </c>
    </row>
    <row r="95" spans="2:24" ht="12.5" x14ac:dyDescent="0.25">
      <c r="B95" s="1">
        <v>30</v>
      </c>
      <c r="D95" s="1">
        <f t="shared" si="0"/>
        <v>613.05759999999987</v>
      </c>
      <c r="G95" s="1">
        <v>-18</v>
      </c>
      <c r="I95" s="1">
        <f t="shared" si="1"/>
        <v>360.24040000000002</v>
      </c>
      <c r="L95" s="1">
        <v>-46</v>
      </c>
      <c r="N95" s="1">
        <f t="shared" si="2"/>
        <v>2687.3856000000005</v>
      </c>
      <c r="Q95" s="1">
        <v>-11</v>
      </c>
      <c r="R95" s="22"/>
      <c r="S95" s="1">
        <f t="shared" si="3"/>
        <v>227.10490000000001</v>
      </c>
      <c r="V95" s="21">
        <v>-45</v>
      </c>
      <c r="W95" s="22"/>
      <c r="X95" s="1">
        <f t="shared" si="4"/>
        <v>3736.8768999999993</v>
      </c>
    </row>
    <row r="96" spans="2:24" ht="12.5" x14ac:dyDescent="0.25">
      <c r="B96" s="1">
        <v>25</v>
      </c>
      <c r="D96" s="1">
        <f t="shared" si="0"/>
        <v>390.4575999999999</v>
      </c>
      <c r="G96" s="1">
        <v>24</v>
      </c>
      <c r="I96" s="1">
        <f t="shared" si="1"/>
        <v>529.92039999999997</v>
      </c>
      <c r="L96" s="1">
        <v>43</v>
      </c>
      <c r="N96" s="1">
        <f t="shared" si="2"/>
        <v>1380.8655999999999</v>
      </c>
      <c r="Q96" s="1">
        <v>16</v>
      </c>
      <c r="R96" s="22"/>
      <c r="S96" s="1">
        <f t="shared" si="3"/>
        <v>142.32489999999999</v>
      </c>
      <c r="V96" s="21">
        <v>108</v>
      </c>
      <c r="W96" s="22"/>
      <c r="X96" s="1">
        <f t="shared" si="4"/>
        <v>8440.0969000000005</v>
      </c>
    </row>
    <row r="97" spans="2:24" ht="12.5" x14ac:dyDescent="0.25">
      <c r="B97" s="1">
        <v>-5</v>
      </c>
      <c r="D97" s="1">
        <f t="shared" si="0"/>
        <v>104.85760000000001</v>
      </c>
      <c r="G97" s="1">
        <v>-26</v>
      </c>
      <c r="I97" s="1">
        <f t="shared" si="1"/>
        <v>727.92039999999997</v>
      </c>
      <c r="L97" s="1">
        <v>44</v>
      </c>
      <c r="N97" s="1">
        <f t="shared" si="2"/>
        <v>1456.1855999999998</v>
      </c>
      <c r="Q97" s="1">
        <v>26</v>
      </c>
      <c r="R97" s="22"/>
      <c r="S97" s="1">
        <f t="shared" si="3"/>
        <v>480.92489999999998</v>
      </c>
      <c r="V97" s="21">
        <v>39</v>
      </c>
      <c r="W97" s="22"/>
      <c r="X97" s="1">
        <f t="shared" si="4"/>
        <v>523.03690000000006</v>
      </c>
    </row>
    <row r="98" spans="2:24" ht="12.5" x14ac:dyDescent="0.25">
      <c r="B98" s="1">
        <v>25</v>
      </c>
      <c r="D98" s="1">
        <f t="shared" si="0"/>
        <v>390.4575999999999</v>
      </c>
      <c r="G98" s="1">
        <v>-19</v>
      </c>
      <c r="I98" s="1">
        <f t="shared" si="1"/>
        <v>399.2004</v>
      </c>
      <c r="L98" s="1">
        <v>-64</v>
      </c>
      <c r="N98" s="1">
        <f t="shared" si="2"/>
        <v>4877.6256000000003</v>
      </c>
      <c r="Q98" s="1">
        <v>5</v>
      </c>
      <c r="R98" s="22"/>
      <c r="S98" s="1">
        <f t="shared" si="3"/>
        <v>0.86489999999999945</v>
      </c>
      <c r="V98" s="21">
        <v>-53</v>
      </c>
      <c r="W98" s="22"/>
      <c r="X98" s="1">
        <f t="shared" si="4"/>
        <v>4778.9568999999992</v>
      </c>
    </row>
    <row r="99" spans="2:24" ht="12.5" x14ac:dyDescent="0.25">
      <c r="B99" s="1">
        <v>33</v>
      </c>
      <c r="D99" s="1">
        <f t="shared" si="0"/>
        <v>770.61759999999992</v>
      </c>
      <c r="G99" s="1">
        <v>-4</v>
      </c>
      <c r="I99" s="1">
        <f t="shared" si="1"/>
        <v>24.800400000000003</v>
      </c>
      <c r="L99" s="1">
        <v>48</v>
      </c>
      <c r="N99" s="1">
        <f t="shared" si="2"/>
        <v>1777.4655999999998</v>
      </c>
      <c r="Q99" s="1">
        <v>-8</v>
      </c>
      <c r="R99" s="22"/>
      <c r="S99" s="1">
        <f t="shared" si="3"/>
        <v>145.6849</v>
      </c>
      <c r="V99" s="21">
        <v>69</v>
      </c>
      <c r="W99" s="22"/>
      <c r="X99" s="1">
        <f t="shared" si="4"/>
        <v>2795.2369000000003</v>
      </c>
    </row>
    <row r="100" spans="2:24" ht="12.5" x14ac:dyDescent="0.25">
      <c r="B100" s="1">
        <v>14</v>
      </c>
      <c r="D100" s="1">
        <f t="shared" si="0"/>
        <v>76.7376</v>
      </c>
      <c r="G100" s="1">
        <v>-45</v>
      </c>
      <c r="I100" s="1">
        <f t="shared" si="1"/>
        <v>2114.1603999999998</v>
      </c>
      <c r="L100" s="1">
        <v>-116</v>
      </c>
      <c r="N100" s="1">
        <f t="shared" si="2"/>
        <v>14844.9856</v>
      </c>
      <c r="Q100" s="1">
        <v>-25</v>
      </c>
      <c r="R100" s="22"/>
      <c r="S100" s="1">
        <f t="shared" si="3"/>
        <v>845.06489999999997</v>
      </c>
      <c r="V100" s="21">
        <v>-172</v>
      </c>
      <c r="W100" s="22"/>
      <c r="X100" s="1">
        <f t="shared" si="4"/>
        <v>35392.8969</v>
      </c>
    </row>
    <row r="101" spans="2:24" ht="12.5" x14ac:dyDescent="0.25">
      <c r="B101" s="1">
        <v>11</v>
      </c>
      <c r="D101" s="1">
        <f t="shared" si="0"/>
        <v>33.177599999999998</v>
      </c>
      <c r="G101" s="1">
        <v>5</v>
      </c>
      <c r="I101" s="1">
        <f t="shared" si="1"/>
        <v>16.160399999999996</v>
      </c>
      <c r="L101" s="1">
        <v>52</v>
      </c>
      <c r="N101" s="1">
        <f t="shared" si="2"/>
        <v>2130.7455999999997</v>
      </c>
      <c r="Q101" s="1">
        <v>13</v>
      </c>
      <c r="R101" s="22"/>
      <c r="S101" s="1">
        <f t="shared" si="3"/>
        <v>79.744900000000001</v>
      </c>
      <c r="V101" s="21">
        <v>81</v>
      </c>
      <c r="W101" s="22"/>
      <c r="X101" s="1">
        <f t="shared" si="4"/>
        <v>4208.1169000000009</v>
      </c>
    </row>
    <row r="102" spans="2:24" ht="12.5" x14ac:dyDescent="0.25">
      <c r="B102" s="1">
        <v>-1</v>
      </c>
      <c r="D102" s="1">
        <f t="shared" si="0"/>
        <v>38.937600000000003</v>
      </c>
      <c r="G102" s="1">
        <v>8</v>
      </c>
      <c r="I102" s="1">
        <f t="shared" si="1"/>
        <v>49.280399999999993</v>
      </c>
      <c r="L102" s="1">
        <v>20</v>
      </c>
      <c r="N102" s="1">
        <f t="shared" si="2"/>
        <v>200.50560000000002</v>
      </c>
      <c r="Q102" s="1">
        <v>12</v>
      </c>
      <c r="R102" s="22"/>
      <c r="S102" s="1">
        <f t="shared" si="3"/>
        <v>62.884899999999995</v>
      </c>
      <c r="V102" s="21">
        <v>39</v>
      </c>
      <c r="X102" s="1">
        <f t="shared" si="4"/>
        <v>523.03690000000006</v>
      </c>
    </row>
    <row r="105" spans="2:24" ht="12.5" x14ac:dyDescent="0.25">
      <c r="L105" s="3" t="s">
        <v>1</v>
      </c>
      <c r="M105" s="3" t="s">
        <v>2</v>
      </c>
      <c r="N105" s="3" t="s">
        <v>3</v>
      </c>
    </row>
    <row r="106" spans="2:24" ht="12.5" x14ac:dyDescent="0.25">
      <c r="K106" s="3" t="s">
        <v>6</v>
      </c>
      <c r="L106" s="3">
        <v>5</v>
      </c>
      <c r="M106" s="3">
        <v>8</v>
      </c>
      <c r="N106" s="3">
        <v>9</v>
      </c>
    </row>
    <row r="107" spans="2:24" ht="12.5" x14ac:dyDescent="0.25">
      <c r="K107" s="3" t="s">
        <v>7</v>
      </c>
      <c r="L107" s="3">
        <v>1</v>
      </c>
      <c r="M107" s="3">
        <v>9</v>
      </c>
      <c r="N107" s="3">
        <v>9</v>
      </c>
    </row>
    <row r="108" spans="2:24" ht="12.5" x14ac:dyDescent="0.25">
      <c r="K108" s="3" t="s">
        <v>8</v>
      </c>
      <c r="L108" s="3">
        <v>6</v>
      </c>
      <c r="M108" s="3">
        <v>21</v>
      </c>
      <c r="N108" s="3">
        <v>21</v>
      </c>
    </row>
    <row r="109" spans="2:24" ht="12.5" x14ac:dyDescent="0.25">
      <c r="K109" s="3" t="s">
        <v>9</v>
      </c>
      <c r="L109" s="3">
        <v>4</v>
      </c>
      <c r="M109" s="3">
        <v>9</v>
      </c>
      <c r="N109" s="3">
        <v>9</v>
      </c>
    </row>
    <row r="110" spans="2:24" ht="12.5" x14ac:dyDescent="0.25">
      <c r="K110" s="3" t="s">
        <v>10</v>
      </c>
      <c r="L110" s="3">
        <v>16</v>
      </c>
      <c r="M110" s="3">
        <v>39</v>
      </c>
      <c r="N110" s="3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109"/>
  <sheetViews>
    <sheetView topLeftCell="E99" zoomScale="85" zoomScaleNormal="85" workbookViewId="0">
      <selection activeCell="H121" sqref="H121"/>
    </sheetView>
  </sheetViews>
  <sheetFormatPr defaultColWidth="14.453125" defaultRowHeight="15.75" customHeight="1" x14ac:dyDescent="0.25"/>
  <sheetData>
    <row r="1" spans="1:25" ht="15.75" customHeight="1" x14ac:dyDescent="0.25">
      <c r="A1" s="3" t="s">
        <v>6</v>
      </c>
      <c r="B1" s="3" t="s">
        <v>1</v>
      </c>
      <c r="C1" s="3" t="s">
        <v>29</v>
      </c>
      <c r="D1" s="3" t="s">
        <v>30</v>
      </c>
      <c r="E1" s="3" t="s">
        <v>31</v>
      </c>
      <c r="F1" s="3" t="s">
        <v>7</v>
      </c>
      <c r="G1" s="3" t="s">
        <v>1</v>
      </c>
      <c r="H1" s="3" t="s">
        <v>40</v>
      </c>
      <c r="I1" s="3" t="s">
        <v>30</v>
      </c>
      <c r="J1" s="3" t="s">
        <v>31</v>
      </c>
      <c r="K1" s="3" t="s">
        <v>8</v>
      </c>
      <c r="L1" s="3" t="s">
        <v>1</v>
      </c>
      <c r="M1" s="3" t="s">
        <v>41</v>
      </c>
      <c r="N1" s="3" t="s">
        <v>30</v>
      </c>
      <c r="O1" s="3" t="s">
        <v>31</v>
      </c>
      <c r="P1" s="3" t="s">
        <v>9</v>
      </c>
      <c r="Q1" s="3" t="s">
        <v>1</v>
      </c>
      <c r="R1" s="3" t="s">
        <v>41</v>
      </c>
      <c r="S1" s="3" t="s">
        <v>30</v>
      </c>
      <c r="T1" s="3" t="s">
        <v>31</v>
      </c>
      <c r="U1" s="3" t="s">
        <v>35</v>
      </c>
      <c r="V1" s="3" t="s">
        <v>1</v>
      </c>
      <c r="W1" s="3" t="s">
        <v>41</v>
      </c>
      <c r="X1" s="3" t="s">
        <v>30</v>
      </c>
      <c r="Y1" s="3" t="s">
        <v>31</v>
      </c>
    </row>
    <row r="2" spans="1:25" ht="15.75" customHeight="1" x14ac:dyDescent="0.25">
      <c r="A2" s="1">
        <v>22</v>
      </c>
      <c r="B2" s="22">
        <f>AVERAGE(A2:A101)</f>
        <v>7.89</v>
      </c>
      <c r="C2" s="1">
        <f t="shared" ref="C2:C101" si="0">(A2-$B$2)*(A2-$B$2)</f>
        <v>199.09209999999999</v>
      </c>
      <c r="D2" s="1">
        <f>SUM(C2:C101)/99</f>
        <v>870.17969696969737</v>
      </c>
      <c r="E2" s="1">
        <f>SQRT(D2/100)</f>
        <v>2.9498808399148895</v>
      </c>
      <c r="F2" s="1">
        <v>6</v>
      </c>
      <c r="G2" s="22">
        <f>AVERAGE(F2:F101)</f>
        <v>11.96</v>
      </c>
      <c r="H2" s="1">
        <f t="shared" ref="H2:H101" si="1">(F2-$G$2)*(F2-$G$2)</f>
        <v>35.521600000000014</v>
      </c>
      <c r="I2" s="1">
        <f>SUM(H2:H101)/99</f>
        <v>1194.0589898989897</v>
      </c>
      <c r="J2" s="1">
        <f>SQRT(I2/100)</f>
        <v>3.4555158658281249</v>
      </c>
      <c r="K2" s="1">
        <v>28</v>
      </c>
      <c r="L2" s="22">
        <f>AVERAGE(K2:K101)</f>
        <v>0.56999999999999995</v>
      </c>
      <c r="M2" s="1">
        <f t="shared" ref="M2:M101" si="2">(K2-$L$2)*(K2-$L$2)</f>
        <v>752.4049</v>
      </c>
      <c r="N2" s="1">
        <f>SUM(M2:M101)/99</f>
        <v>3253.0152525252543</v>
      </c>
      <c r="O2" s="1">
        <f>SQRT(N2/100)</f>
        <v>5.7035210638037039</v>
      </c>
      <c r="P2" s="1">
        <v>-29</v>
      </c>
      <c r="Q2" s="22">
        <f>AVERAGE(P2:P101)</f>
        <v>39.799999999999997</v>
      </c>
      <c r="R2" s="1">
        <f t="shared" ref="R2:R101" si="3">(P2-$Q$2)*(P2-$Q$2)</f>
        <v>4733.4399999999996</v>
      </c>
      <c r="S2" s="1">
        <f>SUM(R2:R101)/99</f>
        <v>1077.0505050505049</v>
      </c>
      <c r="T2" s="1">
        <f>SQRT(S2/100)</f>
        <v>3.2818447633160606</v>
      </c>
      <c r="U2" s="1">
        <v>27</v>
      </c>
      <c r="V2" s="22">
        <f>AVERAGE(U2:U101)</f>
        <v>60.22</v>
      </c>
      <c r="W2" s="1">
        <f t="shared" ref="W2:W101" si="4">(U2-$V$2)*(U2-$V$2)</f>
        <v>1103.5683999999999</v>
      </c>
      <c r="X2" s="1">
        <f>SUM(W2:W101)/99</f>
        <v>12153.506666666663</v>
      </c>
      <c r="Y2" s="1">
        <f>SQRT(X2/100)</f>
        <v>11.024294384071329</v>
      </c>
    </row>
    <row r="3" spans="1:25" ht="15.75" customHeight="1" x14ac:dyDescent="0.25">
      <c r="A3" s="1">
        <v>1</v>
      </c>
      <c r="B3" s="22"/>
      <c r="C3" s="1">
        <f t="shared" si="0"/>
        <v>47.472099999999998</v>
      </c>
      <c r="F3" s="1">
        <v>52</v>
      </c>
      <c r="G3" s="22"/>
      <c r="H3" s="1">
        <f t="shared" si="1"/>
        <v>1603.2015999999999</v>
      </c>
      <c r="K3" s="1">
        <v>33</v>
      </c>
      <c r="L3" s="22"/>
      <c r="M3" s="1">
        <f t="shared" si="2"/>
        <v>1051.7049</v>
      </c>
      <c r="P3" s="1">
        <v>78</v>
      </c>
      <c r="Q3" s="22"/>
      <c r="R3" s="1">
        <f t="shared" si="3"/>
        <v>1459.2400000000002</v>
      </c>
      <c r="U3" s="1">
        <v>164</v>
      </c>
      <c r="V3" s="22"/>
      <c r="W3" s="1">
        <f t="shared" si="4"/>
        <v>10770.288399999999</v>
      </c>
    </row>
    <row r="4" spans="1:25" ht="15.75" customHeight="1" x14ac:dyDescent="0.25">
      <c r="A4" s="1">
        <v>61</v>
      </c>
      <c r="B4" s="22"/>
      <c r="C4" s="1">
        <f t="shared" si="0"/>
        <v>2820.6720999999998</v>
      </c>
      <c r="D4" s="3" t="s">
        <v>2</v>
      </c>
      <c r="E4" s="1">
        <f>B2-(E2*2.87130765)</f>
        <v>-0.58001542223604741</v>
      </c>
      <c r="F4" s="1">
        <v>30</v>
      </c>
      <c r="G4" s="22"/>
      <c r="H4" s="1">
        <f t="shared" si="1"/>
        <v>325.44159999999999</v>
      </c>
      <c r="I4" s="3" t="s">
        <v>2</v>
      </c>
      <c r="J4" s="1">
        <f>G2-(J2*2.87130765)</f>
        <v>2.0381508597513331</v>
      </c>
      <c r="K4" s="1">
        <v>-104</v>
      </c>
      <c r="L4" s="22"/>
      <c r="M4" s="1">
        <f t="shared" si="2"/>
        <v>10934.884899999999</v>
      </c>
      <c r="N4" s="3" t="s">
        <v>2</v>
      </c>
      <c r="O4" s="1">
        <f>L2-(O2*2.87130765)</f>
        <v>-15.806563662435714</v>
      </c>
      <c r="P4" s="1">
        <v>3</v>
      </c>
      <c r="Q4" s="22"/>
      <c r="R4" s="1">
        <f t="shared" si="3"/>
        <v>1354.2399999999998</v>
      </c>
      <c r="S4" s="3" t="s">
        <v>2</v>
      </c>
      <c r="T4" s="1">
        <f>Q2-(T2*2.87130765)</f>
        <v>30.376814024978152</v>
      </c>
      <c r="U4" s="1">
        <v>-10</v>
      </c>
      <c r="V4" s="22"/>
      <c r="W4" s="1">
        <f t="shared" si="4"/>
        <v>4930.8483999999999</v>
      </c>
      <c r="X4" s="3" t="s">
        <v>2</v>
      </c>
      <c r="Y4" s="1">
        <f>V2-(Y2*2.87130765)</f>
        <v>28.565859199163956</v>
      </c>
    </row>
    <row r="5" spans="1:25" ht="15.75" customHeight="1" x14ac:dyDescent="0.25">
      <c r="A5" s="1">
        <v>-20</v>
      </c>
      <c r="B5" s="22"/>
      <c r="C5" s="1">
        <f t="shared" si="0"/>
        <v>777.85210000000006</v>
      </c>
      <c r="D5" s="3" t="s">
        <v>3</v>
      </c>
      <c r="E5" s="1">
        <f>B2+(E2*2.87130765)</f>
        <v>16.360015422236046</v>
      </c>
      <c r="F5" s="1">
        <v>-2</v>
      </c>
      <c r="G5" s="22"/>
      <c r="H5" s="1">
        <f t="shared" si="1"/>
        <v>194.88160000000002</v>
      </c>
      <c r="I5" s="3" t="s">
        <v>3</v>
      </c>
      <c r="J5" s="1">
        <f>G2+(J2*2.87130765)</f>
        <v>21.881849140248669</v>
      </c>
      <c r="K5" s="1">
        <v>-20</v>
      </c>
      <c r="L5" s="22"/>
      <c r="M5" s="1">
        <f t="shared" si="2"/>
        <v>423.12490000000003</v>
      </c>
      <c r="N5" s="3" t="s">
        <v>3</v>
      </c>
      <c r="O5" s="1">
        <f>L2+(O2*2.87130765)</f>
        <v>16.946563662435715</v>
      </c>
      <c r="P5" s="1">
        <v>59</v>
      </c>
      <c r="Q5" s="22"/>
      <c r="R5" s="1">
        <f t="shared" si="3"/>
        <v>368.6400000000001</v>
      </c>
      <c r="S5" s="3" t="s">
        <v>3</v>
      </c>
      <c r="T5" s="1">
        <f>Q2+(T2*2.87130765)</f>
        <v>49.223185975021842</v>
      </c>
      <c r="U5" s="1">
        <v>17</v>
      </c>
      <c r="V5" s="22"/>
      <c r="W5" s="1">
        <f t="shared" si="4"/>
        <v>1867.9684</v>
      </c>
      <c r="X5" s="3" t="s">
        <v>3</v>
      </c>
      <c r="Y5" s="1">
        <f>V2+(Y2*2.87130765)</f>
        <v>91.874140800836045</v>
      </c>
    </row>
    <row r="6" spans="1:25" ht="15.75" customHeight="1" x14ac:dyDescent="0.25">
      <c r="A6" s="1">
        <v>25</v>
      </c>
      <c r="B6" s="22"/>
      <c r="C6" s="1">
        <f t="shared" si="0"/>
        <v>292.75209999999998</v>
      </c>
      <c r="F6" s="1">
        <v>26</v>
      </c>
      <c r="G6" s="22"/>
      <c r="H6" s="1">
        <f t="shared" si="1"/>
        <v>197.12159999999997</v>
      </c>
      <c r="K6" s="1">
        <v>44</v>
      </c>
      <c r="L6" s="22"/>
      <c r="M6" s="1">
        <f t="shared" si="2"/>
        <v>1886.1649</v>
      </c>
      <c r="P6" s="1">
        <v>59</v>
      </c>
      <c r="Q6" s="22"/>
      <c r="R6" s="1">
        <f t="shared" si="3"/>
        <v>368.6400000000001</v>
      </c>
      <c r="U6" s="1">
        <v>154</v>
      </c>
      <c r="V6" s="22"/>
      <c r="W6" s="1">
        <f t="shared" si="4"/>
        <v>8794.6884000000009</v>
      </c>
    </row>
    <row r="7" spans="1:25" ht="15.75" customHeight="1" x14ac:dyDescent="0.25">
      <c r="A7" s="1">
        <v>1</v>
      </c>
      <c r="B7" s="22"/>
      <c r="C7" s="1">
        <f t="shared" si="0"/>
        <v>47.472099999999998</v>
      </c>
      <c r="F7" s="1">
        <v>26</v>
      </c>
      <c r="G7" s="22"/>
      <c r="H7" s="1">
        <f t="shared" si="1"/>
        <v>197.12159999999997</v>
      </c>
      <c r="K7" s="1">
        <v>-72</v>
      </c>
      <c r="L7" s="22"/>
      <c r="M7" s="1">
        <f t="shared" si="2"/>
        <v>5266.4048999999986</v>
      </c>
      <c r="P7" s="1">
        <v>-4</v>
      </c>
      <c r="Q7" s="22"/>
      <c r="R7" s="1">
        <f t="shared" si="3"/>
        <v>1918.4399999999998</v>
      </c>
      <c r="U7" s="1">
        <v>-49</v>
      </c>
      <c r="V7" s="22"/>
      <c r="W7" s="1">
        <f t="shared" si="4"/>
        <v>11929.008400000001</v>
      </c>
    </row>
    <row r="8" spans="1:25" ht="15.75" customHeight="1" x14ac:dyDescent="0.25">
      <c r="A8" s="1">
        <v>-37</v>
      </c>
      <c r="B8" s="22"/>
      <c r="C8" s="1">
        <f t="shared" si="0"/>
        <v>2015.1121000000001</v>
      </c>
      <c r="F8" s="1">
        <v>46</v>
      </c>
      <c r="G8" s="22"/>
      <c r="H8" s="1">
        <f t="shared" si="1"/>
        <v>1158.7215999999999</v>
      </c>
      <c r="K8" s="1">
        <v>-57</v>
      </c>
      <c r="L8" s="22"/>
      <c r="M8" s="1">
        <f t="shared" si="2"/>
        <v>3314.3049000000001</v>
      </c>
      <c r="P8" s="1">
        <v>-29</v>
      </c>
      <c r="Q8" s="22"/>
      <c r="R8" s="1">
        <f t="shared" si="3"/>
        <v>4733.4399999999996</v>
      </c>
      <c r="U8" s="1">
        <v>-77</v>
      </c>
      <c r="V8" s="22"/>
      <c r="W8" s="1">
        <f t="shared" si="4"/>
        <v>18829.328399999999</v>
      </c>
    </row>
    <row r="9" spans="1:25" ht="15.75" customHeight="1" x14ac:dyDescent="0.25">
      <c r="A9" s="1">
        <v>-7</v>
      </c>
      <c r="B9" s="22"/>
      <c r="C9" s="1">
        <f t="shared" si="0"/>
        <v>221.71210000000002</v>
      </c>
      <c r="F9" s="1">
        <v>24</v>
      </c>
      <c r="G9" s="22"/>
      <c r="H9" s="1">
        <f t="shared" si="1"/>
        <v>144.96159999999998</v>
      </c>
      <c r="K9" s="1">
        <v>-25</v>
      </c>
      <c r="L9" s="22"/>
      <c r="M9" s="1">
        <f t="shared" si="2"/>
        <v>653.82490000000007</v>
      </c>
      <c r="P9" s="1">
        <v>20</v>
      </c>
      <c r="Q9" s="22"/>
      <c r="R9" s="1">
        <f t="shared" si="3"/>
        <v>392.03999999999991</v>
      </c>
      <c r="U9" s="1">
        <v>12</v>
      </c>
      <c r="V9" s="22"/>
      <c r="W9" s="1">
        <f t="shared" si="4"/>
        <v>2325.1684</v>
      </c>
    </row>
    <row r="10" spans="1:25" ht="15.75" customHeight="1" x14ac:dyDescent="0.25">
      <c r="A10" s="1">
        <v>-61</v>
      </c>
      <c r="B10" s="22"/>
      <c r="C10" s="1">
        <f t="shared" si="0"/>
        <v>4745.8320999999996</v>
      </c>
      <c r="F10" s="1">
        <v>3</v>
      </c>
      <c r="G10" s="22"/>
      <c r="H10" s="1">
        <f t="shared" si="1"/>
        <v>80.281600000000012</v>
      </c>
      <c r="K10" s="1">
        <v>-109</v>
      </c>
      <c r="L10" s="22"/>
      <c r="M10" s="1">
        <f t="shared" si="2"/>
        <v>12005.584899999998</v>
      </c>
      <c r="P10" s="1">
        <v>70</v>
      </c>
      <c r="Q10" s="22"/>
      <c r="R10" s="1">
        <f t="shared" si="3"/>
        <v>912.04000000000019</v>
      </c>
      <c r="U10" s="1">
        <v>-97</v>
      </c>
      <c r="V10" s="22"/>
      <c r="W10" s="1">
        <f t="shared" si="4"/>
        <v>24718.128400000001</v>
      </c>
    </row>
    <row r="11" spans="1:25" ht="15.75" customHeight="1" x14ac:dyDescent="0.25">
      <c r="A11" s="1">
        <v>10</v>
      </c>
      <c r="B11" s="22"/>
      <c r="C11" s="1">
        <f t="shared" si="0"/>
        <v>4.4521000000000015</v>
      </c>
      <c r="F11" s="1">
        <v>15</v>
      </c>
      <c r="G11" s="22"/>
      <c r="H11" s="1">
        <f t="shared" si="1"/>
        <v>9.2415999999999947</v>
      </c>
      <c r="K11" s="1">
        <v>-1</v>
      </c>
      <c r="L11" s="22"/>
      <c r="M11" s="1">
        <f t="shared" si="2"/>
        <v>2.4648999999999996</v>
      </c>
      <c r="P11" s="1">
        <v>28</v>
      </c>
      <c r="Q11" s="22"/>
      <c r="R11" s="1">
        <f t="shared" si="3"/>
        <v>139.23999999999992</v>
      </c>
      <c r="U11" s="1">
        <v>52</v>
      </c>
      <c r="V11" s="22"/>
      <c r="W11" s="1">
        <f t="shared" si="4"/>
        <v>67.568399999999983</v>
      </c>
    </row>
    <row r="12" spans="1:25" ht="15.75" customHeight="1" x14ac:dyDescent="0.25">
      <c r="A12" s="1">
        <v>-14</v>
      </c>
      <c r="B12" s="22"/>
      <c r="C12" s="1">
        <f t="shared" si="0"/>
        <v>479.1721</v>
      </c>
      <c r="F12" s="1">
        <v>15</v>
      </c>
      <c r="G12" s="22"/>
      <c r="H12" s="1">
        <f t="shared" si="1"/>
        <v>9.2415999999999947</v>
      </c>
      <c r="K12" s="1">
        <v>8</v>
      </c>
      <c r="L12" s="22"/>
      <c r="M12" s="1">
        <f t="shared" si="2"/>
        <v>55.204899999999995</v>
      </c>
      <c r="P12" s="1">
        <v>21</v>
      </c>
      <c r="Q12" s="22"/>
      <c r="R12" s="1">
        <f t="shared" si="3"/>
        <v>353.43999999999988</v>
      </c>
      <c r="U12" s="1">
        <v>30</v>
      </c>
      <c r="V12" s="22"/>
      <c r="W12" s="1">
        <f t="shared" si="4"/>
        <v>913.24839999999995</v>
      </c>
    </row>
    <row r="13" spans="1:25" ht="15.75" customHeight="1" x14ac:dyDescent="0.25">
      <c r="A13" s="1">
        <v>27</v>
      </c>
      <c r="B13" s="22"/>
      <c r="C13" s="1">
        <f t="shared" si="0"/>
        <v>365.19209999999998</v>
      </c>
      <c r="F13" s="1">
        <v>-10</v>
      </c>
      <c r="G13" s="22"/>
      <c r="H13" s="1">
        <f t="shared" si="1"/>
        <v>482.24160000000006</v>
      </c>
      <c r="K13" s="1">
        <v>-48</v>
      </c>
      <c r="L13" s="22"/>
      <c r="M13" s="1">
        <f t="shared" si="2"/>
        <v>2359.0448999999999</v>
      </c>
      <c r="P13" s="1">
        <v>68</v>
      </c>
      <c r="Q13" s="22"/>
      <c r="R13" s="1">
        <f t="shared" si="3"/>
        <v>795.24000000000012</v>
      </c>
      <c r="U13" s="1">
        <v>37</v>
      </c>
      <c r="V13" s="22"/>
      <c r="W13" s="1">
        <f t="shared" si="4"/>
        <v>539.16839999999991</v>
      </c>
    </row>
    <row r="14" spans="1:25" ht="15.75" customHeight="1" x14ac:dyDescent="0.25">
      <c r="A14" s="1">
        <v>27</v>
      </c>
      <c r="B14" s="22"/>
      <c r="C14" s="1">
        <f t="shared" si="0"/>
        <v>365.19209999999998</v>
      </c>
      <c r="F14" s="1">
        <v>8</v>
      </c>
      <c r="G14" s="22"/>
      <c r="H14" s="1">
        <f t="shared" si="1"/>
        <v>15.681600000000007</v>
      </c>
      <c r="K14" s="1">
        <v>81</v>
      </c>
      <c r="L14" s="22"/>
      <c r="M14" s="1">
        <f t="shared" si="2"/>
        <v>6468.9849000000013</v>
      </c>
      <c r="P14" s="1">
        <v>83</v>
      </c>
      <c r="Q14" s="22"/>
      <c r="R14" s="1">
        <f t="shared" si="3"/>
        <v>1866.2400000000002</v>
      </c>
      <c r="U14" s="1">
        <v>199</v>
      </c>
      <c r="V14" s="22"/>
      <c r="W14" s="1">
        <f t="shared" si="4"/>
        <v>19259.8884</v>
      </c>
    </row>
    <row r="15" spans="1:25" ht="15.75" customHeight="1" x14ac:dyDescent="0.25">
      <c r="A15" s="1">
        <v>14</v>
      </c>
      <c r="B15" s="22"/>
      <c r="C15" s="1">
        <f t="shared" si="0"/>
        <v>37.332100000000004</v>
      </c>
      <c r="F15" s="1">
        <v>36</v>
      </c>
      <c r="G15" s="22"/>
      <c r="H15" s="1">
        <f t="shared" si="1"/>
        <v>577.92160000000001</v>
      </c>
      <c r="K15" s="1">
        <v>-63</v>
      </c>
      <c r="L15" s="22"/>
      <c r="M15" s="1">
        <f t="shared" si="2"/>
        <v>4041.1449000000002</v>
      </c>
      <c r="P15" s="1">
        <v>56</v>
      </c>
      <c r="Q15" s="22"/>
      <c r="R15" s="1">
        <f t="shared" si="3"/>
        <v>262.44000000000011</v>
      </c>
      <c r="U15" s="1">
        <v>43</v>
      </c>
      <c r="V15" s="22"/>
      <c r="W15" s="1">
        <f t="shared" si="4"/>
        <v>296.52839999999998</v>
      </c>
    </row>
    <row r="16" spans="1:25" ht="15.75" customHeight="1" x14ac:dyDescent="0.25">
      <c r="A16" s="1">
        <v>25</v>
      </c>
      <c r="B16" s="22"/>
      <c r="C16" s="1">
        <f t="shared" si="0"/>
        <v>292.75209999999998</v>
      </c>
      <c r="F16" s="1">
        <v>20</v>
      </c>
      <c r="G16" s="22"/>
      <c r="H16" s="1">
        <f t="shared" si="1"/>
        <v>64.641599999999983</v>
      </c>
      <c r="K16" s="1">
        <v>-57</v>
      </c>
      <c r="L16" s="22"/>
      <c r="M16" s="1">
        <f t="shared" si="2"/>
        <v>3314.3049000000001</v>
      </c>
      <c r="P16" s="1">
        <v>35</v>
      </c>
      <c r="Q16" s="22"/>
      <c r="R16" s="1">
        <f t="shared" si="3"/>
        <v>23.039999999999974</v>
      </c>
      <c r="U16" s="1">
        <v>23</v>
      </c>
      <c r="V16" s="22"/>
      <c r="W16" s="1">
        <f t="shared" si="4"/>
        <v>1385.3283999999999</v>
      </c>
    </row>
    <row r="17" spans="1:23" ht="15.75" customHeight="1" x14ac:dyDescent="0.25">
      <c r="A17" s="1">
        <v>12</v>
      </c>
      <c r="B17" s="22"/>
      <c r="C17" s="1">
        <f t="shared" si="0"/>
        <v>16.892100000000003</v>
      </c>
      <c r="F17" s="1">
        <v>8</v>
      </c>
      <c r="G17" s="22"/>
      <c r="H17" s="1">
        <f t="shared" si="1"/>
        <v>15.681600000000007</v>
      </c>
      <c r="K17" s="1">
        <v>-2</v>
      </c>
      <c r="L17" s="22"/>
      <c r="M17" s="1">
        <f t="shared" si="2"/>
        <v>6.6048999999999989</v>
      </c>
      <c r="P17" s="1">
        <v>51</v>
      </c>
      <c r="Q17" s="22"/>
      <c r="R17" s="1">
        <f t="shared" si="3"/>
        <v>125.44000000000007</v>
      </c>
      <c r="U17" s="1">
        <v>69</v>
      </c>
      <c r="V17" s="22"/>
      <c r="W17" s="1">
        <f t="shared" si="4"/>
        <v>77.088400000000021</v>
      </c>
    </row>
    <row r="18" spans="1:23" ht="15.75" customHeight="1" x14ac:dyDescent="0.25">
      <c r="A18" s="1">
        <v>11</v>
      </c>
      <c r="B18" s="22"/>
      <c r="C18" s="1">
        <f t="shared" si="0"/>
        <v>9.6721000000000021</v>
      </c>
      <c r="F18" s="1">
        <v>37</v>
      </c>
      <c r="G18" s="22"/>
      <c r="H18" s="1">
        <f t="shared" si="1"/>
        <v>627.00159999999994</v>
      </c>
      <c r="K18" s="1">
        <v>-15</v>
      </c>
      <c r="L18" s="22"/>
      <c r="M18" s="1">
        <f t="shared" si="2"/>
        <v>242.42490000000001</v>
      </c>
      <c r="P18" s="1">
        <v>39</v>
      </c>
      <c r="Q18" s="22"/>
      <c r="R18" s="1">
        <f t="shared" si="3"/>
        <v>0.63999999999999546</v>
      </c>
      <c r="U18" s="1">
        <v>72</v>
      </c>
      <c r="V18" s="22"/>
      <c r="W18" s="1">
        <f t="shared" si="4"/>
        <v>138.76840000000001</v>
      </c>
    </row>
    <row r="19" spans="1:23" ht="15.75" customHeight="1" x14ac:dyDescent="0.25">
      <c r="A19" s="1">
        <v>-21</v>
      </c>
      <c r="B19" s="22"/>
      <c r="C19" s="1">
        <f t="shared" si="0"/>
        <v>834.63210000000004</v>
      </c>
      <c r="F19" s="1">
        <v>44</v>
      </c>
      <c r="G19" s="22"/>
      <c r="H19" s="1">
        <f t="shared" si="1"/>
        <v>1026.5616</v>
      </c>
      <c r="K19" s="1">
        <v>-40</v>
      </c>
      <c r="L19" s="22"/>
      <c r="M19" s="1">
        <f t="shared" si="2"/>
        <v>1645.9249</v>
      </c>
      <c r="P19" s="1">
        <v>-2</v>
      </c>
      <c r="Q19" s="22"/>
      <c r="R19" s="1">
        <f t="shared" si="3"/>
        <v>1747.2399999999998</v>
      </c>
      <c r="U19" s="1">
        <v>-19</v>
      </c>
      <c r="V19" s="22"/>
      <c r="W19" s="1">
        <f t="shared" si="4"/>
        <v>6275.8083999999999</v>
      </c>
    </row>
    <row r="20" spans="1:23" ht="15.75" customHeight="1" x14ac:dyDescent="0.25">
      <c r="A20" s="1">
        <v>55</v>
      </c>
      <c r="B20" s="22"/>
      <c r="C20" s="1">
        <f t="shared" si="0"/>
        <v>2219.3521000000001</v>
      </c>
      <c r="F20" s="1">
        <v>61</v>
      </c>
      <c r="G20" s="22"/>
      <c r="H20" s="1">
        <f t="shared" si="1"/>
        <v>2404.9216000000001</v>
      </c>
      <c r="K20" s="1">
        <v>51</v>
      </c>
      <c r="L20" s="22"/>
      <c r="M20" s="1">
        <f t="shared" si="2"/>
        <v>2543.1849000000002</v>
      </c>
      <c r="P20" s="1">
        <v>75</v>
      </c>
      <c r="Q20" s="22"/>
      <c r="R20" s="1">
        <f t="shared" si="3"/>
        <v>1239.0400000000002</v>
      </c>
      <c r="U20" s="1">
        <v>242</v>
      </c>
      <c r="V20" s="22"/>
      <c r="W20" s="1">
        <f t="shared" si="4"/>
        <v>33043.968399999998</v>
      </c>
    </row>
    <row r="21" spans="1:23" ht="15.75" customHeight="1" x14ac:dyDescent="0.25">
      <c r="A21" s="1">
        <v>56</v>
      </c>
      <c r="B21" s="22"/>
      <c r="C21" s="1">
        <f t="shared" si="0"/>
        <v>2314.5720999999999</v>
      </c>
      <c r="F21" s="1">
        <v>67</v>
      </c>
      <c r="G21" s="22"/>
      <c r="H21" s="1">
        <f t="shared" si="1"/>
        <v>3029.4015999999997</v>
      </c>
      <c r="K21" s="1">
        <v>58</v>
      </c>
      <c r="L21" s="22"/>
      <c r="M21" s="1">
        <f t="shared" si="2"/>
        <v>3298.2049000000002</v>
      </c>
      <c r="P21" s="1">
        <v>36</v>
      </c>
      <c r="Q21" s="22"/>
      <c r="R21" s="1">
        <f t="shared" si="3"/>
        <v>14.439999999999978</v>
      </c>
      <c r="U21" s="1">
        <v>217</v>
      </c>
      <c r="V21" s="22"/>
      <c r="W21" s="1">
        <f t="shared" si="4"/>
        <v>24579.968400000002</v>
      </c>
    </row>
    <row r="22" spans="1:23" ht="12.5" x14ac:dyDescent="0.25">
      <c r="A22" s="1">
        <v>20</v>
      </c>
      <c r="B22" s="22"/>
      <c r="C22" s="1">
        <f t="shared" si="0"/>
        <v>146.65209999999999</v>
      </c>
      <c r="F22" s="1">
        <v>19</v>
      </c>
      <c r="G22" s="22"/>
      <c r="H22" s="1">
        <f t="shared" si="1"/>
        <v>49.561599999999991</v>
      </c>
      <c r="K22" s="1">
        <v>-40</v>
      </c>
      <c r="L22" s="22"/>
      <c r="M22" s="1">
        <f t="shared" si="2"/>
        <v>1645.9249</v>
      </c>
      <c r="P22" s="1">
        <v>5</v>
      </c>
      <c r="Q22" s="22"/>
      <c r="R22" s="1">
        <f t="shared" si="3"/>
        <v>1211.0399999999997</v>
      </c>
      <c r="U22" s="1">
        <v>4</v>
      </c>
      <c r="V22" s="22"/>
      <c r="W22" s="1">
        <f t="shared" si="4"/>
        <v>3160.6884</v>
      </c>
    </row>
    <row r="23" spans="1:23" ht="12.5" x14ac:dyDescent="0.25">
      <c r="A23" s="1">
        <v>8</v>
      </c>
      <c r="B23" s="22"/>
      <c r="C23" s="1">
        <f t="shared" si="0"/>
        <v>1.2100000000000071E-2</v>
      </c>
      <c r="F23" s="1">
        <v>9</v>
      </c>
      <c r="G23" s="22"/>
      <c r="H23" s="1">
        <f t="shared" si="1"/>
        <v>8.7616000000000049</v>
      </c>
      <c r="K23" s="1">
        <v>-36</v>
      </c>
      <c r="L23" s="22"/>
      <c r="M23" s="1">
        <f t="shared" si="2"/>
        <v>1337.3649</v>
      </c>
      <c r="P23" s="1">
        <v>44</v>
      </c>
      <c r="Q23" s="22"/>
      <c r="R23" s="1">
        <f t="shared" si="3"/>
        <v>17.640000000000025</v>
      </c>
      <c r="U23" s="1">
        <v>25</v>
      </c>
      <c r="V23" s="22"/>
      <c r="W23" s="1">
        <f t="shared" si="4"/>
        <v>1240.4484</v>
      </c>
    </row>
    <row r="24" spans="1:23" ht="12.5" x14ac:dyDescent="0.25">
      <c r="A24" s="1">
        <v>30</v>
      </c>
      <c r="B24" s="22"/>
      <c r="C24" s="1">
        <f t="shared" si="0"/>
        <v>488.85209999999995</v>
      </c>
      <c r="F24" s="1">
        <v>-63</v>
      </c>
      <c r="G24" s="22"/>
      <c r="H24" s="1">
        <f t="shared" si="1"/>
        <v>5619.0016000000014</v>
      </c>
      <c r="K24" s="1">
        <v>-16</v>
      </c>
      <c r="L24" s="22"/>
      <c r="M24" s="1">
        <f t="shared" si="2"/>
        <v>274.56490000000002</v>
      </c>
      <c r="P24" s="1">
        <v>24</v>
      </c>
      <c r="Q24" s="22"/>
      <c r="R24" s="1">
        <f t="shared" si="3"/>
        <v>249.6399999999999</v>
      </c>
      <c r="U24" s="1">
        <v>-25</v>
      </c>
      <c r="V24" s="22"/>
      <c r="W24" s="1">
        <f t="shared" si="4"/>
        <v>7262.4484000000002</v>
      </c>
    </row>
    <row r="25" spans="1:23" ht="12.5" x14ac:dyDescent="0.25">
      <c r="A25" s="1">
        <v>17</v>
      </c>
      <c r="B25" s="22"/>
      <c r="C25" s="1">
        <f t="shared" si="0"/>
        <v>82.992099999999994</v>
      </c>
      <c r="F25" s="1">
        <v>29</v>
      </c>
      <c r="G25" s="22"/>
      <c r="H25" s="1">
        <f t="shared" si="1"/>
        <v>290.36159999999995</v>
      </c>
      <c r="K25" s="1">
        <v>-34</v>
      </c>
      <c r="L25" s="22"/>
      <c r="M25" s="1">
        <f t="shared" si="2"/>
        <v>1195.0849000000001</v>
      </c>
      <c r="P25" s="1">
        <v>37</v>
      </c>
      <c r="Q25" s="22"/>
      <c r="R25" s="1">
        <f t="shared" si="3"/>
        <v>7.8399999999999839</v>
      </c>
      <c r="U25" s="1">
        <v>49</v>
      </c>
      <c r="V25" s="22"/>
      <c r="W25" s="1">
        <f t="shared" si="4"/>
        <v>125.88839999999998</v>
      </c>
    </row>
    <row r="26" spans="1:23" ht="12.5" x14ac:dyDescent="0.25">
      <c r="A26" s="1">
        <v>84</v>
      </c>
      <c r="B26" s="22"/>
      <c r="C26" s="1">
        <f t="shared" si="0"/>
        <v>5792.7321000000002</v>
      </c>
      <c r="F26" s="1">
        <v>15</v>
      </c>
      <c r="G26" s="22"/>
      <c r="H26" s="1">
        <f t="shared" si="1"/>
        <v>9.2415999999999947</v>
      </c>
      <c r="K26" s="1">
        <v>12</v>
      </c>
      <c r="L26" s="22"/>
      <c r="M26" s="1">
        <f t="shared" si="2"/>
        <v>130.64490000000001</v>
      </c>
      <c r="P26" s="1">
        <v>30</v>
      </c>
      <c r="Q26" s="22"/>
      <c r="R26" s="1">
        <f t="shared" si="3"/>
        <v>96.039999999999949</v>
      </c>
      <c r="U26" s="1">
        <v>141</v>
      </c>
      <c r="V26" s="22"/>
      <c r="W26" s="1">
        <f t="shared" si="4"/>
        <v>6525.4084000000003</v>
      </c>
    </row>
    <row r="27" spans="1:23" ht="12.5" x14ac:dyDescent="0.25">
      <c r="A27" s="1">
        <v>23</v>
      </c>
      <c r="B27" s="22"/>
      <c r="C27" s="1">
        <f t="shared" si="0"/>
        <v>228.31209999999999</v>
      </c>
      <c r="F27" s="1">
        <v>-12</v>
      </c>
      <c r="G27" s="22"/>
      <c r="H27" s="1">
        <f t="shared" si="1"/>
        <v>574.08160000000009</v>
      </c>
      <c r="K27" s="1">
        <v>59</v>
      </c>
      <c r="L27" s="22"/>
      <c r="M27" s="1">
        <f t="shared" si="2"/>
        <v>3414.0648999999999</v>
      </c>
      <c r="P27" s="1">
        <v>93</v>
      </c>
      <c r="Q27" s="22"/>
      <c r="R27" s="1">
        <f t="shared" si="3"/>
        <v>2830.2400000000002</v>
      </c>
      <c r="U27" s="1">
        <v>163</v>
      </c>
      <c r="V27" s="22"/>
      <c r="W27" s="1">
        <f t="shared" si="4"/>
        <v>10563.7284</v>
      </c>
    </row>
    <row r="28" spans="1:23" ht="12.5" x14ac:dyDescent="0.25">
      <c r="A28" s="1">
        <v>-31</v>
      </c>
      <c r="B28" s="22"/>
      <c r="C28" s="1">
        <f t="shared" si="0"/>
        <v>1512.4321</v>
      </c>
      <c r="F28" s="1">
        <v>-4</v>
      </c>
      <c r="G28" s="22"/>
      <c r="H28" s="1">
        <f t="shared" si="1"/>
        <v>254.72160000000002</v>
      </c>
      <c r="K28" s="1">
        <v>40</v>
      </c>
      <c r="L28" s="22"/>
      <c r="M28" s="1">
        <f t="shared" si="2"/>
        <v>1554.7248999999999</v>
      </c>
      <c r="P28" s="1">
        <v>35</v>
      </c>
      <c r="Q28" s="22"/>
      <c r="R28" s="1">
        <f t="shared" si="3"/>
        <v>23.039999999999974</v>
      </c>
      <c r="U28" s="1">
        <v>40</v>
      </c>
      <c r="V28" s="22"/>
      <c r="W28" s="1">
        <f t="shared" si="4"/>
        <v>408.84839999999997</v>
      </c>
    </row>
    <row r="29" spans="1:23" ht="12.5" x14ac:dyDescent="0.25">
      <c r="A29" s="1">
        <v>-14</v>
      </c>
      <c r="B29" s="22"/>
      <c r="C29" s="1">
        <f t="shared" si="0"/>
        <v>479.1721</v>
      </c>
      <c r="F29" s="1">
        <v>19</v>
      </c>
      <c r="G29" s="22"/>
      <c r="H29" s="1">
        <f t="shared" si="1"/>
        <v>49.561599999999991</v>
      </c>
      <c r="K29" s="1">
        <v>-51</v>
      </c>
      <c r="L29" s="22"/>
      <c r="M29" s="1">
        <f t="shared" si="2"/>
        <v>2659.4648999999999</v>
      </c>
      <c r="P29" s="1">
        <v>2</v>
      </c>
      <c r="Q29" s="22"/>
      <c r="R29" s="1">
        <f t="shared" si="3"/>
        <v>1428.8399999999997</v>
      </c>
      <c r="U29" s="1">
        <v>-44</v>
      </c>
      <c r="V29" s="22"/>
      <c r="W29" s="1">
        <f t="shared" si="4"/>
        <v>10861.8084</v>
      </c>
    </row>
    <row r="30" spans="1:23" ht="12.5" x14ac:dyDescent="0.25">
      <c r="A30" s="1">
        <v>13</v>
      </c>
      <c r="B30" s="22"/>
      <c r="C30" s="1">
        <f t="shared" si="0"/>
        <v>26.112100000000002</v>
      </c>
      <c r="F30" s="1">
        <v>-32</v>
      </c>
      <c r="G30" s="22"/>
      <c r="H30" s="1">
        <f t="shared" si="1"/>
        <v>1932.4816000000001</v>
      </c>
      <c r="K30" s="1">
        <v>-24</v>
      </c>
      <c r="L30" s="22"/>
      <c r="M30" s="1">
        <f t="shared" si="2"/>
        <v>603.68489999999997</v>
      </c>
      <c r="P30" s="1">
        <v>28</v>
      </c>
      <c r="Q30" s="22"/>
      <c r="R30" s="1">
        <f t="shared" si="3"/>
        <v>139.23999999999992</v>
      </c>
      <c r="U30" s="1">
        <v>-15</v>
      </c>
      <c r="V30" s="22"/>
      <c r="W30" s="1">
        <f t="shared" si="4"/>
        <v>5658.0483999999997</v>
      </c>
    </row>
    <row r="31" spans="1:23" ht="12.5" x14ac:dyDescent="0.25">
      <c r="A31" s="1">
        <v>-10</v>
      </c>
      <c r="B31" s="22"/>
      <c r="C31" s="1">
        <f t="shared" si="0"/>
        <v>320.0521</v>
      </c>
      <c r="F31" s="1">
        <v>11</v>
      </c>
      <c r="G31" s="22"/>
      <c r="H31" s="1">
        <f t="shared" si="1"/>
        <v>0.92160000000000164</v>
      </c>
      <c r="K31" s="1">
        <v>-21</v>
      </c>
      <c r="L31" s="22"/>
      <c r="M31" s="1">
        <f t="shared" si="2"/>
        <v>465.26490000000001</v>
      </c>
      <c r="P31" s="1">
        <v>28</v>
      </c>
      <c r="Q31" s="22"/>
      <c r="R31" s="1">
        <f t="shared" si="3"/>
        <v>139.23999999999992</v>
      </c>
      <c r="U31" s="1">
        <v>8</v>
      </c>
      <c r="V31" s="22"/>
      <c r="W31" s="1">
        <f t="shared" si="4"/>
        <v>2726.9283999999998</v>
      </c>
    </row>
    <row r="32" spans="1:23" ht="12.5" x14ac:dyDescent="0.25">
      <c r="A32" s="1">
        <v>3</v>
      </c>
      <c r="B32" s="22"/>
      <c r="C32" s="1">
        <f t="shared" si="0"/>
        <v>23.912099999999995</v>
      </c>
      <c r="F32" s="1">
        <v>26</v>
      </c>
      <c r="G32" s="22"/>
      <c r="H32" s="1">
        <f t="shared" si="1"/>
        <v>197.12159999999997</v>
      </c>
      <c r="K32" s="1">
        <v>53</v>
      </c>
      <c r="L32" s="22"/>
      <c r="M32" s="1">
        <f t="shared" si="2"/>
        <v>2748.9049</v>
      </c>
      <c r="P32" s="1">
        <v>75</v>
      </c>
      <c r="Q32" s="22"/>
      <c r="R32" s="1">
        <f t="shared" si="3"/>
        <v>1239.0400000000002</v>
      </c>
      <c r="U32" s="1">
        <v>157</v>
      </c>
      <c r="V32" s="22"/>
      <c r="W32" s="1">
        <f t="shared" si="4"/>
        <v>9366.3683999999994</v>
      </c>
    </row>
    <row r="33" spans="1:23" ht="12.5" x14ac:dyDescent="0.25">
      <c r="A33" s="1">
        <v>-15</v>
      </c>
      <c r="B33" s="22"/>
      <c r="C33" s="1">
        <f t="shared" si="0"/>
        <v>523.95209999999997</v>
      </c>
      <c r="F33" s="1">
        <v>69</v>
      </c>
      <c r="G33" s="22"/>
      <c r="H33" s="1">
        <f t="shared" si="1"/>
        <v>3253.5616</v>
      </c>
      <c r="K33" s="1">
        <v>63</v>
      </c>
      <c r="L33" s="22"/>
      <c r="M33" s="1">
        <f t="shared" si="2"/>
        <v>3897.5048999999999</v>
      </c>
      <c r="P33" s="1">
        <v>71</v>
      </c>
      <c r="Q33" s="22"/>
      <c r="R33" s="1">
        <f t="shared" si="3"/>
        <v>973.44000000000017</v>
      </c>
      <c r="U33" s="1">
        <v>188</v>
      </c>
      <c r="V33" s="22"/>
      <c r="W33" s="1">
        <f t="shared" si="4"/>
        <v>16327.7284</v>
      </c>
    </row>
    <row r="34" spans="1:23" ht="12.5" x14ac:dyDescent="0.25">
      <c r="A34" s="1">
        <v>42</v>
      </c>
      <c r="B34" s="22"/>
      <c r="C34" s="1">
        <f t="shared" si="0"/>
        <v>1163.4920999999999</v>
      </c>
      <c r="F34" s="1">
        <v>30</v>
      </c>
      <c r="G34" s="22"/>
      <c r="H34" s="1">
        <f t="shared" si="1"/>
        <v>325.44159999999999</v>
      </c>
      <c r="K34" s="1">
        <v>-16</v>
      </c>
      <c r="L34" s="22"/>
      <c r="M34" s="1">
        <f t="shared" si="2"/>
        <v>274.56490000000002</v>
      </c>
      <c r="P34" s="1">
        <v>37</v>
      </c>
      <c r="Q34" s="22"/>
      <c r="R34" s="1">
        <f t="shared" si="3"/>
        <v>7.8399999999999839</v>
      </c>
      <c r="U34" s="1">
        <v>93</v>
      </c>
      <c r="V34" s="22"/>
      <c r="W34" s="1">
        <f t="shared" si="4"/>
        <v>1074.5284000000001</v>
      </c>
    </row>
    <row r="35" spans="1:23" ht="12.5" x14ac:dyDescent="0.25">
      <c r="A35" s="1">
        <v>-5</v>
      </c>
      <c r="B35" s="22"/>
      <c r="C35" s="1">
        <f t="shared" si="0"/>
        <v>166.15210000000002</v>
      </c>
      <c r="F35" s="1">
        <v>-23</v>
      </c>
      <c r="G35" s="22"/>
      <c r="H35" s="1">
        <f t="shared" si="1"/>
        <v>1222.2016000000001</v>
      </c>
      <c r="K35" s="1">
        <v>-28</v>
      </c>
      <c r="L35" s="22"/>
      <c r="M35" s="1">
        <f t="shared" si="2"/>
        <v>816.24490000000003</v>
      </c>
      <c r="P35" s="1">
        <v>38</v>
      </c>
      <c r="Q35" s="22"/>
      <c r="R35" s="1">
        <f t="shared" si="3"/>
        <v>3.2399999999999896</v>
      </c>
      <c r="U35" s="1">
        <v>-18</v>
      </c>
      <c r="V35" s="22"/>
      <c r="W35" s="1">
        <f t="shared" si="4"/>
        <v>6118.3683999999994</v>
      </c>
    </row>
    <row r="36" spans="1:23" ht="12.5" x14ac:dyDescent="0.25">
      <c r="A36" s="1">
        <v>-32</v>
      </c>
      <c r="B36" s="22"/>
      <c r="C36" s="1">
        <f t="shared" si="0"/>
        <v>1591.2121</v>
      </c>
      <c r="F36" s="1">
        <v>65</v>
      </c>
      <c r="G36" s="22"/>
      <c r="H36" s="1">
        <f t="shared" si="1"/>
        <v>2813.2415999999998</v>
      </c>
      <c r="K36" s="1">
        <v>118</v>
      </c>
      <c r="L36" s="22"/>
      <c r="M36" s="1">
        <f t="shared" si="2"/>
        <v>13789.804900000001</v>
      </c>
      <c r="P36" s="1">
        <v>78</v>
      </c>
      <c r="Q36" s="22"/>
      <c r="R36" s="1">
        <f t="shared" si="3"/>
        <v>1459.2400000000002</v>
      </c>
      <c r="U36" s="1">
        <v>229</v>
      </c>
      <c r="V36" s="22"/>
      <c r="W36" s="1">
        <f t="shared" si="4"/>
        <v>28486.688399999999</v>
      </c>
    </row>
    <row r="37" spans="1:23" ht="12.5" x14ac:dyDescent="0.25">
      <c r="A37" s="1">
        <v>48</v>
      </c>
      <c r="B37" s="22"/>
      <c r="C37" s="1">
        <f t="shared" si="0"/>
        <v>1608.8120999999999</v>
      </c>
      <c r="F37" s="1">
        <v>1</v>
      </c>
      <c r="G37" s="22"/>
      <c r="H37" s="1">
        <f t="shared" si="1"/>
        <v>120.12160000000002</v>
      </c>
      <c r="K37" s="1">
        <v>-41</v>
      </c>
      <c r="L37" s="22"/>
      <c r="M37" s="1">
        <f t="shared" si="2"/>
        <v>1728.0649000000001</v>
      </c>
      <c r="P37" s="1">
        <v>35</v>
      </c>
      <c r="Q37" s="22"/>
      <c r="R37" s="1">
        <f t="shared" si="3"/>
        <v>23.039999999999974</v>
      </c>
      <c r="U37" s="1">
        <v>43</v>
      </c>
      <c r="V37" s="22"/>
      <c r="W37" s="1">
        <f t="shared" si="4"/>
        <v>296.52839999999998</v>
      </c>
    </row>
    <row r="38" spans="1:23" ht="12.5" x14ac:dyDescent="0.25">
      <c r="A38" s="1">
        <v>5</v>
      </c>
      <c r="B38" s="22"/>
      <c r="C38" s="1">
        <f t="shared" si="0"/>
        <v>8.3520999999999983</v>
      </c>
      <c r="F38" s="1">
        <v>-28</v>
      </c>
      <c r="G38" s="22"/>
      <c r="H38" s="1">
        <f t="shared" si="1"/>
        <v>1596.8016</v>
      </c>
      <c r="K38" s="1">
        <v>-63</v>
      </c>
      <c r="L38" s="22"/>
      <c r="M38" s="1">
        <f t="shared" si="2"/>
        <v>4041.1449000000002</v>
      </c>
      <c r="P38" s="1">
        <v>13</v>
      </c>
      <c r="Q38" s="22"/>
      <c r="R38" s="1">
        <f t="shared" si="3"/>
        <v>718.2399999999999</v>
      </c>
      <c r="U38" s="1">
        <v>-73</v>
      </c>
      <c r="V38" s="22"/>
      <c r="W38" s="1">
        <f t="shared" si="4"/>
        <v>17747.5684</v>
      </c>
    </row>
    <row r="39" spans="1:23" ht="12.5" x14ac:dyDescent="0.25">
      <c r="A39" s="1">
        <v>9</v>
      </c>
      <c r="B39" s="22"/>
      <c r="C39" s="1">
        <f t="shared" si="0"/>
        <v>1.2321000000000006</v>
      </c>
      <c r="F39" s="1">
        <v>4</v>
      </c>
      <c r="G39" s="22"/>
      <c r="H39" s="1">
        <f t="shared" si="1"/>
        <v>63.361600000000017</v>
      </c>
      <c r="K39" s="1">
        <v>-70</v>
      </c>
      <c r="L39" s="22"/>
      <c r="M39" s="1">
        <f t="shared" si="2"/>
        <v>4980.1248999999989</v>
      </c>
      <c r="P39" s="1">
        <v>28</v>
      </c>
      <c r="Q39" s="22"/>
      <c r="R39" s="1">
        <f t="shared" si="3"/>
        <v>139.23999999999992</v>
      </c>
      <c r="U39" s="1">
        <v>-29</v>
      </c>
      <c r="V39" s="22"/>
      <c r="W39" s="1">
        <f t="shared" si="4"/>
        <v>7960.2083999999995</v>
      </c>
    </row>
    <row r="40" spans="1:23" ht="12.5" x14ac:dyDescent="0.25">
      <c r="A40" s="1">
        <v>-18</v>
      </c>
      <c r="B40" s="22"/>
      <c r="C40" s="1">
        <f t="shared" si="0"/>
        <v>670.2921</v>
      </c>
      <c r="F40" s="1">
        <v>-35</v>
      </c>
      <c r="G40" s="22"/>
      <c r="H40" s="1">
        <f t="shared" si="1"/>
        <v>2205.2416000000003</v>
      </c>
      <c r="K40" s="1">
        <v>-6</v>
      </c>
      <c r="L40" s="22"/>
      <c r="M40" s="1">
        <f t="shared" si="2"/>
        <v>43.164900000000003</v>
      </c>
      <c r="P40" s="1">
        <v>-2</v>
      </c>
      <c r="Q40" s="22"/>
      <c r="R40" s="1">
        <f t="shared" si="3"/>
        <v>1747.2399999999998</v>
      </c>
      <c r="U40" s="1">
        <v>-61</v>
      </c>
      <c r="V40" s="22"/>
      <c r="W40" s="1">
        <f t="shared" si="4"/>
        <v>14694.288399999999</v>
      </c>
    </row>
    <row r="41" spans="1:23" ht="12.5" x14ac:dyDescent="0.25">
      <c r="A41" s="1">
        <v>-10</v>
      </c>
      <c r="B41" s="22"/>
      <c r="C41" s="1">
        <f t="shared" si="0"/>
        <v>320.0521</v>
      </c>
      <c r="F41" s="1">
        <v>-26</v>
      </c>
      <c r="G41" s="22"/>
      <c r="H41" s="1">
        <f t="shared" si="1"/>
        <v>1440.9616000000001</v>
      </c>
      <c r="K41" s="1">
        <v>-34</v>
      </c>
      <c r="L41" s="22"/>
      <c r="M41" s="1">
        <f t="shared" si="2"/>
        <v>1195.0849000000001</v>
      </c>
      <c r="P41" s="1">
        <v>15</v>
      </c>
      <c r="Q41" s="22"/>
      <c r="R41" s="1">
        <f t="shared" si="3"/>
        <v>615.03999999999985</v>
      </c>
      <c r="U41" s="1">
        <v>-55</v>
      </c>
      <c r="V41" s="22"/>
      <c r="W41" s="1">
        <f t="shared" si="4"/>
        <v>13275.6484</v>
      </c>
    </row>
    <row r="42" spans="1:23" ht="12.5" x14ac:dyDescent="0.25">
      <c r="A42" s="1">
        <v>64</v>
      </c>
      <c r="B42" s="22"/>
      <c r="C42" s="1">
        <f t="shared" si="0"/>
        <v>3148.3321000000001</v>
      </c>
      <c r="F42" s="1">
        <v>44</v>
      </c>
      <c r="G42" s="22"/>
      <c r="H42" s="1">
        <f t="shared" si="1"/>
        <v>1026.5616</v>
      </c>
      <c r="K42" s="1">
        <v>162</v>
      </c>
      <c r="L42" s="22"/>
      <c r="M42" s="1">
        <f t="shared" si="2"/>
        <v>26059.644900000003</v>
      </c>
      <c r="P42" s="1">
        <v>139</v>
      </c>
      <c r="Q42" s="22"/>
      <c r="R42" s="1">
        <f t="shared" si="3"/>
        <v>9840.6400000000012</v>
      </c>
      <c r="U42" s="1">
        <v>409</v>
      </c>
      <c r="V42" s="22"/>
      <c r="W42" s="1">
        <f t="shared" si="4"/>
        <v>121647.48839999999</v>
      </c>
    </row>
    <row r="43" spans="1:23" ht="12.5" x14ac:dyDescent="0.25">
      <c r="A43" s="1">
        <v>-58</v>
      </c>
      <c r="B43" s="22"/>
      <c r="C43" s="1">
        <f t="shared" si="0"/>
        <v>4341.4921000000004</v>
      </c>
      <c r="F43" s="1">
        <v>-39</v>
      </c>
      <c r="G43" s="22"/>
      <c r="H43" s="1">
        <f t="shared" si="1"/>
        <v>2596.9216000000001</v>
      </c>
      <c r="K43" s="1">
        <v>21</v>
      </c>
      <c r="L43" s="22"/>
      <c r="M43" s="1">
        <f t="shared" si="2"/>
        <v>417.38490000000002</v>
      </c>
      <c r="P43" s="1">
        <v>17</v>
      </c>
      <c r="Q43" s="22"/>
      <c r="R43" s="1">
        <f t="shared" si="3"/>
        <v>519.83999999999992</v>
      </c>
      <c r="U43" s="1">
        <v>-59</v>
      </c>
      <c r="V43" s="22"/>
      <c r="W43" s="1">
        <f t="shared" si="4"/>
        <v>14213.4084</v>
      </c>
    </row>
    <row r="44" spans="1:23" ht="12.5" x14ac:dyDescent="0.25">
      <c r="A44" s="1">
        <v>31</v>
      </c>
      <c r="B44" s="22"/>
      <c r="C44" s="1">
        <f t="shared" si="0"/>
        <v>534.07209999999998</v>
      </c>
      <c r="F44" s="1">
        <v>63</v>
      </c>
      <c r="G44" s="22"/>
      <c r="H44" s="1">
        <f t="shared" si="1"/>
        <v>2605.0816</v>
      </c>
      <c r="K44" s="1">
        <v>-4</v>
      </c>
      <c r="L44" s="22"/>
      <c r="M44" s="1">
        <f t="shared" si="2"/>
        <v>20.884900000000002</v>
      </c>
      <c r="P44" s="1">
        <v>41</v>
      </c>
      <c r="Q44" s="22"/>
      <c r="R44" s="1">
        <f t="shared" si="3"/>
        <v>1.4400000000000068</v>
      </c>
      <c r="U44" s="1">
        <v>131</v>
      </c>
      <c r="V44" s="22"/>
      <c r="W44" s="1">
        <f t="shared" si="4"/>
        <v>5009.8083999999999</v>
      </c>
    </row>
    <row r="45" spans="1:23" ht="12.5" x14ac:dyDescent="0.25">
      <c r="A45" s="1">
        <v>-46</v>
      </c>
      <c r="B45" s="22"/>
      <c r="C45" s="1">
        <f t="shared" si="0"/>
        <v>2904.1321000000003</v>
      </c>
      <c r="F45" s="1">
        <v>14</v>
      </c>
      <c r="G45" s="22"/>
      <c r="H45" s="1">
        <f t="shared" si="1"/>
        <v>4.1615999999999964</v>
      </c>
      <c r="K45" s="1">
        <v>-18</v>
      </c>
      <c r="L45" s="22"/>
      <c r="M45" s="1">
        <f t="shared" si="2"/>
        <v>344.8449</v>
      </c>
      <c r="P45" s="1">
        <v>51</v>
      </c>
      <c r="Q45" s="22"/>
      <c r="R45" s="1">
        <f t="shared" si="3"/>
        <v>125.44000000000007</v>
      </c>
      <c r="U45" s="1">
        <v>1</v>
      </c>
      <c r="V45" s="22"/>
      <c r="W45" s="1">
        <f t="shared" si="4"/>
        <v>3507.0083999999997</v>
      </c>
    </row>
    <row r="46" spans="1:23" ht="12.5" x14ac:dyDescent="0.25">
      <c r="A46" s="1">
        <v>4</v>
      </c>
      <c r="B46" s="22"/>
      <c r="C46" s="1">
        <f t="shared" si="0"/>
        <v>15.132099999999998</v>
      </c>
      <c r="F46" s="1">
        <v>-16</v>
      </c>
      <c r="G46" s="22"/>
      <c r="H46" s="1">
        <f t="shared" si="1"/>
        <v>781.76160000000004</v>
      </c>
      <c r="K46" s="1">
        <v>-46</v>
      </c>
      <c r="L46" s="22"/>
      <c r="M46" s="1">
        <f t="shared" si="2"/>
        <v>2168.7649000000001</v>
      </c>
      <c r="P46" s="1">
        <v>10</v>
      </c>
      <c r="Q46" s="22"/>
      <c r="R46" s="1">
        <f t="shared" si="3"/>
        <v>888.03999999999985</v>
      </c>
      <c r="U46" s="1">
        <v>-48</v>
      </c>
      <c r="V46" s="22"/>
      <c r="W46" s="1">
        <f t="shared" si="4"/>
        <v>11711.5684</v>
      </c>
    </row>
    <row r="47" spans="1:23" ht="12.5" x14ac:dyDescent="0.25">
      <c r="A47" s="1">
        <v>-10</v>
      </c>
      <c r="B47" s="22"/>
      <c r="C47" s="1">
        <f t="shared" si="0"/>
        <v>320.0521</v>
      </c>
      <c r="F47" s="1">
        <v>9</v>
      </c>
      <c r="G47" s="22"/>
      <c r="H47" s="1">
        <f t="shared" si="1"/>
        <v>8.7616000000000049</v>
      </c>
      <c r="K47" s="1">
        <v>-87</v>
      </c>
      <c r="L47" s="22"/>
      <c r="M47" s="1">
        <f t="shared" si="2"/>
        <v>7668.504899999999</v>
      </c>
      <c r="P47" s="1">
        <v>27</v>
      </c>
      <c r="Q47" s="22"/>
      <c r="R47" s="1">
        <f t="shared" si="3"/>
        <v>163.83999999999992</v>
      </c>
      <c r="U47" s="1">
        <v>-61</v>
      </c>
      <c r="V47" s="22"/>
      <c r="W47" s="1">
        <f t="shared" si="4"/>
        <v>14694.288399999999</v>
      </c>
    </row>
    <row r="48" spans="1:23" ht="12.5" x14ac:dyDescent="0.25">
      <c r="A48" s="1">
        <v>15</v>
      </c>
      <c r="B48" s="22"/>
      <c r="C48" s="1">
        <f t="shared" si="0"/>
        <v>50.552100000000003</v>
      </c>
      <c r="F48" s="1">
        <v>-12</v>
      </c>
      <c r="G48" s="22"/>
      <c r="H48" s="1">
        <f t="shared" si="1"/>
        <v>574.08160000000009</v>
      </c>
      <c r="K48" s="1">
        <v>54</v>
      </c>
      <c r="L48" s="22"/>
      <c r="M48" s="1">
        <f t="shared" si="2"/>
        <v>2854.7649000000001</v>
      </c>
      <c r="P48" s="1">
        <v>-3</v>
      </c>
      <c r="Q48" s="22"/>
      <c r="R48" s="1">
        <f t="shared" si="3"/>
        <v>1831.8399999999997</v>
      </c>
      <c r="U48" s="1">
        <v>54</v>
      </c>
      <c r="V48" s="22"/>
      <c r="W48" s="1">
        <f t="shared" si="4"/>
        <v>38.688399999999987</v>
      </c>
    </row>
    <row r="49" spans="1:23" ht="12.5" x14ac:dyDescent="0.25">
      <c r="A49" s="1">
        <v>10</v>
      </c>
      <c r="B49" s="22"/>
      <c r="C49" s="1">
        <f t="shared" si="0"/>
        <v>4.4521000000000015</v>
      </c>
      <c r="F49" s="1">
        <v>12</v>
      </c>
      <c r="G49" s="22"/>
      <c r="H49" s="1">
        <f t="shared" si="1"/>
        <v>1.5999999999999318E-3</v>
      </c>
      <c r="K49" s="1">
        <v>39</v>
      </c>
      <c r="L49" s="22"/>
      <c r="M49" s="1">
        <f t="shared" si="2"/>
        <v>1476.8649</v>
      </c>
      <c r="P49" s="1">
        <v>50</v>
      </c>
      <c r="Q49" s="22"/>
      <c r="R49" s="1">
        <f t="shared" si="3"/>
        <v>104.04000000000006</v>
      </c>
      <c r="U49" s="1">
        <v>111</v>
      </c>
      <c r="V49" s="22"/>
      <c r="W49" s="1">
        <f t="shared" si="4"/>
        <v>2578.6084000000001</v>
      </c>
    </row>
    <row r="50" spans="1:23" ht="12.5" x14ac:dyDescent="0.25">
      <c r="A50" s="1">
        <v>-9</v>
      </c>
      <c r="B50" s="22"/>
      <c r="C50" s="1">
        <f t="shared" si="0"/>
        <v>285.27210000000002</v>
      </c>
      <c r="F50" s="1">
        <v>-7</v>
      </c>
      <c r="G50" s="22"/>
      <c r="H50" s="1">
        <f t="shared" si="1"/>
        <v>359.48160000000001</v>
      </c>
      <c r="K50" s="1">
        <v>60</v>
      </c>
      <c r="L50" s="22"/>
      <c r="M50" s="1">
        <f t="shared" si="2"/>
        <v>3531.9249</v>
      </c>
      <c r="P50" s="1">
        <v>21</v>
      </c>
      <c r="Q50" s="22"/>
      <c r="R50" s="1">
        <f t="shared" si="3"/>
        <v>353.43999999999988</v>
      </c>
      <c r="U50" s="1">
        <v>65</v>
      </c>
      <c r="V50" s="22"/>
      <c r="W50" s="1">
        <f t="shared" si="4"/>
        <v>22.848400000000012</v>
      </c>
    </row>
    <row r="51" spans="1:23" ht="12.5" x14ac:dyDescent="0.25">
      <c r="A51" s="1">
        <v>-44</v>
      </c>
      <c r="B51" s="22"/>
      <c r="C51" s="1">
        <f t="shared" si="0"/>
        <v>2692.5720999999999</v>
      </c>
      <c r="F51" s="1">
        <v>26</v>
      </c>
      <c r="G51" s="22"/>
      <c r="H51" s="1">
        <f t="shared" si="1"/>
        <v>197.12159999999997</v>
      </c>
      <c r="K51" s="1">
        <v>-133</v>
      </c>
      <c r="L51" s="22"/>
      <c r="M51" s="1">
        <f t="shared" si="2"/>
        <v>17840.944899999999</v>
      </c>
      <c r="P51" s="1">
        <v>28</v>
      </c>
      <c r="Q51" s="22"/>
      <c r="R51" s="1">
        <f t="shared" si="3"/>
        <v>139.23999999999992</v>
      </c>
      <c r="U51" s="1">
        <v>-123</v>
      </c>
      <c r="V51" s="22"/>
      <c r="W51" s="1">
        <f t="shared" si="4"/>
        <v>33569.568399999996</v>
      </c>
    </row>
    <row r="52" spans="1:23" ht="12.5" x14ac:dyDescent="0.25">
      <c r="A52" s="1">
        <v>4</v>
      </c>
      <c r="B52" s="22"/>
      <c r="C52" s="1">
        <f t="shared" si="0"/>
        <v>15.132099999999998</v>
      </c>
      <c r="F52" s="1">
        <v>-17</v>
      </c>
      <c r="G52" s="22"/>
      <c r="H52" s="1">
        <f t="shared" si="1"/>
        <v>838.6816</v>
      </c>
      <c r="K52" s="1">
        <v>6</v>
      </c>
      <c r="L52" s="22"/>
      <c r="M52" s="1">
        <f t="shared" si="2"/>
        <v>29.484899999999996</v>
      </c>
      <c r="P52" s="1">
        <v>-34</v>
      </c>
      <c r="Q52" s="22"/>
      <c r="R52" s="1">
        <f t="shared" si="3"/>
        <v>5446.44</v>
      </c>
      <c r="U52" s="1">
        <v>-41</v>
      </c>
      <c r="V52" s="22"/>
      <c r="W52" s="1">
        <f t="shared" si="4"/>
        <v>10245.4884</v>
      </c>
    </row>
    <row r="53" spans="1:23" ht="12.5" x14ac:dyDescent="0.25">
      <c r="A53" s="1">
        <v>-35</v>
      </c>
      <c r="B53" s="22"/>
      <c r="C53" s="1">
        <f t="shared" si="0"/>
        <v>1839.5521000000001</v>
      </c>
      <c r="F53" s="1">
        <v>44</v>
      </c>
      <c r="G53" s="22"/>
      <c r="H53" s="1">
        <f t="shared" si="1"/>
        <v>1026.5616</v>
      </c>
      <c r="K53" s="1">
        <v>15</v>
      </c>
      <c r="L53" s="22"/>
      <c r="M53" s="1">
        <f t="shared" si="2"/>
        <v>208.22489999999999</v>
      </c>
      <c r="P53" s="1">
        <v>56</v>
      </c>
      <c r="Q53" s="22"/>
      <c r="R53" s="1">
        <f t="shared" si="3"/>
        <v>262.44000000000011</v>
      </c>
      <c r="U53" s="1">
        <v>80</v>
      </c>
      <c r="V53" s="22"/>
      <c r="W53" s="1">
        <f t="shared" si="4"/>
        <v>391.24840000000006</v>
      </c>
    </row>
    <row r="54" spans="1:23" ht="12.5" x14ac:dyDescent="0.25">
      <c r="A54" s="1">
        <v>48</v>
      </c>
      <c r="B54" s="22"/>
      <c r="C54" s="1">
        <f t="shared" si="0"/>
        <v>1608.8120999999999</v>
      </c>
      <c r="F54" s="1">
        <v>42</v>
      </c>
      <c r="G54" s="22"/>
      <c r="H54" s="1">
        <f t="shared" si="1"/>
        <v>902.40159999999992</v>
      </c>
      <c r="K54" s="1">
        <v>-52</v>
      </c>
      <c r="L54" s="22"/>
      <c r="M54" s="1">
        <f t="shared" si="2"/>
        <v>2763.6048999999998</v>
      </c>
      <c r="P54" s="1">
        <v>20</v>
      </c>
      <c r="Q54" s="22"/>
      <c r="R54" s="1">
        <f t="shared" si="3"/>
        <v>392.03999999999991</v>
      </c>
      <c r="U54" s="1">
        <v>58</v>
      </c>
      <c r="V54" s="22"/>
      <c r="W54" s="1">
        <f t="shared" si="4"/>
        <v>4.9283999999999946</v>
      </c>
    </row>
    <row r="55" spans="1:23" ht="12.5" x14ac:dyDescent="0.25">
      <c r="A55" s="1">
        <v>40</v>
      </c>
      <c r="B55" s="22"/>
      <c r="C55" s="1">
        <f t="shared" si="0"/>
        <v>1031.0520999999999</v>
      </c>
      <c r="F55" s="1">
        <v>68</v>
      </c>
      <c r="G55" s="22"/>
      <c r="H55" s="1">
        <f t="shared" si="1"/>
        <v>3140.4816000000001</v>
      </c>
      <c r="K55" s="1">
        <v>86</v>
      </c>
      <c r="L55" s="22"/>
      <c r="M55" s="1">
        <f t="shared" si="2"/>
        <v>7298.2849000000015</v>
      </c>
      <c r="P55" s="1">
        <v>85</v>
      </c>
      <c r="Q55" s="22"/>
      <c r="R55" s="1">
        <f t="shared" si="3"/>
        <v>2043.0400000000002</v>
      </c>
      <c r="U55" s="1">
        <v>279</v>
      </c>
      <c r="V55" s="22"/>
      <c r="W55" s="1">
        <f t="shared" si="4"/>
        <v>47864.688399999999</v>
      </c>
    </row>
    <row r="56" spans="1:23" ht="12.5" x14ac:dyDescent="0.25">
      <c r="A56" s="1">
        <v>9</v>
      </c>
      <c r="B56" s="22"/>
      <c r="C56" s="1">
        <f t="shared" si="0"/>
        <v>1.2321000000000006</v>
      </c>
      <c r="F56" s="1">
        <v>26</v>
      </c>
      <c r="G56" s="22"/>
      <c r="H56" s="1">
        <f t="shared" si="1"/>
        <v>197.12159999999997</v>
      </c>
      <c r="K56" s="1">
        <v>-33</v>
      </c>
      <c r="L56" s="22"/>
      <c r="M56" s="1">
        <f t="shared" si="2"/>
        <v>1126.9449</v>
      </c>
      <c r="P56" s="1">
        <v>60</v>
      </c>
      <c r="Q56" s="22"/>
      <c r="R56" s="1">
        <f t="shared" si="3"/>
        <v>408.04000000000013</v>
      </c>
      <c r="U56" s="1">
        <v>62</v>
      </c>
      <c r="V56" s="22"/>
      <c r="W56" s="1">
        <f t="shared" si="4"/>
        <v>3.1684000000000041</v>
      </c>
    </row>
    <row r="57" spans="1:23" ht="12.5" x14ac:dyDescent="0.25">
      <c r="A57" s="1">
        <v>49</v>
      </c>
      <c r="B57" s="22"/>
      <c r="C57" s="1">
        <f t="shared" si="0"/>
        <v>1690.0320999999999</v>
      </c>
      <c r="F57" s="1">
        <v>40</v>
      </c>
      <c r="G57" s="22"/>
      <c r="H57" s="1">
        <f t="shared" si="1"/>
        <v>786.24159999999995</v>
      </c>
      <c r="K57" s="1">
        <v>-38</v>
      </c>
      <c r="L57" s="22"/>
      <c r="M57" s="1">
        <f t="shared" si="2"/>
        <v>1487.6449</v>
      </c>
      <c r="P57" s="1">
        <v>24</v>
      </c>
      <c r="Q57" s="22"/>
      <c r="R57" s="1">
        <f t="shared" si="3"/>
        <v>249.6399999999999</v>
      </c>
      <c r="U57" s="1">
        <v>75</v>
      </c>
      <c r="V57" s="22"/>
      <c r="W57" s="1">
        <f t="shared" si="4"/>
        <v>218.44840000000002</v>
      </c>
    </row>
    <row r="58" spans="1:23" ht="12.5" x14ac:dyDescent="0.25">
      <c r="A58" s="1">
        <v>-20</v>
      </c>
      <c r="B58" s="22"/>
      <c r="C58" s="1">
        <f t="shared" si="0"/>
        <v>777.85210000000006</v>
      </c>
      <c r="F58" s="1">
        <v>15</v>
      </c>
      <c r="G58" s="22"/>
      <c r="H58" s="1">
        <f t="shared" si="1"/>
        <v>9.2415999999999947</v>
      </c>
      <c r="K58" s="1">
        <v>-38</v>
      </c>
      <c r="L58" s="22"/>
      <c r="M58" s="1">
        <f t="shared" si="2"/>
        <v>1487.6449</v>
      </c>
      <c r="P58" s="1">
        <v>37</v>
      </c>
      <c r="Q58" s="22"/>
      <c r="R58" s="1">
        <f t="shared" si="3"/>
        <v>7.8399999999999839</v>
      </c>
      <c r="U58" s="1">
        <v>-6</v>
      </c>
      <c r="V58" s="22"/>
      <c r="W58" s="1">
        <f t="shared" si="4"/>
        <v>4385.0883999999996</v>
      </c>
    </row>
    <row r="59" spans="1:23" ht="12.5" x14ac:dyDescent="0.25">
      <c r="A59" s="1">
        <v>-17</v>
      </c>
      <c r="B59" s="22"/>
      <c r="C59" s="1">
        <f t="shared" si="0"/>
        <v>619.51210000000003</v>
      </c>
      <c r="F59" s="1">
        <v>99</v>
      </c>
      <c r="G59" s="22"/>
      <c r="H59" s="1">
        <f t="shared" si="1"/>
        <v>7575.9615999999987</v>
      </c>
      <c r="K59" s="1">
        <v>-72</v>
      </c>
      <c r="L59" s="22"/>
      <c r="M59" s="1">
        <f t="shared" si="2"/>
        <v>5266.4048999999986</v>
      </c>
      <c r="P59" s="1">
        <v>58</v>
      </c>
      <c r="Q59" s="22"/>
      <c r="R59" s="1">
        <f t="shared" si="3"/>
        <v>331.24000000000012</v>
      </c>
      <c r="U59" s="1">
        <v>68</v>
      </c>
      <c r="V59" s="22"/>
      <c r="W59" s="1">
        <f t="shared" si="4"/>
        <v>60.528400000000019</v>
      </c>
    </row>
    <row r="60" spans="1:23" ht="12.5" x14ac:dyDescent="0.25">
      <c r="A60" s="1">
        <v>20</v>
      </c>
      <c r="B60" s="22"/>
      <c r="C60" s="1">
        <f t="shared" si="0"/>
        <v>146.65209999999999</v>
      </c>
      <c r="F60" s="1">
        <v>-43</v>
      </c>
      <c r="G60" s="22"/>
      <c r="H60" s="1">
        <f t="shared" si="1"/>
        <v>3020.6016</v>
      </c>
      <c r="K60" s="1">
        <v>10</v>
      </c>
      <c r="L60" s="22"/>
      <c r="M60" s="1">
        <f t="shared" si="2"/>
        <v>88.924899999999994</v>
      </c>
      <c r="P60" s="1">
        <v>-17</v>
      </c>
      <c r="Q60" s="22"/>
      <c r="R60" s="1">
        <f t="shared" si="3"/>
        <v>3226.24</v>
      </c>
      <c r="U60" s="1">
        <v>-30</v>
      </c>
      <c r="V60" s="22"/>
      <c r="W60" s="1">
        <f t="shared" si="4"/>
        <v>8139.6484</v>
      </c>
    </row>
    <row r="61" spans="1:23" ht="12.5" x14ac:dyDescent="0.25">
      <c r="A61" s="1">
        <v>28</v>
      </c>
      <c r="B61" s="22"/>
      <c r="C61" s="1">
        <f t="shared" si="0"/>
        <v>404.41209999999995</v>
      </c>
      <c r="F61" s="1">
        <v>-41</v>
      </c>
      <c r="G61" s="22"/>
      <c r="H61" s="1">
        <f t="shared" si="1"/>
        <v>2804.7616000000003</v>
      </c>
      <c r="K61" s="1">
        <v>-76</v>
      </c>
      <c r="L61" s="22"/>
      <c r="M61" s="1">
        <f t="shared" si="2"/>
        <v>5862.964899999999</v>
      </c>
      <c r="P61" s="1">
        <v>24</v>
      </c>
      <c r="Q61" s="22"/>
      <c r="R61" s="1">
        <f t="shared" si="3"/>
        <v>249.6399999999999</v>
      </c>
      <c r="U61" s="1">
        <v>-65</v>
      </c>
      <c r="V61" s="22"/>
      <c r="W61" s="1">
        <f t="shared" si="4"/>
        <v>15680.0484</v>
      </c>
    </row>
    <row r="62" spans="1:23" ht="12.5" x14ac:dyDescent="0.25">
      <c r="A62" s="1">
        <v>-24</v>
      </c>
      <c r="B62" s="22"/>
      <c r="C62" s="1">
        <f t="shared" si="0"/>
        <v>1016.9721000000001</v>
      </c>
      <c r="F62" s="1">
        <v>-33</v>
      </c>
      <c r="G62" s="22"/>
      <c r="H62" s="1">
        <f t="shared" si="1"/>
        <v>2021.4016000000001</v>
      </c>
      <c r="K62" s="1">
        <v>-15</v>
      </c>
      <c r="L62" s="22"/>
      <c r="M62" s="1">
        <f t="shared" si="2"/>
        <v>242.42490000000001</v>
      </c>
      <c r="P62" s="1">
        <v>41</v>
      </c>
      <c r="Q62" s="22"/>
      <c r="R62" s="1">
        <f t="shared" si="3"/>
        <v>1.4400000000000068</v>
      </c>
      <c r="U62" s="1">
        <v>-31</v>
      </c>
      <c r="V62" s="22"/>
      <c r="W62" s="1">
        <f t="shared" si="4"/>
        <v>8321.0884000000005</v>
      </c>
    </row>
    <row r="63" spans="1:23" ht="12.5" x14ac:dyDescent="0.25">
      <c r="A63" s="1">
        <v>19</v>
      </c>
      <c r="B63" s="22"/>
      <c r="C63" s="1">
        <f t="shared" si="0"/>
        <v>123.43209999999999</v>
      </c>
      <c r="F63" s="1">
        <v>35</v>
      </c>
      <c r="G63" s="22"/>
      <c r="H63" s="1">
        <f t="shared" si="1"/>
        <v>530.84159999999997</v>
      </c>
      <c r="K63" s="1">
        <v>77</v>
      </c>
      <c r="L63" s="22"/>
      <c r="M63" s="1">
        <f t="shared" si="2"/>
        <v>5841.5449000000008</v>
      </c>
      <c r="P63" s="1">
        <v>100</v>
      </c>
      <c r="Q63" s="22"/>
      <c r="R63" s="1">
        <f t="shared" si="3"/>
        <v>3624.0400000000004</v>
      </c>
      <c r="U63" s="1">
        <v>231</v>
      </c>
      <c r="V63" s="22"/>
      <c r="W63" s="1">
        <f t="shared" si="4"/>
        <v>29165.808400000002</v>
      </c>
    </row>
    <row r="64" spans="1:23" ht="12.5" x14ac:dyDescent="0.25">
      <c r="A64" s="1">
        <v>4</v>
      </c>
      <c r="B64" s="22"/>
      <c r="C64" s="1">
        <f t="shared" si="0"/>
        <v>15.132099999999998</v>
      </c>
      <c r="F64" s="1">
        <v>-22</v>
      </c>
      <c r="G64" s="22"/>
      <c r="H64" s="1">
        <f t="shared" si="1"/>
        <v>1153.2816</v>
      </c>
      <c r="K64" s="1">
        <v>30</v>
      </c>
      <c r="L64" s="22"/>
      <c r="M64" s="1">
        <f t="shared" si="2"/>
        <v>866.12490000000003</v>
      </c>
      <c r="P64" s="1">
        <v>27</v>
      </c>
      <c r="Q64" s="22"/>
      <c r="R64" s="1">
        <f t="shared" si="3"/>
        <v>163.83999999999992</v>
      </c>
      <c r="U64" s="1">
        <v>39</v>
      </c>
      <c r="V64" s="22"/>
      <c r="W64" s="1">
        <f t="shared" si="4"/>
        <v>450.28839999999997</v>
      </c>
    </row>
    <row r="65" spans="1:23" ht="12.5" x14ac:dyDescent="0.25">
      <c r="A65" s="1">
        <v>-11</v>
      </c>
      <c r="B65" s="22"/>
      <c r="C65" s="1">
        <f t="shared" si="0"/>
        <v>356.83210000000003</v>
      </c>
      <c r="F65" s="1">
        <v>-70</v>
      </c>
      <c r="G65" s="22"/>
      <c r="H65" s="1">
        <f t="shared" si="1"/>
        <v>6717.441600000001</v>
      </c>
      <c r="K65" s="1">
        <v>-10</v>
      </c>
      <c r="L65" s="22"/>
      <c r="M65" s="1">
        <f t="shared" si="2"/>
        <v>111.72490000000001</v>
      </c>
      <c r="P65" s="1">
        <v>46</v>
      </c>
      <c r="Q65" s="22"/>
      <c r="R65" s="1">
        <f t="shared" si="3"/>
        <v>38.440000000000033</v>
      </c>
      <c r="U65" s="1">
        <v>-45</v>
      </c>
      <c r="V65" s="22"/>
      <c r="W65" s="1">
        <f t="shared" si="4"/>
        <v>11071.2484</v>
      </c>
    </row>
    <row r="66" spans="1:23" ht="12.5" x14ac:dyDescent="0.25">
      <c r="A66" s="1">
        <v>54</v>
      </c>
      <c r="B66" s="22"/>
      <c r="C66" s="1">
        <f t="shared" si="0"/>
        <v>2126.1320999999998</v>
      </c>
      <c r="F66" s="1">
        <v>15</v>
      </c>
      <c r="G66" s="22"/>
      <c r="H66" s="1">
        <f t="shared" si="1"/>
        <v>9.2415999999999947</v>
      </c>
      <c r="K66" s="1">
        <v>15</v>
      </c>
      <c r="L66" s="22"/>
      <c r="M66" s="1">
        <f t="shared" si="2"/>
        <v>208.22489999999999</v>
      </c>
      <c r="P66" s="1">
        <v>23</v>
      </c>
      <c r="Q66" s="22"/>
      <c r="R66" s="1">
        <f t="shared" si="3"/>
        <v>282.2399999999999</v>
      </c>
      <c r="U66" s="1">
        <v>107</v>
      </c>
      <c r="V66" s="22"/>
      <c r="W66" s="1">
        <f t="shared" si="4"/>
        <v>2188.3684000000003</v>
      </c>
    </row>
    <row r="67" spans="1:23" ht="12.5" x14ac:dyDescent="0.25">
      <c r="A67" s="1">
        <v>49</v>
      </c>
      <c r="B67" s="22"/>
      <c r="C67" s="1">
        <f t="shared" si="0"/>
        <v>1690.0320999999999</v>
      </c>
      <c r="F67" s="1">
        <v>-21</v>
      </c>
      <c r="G67" s="22"/>
      <c r="H67" s="1">
        <f t="shared" si="1"/>
        <v>1086.3616</v>
      </c>
      <c r="K67" s="1">
        <v>74</v>
      </c>
      <c r="L67" s="22"/>
      <c r="M67" s="1">
        <f t="shared" si="2"/>
        <v>5391.9649000000009</v>
      </c>
      <c r="P67" s="1">
        <v>30</v>
      </c>
      <c r="Q67" s="22"/>
      <c r="R67" s="1">
        <f t="shared" si="3"/>
        <v>96.039999999999949</v>
      </c>
      <c r="U67" s="1">
        <v>132</v>
      </c>
      <c r="V67" s="22"/>
      <c r="W67" s="1">
        <f t="shared" si="4"/>
        <v>5152.3684000000003</v>
      </c>
    </row>
    <row r="68" spans="1:23" ht="12.5" x14ac:dyDescent="0.25">
      <c r="A68" s="1">
        <v>24</v>
      </c>
      <c r="B68" s="22"/>
      <c r="C68" s="1">
        <f t="shared" si="0"/>
        <v>259.53209999999996</v>
      </c>
      <c r="F68" s="1">
        <v>-12</v>
      </c>
      <c r="G68" s="22"/>
      <c r="H68" s="1">
        <f t="shared" si="1"/>
        <v>574.08160000000009</v>
      </c>
      <c r="K68" s="1">
        <v>-2</v>
      </c>
      <c r="L68" s="22"/>
      <c r="M68" s="1">
        <f t="shared" si="2"/>
        <v>6.6048999999999989</v>
      </c>
      <c r="P68" s="1">
        <v>70</v>
      </c>
      <c r="Q68" s="22"/>
      <c r="R68" s="1">
        <f t="shared" si="3"/>
        <v>912.04000000000019</v>
      </c>
      <c r="U68" s="1">
        <v>80</v>
      </c>
      <c r="V68" s="22"/>
      <c r="W68" s="1">
        <f t="shared" si="4"/>
        <v>391.24840000000006</v>
      </c>
    </row>
    <row r="69" spans="1:23" ht="12.5" x14ac:dyDescent="0.25">
      <c r="A69" s="1">
        <v>-6</v>
      </c>
      <c r="B69" s="22"/>
      <c r="C69" s="1">
        <f t="shared" si="0"/>
        <v>192.93210000000002</v>
      </c>
      <c r="F69" s="1">
        <v>-27</v>
      </c>
      <c r="G69" s="22"/>
      <c r="H69" s="1">
        <f t="shared" si="1"/>
        <v>1517.8816000000002</v>
      </c>
      <c r="K69" s="1">
        <v>-43</v>
      </c>
      <c r="L69" s="22"/>
      <c r="M69" s="1">
        <f t="shared" si="2"/>
        <v>1898.3449000000001</v>
      </c>
      <c r="P69" s="1">
        <v>49</v>
      </c>
      <c r="Q69" s="22"/>
      <c r="R69" s="1">
        <f t="shared" si="3"/>
        <v>84.640000000000057</v>
      </c>
      <c r="U69" s="1">
        <v>-27</v>
      </c>
      <c r="V69" s="22"/>
      <c r="W69" s="1">
        <f t="shared" si="4"/>
        <v>7607.3283999999994</v>
      </c>
    </row>
    <row r="70" spans="1:23" ht="12.5" x14ac:dyDescent="0.25">
      <c r="A70" s="1">
        <v>27</v>
      </c>
      <c r="B70" s="22"/>
      <c r="C70" s="1">
        <f t="shared" si="0"/>
        <v>365.19209999999998</v>
      </c>
      <c r="F70" s="1">
        <v>40</v>
      </c>
      <c r="G70" s="22"/>
      <c r="H70" s="1">
        <f t="shared" si="1"/>
        <v>786.24159999999995</v>
      </c>
      <c r="K70" s="1">
        <v>-2</v>
      </c>
      <c r="L70" s="22"/>
      <c r="M70" s="1">
        <f t="shared" si="2"/>
        <v>6.6048999999999989</v>
      </c>
      <c r="P70" s="1">
        <v>30</v>
      </c>
      <c r="Q70" s="22"/>
      <c r="R70" s="1">
        <f t="shared" si="3"/>
        <v>96.039999999999949</v>
      </c>
      <c r="U70" s="1">
        <v>95</v>
      </c>
      <c r="V70" s="22"/>
      <c r="W70" s="1">
        <f t="shared" si="4"/>
        <v>1209.6484</v>
      </c>
    </row>
    <row r="71" spans="1:23" ht="12.5" x14ac:dyDescent="0.25">
      <c r="A71" s="1">
        <v>24</v>
      </c>
      <c r="B71" s="22"/>
      <c r="C71" s="1">
        <f t="shared" si="0"/>
        <v>259.53209999999996</v>
      </c>
      <c r="F71" s="1">
        <v>-2</v>
      </c>
      <c r="G71" s="22"/>
      <c r="H71" s="1">
        <f t="shared" si="1"/>
        <v>194.88160000000002</v>
      </c>
      <c r="K71" s="1">
        <v>-2</v>
      </c>
      <c r="L71" s="22"/>
      <c r="M71" s="1">
        <f t="shared" si="2"/>
        <v>6.6048999999999989</v>
      </c>
      <c r="P71" s="1">
        <v>39</v>
      </c>
      <c r="Q71" s="22"/>
      <c r="R71" s="1">
        <f t="shared" si="3"/>
        <v>0.63999999999999546</v>
      </c>
      <c r="U71" s="1">
        <v>59</v>
      </c>
      <c r="V71" s="22"/>
      <c r="W71" s="1">
        <f t="shared" si="4"/>
        <v>1.4883999999999973</v>
      </c>
    </row>
    <row r="72" spans="1:23" ht="12.5" x14ac:dyDescent="0.25">
      <c r="A72" s="1">
        <v>-12</v>
      </c>
      <c r="B72" s="22"/>
      <c r="C72" s="1">
        <f t="shared" si="0"/>
        <v>395.6121</v>
      </c>
      <c r="F72" s="1">
        <v>45</v>
      </c>
      <c r="G72" s="22"/>
      <c r="H72" s="1">
        <f t="shared" si="1"/>
        <v>1091.6415999999999</v>
      </c>
      <c r="K72" s="1">
        <v>-4</v>
      </c>
      <c r="L72" s="22"/>
      <c r="M72" s="1">
        <f t="shared" si="2"/>
        <v>20.884900000000002</v>
      </c>
      <c r="P72" s="1">
        <v>53</v>
      </c>
      <c r="Q72" s="22"/>
      <c r="R72" s="1">
        <f t="shared" si="3"/>
        <v>174.24000000000007</v>
      </c>
      <c r="U72" s="1">
        <v>82</v>
      </c>
      <c r="V72" s="22"/>
      <c r="W72" s="1">
        <f t="shared" si="4"/>
        <v>474.36840000000007</v>
      </c>
    </row>
    <row r="73" spans="1:23" ht="12.5" x14ac:dyDescent="0.25">
      <c r="A73" s="1">
        <v>103</v>
      </c>
      <c r="B73" s="22"/>
      <c r="C73" s="1">
        <f t="shared" si="0"/>
        <v>9045.9120999999996</v>
      </c>
      <c r="F73" s="1">
        <v>106</v>
      </c>
      <c r="G73" s="22"/>
      <c r="H73" s="1">
        <f t="shared" si="1"/>
        <v>8843.5215999999982</v>
      </c>
      <c r="K73" s="1">
        <v>179</v>
      </c>
      <c r="L73" s="22"/>
      <c r="M73" s="1">
        <f t="shared" si="2"/>
        <v>31837.264900000002</v>
      </c>
      <c r="P73" s="1">
        <v>138</v>
      </c>
      <c r="Q73" s="22"/>
      <c r="R73" s="1">
        <f t="shared" si="3"/>
        <v>9643.24</v>
      </c>
      <c r="U73" s="1">
        <v>526</v>
      </c>
      <c r="V73" s="22"/>
      <c r="W73" s="1">
        <f t="shared" si="4"/>
        <v>216951.00839999996</v>
      </c>
    </row>
    <row r="74" spans="1:23" ht="12.5" x14ac:dyDescent="0.25">
      <c r="A74" s="1">
        <v>-10</v>
      </c>
      <c r="B74" s="22"/>
      <c r="C74" s="1">
        <f t="shared" si="0"/>
        <v>320.0521</v>
      </c>
      <c r="F74" s="1">
        <v>21</v>
      </c>
      <c r="G74" s="22"/>
      <c r="H74" s="1">
        <f t="shared" si="1"/>
        <v>81.721599999999981</v>
      </c>
      <c r="K74" s="1">
        <v>61</v>
      </c>
      <c r="L74" s="22"/>
      <c r="M74" s="1">
        <f t="shared" si="2"/>
        <v>3651.7849000000001</v>
      </c>
      <c r="P74" s="1">
        <v>51</v>
      </c>
      <c r="Q74" s="22"/>
      <c r="R74" s="1">
        <f t="shared" si="3"/>
        <v>125.44000000000007</v>
      </c>
      <c r="U74" s="1">
        <v>123</v>
      </c>
      <c r="V74" s="22"/>
      <c r="W74" s="1">
        <f t="shared" si="4"/>
        <v>3941.3284000000003</v>
      </c>
    </row>
    <row r="75" spans="1:23" ht="12.5" x14ac:dyDescent="0.25">
      <c r="A75" s="1">
        <v>8</v>
      </c>
      <c r="B75" s="22"/>
      <c r="C75" s="1">
        <f t="shared" si="0"/>
        <v>1.2100000000000071E-2</v>
      </c>
      <c r="F75" s="1">
        <v>77</v>
      </c>
      <c r="G75" s="22"/>
      <c r="H75" s="1">
        <f t="shared" si="1"/>
        <v>4230.2015999999994</v>
      </c>
      <c r="K75" s="1">
        <v>-14</v>
      </c>
      <c r="L75" s="22"/>
      <c r="M75" s="1">
        <f t="shared" si="2"/>
        <v>212.28490000000002</v>
      </c>
      <c r="P75" s="1">
        <v>68</v>
      </c>
      <c r="Q75" s="22"/>
      <c r="R75" s="1">
        <f t="shared" si="3"/>
        <v>795.24000000000012</v>
      </c>
      <c r="U75" s="1">
        <v>139</v>
      </c>
      <c r="V75" s="22"/>
      <c r="W75" s="1">
        <f t="shared" si="4"/>
        <v>6206.2884000000004</v>
      </c>
    </row>
    <row r="76" spans="1:23" ht="12.5" x14ac:dyDescent="0.25">
      <c r="A76" s="1">
        <v>22</v>
      </c>
      <c r="B76" s="22"/>
      <c r="C76" s="1">
        <f t="shared" si="0"/>
        <v>199.09209999999999</v>
      </c>
      <c r="F76" s="1">
        <v>10</v>
      </c>
      <c r="G76" s="22"/>
      <c r="H76" s="1">
        <f t="shared" si="1"/>
        <v>3.8416000000000032</v>
      </c>
      <c r="K76" s="1">
        <v>101</v>
      </c>
      <c r="L76" s="22"/>
      <c r="M76" s="1">
        <f t="shared" si="2"/>
        <v>10086.184900000002</v>
      </c>
      <c r="P76" s="1">
        <v>46</v>
      </c>
      <c r="Q76" s="22"/>
      <c r="R76" s="1">
        <f t="shared" si="3"/>
        <v>38.440000000000033</v>
      </c>
      <c r="U76" s="1">
        <v>179</v>
      </c>
      <c r="V76" s="22"/>
      <c r="W76" s="1">
        <f t="shared" si="4"/>
        <v>14108.688400000001</v>
      </c>
    </row>
    <row r="77" spans="1:23" ht="12.5" x14ac:dyDescent="0.25">
      <c r="A77" s="1">
        <v>19</v>
      </c>
      <c r="B77" s="22"/>
      <c r="C77" s="1">
        <f t="shared" si="0"/>
        <v>123.43209999999999</v>
      </c>
      <c r="F77" s="1">
        <v>39</v>
      </c>
      <c r="G77" s="22"/>
      <c r="H77" s="1">
        <f t="shared" si="1"/>
        <v>731.16159999999991</v>
      </c>
      <c r="K77" s="1">
        <v>39</v>
      </c>
      <c r="L77" s="22"/>
      <c r="M77" s="1">
        <f t="shared" si="2"/>
        <v>1476.8649</v>
      </c>
      <c r="P77" s="1">
        <v>20</v>
      </c>
      <c r="Q77" s="22"/>
      <c r="R77" s="1">
        <f t="shared" si="3"/>
        <v>392.03999999999991</v>
      </c>
      <c r="U77" s="1">
        <v>117</v>
      </c>
      <c r="V77" s="22"/>
      <c r="W77" s="1">
        <f t="shared" si="4"/>
        <v>3223.9684000000002</v>
      </c>
    </row>
    <row r="78" spans="1:23" ht="12.5" x14ac:dyDescent="0.25">
      <c r="A78" s="1">
        <v>19</v>
      </c>
      <c r="B78" s="22"/>
      <c r="C78" s="1">
        <f t="shared" si="0"/>
        <v>123.43209999999999</v>
      </c>
      <c r="F78" s="1">
        <v>-38</v>
      </c>
      <c r="G78" s="22"/>
      <c r="H78" s="1">
        <f t="shared" si="1"/>
        <v>2496.0016000000001</v>
      </c>
      <c r="K78" s="1">
        <v>5</v>
      </c>
      <c r="L78" s="22"/>
      <c r="M78" s="1">
        <f t="shared" si="2"/>
        <v>19.624899999999997</v>
      </c>
      <c r="P78" s="1">
        <v>16</v>
      </c>
      <c r="Q78" s="22"/>
      <c r="R78" s="1">
        <f t="shared" si="3"/>
        <v>566.43999999999983</v>
      </c>
      <c r="U78" s="1">
        <v>2</v>
      </c>
      <c r="V78" s="22"/>
      <c r="W78" s="1">
        <f t="shared" si="4"/>
        <v>3389.5683999999997</v>
      </c>
    </row>
    <row r="79" spans="1:23" ht="12.5" x14ac:dyDescent="0.25">
      <c r="A79" s="1">
        <v>-42</v>
      </c>
      <c r="B79" s="22"/>
      <c r="C79" s="1">
        <f t="shared" si="0"/>
        <v>2489.0120999999999</v>
      </c>
      <c r="F79" s="1">
        <v>-40</v>
      </c>
      <c r="G79" s="22"/>
      <c r="H79" s="1">
        <f t="shared" si="1"/>
        <v>2699.8416000000002</v>
      </c>
      <c r="K79" s="1">
        <v>-113</v>
      </c>
      <c r="L79" s="22"/>
      <c r="M79" s="1">
        <f t="shared" si="2"/>
        <v>12898.144899999999</v>
      </c>
      <c r="P79" s="1">
        <v>-1</v>
      </c>
      <c r="Q79" s="22"/>
      <c r="R79" s="1">
        <f t="shared" si="3"/>
        <v>1664.6399999999999</v>
      </c>
      <c r="U79" s="1">
        <v>-196</v>
      </c>
      <c r="V79" s="22"/>
      <c r="W79" s="1">
        <f t="shared" si="4"/>
        <v>65648.688400000014</v>
      </c>
    </row>
    <row r="80" spans="1:23" ht="12.5" x14ac:dyDescent="0.25">
      <c r="A80" s="1">
        <v>5</v>
      </c>
      <c r="B80" s="22"/>
      <c r="C80" s="1">
        <f t="shared" si="0"/>
        <v>8.3520999999999983</v>
      </c>
      <c r="F80" s="1">
        <v>-16</v>
      </c>
      <c r="G80" s="22"/>
      <c r="H80" s="1">
        <f t="shared" si="1"/>
        <v>781.76160000000004</v>
      </c>
      <c r="K80" s="1">
        <v>-29</v>
      </c>
      <c r="L80" s="22"/>
      <c r="M80" s="1">
        <f t="shared" si="2"/>
        <v>874.38490000000002</v>
      </c>
      <c r="P80" s="1">
        <v>30</v>
      </c>
      <c r="Q80" s="22"/>
      <c r="R80" s="1">
        <f t="shared" si="3"/>
        <v>96.039999999999949</v>
      </c>
      <c r="U80" s="1">
        <v>-10</v>
      </c>
      <c r="V80" s="22"/>
      <c r="W80" s="1">
        <f t="shared" si="4"/>
        <v>4930.8483999999999</v>
      </c>
    </row>
    <row r="81" spans="1:23" ht="12.5" x14ac:dyDescent="0.25">
      <c r="A81" s="1">
        <v>-23</v>
      </c>
      <c r="B81" s="22"/>
      <c r="C81" s="1">
        <f t="shared" si="0"/>
        <v>954.19209999999998</v>
      </c>
      <c r="F81" s="1">
        <v>-23</v>
      </c>
      <c r="G81" s="22"/>
      <c r="H81" s="1">
        <f t="shared" si="1"/>
        <v>1222.2016000000001</v>
      </c>
      <c r="K81" s="1">
        <v>-7</v>
      </c>
      <c r="L81" s="22"/>
      <c r="M81" s="1">
        <f t="shared" si="2"/>
        <v>57.304900000000004</v>
      </c>
      <c r="P81" s="1">
        <v>9</v>
      </c>
      <c r="Q81" s="22"/>
      <c r="R81" s="1">
        <f t="shared" si="3"/>
        <v>948.63999999999987</v>
      </c>
      <c r="U81" s="1">
        <v>-44</v>
      </c>
      <c r="V81" s="22"/>
      <c r="W81" s="1">
        <f t="shared" si="4"/>
        <v>10861.8084</v>
      </c>
    </row>
    <row r="82" spans="1:23" ht="12.5" x14ac:dyDescent="0.25">
      <c r="A82" s="1">
        <v>-9</v>
      </c>
      <c r="B82" s="22"/>
      <c r="C82" s="1">
        <f t="shared" si="0"/>
        <v>285.27210000000002</v>
      </c>
      <c r="F82" s="1">
        <v>-23</v>
      </c>
      <c r="G82" s="22"/>
      <c r="H82" s="1">
        <f t="shared" si="1"/>
        <v>1222.2016000000001</v>
      </c>
      <c r="K82" s="1">
        <v>50</v>
      </c>
      <c r="L82" s="22"/>
      <c r="M82" s="1">
        <f t="shared" si="2"/>
        <v>2443.3249000000001</v>
      </c>
      <c r="P82" s="1">
        <v>-12</v>
      </c>
      <c r="Q82" s="22"/>
      <c r="R82" s="1">
        <f t="shared" si="3"/>
        <v>2683.24</v>
      </c>
      <c r="U82" s="1">
        <v>6</v>
      </c>
      <c r="V82" s="22"/>
      <c r="W82" s="1">
        <f t="shared" si="4"/>
        <v>2939.8083999999999</v>
      </c>
    </row>
    <row r="83" spans="1:23" ht="12.5" x14ac:dyDescent="0.25">
      <c r="A83" s="1">
        <v>-32</v>
      </c>
      <c r="B83" s="22"/>
      <c r="C83" s="1">
        <f t="shared" si="0"/>
        <v>1591.2121</v>
      </c>
      <c r="F83" s="1">
        <v>-6</v>
      </c>
      <c r="G83" s="22"/>
      <c r="H83" s="1">
        <f t="shared" si="1"/>
        <v>322.56160000000006</v>
      </c>
      <c r="K83" s="1">
        <v>-4</v>
      </c>
      <c r="L83" s="22"/>
      <c r="M83" s="1">
        <f t="shared" si="2"/>
        <v>20.884900000000002</v>
      </c>
      <c r="P83" s="1">
        <v>21</v>
      </c>
      <c r="Q83" s="22"/>
      <c r="R83" s="1">
        <f t="shared" si="3"/>
        <v>353.43999999999988</v>
      </c>
      <c r="U83" s="1">
        <v>-21</v>
      </c>
      <c r="V83" s="22"/>
      <c r="W83" s="1">
        <f t="shared" si="4"/>
        <v>6596.6884</v>
      </c>
    </row>
    <row r="84" spans="1:23" ht="12.5" x14ac:dyDescent="0.25">
      <c r="A84" s="1">
        <v>1</v>
      </c>
      <c r="B84" s="22"/>
      <c r="C84" s="1">
        <f t="shared" si="0"/>
        <v>47.472099999999998</v>
      </c>
      <c r="F84" s="1">
        <v>46</v>
      </c>
      <c r="G84" s="22"/>
      <c r="H84" s="1">
        <f t="shared" si="1"/>
        <v>1158.7215999999999</v>
      </c>
      <c r="K84" s="1">
        <v>-30</v>
      </c>
      <c r="L84" s="22"/>
      <c r="M84" s="1">
        <f t="shared" si="2"/>
        <v>934.5249</v>
      </c>
      <c r="P84" s="1">
        <v>50</v>
      </c>
      <c r="Q84" s="22"/>
      <c r="R84" s="1">
        <f t="shared" si="3"/>
        <v>104.04000000000006</v>
      </c>
      <c r="U84" s="1">
        <v>67</v>
      </c>
      <c r="V84" s="22"/>
      <c r="W84" s="1">
        <f t="shared" si="4"/>
        <v>45.968400000000017</v>
      </c>
    </row>
    <row r="85" spans="1:23" ht="12.5" x14ac:dyDescent="0.25">
      <c r="A85" s="1">
        <v>17</v>
      </c>
      <c r="B85" s="22"/>
      <c r="C85" s="1">
        <f t="shared" si="0"/>
        <v>82.992099999999994</v>
      </c>
      <c r="F85" s="1">
        <v>-2</v>
      </c>
      <c r="G85" s="22"/>
      <c r="H85" s="1">
        <f t="shared" si="1"/>
        <v>194.88160000000002</v>
      </c>
      <c r="K85" s="1">
        <v>-43</v>
      </c>
      <c r="L85" s="22"/>
      <c r="M85" s="1">
        <f t="shared" si="2"/>
        <v>1898.3449000000001</v>
      </c>
      <c r="P85" s="1">
        <v>31</v>
      </c>
      <c r="Q85" s="22"/>
      <c r="R85" s="1">
        <f t="shared" si="3"/>
        <v>77.439999999999955</v>
      </c>
      <c r="U85" s="1">
        <v>3</v>
      </c>
      <c r="V85" s="22"/>
      <c r="W85" s="1">
        <f t="shared" si="4"/>
        <v>3274.1284000000001</v>
      </c>
    </row>
    <row r="86" spans="1:23" ht="12.5" x14ac:dyDescent="0.25">
      <c r="A86" s="1">
        <v>-26</v>
      </c>
      <c r="B86" s="22"/>
      <c r="C86" s="1">
        <f t="shared" si="0"/>
        <v>1148.5321000000001</v>
      </c>
      <c r="F86" s="1">
        <v>-15</v>
      </c>
      <c r="G86" s="22"/>
      <c r="H86" s="1">
        <f t="shared" si="1"/>
        <v>726.84160000000008</v>
      </c>
      <c r="K86" s="1">
        <v>-72</v>
      </c>
      <c r="L86" s="22"/>
      <c r="M86" s="1">
        <f t="shared" si="2"/>
        <v>5266.4048999999986</v>
      </c>
      <c r="P86" s="1">
        <v>3</v>
      </c>
      <c r="Q86" s="22"/>
      <c r="R86" s="1">
        <f t="shared" si="3"/>
        <v>1354.2399999999998</v>
      </c>
      <c r="U86" s="1">
        <v>-110</v>
      </c>
      <c r="V86" s="22"/>
      <c r="W86" s="1">
        <f t="shared" si="4"/>
        <v>28974.848399999999</v>
      </c>
    </row>
    <row r="87" spans="1:23" ht="12.5" x14ac:dyDescent="0.25">
      <c r="A87" s="1">
        <v>19</v>
      </c>
      <c r="B87" s="22"/>
      <c r="C87" s="1">
        <f t="shared" si="0"/>
        <v>123.43209999999999</v>
      </c>
      <c r="F87" s="1">
        <v>57</v>
      </c>
      <c r="G87" s="22"/>
      <c r="H87" s="1">
        <f t="shared" si="1"/>
        <v>2028.6016</v>
      </c>
      <c r="K87" s="1">
        <v>48</v>
      </c>
      <c r="L87" s="22"/>
      <c r="M87" s="1">
        <f t="shared" si="2"/>
        <v>2249.6048999999998</v>
      </c>
      <c r="P87" s="1">
        <v>84</v>
      </c>
      <c r="Q87" s="22"/>
      <c r="R87" s="1">
        <f t="shared" si="3"/>
        <v>1953.6400000000003</v>
      </c>
      <c r="U87" s="1">
        <v>208</v>
      </c>
      <c r="V87" s="22"/>
      <c r="W87" s="1">
        <f t="shared" si="4"/>
        <v>21838.928400000001</v>
      </c>
    </row>
    <row r="88" spans="1:23" ht="12.5" x14ac:dyDescent="0.25">
      <c r="A88" s="1">
        <v>10</v>
      </c>
      <c r="B88" s="22"/>
      <c r="C88" s="1">
        <f t="shared" si="0"/>
        <v>4.4521000000000015</v>
      </c>
      <c r="F88" s="1">
        <v>-23</v>
      </c>
      <c r="G88" s="22"/>
      <c r="H88" s="1">
        <f t="shared" si="1"/>
        <v>1222.2016000000001</v>
      </c>
      <c r="K88" s="1">
        <v>30</v>
      </c>
      <c r="L88" s="22"/>
      <c r="M88" s="1">
        <f t="shared" si="2"/>
        <v>866.12490000000003</v>
      </c>
      <c r="P88" s="1">
        <v>76</v>
      </c>
      <c r="Q88" s="22"/>
      <c r="R88" s="1">
        <f t="shared" si="3"/>
        <v>1310.4400000000003</v>
      </c>
      <c r="U88" s="1">
        <v>93</v>
      </c>
      <c r="V88" s="22"/>
      <c r="W88" s="1">
        <f t="shared" si="4"/>
        <v>1074.5284000000001</v>
      </c>
    </row>
    <row r="89" spans="1:23" ht="12.5" x14ac:dyDescent="0.25">
      <c r="A89" s="1">
        <v>-2</v>
      </c>
      <c r="B89" s="22"/>
      <c r="C89" s="1">
        <f t="shared" si="0"/>
        <v>97.812100000000015</v>
      </c>
      <c r="F89" s="1">
        <v>27</v>
      </c>
      <c r="G89" s="22"/>
      <c r="H89" s="1">
        <f t="shared" si="1"/>
        <v>226.20159999999998</v>
      </c>
      <c r="K89" s="1">
        <v>-43</v>
      </c>
      <c r="L89" s="22"/>
      <c r="M89" s="1">
        <f t="shared" si="2"/>
        <v>1898.3449000000001</v>
      </c>
      <c r="P89" s="1">
        <v>54</v>
      </c>
      <c r="Q89" s="22"/>
      <c r="R89" s="1">
        <f t="shared" si="3"/>
        <v>201.64000000000007</v>
      </c>
      <c r="U89" s="1">
        <v>36</v>
      </c>
      <c r="V89" s="22"/>
      <c r="W89" s="1">
        <f t="shared" si="4"/>
        <v>586.60839999999996</v>
      </c>
    </row>
    <row r="90" spans="1:23" ht="12.5" x14ac:dyDescent="0.25">
      <c r="A90" s="1">
        <v>5</v>
      </c>
      <c r="B90" s="22"/>
      <c r="C90" s="1">
        <f t="shared" si="0"/>
        <v>8.3520999999999983</v>
      </c>
      <c r="F90" s="1">
        <v>13</v>
      </c>
      <c r="G90" s="22"/>
      <c r="H90" s="1">
        <f t="shared" si="1"/>
        <v>1.0815999999999981</v>
      </c>
      <c r="K90" s="1">
        <v>24</v>
      </c>
      <c r="L90" s="22"/>
      <c r="M90" s="1">
        <f t="shared" si="2"/>
        <v>548.96489999999994</v>
      </c>
      <c r="P90" s="1">
        <v>55</v>
      </c>
      <c r="Q90" s="22"/>
      <c r="R90" s="1">
        <f t="shared" si="3"/>
        <v>231.04000000000008</v>
      </c>
      <c r="U90" s="1">
        <v>97</v>
      </c>
      <c r="V90" s="22"/>
      <c r="W90" s="1">
        <f t="shared" si="4"/>
        <v>1352.7684000000002</v>
      </c>
    </row>
    <row r="91" spans="1:23" ht="12.5" x14ac:dyDescent="0.25">
      <c r="A91" s="1">
        <v>-1</v>
      </c>
      <c r="B91" s="22"/>
      <c r="C91" s="1">
        <f t="shared" si="0"/>
        <v>79.032100000000014</v>
      </c>
      <c r="F91" s="1">
        <v>-31</v>
      </c>
      <c r="G91" s="22"/>
      <c r="H91" s="1">
        <f t="shared" si="1"/>
        <v>1845.5616</v>
      </c>
      <c r="K91" s="1">
        <v>46</v>
      </c>
      <c r="L91" s="22"/>
      <c r="M91" s="1">
        <f t="shared" si="2"/>
        <v>2063.8849</v>
      </c>
      <c r="P91" s="1">
        <v>62</v>
      </c>
      <c r="Q91" s="22"/>
      <c r="R91" s="1">
        <f t="shared" si="3"/>
        <v>492.84000000000015</v>
      </c>
      <c r="U91" s="1">
        <v>76</v>
      </c>
      <c r="V91" s="22"/>
      <c r="W91" s="1">
        <f t="shared" si="4"/>
        <v>249.00840000000002</v>
      </c>
    </row>
    <row r="92" spans="1:23" ht="12.5" x14ac:dyDescent="0.25">
      <c r="A92" s="1">
        <v>8</v>
      </c>
      <c r="B92" s="22"/>
      <c r="C92" s="1">
        <f t="shared" si="0"/>
        <v>1.2100000000000071E-2</v>
      </c>
      <c r="F92" s="1">
        <v>48</v>
      </c>
      <c r="G92" s="22"/>
      <c r="H92" s="1">
        <f t="shared" si="1"/>
        <v>1298.8815999999999</v>
      </c>
      <c r="K92" s="1">
        <v>91</v>
      </c>
      <c r="L92" s="22"/>
      <c r="M92" s="1">
        <f t="shared" si="2"/>
        <v>8177.5849000000017</v>
      </c>
      <c r="P92" s="1">
        <v>143</v>
      </c>
      <c r="Q92" s="22"/>
      <c r="R92" s="1">
        <f t="shared" si="3"/>
        <v>10650.24</v>
      </c>
      <c r="U92" s="1">
        <v>290</v>
      </c>
      <c r="V92" s="22"/>
      <c r="W92" s="1">
        <f t="shared" si="4"/>
        <v>52798.848400000003</v>
      </c>
    </row>
    <row r="93" spans="1:23" ht="12.5" x14ac:dyDescent="0.25">
      <c r="A93" s="1">
        <v>-10</v>
      </c>
      <c r="B93" s="22"/>
      <c r="C93" s="1">
        <f t="shared" si="0"/>
        <v>320.0521</v>
      </c>
      <c r="F93" s="1">
        <v>-16</v>
      </c>
      <c r="G93" s="22"/>
      <c r="H93" s="1">
        <f t="shared" si="1"/>
        <v>781.76160000000004</v>
      </c>
      <c r="K93" s="1">
        <v>-23</v>
      </c>
      <c r="L93" s="22"/>
      <c r="M93" s="1">
        <f t="shared" si="2"/>
        <v>555.54489999999998</v>
      </c>
      <c r="P93" s="1">
        <v>25</v>
      </c>
      <c r="Q93" s="22"/>
      <c r="R93" s="1">
        <f t="shared" si="3"/>
        <v>219.03999999999991</v>
      </c>
      <c r="U93" s="1">
        <v>-24</v>
      </c>
      <c r="V93" s="22"/>
      <c r="W93" s="1">
        <f t="shared" si="4"/>
        <v>7093.0083999999997</v>
      </c>
    </row>
    <row r="94" spans="1:23" ht="12.5" x14ac:dyDescent="0.25">
      <c r="A94" s="1">
        <v>7</v>
      </c>
      <c r="B94" s="22"/>
      <c r="C94" s="1">
        <f t="shared" si="0"/>
        <v>0.79209999999999947</v>
      </c>
      <c r="F94" s="1">
        <v>-14</v>
      </c>
      <c r="G94" s="22"/>
      <c r="H94" s="1">
        <f t="shared" si="1"/>
        <v>673.92160000000001</v>
      </c>
      <c r="K94" s="1">
        <v>-29</v>
      </c>
      <c r="L94" s="22"/>
      <c r="M94" s="1">
        <f t="shared" si="2"/>
        <v>874.38490000000002</v>
      </c>
      <c r="P94" s="1">
        <v>77</v>
      </c>
      <c r="Q94" s="22"/>
      <c r="R94" s="1">
        <f t="shared" si="3"/>
        <v>1383.8400000000001</v>
      </c>
      <c r="U94" s="1">
        <v>41</v>
      </c>
      <c r="V94" s="22"/>
      <c r="W94" s="1">
        <f t="shared" si="4"/>
        <v>369.40839999999997</v>
      </c>
    </row>
    <row r="95" spans="1:23" ht="12.5" x14ac:dyDescent="0.25">
      <c r="A95" s="1">
        <v>42</v>
      </c>
      <c r="B95" s="22"/>
      <c r="C95" s="1">
        <f t="shared" si="0"/>
        <v>1163.4920999999999</v>
      </c>
      <c r="F95" s="1">
        <v>42</v>
      </c>
      <c r="G95" s="22"/>
      <c r="H95" s="1">
        <f t="shared" si="1"/>
        <v>902.40159999999992</v>
      </c>
      <c r="K95" s="1">
        <v>-1</v>
      </c>
      <c r="L95" s="22"/>
      <c r="M95" s="1">
        <f t="shared" si="2"/>
        <v>2.4648999999999996</v>
      </c>
      <c r="P95" s="1">
        <v>-5</v>
      </c>
      <c r="Q95" s="22"/>
      <c r="R95" s="1">
        <f t="shared" si="3"/>
        <v>2007.0399999999997</v>
      </c>
      <c r="U95" s="1">
        <v>78</v>
      </c>
      <c r="V95" s="22"/>
      <c r="W95" s="1">
        <f t="shared" si="4"/>
        <v>316.12840000000006</v>
      </c>
    </row>
    <row r="96" spans="1:23" ht="12.5" x14ac:dyDescent="0.25">
      <c r="A96" s="1">
        <v>7</v>
      </c>
      <c r="B96" s="22"/>
      <c r="C96" s="1">
        <f t="shared" si="0"/>
        <v>0.79209999999999947</v>
      </c>
      <c r="F96" s="1">
        <v>-28</v>
      </c>
      <c r="G96" s="22"/>
      <c r="H96" s="1">
        <f t="shared" si="1"/>
        <v>1596.8016</v>
      </c>
      <c r="K96" s="1">
        <v>73</v>
      </c>
      <c r="L96" s="22"/>
      <c r="M96" s="1">
        <f t="shared" si="2"/>
        <v>5246.1049000000012</v>
      </c>
      <c r="P96" s="1">
        <v>40</v>
      </c>
      <c r="Q96" s="22"/>
      <c r="R96" s="1">
        <f t="shared" si="3"/>
        <v>4.0000000000001139E-2</v>
      </c>
      <c r="U96" s="1">
        <v>92</v>
      </c>
      <c r="V96" s="22"/>
      <c r="W96" s="1">
        <f t="shared" si="4"/>
        <v>1009.9684000000001</v>
      </c>
    </row>
    <row r="97" spans="1:23" ht="12.5" x14ac:dyDescent="0.25">
      <c r="A97" s="1">
        <v>-21</v>
      </c>
      <c r="B97" s="22"/>
      <c r="C97" s="1">
        <f t="shared" si="0"/>
        <v>834.63210000000004</v>
      </c>
      <c r="F97" s="1">
        <v>24</v>
      </c>
      <c r="G97" s="22"/>
      <c r="H97" s="1">
        <f t="shared" si="1"/>
        <v>144.96159999999998</v>
      </c>
      <c r="K97" s="1">
        <v>24</v>
      </c>
      <c r="L97" s="22"/>
      <c r="M97" s="1">
        <f t="shared" si="2"/>
        <v>548.96489999999994</v>
      </c>
      <c r="P97" s="1">
        <v>63</v>
      </c>
      <c r="Q97" s="22"/>
      <c r="R97" s="1">
        <f t="shared" si="3"/>
        <v>538.24000000000012</v>
      </c>
      <c r="U97" s="1">
        <v>90</v>
      </c>
      <c r="V97" s="22"/>
      <c r="W97" s="1">
        <f t="shared" si="4"/>
        <v>886.84840000000008</v>
      </c>
    </row>
    <row r="98" spans="1:23" ht="12.5" x14ac:dyDescent="0.25">
      <c r="A98" s="1">
        <v>60</v>
      </c>
      <c r="B98" s="22"/>
      <c r="C98" s="1">
        <f t="shared" si="0"/>
        <v>2715.4521</v>
      </c>
      <c r="F98" s="1">
        <v>43</v>
      </c>
      <c r="G98" s="22"/>
      <c r="H98" s="1">
        <f t="shared" si="1"/>
        <v>963.48159999999996</v>
      </c>
      <c r="K98" s="1">
        <v>125</v>
      </c>
      <c r="L98" s="22"/>
      <c r="M98" s="1">
        <f t="shared" si="2"/>
        <v>15482.824900000001</v>
      </c>
      <c r="P98" s="1">
        <v>35</v>
      </c>
      <c r="Q98" s="22"/>
      <c r="R98" s="1">
        <f t="shared" si="3"/>
        <v>23.039999999999974</v>
      </c>
      <c r="U98" s="1">
        <v>263</v>
      </c>
      <c r="V98" s="22"/>
      <c r="W98" s="1">
        <f t="shared" si="4"/>
        <v>41119.7284</v>
      </c>
    </row>
    <row r="99" spans="1:23" ht="12.5" x14ac:dyDescent="0.25">
      <c r="A99" s="1">
        <v>34</v>
      </c>
      <c r="B99" s="22"/>
      <c r="C99" s="1">
        <f t="shared" si="0"/>
        <v>681.73209999999995</v>
      </c>
      <c r="F99" s="1">
        <v>11</v>
      </c>
      <c r="G99" s="22"/>
      <c r="H99" s="1">
        <f t="shared" si="1"/>
        <v>0.92160000000000164</v>
      </c>
      <c r="K99" s="1">
        <v>-4</v>
      </c>
      <c r="L99" s="22"/>
      <c r="M99" s="1">
        <f t="shared" si="2"/>
        <v>20.884900000000002</v>
      </c>
      <c r="P99" s="1">
        <v>59</v>
      </c>
      <c r="Q99" s="22"/>
      <c r="R99" s="1">
        <f t="shared" si="3"/>
        <v>368.6400000000001</v>
      </c>
      <c r="U99" s="1">
        <v>100</v>
      </c>
      <c r="V99" s="22"/>
      <c r="W99" s="1">
        <f t="shared" si="4"/>
        <v>1582.4484</v>
      </c>
    </row>
    <row r="100" spans="1:23" ht="12.5" x14ac:dyDescent="0.25">
      <c r="A100" s="1">
        <v>19</v>
      </c>
      <c r="B100" s="22"/>
      <c r="C100" s="1">
        <f t="shared" si="0"/>
        <v>123.43209999999999</v>
      </c>
      <c r="F100" s="1">
        <v>63</v>
      </c>
      <c r="G100" s="22"/>
      <c r="H100" s="1">
        <f t="shared" si="1"/>
        <v>2605.0816</v>
      </c>
      <c r="K100" s="1">
        <v>-3</v>
      </c>
      <c r="L100" s="22"/>
      <c r="M100" s="1">
        <f t="shared" si="2"/>
        <v>12.744899999999999</v>
      </c>
      <c r="P100" s="1">
        <v>59</v>
      </c>
      <c r="Q100" s="22"/>
      <c r="R100" s="1">
        <f t="shared" si="3"/>
        <v>368.6400000000001</v>
      </c>
      <c r="U100" s="1">
        <v>138</v>
      </c>
      <c r="V100" s="22"/>
      <c r="W100" s="1">
        <f t="shared" si="4"/>
        <v>6049.7284</v>
      </c>
    </row>
    <row r="101" spans="1:23" ht="12.5" x14ac:dyDescent="0.25">
      <c r="A101" s="1">
        <v>-25</v>
      </c>
      <c r="C101" s="1">
        <f t="shared" si="0"/>
        <v>1081.7520999999999</v>
      </c>
      <c r="F101" s="1">
        <v>-17</v>
      </c>
      <c r="G101" s="22"/>
      <c r="H101" s="1">
        <f t="shared" si="1"/>
        <v>838.6816</v>
      </c>
      <c r="K101" s="1">
        <v>47</v>
      </c>
      <c r="L101" s="22"/>
      <c r="M101" s="1">
        <f t="shared" si="2"/>
        <v>2155.7449000000001</v>
      </c>
      <c r="P101" s="1">
        <v>50</v>
      </c>
      <c r="Q101" s="22"/>
      <c r="R101" s="1">
        <f t="shared" si="3"/>
        <v>104.04000000000006</v>
      </c>
      <c r="U101" s="1">
        <v>55</v>
      </c>
      <c r="V101" s="22"/>
      <c r="W101" s="1">
        <f t="shared" si="4"/>
        <v>27.24839999999999</v>
      </c>
    </row>
    <row r="104" spans="1:23" ht="12.5" x14ac:dyDescent="0.25">
      <c r="F104" s="3" t="s">
        <v>1</v>
      </c>
      <c r="G104" s="3" t="s">
        <v>42</v>
      </c>
      <c r="H104" s="3" t="s">
        <v>43</v>
      </c>
    </row>
    <row r="105" spans="1:23" ht="12.5" x14ac:dyDescent="0.25">
      <c r="E105" s="3" t="s">
        <v>6</v>
      </c>
      <c r="F105" s="3">
        <v>7</v>
      </c>
      <c r="G105" s="3">
        <v>8</v>
      </c>
      <c r="H105" s="3">
        <v>8</v>
      </c>
    </row>
    <row r="106" spans="1:23" ht="12.5" x14ac:dyDescent="0.25">
      <c r="E106" s="3" t="s">
        <v>7</v>
      </c>
      <c r="F106" s="3">
        <v>12</v>
      </c>
      <c r="G106" s="3">
        <v>10</v>
      </c>
      <c r="H106" s="3">
        <v>9</v>
      </c>
    </row>
    <row r="107" spans="1:23" ht="12.5" x14ac:dyDescent="0.25">
      <c r="E107" s="3" t="s">
        <v>8</v>
      </c>
      <c r="F107" s="3">
        <v>1</v>
      </c>
      <c r="G107" s="3">
        <v>15</v>
      </c>
      <c r="H107" s="3">
        <v>16</v>
      </c>
    </row>
    <row r="108" spans="1:23" ht="12.5" x14ac:dyDescent="0.25">
      <c r="E108" s="3" t="s">
        <v>9</v>
      </c>
      <c r="F108" s="3">
        <v>40</v>
      </c>
      <c r="G108" s="3">
        <v>10</v>
      </c>
      <c r="H108" s="3">
        <v>9</v>
      </c>
    </row>
    <row r="109" spans="1:23" ht="12.5" x14ac:dyDescent="0.25">
      <c r="E109" s="3" t="s">
        <v>10</v>
      </c>
      <c r="F109" s="3">
        <v>60</v>
      </c>
      <c r="G109" s="3">
        <v>31</v>
      </c>
      <c r="H109" s="3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Ground Truth</vt:lpstr>
      <vt:lpstr>Bridge</vt:lpstr>
      <vt:lpstr>Lauro_TrrafficPhase</vt:lpstr>
      <vt:lpstr>AnjanFreeRight Turn</vt:lpstr>
      <vt:lpstr>ChandanSingleRoadLightOpen</vt:lpstr>
      <vt:lpstr>Vinay_tramLane</vt:lpstr>
      <vt:lpstr>Lauro_significance</vt:lpstr>
      <vt:lpstr>Anjan_significance</vt:lpstr>
      <vt:lpstr>Vinay_significance</vt:lpstr>
      <vt:lpstr>PutAllTogether</vt:lpstr>
      <vt:lpstr>ALlTogether_significance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modified xsi:type="dcterms:W3CDTF">2020-06-29T01:12:42Z</dcterms:modified>
</cp:coreProperties>
</file>