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" sheetId="1" r:id="rId4"/>
  </sheets>
  <definedNames/>
  <calcPr/>
  <extLst>
    <ext uri="GoogleSheetsCustomDataVersion1">
      <go:sheetsCustomData xmlns:go="http://customooxmlschemas.google.com/" r:id="rId5" roundtripDataSignature="AMtx7mi2V46AUrVqIPFrHt/mLw/PiQkRIw=="/>
    </ext>
  </extLst>
</workbook>
</file>

<file path=xl/sharedStrings.xml><?xml version="1.0" encoding="utf-8"?>
<sst xmlns="http://schemas.openxmlformats.org/spreadsheetml/2006/main" count="17" uniqueCount="17">
  <si>
    <t>SimProj 20</t>
  </si>
  <si>
    <t>Team D</t>
  </si>
  <si>
    <t>Lehrstuhl für Simulation</t>
  </si>
  <si>
    <t>University of Magdeburg</t>
  </si>
  <si>
    <t>Name</t>
  </si>
  <si>
    <t>Lauro Fialho Müller</t>
  </si>
  <si>
    <t>Total</t>
  </si>
  <si>
    <t>Milestone 1 (hrs)</t>
  </si>
  <si>
    <t>Milestone 2 (hrs)</t>
  </si>
  <si>
    <t>Milestone 3 (hrs)</t>
  </si>
  <si>
    <t>Milestone 4 (hrs)</t>
  </si>
  <si>
    <t>Milestone 5 (hrs)</t>
  </si>
  <si>
    <t>Milestone 6 (hrs)</t>
  </si>
  <si>
    <t>Milestone 7 (hrs)</t>
  </si>
  <si>
    <t>Milestone 8 (hrs)</t>
  </si>
  <si>
    <t>Total hrs</t>
  </si>
  <si>
    <t>Billing rate (hourly)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</si>
</sst>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 mmm"/>
    <numFmt numFmtId="165" formatCode="d mmmm"/>
    <numFmt numFmtId="166" formatCode="[$€]#,##0.00"/>
  </numFmts>
  <fonts count="17">
    <font>
      <sz val="10.0"/>
      <color rgb="FF000000"/>
      <name val="Arial"/>
    </font>
    <font>
      <sz val="10.0"/>
      <color theme="1"/>
      <name val="Roboto"/>
    </font>
    <font>
      <sz val="10.0"/>
      <color rgb="FF6D64E8"/>
      <name val="Roboto"/>
    </font>
    <font>
      <sz val="20.0"/>
      <color rgb="FF6D64E8"/>
      <name val="Roboto"/>
    </font>
    <font>
      <sz val="10.0"/>
      <color rgb="FF666666"/>
      <name val="Roboto"/>
    </font>
    <font>
      <b/>
      <sz val="12.0"/>
      <color rgb="FF434343"/>
      <name val="Roboto"/>
    </font>
    <font>
      <b/>
      <sz val="24.0"/>
      <color rgb="FF283592"/>
      <name val="Roboto"/>
    </font>
    <font>
      <sz val="34.0"/>
      <color rgb="FF283592"/>
      <name val="Roboto"/>
    </font>
    <font>
      <sz val="13.0"/>
      <color rgb="FF434343"/>
      <name val="Roboto"/>
    </font>
    <font>
      <b/>
      <sz val="12.0"/>
      <color rgb="FF6D64E8"/>
      <name val="Roboto"/>
    </font>
    <font>
      <b/>
      <sz val="10.0"/>
      <color rgb="FF666666"/>
      <name val="Roboto"/>
    </font>
    <font>
      <sz val="10.0"/>
      <color theme="1"/>
      <name val="Arial"/>
    </font>
    <font>
      <sz val="10.0"/>
      <color rgb="FF000000"/>
      <name val="Roboto"/>
    </font>
    <font>
      <sz val="10.0"/>
      <color rgb="FF2A3990"/>
      <name val="Roboto"/>
    </font>
    <font>
      <b/>
      <sz val="10.0"/>
      <color rgb="FF2A3990"/>
      <name val="Roboto"/>
    </font>
    <font>
      <sz val="16.0"/>
      <color rgb="FFEB3F79"/>
      <name val="Roboto"/>
    </font>
    <font>
      <b/>
      <sz val="20.0"/>
      <color rgb="FFE01B8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/>
      <right/>
      <top/>
      <bottom/>
    </border>
    <border>
      <bottom style="thin">
        <color rgb="FFB7B7B7"/>
      </bottom>
    </border>
    <border>
      <bottom/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3" fontId="3" numFmtId="0" xfId="0" applyAlignment="1" applyBorder="1" applyFill="1" applyFont="1">
      <alignment horizontal="left"/>
    </xf>
    <xf borderId="0" fillId="0" fontId="3" numFmtId="0" xfId="0" applyFont="1"/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2" fillId="0" fontId="4" numFmtId="0" xfId="0" applyBorder="1" applyFont="1"/>
    <xf borderId="0" fillId="0" fontId="4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9" numFmtId="0" xfId="0" applyAlignment="1" applyFont="1">
      <alignment horizontal="right" vertical="center"/>
    </xf>
    <xf borderId="0" fillId="0" fontId="9" numFmtId="0" xfId="0" applyAlignment="1" applyFont="1">
      <alignment horizontal="right"/>
    </xf>
    <xf borderId="0" fillId="0" fontId="9" numFmtId="164" xfId="0" applyAlignment="1" applyFont="1" applyNumberFormat="1">
      <alignment horizontal="right"/>
    </xf>
    <xf borderId="0" fillId="0" fontId="9" numFmtId="164" xfId="0" applyAlignment="1" applyFont="1" applyNumberFormat="1">
      <alignment horizontal="right" readingOrder="0"/>
    </xf>
    <xf borderId="3" fillId="3" fontId="9" numFmtId="164" xfId="0" applyAlignment="1" applyBorder="1" applyFont="1" applyNumberFormat="1">
      <alignment horizontal="right" vertical="bottom"/>
    </xf>
    <xf borderId="3" fillId="3" fontId="9" numFmtId="164" xfId="0" applyAlignment="1" applyBorder="1" applyFont="1" applyNumberFormat="1">
      <alignment horizontal="right" readingOrder="0" vertical="bottom"/>
    </xf>
    <xf borderId="3" fillId="3" fontId="9" numFmtId="165" xfId="0" applyAlignment="1" applyBorder="1" applyFont="1" applyNumberFormat="1">
      <alignment horizontal="right" readingOrder="0" vertical="bottom"/>
    </xf>
    <xf borderId="0" fillId="0" fontId="10" numFmtId="0" xfId="0" applyAlignment="1" applyFont="1">
      <alignment horizontal="left" vertical="center"/>
    </xf>
    <xf borderId="0" fillId="0" fontId="4" numFmtId="2" xfId="0" applyAlignment="1" applyFont="1" applyNumberFormat="1">
      <alignment horizontal="right" readingOrder="0" vertical="center"/>
    </xf>
    <xf borderId="0" fillId="0" fontId="4" numFmtId="2" xfId="0" applyAlignment="1" applyFont="1" applyNumberFormat="1">
      <alignment horizontal="right" vertical="center"/>
    </xf>
    <xf borderId="0" fillId="0" fontId="10" numFmtId="2" xfId="0" applyAlignment="1" applyFont="1" applyNumberFormat="1">
      <alignment horizontal="right" vertical="center"/>
    </xf>
    <xf borderId="0" fillId="0" fontId="11" numFmtId="0" xfId="0" applyFont="1"/>
    <xf borderId="0" fillId="0" fontId="11" numFmtId="0" xfId="0" applyFont="1"/>
    <xf borderId="0" fillId="0" fontId="12" numFmtId="2" xfId="0" applyAlignment="1" applyFont="1" applyNumberFormat="1">
      <alignment horizontal="right"/>
    </xf>
    <xf borderId="1" fillId="4" fontId="10" numFmtId="0" xfId="0" applyBorder="1" applyFill="1" applyFont="1"/>
    <xf borderId="1" fillId="4" fontId="4" numFmtId="2" xfId="0" applyAlignment="1" applyBorder="1" applyFont="1" applyNumberFormat="1">
      <alignment horizontal="right" readingOrder="0"/>
    </xf>
    <xf borderId="1" fillId="4" fontId="4" numFmtId="2" xfId="0" applyAlignment="1" applyBorder="1" applyFont="1" applyNumberFormat="1">
      <alignment horizontal="right"/>
    </xf>
    <xf borderId="0" fillId="4" fontId="4" numFmtId="2" xfId="0" applyAlignment="1" applyFont="1" applyNumberFormat="1">
      <alignment horizontal="right"/>
    </xf>
    <xf borderId="0" fillId="4" fontId="4" numFmtId="2" xfId="0" applyAlignment="1" applyFont="1" applyNumberFormat="1">
      <alignment horizontal="right" readingOrder="0"/>
    </xf>
    <xf borderId="1" fillId="4" fontId="10" numFmtId="0" xfId="0" applyAlignment="1" applyBorder="1" applyFont="1">
      <alignment readingOrder="0"/>
    </xf>
    <xf borderId="1" fillId="3" fontId="10" numFmtId="0" xfId="0" applyBorder="1" applyFont="1"/>
    <xf borderId="1" fillId="3" fontId="11" numFmtId="2" xfId="0" applyBorder="1" applyFont="1" applyNumberFormat="1"/>
    <xf borderId="0" fillId="3" fontId="11" numFmtId="2" xfId="0" applyFont="1" applyNumberFormat="1"/>
    <xf borderId="0" fillId="0" fontId="13" numFmtId="0" xfId="0" applyFont="1"/>
    <xf borderId="4" fillId="0" fontId="14" numFmtId="0" xfId="0" applyBorder="1" applyFont="1"/>
    <xf borderId="4" fillId="0" fontId="13" numFmtId="2" xfId="0" applyAlignment="1" applyBorder="1" applyFont="1" applyNumberFormat="1">
      <alignment horizontal="right"/>
    </xf>
    <xf borderId="4" fillId="0" fontId="14" numFmtId="2" xfId="0" applyAlignment="1" applyBorder="1" applyFont="1" applyNumberFormat="1">
      <alignment horizontal="right"/>
    </xf>
    <xf borderId="0" fillId="0" fontId="4" numFmtId="2" xfId="0" applyAlignment="1" applyFont="1" applyNumberFormat="1">
      <alignment horizontal="left"/>
    </xf>
    <xf borderId="0" fillId="0" fontId="4" numFmtId="2" xfId="0" applyAlignment="1" applyFont="1" applyNumberFormat="1">
      <alignment horizontal="right"/>
    </xf>
    <xf borderId="0" fillId="0" fontId="10" numFmtId="166" xfId="0" applyAlignment="1" applyFont="1" applyNumberFormat="1">
      <alignment horizontal="right"/>
    </xf>
    <xf borderId="0" fillId="0" fontId="15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0" fillId="0" fontId="16" numFmtId="166" xfId="0" applyAlignment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Time sheet-style">
      <tableStyleElement dxfId="1" type="firstRowStripe"/>
      <tableStyleElement dxfId="2" type="secondRowStripe"/>
    </tableStyle>
    <tableStyle count="2" pivot="0" name="Time sheet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13:BL13" displayName="Table_1" id="1">
  <tableColumns count="5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</tableColumns>
  <tableStyleInfo name="Time sheet-style" showColumnStripes="0" showFirstColumn="1" showLastColumn="1" showRowStripes="1"/>
</table>
</file>

<file path=xl/tables/table2.xml><?xml version="1.0" encoding="utf-8"?>
<table xmlns="http://schemas.openxmlformats.org/spreadsheetml/2006/main" headerRowCount="0" ref="B14:BM29" displayName="Table_2" id="2">
  <tableColumns count="6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</tableColumns>
  <tableStyleInfo name="Time shee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0"/>
    <col customWidth="1" min="2" max="2" width="16.14"/>
    <col customWidth="1" min="3" max="64" width="8.71"/>
    <col customWidth="1" min="65" max="65" width="12.71"/>
    <col customWidth="1" min="66" max="66" width="7.0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3"/>
    </row>
    <row r="2" ht="18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5"/>
      <c r="BN2" s="6"/>
    </row>
    <row r="3" ht="19.5" customHeight="1">
      <c r="A3" s="7"/>
      <c r="B3" s="8" t="s">
        <v>0</v>
      </c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10"/>
    </row>
    <row r="4" ht="15.75" customHeight="1">
      <c r="A4" s="11"/>
      <c r="B4" s="11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ht="15.75" customHeight="1">
      <c r="A5" s="12"/>
      <c r="B5" s="12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3"/>
    </row>
    <row r="6" ht="15.75" customHeight="1">
      <c r="A6" s="12"/>
      <c r="B6" s="14" t="s">
        <v>3</v>
      </c>
      <c r="C6" s="14"/>
      <c r="D6" s="1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3"/>
    </row>
    <row r="7" ht="18.0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1"/>
    </row>
    <row r="8" ht="18.0" customHeight="1">
      <c r="A8" s="12"/>
      <c r="B8" s="15" t="s">
        <v>4</v>
      </c>
      <c r="C8" s="15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1"/>
    </row>
    <row r="9" ht="28.5" customHeight="1">
      <c r="A9" s="16"/>
      <c r="B9" s="17" t="s">
        <v>5</v>
      </c>
      <c r="C9" s="17"/>
      <c r="D9" s="17"/>
      <c r="E9" s="18"/>
      <c r="F9" s="1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16"/>
    </row>
    <row r="10" ht="15.75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</row>
    <row r="11" ht="15.75" customHeight="1">
      <c r="A11" s="12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12"/>
    </row>
    <row r="12" ht="15.75" customHeight="1">
      <c r="A12" s="21"/>
      <c r="B12" s="22"/>
      <c r="C12" s="22"/>
      <c r="D12" s="22"/>
      <c r="E12" s="21"/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1"/>
    </row>
    <row r="13" ht="19.5" customHeight="1">
      <c r="A13" s="23"/>
      <c r="B13" s="24"/>
      <c r="C13" s="25">
        <v>43935.0</v>
      </c>
      <c r="D13" s="25">
        <v>43942.0</v>
      </c>
      <c r="E13" s="25">
        <v>43943.0</v>
      </c>
      <c r="F13" s="25">
        <v>43944.0</v>
      </c>
      <c r="G13" s="26">
        <v>43945.0</v>
      </c>
      <c r="H13" s="25">
        <v>43946.0</v>
      </c>
      <c r="I13" s="25">
        <v>43948.0</v>
      </c>
      <c r="J13" s="25">
        <v>43949.0</v>
      </c>
      <c r="K13" s="27">
        <v>43950.0</v>
      </c>
      <c r="L13" s="28">
        <v>43951.0</v>
      </c>
      <c r="M13" s="28">
        <v>43953.0</v>
      </c>
      <c r="N13" s="28">
        <v>43955.0</v>
      </c>
      <c r="O13" s="28">
        <v>43956.0</v>
      </c>
      <c r="P13" s="28">
        <v>43957.0</v>
      </c>
      <c r="Q13" s="28">
        <v>43958.0</v>
      </c>
      <c r="R13" s="28">
        <v>43960.0</v>
      </c>
      <c r="S13" s="28">
        <v>43961.0</v>
      </c>
      <c r="T13" s="28">
        <v>43962.0</v>
      </c>
      <c r="U13" s="28">
        <v>43963.0</v>
      </c>
      <c r="V13" s="28">
        <v>43964.0</v>
      </c>
      <c r="W13" s="28">
        <v>43965.0</v>
      </c>
      <c r="X13" s="28">
        <v>43966.0</v>
      </c>
      <c r="Y13" s="28">
        <v>43967.0</v>
      </c>
      <c r="Z13" s="28">
        <v>43968.0</v>
      </c>
      <c r="AA13" s="28">
        <v>43969.0</v>
      </c>
      <c r="AB13" s="28">
        <v>43970.0</v>
      </c>
      <c r="AC13" s="28">
        <v>43971.0</v>
      </c>
      <c r="AD13" s="28">
        <v>43973.0</v>
      </c>
      <c r="AE13" s="28">
        <v>43974.0</v>
      </c>
      <c r="AF13" s="29">
        <v>43976.0</v>
      </c>
      <c r="AG13" s="28">
        <v>43977.0</v>
      </c>
      <c r="AH13" s="28">
        <v>43978.0</v>
      </c>
      <c r="AI13" s="28">
        <v>43979.0</v>
      </c>
      <c r="AJ13" s="28">
        <v>43981.0</v>
      </c>
      <c r="AK13" s="28">
        <v>43982.0</v>
      </c>
      <c r="AL13" s="28">
        <v>43983.0</v>
      </c>
      <c r="AM13" s="28">
        <v>43984.0</v>
      </c>
      <c r="AN13" s="28">
        <v>43985.0</v>
      </c>
      <c r="AO13" s="28">
        <v>43988.0</v>
      </c>
      <c r="AP13" s="28">
        <v>43990.0</v>
      </c>
      <c r="AQ13" s="28">
        <v>43991.0</v>
      </c>
      <c r="AR13" s="28">
        <v>43992.0</v>
      </c>
      <c r="AS13" s="28">
        <v>43995.0</v>
      </c>
      <c r="AT13" s="28">
        <v>43996.0</v>
      </c>
      <c r="AU13" s="28">
        <v>43997.0</v>
      </c>
      <c r="AV13" s="28">
        <v>43998.0</v>
      </c>
      <c r="AW13" s="28">
        <v>43999.0</v>
      </c>
      <c r="AX13" s="28">
        <v>44000.0</v>
      </c>
      <c r="AY13" s="28">
        <v>44001.0</v>
      </c>
      <c r="AZ13" s="28">
        <v>44002.0</v>
      </c>
      <c r="BA13" s="28">
        <v>44004.0</v>
      </c>
      <c r="BB13" s="28">
        <v>44005.0</v>
      </c>
      <c r="BC13" s="28">
        <v>44007.0</v>
      </c>
      <c r="BD13" s="28">
        <v>44008.0</v>
      </c>
      <c r="BE13" s="28">
        <v>44009.0</v>
      </c>
      <c r="BF13" s="28">
        <v>44012.0</v>
      </c>
      <c r="BG13" s="28">
        <v>44013.0</v>
      </c>
      <c r="BH13" s="28">
        <v>44014.0</v>
      </c>
      <c r="BI13" s="28">
        <v>44015.0</v>
      </c>
      <c r="BJ13" s="28">
        <v>44016.0</v>
      </c>
      <c r="BK13" s="28">
        <v>44017.0</v>
      </c>
      <c r="BL13" s="28">
        <v>44018.0</v>
      </c>
      <c r="BM13" s="24" t="s">
        <v>6</v>
      </c>
      <c r="BN13" s="23"/>
    </row>
    <row r="14" ht="21.0" customHeight="1">
      <c r="A14" s="11"/>
      <c r="B14" s="30" t="s">
        <v>7</v>
      </c>
      <c r="C14" s="31">
        <v>2.0</v>
      </c>
      <c r="D14" s="31">
        <v>0.5</v>
      </c>
      <c r="E14" s="31">
        <v>2.3</v>
      </c>
      <c r="F14" s="32">
        <v>1.3</v>
      </c>
      <c r="G14" s="31">
        <v>0.0</v>
      </c>
      <c r="H14" s="31">
        <v>3.0</v>
      </c>
      <c r="I14" s="31">
        <v>3.5</v>
      </c>
      <c r="J14" s="32">
        <v>0.0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3">
        <f t="shared" ref="BM14:BM29" si="1">IF(SUM(C14:BL14) &gt; 0, SUM(C14:BL14), "")</f>
        <v>12.6</v>
      </c>
      <c r="BN14" s="11"/>
    </row>
    <row r="15" ht="21.0" customHeight="1">
      <c r="A15" s="34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3" t="str">
        <f t="shared" si="1"/>
        <v/>
      </c>
      <c r="BN15" s="34"/>
    </row>
    <row r="16" ht="21.0" customHeight="1">
      <c r="A16" s="34"/>
      <c r="B16" s="37" t="s">
        <v>8</v>
      </c>
      <c r="C16" s="38"/>
      <c r="D16" s="38"/>
      <c r="E16" s="39"/>
      <c r="F16" s="39"/>
      <c r="G16" s="39"/>
      <c r="H16" s="39"/>
      <c r="I16" s="39"/>
      <c r="J16" s="38">
        <v>0.5</v>
      </c>
      <c r="K16" s="38">
        <v>1.5</v>
      </c>
      <c r="L16" s="38">
        <v>0.75</v>
      </c>
      <c r="M16" s="38">
        <v>2.0</v>
      </c>
      <c r="N16" s="38">
        <v>1.0</v>
      </c>
      <c r="O16" s="39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33">
        <f t="shared" si="1"/>
        <v>5.75</v>
      </c>
      <c r="BN16" s="34"/>
    </row>
    <row r="17" ht="21.0" customHeight="1">
      <c r="A17" s="34"/>
      <c r="B17" s="3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33" t="str">
        <f t="shared" si="1"/>
        <v/>
      </c>
      <c r="BN17" s="34"/>
    </row>
    <row r="18" ht="19.5" customHeight="1">
      <c r="A18" s="23"/>
      <c r="B18" s="37" t="s">
        <v>9</v>
      </c>
      <c r="C18" s="38"/>
      <c r="D18" s="38"/>
      <c r="E18" s="38"/>
      <c r="F18" s="38"/>
      <c r="G18" s="38"/>
      <c r="H18" s="38"/>
      <c r="I18" s="38"/>
      <c r="J18" s="38"/>
      <c r="K18" s="38">
        <v>1.0</v>
      </c>
      <c r="L18" s="38"/>
      <c r="M18" s="38"/>
      <c r="N18" s="38"/>
      <c r="O18" s="38">
        <v>1.0</v>
      </c>
      <c r="P18" s="41">
        <v>3.0</v>
      </c>
      <c r="Q18" s="41">
        <v>1.0</v>
      </c>
      <c r="R18" s="41">
        <v>1.0</v>
      </c>
      <c r="S18" s="41">
        <v>0.75</v>
      </c>
      <c r="T18" s="41">
        <v>3.5</v>
      </c>
      <c r="U18" s="41">
        <v>1.0</v>
      </c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33">
        <f t="shared" si="1"/>
        <v>12.25</v>
      </c>
      <c r="BN18" s="23"/>
    </row>
    <row r="19" ht="21.0" customHeight="1">
      <c r="A19" s="34"/>
      <c r="B19" s="3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33" t="str">
        <f t="shared" si="1"/>
        <v/>
      </c>
      <c r="BN19" s="34"/>
    </row>
    <row r="20" ht="21.0" customHeight="1">
      <c r="A20" s="34"/>
      <c r="B20" s="42" t="s">
        <v>10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>
        <v>1.25</v>
      </c>
      <c r="N20" s="38"/>
      <c r="O20" s="38"/>
      <c r="P20" s="41"/>
      <c r="Q20" s="41"/>
      <c r="R20" s="41">
        <v>1.0</v>
      </c>
      <c r="S20" s="41"/>
      <c r="T20" s="41"/>
      <c r="U20" s="41"/>
      <c r="V20" s="41">
        <v>3.0</v>
      </c>
      <c r="W20" s="41">
        <v>2.0</v>
      </c>
      <c r="X20" s="41"/>
      <c r="Y20" s="41">
        <v>2.0</v>
      </c>
      <c r="Z20" s="41"/>
      <c r="AA20" s="41">
        <v>2.0</v>
      </c>
      <c r="AB20" s="41">
        <v>4.0</v>
      </c>
      <c r="AC20" s="41"/>
      <c r="AD20" s="41"/>
      <c r="AE20" s="41">
        <v>2.25</v>
      </c>
      <c r="AF20" s="41">
        <v>1.0</v>
      </c>
      <c r="AG20" s="41">
        <v>1.0</v>
      </c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33">
        <f t="shared" si="1"/>
        <v>19.5</v>
      </c>
      <c r="BN20" s="34"/>
    </row>
    <row r="21" ht="21.0" customHeight="1">
      <c r="A21" s="34"/>
      <c r="B21" s="42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33" t="str">
        <f t="shared" si="1"/>
        <v/>
      </c>
      <c r="BN21" s="34"/>
    </row>
    <row r="22" ht="21.0" customHeight="1">
      <c r="A22" s="34"/>
      <c r="B22" s="42" t="s">
        <v>11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1"/>
      <c r="Q22" s="41"/>
      <c r="R22" s="41"/>
      <c r="S22" s="41"/>
      <c r="T22" s="41"/>
      <c r="U22" s="41"/>
      <c r="V22" s="41"/>
      <c r="W22" s="41"/>
      <c r="X22" s="41">
        <v>1.0</v>
      </c>
      <c r="Y22" s="41"/>
      <c r="Z22" s="41">
        <v>3.0</v>
      </c>
      <c r="AA22" s="41"/>
      <c r="AB22" s="41"/>
      <c r="AC22" s="41">
        <v>3.0</v>
      </c>
      <c r="AD22" s="41">
        <v>0.75</v>
      </c>
      <c r="AE22" s="41">
        <v>2.0</v>
      </c>
      <c r="AF22" s="41">
        <v>0.75</v>
      </c>
      <c r="AG22" s="41"/>
      <c r="AH22" s="41">
        <v>2.0</v>
      </c>
      <c r="AI22" s="41"/>
      <c r="AJ22" s="41">
        <v>1.0</v>
      </c>
      <c r="AK22" s="41"/>
      <c r="AL22" s="41">
        <v>2.5</v>
      </c>
      <c r="AM22" s="41">
        <v>1.25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33">
        <f t="shared" si="1"/>
        <v>17.25</v>
      </c>
      <c r="BN22" s="34"/>
    </row>
    <row r="23" ht="21.0" customHeight="1">
      <c r="A23" s="34"/>
      <c r="B23" s="42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33" t="str">
        <f t="shared" si="1"/>
        <v/>
      </c>
      <c r="BN23" s="34"/>
    </row>
    <row r="24" ht="21.0" customHeight="1">
      <c r="A24" s="34"/>
      <c r="B24" s="42" t="s">
        <v>12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>
        <v>1.0</v>
      </c>
      <c r="AO24" s="41">
        <v>2.0</v>
      </c>
      <c r="AP24" s="41">
        <v>4.0</v>
      </c>
      <c r="AQ24" s="41">
        <v>0.75</v>
      </c>
      <c r="AR24" s="41">
        <v>2.0</v>
      </c>
      <c r="AS24" s="41">
        <v>2.0</v>
      </c>
      <c r="AT24" s="41">
        <v>3.0</v>
      </c>
      <c r="AU24" s="41">
        <v>2.0</v>
      </c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33">
        <f t="shared" si="1"/>
        <v>16.75</v>
      </c>
      <c r="BN24" s="34"/>
    </row>
    <row r="25" ht="21.0" customHeight="1">
      <c r="A25" s="34"/>
      <c r="B25" s="42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33" t="str">
        <f t="shared" si="1"/>
        <v/>
      </c>
      <c r="BN25" s="34"/>
    </row>
    <row r="26" ht="21.0" customHeight="1">
      <c r="A26" s="34"/>
      <c r="B26" s="42" t="s">
        <v>13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1">
        <v>1.0</v>
      </c>
      <c r="AW26" s="41">
        <v>2.0</v>
      </c>
      <c r="AX26" s="40"/>
      <c r="AY26" s="41">
        <v>1.5</v>
      </c>
      <c r="AZ26" s="41">
        <v>2.5</v>
      </c>
      <c r="BA26" s="41">
        <v>1.5</v>
      </c>
      <c r="BB26" s="41">
        <v>1.0</v>
      </c>
      <c r="BC26" s="41">
        <v>1.0</v>
      </c>
      <c r="BD26" s="41">
        <v>2.0</v>
      </c>
      <c r="BE26" s="41">
        <v>1.5</v>
      </c>
      <c r="BF26" s="41">
        <v>1.0</v>
      </c>
      <c r="BG26" s="40"/>
      <c r="BH26" s="40"/>
      <c r="BI26" s="40"/>
      <c r="BJ26" s="40"/>
      <c r="BK26" s="40"/>
      <c r="BL26" s="40"/>
      <c r="BM26" s="33">
        <f t="shared" si="1"/>
        <v>15</v>
      </c>
      <c r="BN26" s="34"/>
    </row>
    <row r="27" ht="21.0" customHeight="1">
      <c r="A27" s="34"/>
      <c r="B27" s="42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33" t="str">
        <f t="shared" si="1"/>
        <v/>
      </c>
      <c r="BN27" s="34"/>
    </row>
    <row r="28" ht="21.0" customHeight="1">
      <c r="A28" s="34"/>
      <c r="B28" s="42" t="s">
        <v>14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1">
        <v>1.0</v>
      </c>
      <c r="AJ28" s="40"/>
      <c r="AK28" s="41">
        <v>1.0</v>
      </c>
      <c r="AL28" s="40"/>
      <c r="AM28" s="40"/>
      <c r="AN28" s="40"/>
      <c r="AO28" s="40"/>
      <c r="AP28" s="41">
        <v>3.0</v>
      </c>
      <c r="AQ28" s="40"/>
      <c r="AR28" s="41">
        <v>1.0</v>
      </c>
      <c r="AS28" s="40"/>
      <c r="AT28" s="40"/>
      <c r="AU28" s="41">
        <v>1.0</v>
      </c>
      <c r="AV28" s="40"/>
      <c r="AW28" s="40"/>
      <c r="AX28" s="41">
        <v>1.5</v>
      </c>
      <c r="AY28" s="40"/>
      <c r="AZ28" s="40"/>
      <c r="BA28" s="41">
        <v>1.0</v>
      </c>
      <c r="BB28" s="40"/>
      <c r="BC28" s="40"/>
      <c r="BD28" s="40"/>
      <c r="BE28" s="40"/>
      <c r="BF28" s="40"/>
      <c r="BG28" s="41"/>
      <c r="BH28" s="41">
        <v>2.0</v>
      </c>
      <c r="BI28" s="41">
        <v>6.0</v>
      </c>
      <c r="BJ28" s="41">
        <v>6.0</v>
      </c>
      <c r="BK28" s="41">
        <v>6.0</v>
      </c>
      <c r="BL28" s="41">
        <v>6.0</v>
      </c>
      <c r="BM28" s="33">
        <f t="shared" si="1"/>
        <v>35.5</v>
      </c>
      <c r="BN28" s="34"/>
    </row>
    <row r="29" ht="21.0" customHeight="1">
      <c r="A29" s="34"/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33" t="str">
        <f t="shared" si="1"/>
        <v/>
      </c>
      <c r="BN29" s="34"/>
    </row>
    <row r="30" ht="21.0" customHeight="1">
      <c r="A30" s="46"/>
      <c r="B30" s="47" t="s">
        <v>15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9">
        <f>SUM(BM14:BM29)</f>
        <v>134.6</v>
      </c>
      <c r="BN30" s="46"/>
    </row>
    <row r="31" ht="21.0" customHeight="1">
      <c r="A31" s="46"/>
      <c r="B31" s="50" t="s">
        <v>16</v>
      </c>
      <c r="C31" s="50"/>
      <c r="D31" s="46"/>
      <c r="E31" s="46"/>
      <c r="F31" s="46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2">
        <v>100.0</v>
      </c>
      <c r="BN31" s="46"/>
    </row>
    <row r="32" ht="30.0" customHeight="1">
      <c r="A32" s="53"/>
      <c r="B32" s="54"/>
      <c r="C32" s="53"/>
      <c r="D32" s="53"/>
      <c r="E32" s="53"/>
      <c r="F32" s="53"/>
      <c r="G32" s="55">
        <f>BM30*BM31</f>
        <v>13460</v>
      </c>
      <c r="BN32" s="53"/>
    </row>
    <row r="33" ht="19.5" customHeight="1">
      <c r="A33" s="16"/>
      <c r="B33" s="4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">
    <mergeCell ref="G32:BM32"/>
  </mergeCells>
  <printOptions/>
  <pageMargins bottom="1.0" footer="0.0" header="0.0" left="0.75" right="0.75" top="1.0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2020-04-26T02:39:08Z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