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ownloads\Business Decision Simulator\"/>
    </mc:Choice>
  </mc:AlternateContent>
  <xr:revisionPtr revIDLastSave="0" documentId="13_ncr:1_{7C57DC48-389F-42DF-9FB2-D6A1A82F21B2}" xr6:coauthVersionLast="46" xr6:coauthVersionMax="46" xr10:uidLastSave="{00000000-0000-0000-0000-000000000000}"/>
  <bookViews>
    <workbookView xWindow="-108" yWindow="-108" windowWidth="23256" windowHeight="12456" activeTab="2" xr2:uid="{A516950D-3DF6-4CF2-8568-5B7530EC6921}"/>
  </bookViews>
  <sheets>
    <sheet name="Base_data" sheetId="2" r:id="rId1"/>
    <sheet name="simulator" sheetId="3" r:id="rId2"/>
    <sheet name="Dashboard" sheetId="1" r:id="rId3"/>
    <sheet name="Chart_Data" sheetId="4" r:id="rId4"/>
  </sheets>
  <definedNames>
    <definedName name="ExternalData_1" localSheetId="0" hidden="1">Base_data!$A$1:$E$1001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B11" i="3"/>
  <c r="B14" i="3" s="1"/>
  <c r="B21" i="3" s="1"/>
  <c r="N6" i="1" s="1"/>
  <c r="B10" i="3"/>
  <c r="B15" i="3" l="1"/>
  <c r="B16" i="3" l="1"/>
  <c r="H6" i="1" s="1"/>
  <c r="B17" i="3" l="1"/>
  <c r="B18" i="3" l="1"/>
  <c r="B19" i="3" s="1"/>
  <c r="L6" i="1" s="1"/>
  <c r="J6" i="1"/>
  <c r="B2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7BE43B-EB8C-46C5-9361-CD677E15AB16}" keepAlive="1" name="Query - simulation_base" description="Connection to the 'simulation_base' query in the workbook." type="5" refreshedVersion="6" background="1" saveData="1">
    <dbPr connection="Provider=Microsoft.Mashup.OleDb.1;Data Source=$Workbook$;Location=simulation_base;Extended Properties=&quot;&quot;" command="SELECT * FROM [simulation_base]"/>
  </connection>
</connections>
</file>

<file path=xl/sharedStrings.xml><?xml version="1.0" encoding="utf-8"?>
<sst xmlns="http://schemas.openxmlformats.org/spreadsheetml/2006/main" count="1033" uniqueCount="1029">
  <si>
    <t>product_id</t>
  </si>
  <si>
    <t>base_demand</t>
  </si>
  <si>
    <t>base_price</t>
  </si>
  <si>
    <t>profit_margin</t>
  </si>
  <si>
    <t>total_revenue</t>
  </si>
  <si>
    <t>P234890</t>
  </si>
  <si>
    <t>P228204</t>
  </si>
  <si>
    <t>P213892</t>
  </si>
  <si>
    <t>P208689</t>
  </si>
  <si>
    <t>P228063</t>
  </si>
  <si>
    <t>P214062</t>
  </si>
  <si>
    <t>P201363</t>
  </si>
  <si>
    <t>P216691</t>
  </si>
  <si>
    <t>P202751</t>
  </si>
  <si>
    <t>P207782</t>
  </si>
  <si>
    <t>P217648</t>
  </si>
  <si>
    <t>P212540</t>
  </si>
  <si>
    <t>P245991</t>
  </si>
  <si>
    <t>P205339</t>
  </si>
  <si>
    <t>P227020</t>
  </si>
  <si>
    <t>P227609</t>
  </si>
  <si>
    <t>P205848</t>
  </si>
  <si>
    <t>P216877</t>
  </si>
  <si>
    <t>P218405</t>
  </si>
  <si>
    <t>P248629</t>
  </si>
  <si>
    <t>P246233</t>
  </si>
  <si>
    <t>P221471</t>
  </si>
  <si>
    <t>P203302</t>
  </si>
  <si>
    <t>P214437</t>
  </si>
  <si>
    <t>P247930</t>
  </si>
  <si>
    <t>P214512</t>
  </si>
  <si>
    <t>P232436</t>
  </si>
  <si>
    <t>P223511</t>
  </si>
  <si>
    <t>P205022</t>
  </si>
  <si>
    <t>P243239</t>
  </si>
  <si>
    <t>P206155</t>
  </si>
  <si>
    <t>P231480</t>
  </si>
  <si>
    <t>P238022</t>
  </si>
  <si>
    <t>P225332</t>
  </si>
  <si>
    <t>P204354</t>
  </si>
  <si>
    <t>P231847</t>
  </si>
  <si>
    <t>P235284</t>
  </si>
  <si>
    <t>P248640</t>
  </si>
  <si>
    <t>P210156</t>
  </si>
  <si>
    <t>P222453</t>
  </si>
  <si>
    <t>P232689</t>
  </si>
  <si>
    <t>P223758</t>
  </si>
  <si>
    <t>P208838</t>
  </si>
  <si>
    <t>P245502</t>
  </si>
  <si>
    <t>P243790</t>
  </si>
  <si>
    <t>P237976</t>
  </si>
  <si>
    <t>P249346</t>
  </si>
  <si>
    <t>P213725</t>
  </si>
  <si>
    <t>P209337</t>
  </si>
  <si>
    <t>P210701</t>
  </si>
  <si>
    <t>P229811</t>
  </si>
  <si>
    <t>P243043</t>
  </si>
  <si>
    <t>P238978</t>
  </si>
  <si>
    <t>P229316</t>
  </si>
  <si>
    <t>P211544</t>
  </si>
  <si>
    <t>P221514</t>
  </si>
  <si>
    <t>P216327</t>
  </si>
  <si>
    <t>P246809</t>
  </si>
  <si>
    <t>P216705</t>
  </si>
  <si>
    <t>P210479</t>
  </si>
  <si>
    <t>P211323</t>
  </si>
  <si>
    <t>P212937</t>
  </si>
  <si>
    <t>P223089</t>
  </si>
  <si>
    <t>P201702</t>
  </si>
  <si>
    <t>P210404</t>
  </si>
  <si>
    <t>P233598</t>
  </si>
  <si>
    <t>P208380</t>
  </si>
  <si>
    <t>P221990</t>
  </si>
  <si>
    <t>P232859</t>
  </si>
  <si>
    <t>P203877</t>
  </si>
  <si>
    <t>P242871</t>
  </si>
  <si>
    <t>P218720</t>
  </si>
  <si>
    <t>P207676</t>
  </si>
  <si>
    <t>P231818</t>
  </si>
  <si>
    <t>P234348</t>
  </si>
  <si>
    <t>P248555</t>
  </si>
  <si>
    <t>P242368</t>
  </si>
  <si>
    <t>P248180</t>
  </si>
  <si>
    <t>P224130</t>
  </si>
  <si>
    <t>P233241</t>
  </si>
  <si>
    <t>P244392</t>
  </si>
  <si>
    <t>P249421</t>
  </si>
  <si>
    <t>P226620</t>
  </si>
  <si>
    <t>P217077</t>
  </si>
  <si>
    <t>P212663</t>
  </si>
  <si>
    <t>P217799</t>
  </si>
  <si>
    <t>P247285</t>
  </si>
  <si>
    <t>P217619</t>
  </si>
  <si>
    <t>P203967</t>
  </si>
  <si>
    <t>P227488</t>
  </si>
  <si>
    <t>P213211</t>
  </si>
  <si>
    <t>P221169</t>
  </si>
  <si>
    <t>P230373</t>
  </si>
  <si>
    <t>P232669</t>
  </si>
  <si>
    <t>P206634</t>
  </si>
  <si>
    <t>P200840</t>
  </si>
  <si>
    <t>P234229</t>
  </si>
  <si>
    <t>P221318</t>
  </si>
  <si>
    <t>P215405</t>
  </si>
  <si>
    <t>P247771</t>
  </si>
  <si>
    <t>P236240</t>
  </si>
  <si>
    <t>P215847</t>
  </si>
  <si>
    <t>P223547</t>
  </si>
  <si>
    <t>P206575</t>
  </si>
  <si>
    <t>P230123</t>
  </si>
  <si>
    <t>P204843</t>
  </si>
  <si>
    <t>P227451</t>
  </si>
  <si>
    <t>P207739</t>
  </si>
  <si>
    <t>P214852</t>
  </si>
  <si>
    <t>P249092</t>
  </si>
  <si>
    <t>P209157</t>
  </si>
  <si>
    <t>P222406</t>
  </si>
  <si>
    <t>P247284</t>
  </si>
  <si>
    <t>P245200</t>
  </si>
  <si>
    <t>P207432</t>
  </si>
  <si>
    <t>P218837</t>
  </si>
  <si>
    <t>P215148</t>
  </si>
  <si>
    <t>P211194</t>
  </si>
  <si>
    <t>P232591</t>
  </si>
  <si>
    <t>P214819</t>
  </si>
  <si>
    <t>P206625</t>
  </si>
  <si>
    <t>P207404</t>
  </si>
  <si>
    <t>P214674</t>
  </si>
  <si>
    <t>P210507</t>
  </si>
  <si>
    <t>P220387</t>
  </si>
  <si>
    <t>P218697</t>
  </si>
  <si>
    <t>P237391</t>
  </si>
  <si>
    <t>P219547</t>
  </si>
  <si>
    <t>P223570</t>
  </si>
  <si>
    <t>P239783</t>
  </si>
  <si>
    <t>P228037</t>
  </si>
  <si>
    <t>P230083</t>
  </si>
  <si>
    <t>P248029</t>
  </si>
  <si>
    <t>P240550</t>
  </si>
  <si>
    <t>P237982</t>
  </si>
  <si>
    <t>P239706</t>
  </si>
  <si>
    <t>P202988</t>
  </si>
  <si>
    <t>P205156</t>
  </si>
  <si>
    <t>P238280</t>
  </si>
  <si>
    <t>P209788</t>
  </si>
  <si>
    <t>P214185</t>
  </si>
  <si>
    <t>P218734</t>
  </si>
  <si>
    <t>P209971</t>
  </si>
  <si>
    <t>P243408</t>
  </si>
  <si>
    <t>P206487</t>
  </si>
  <si>
    <t>P220997</t>
  </si>
  <si>
    <t>P246456</t>
  </si>
  <si>
    <t>P212452</t>
  </si>
  <si>
    <t>P215372</t>
  </si>
  <si>
    <t>P244767</t>
  </si>
  <si>
    <t>P213434</t>
  </si>
  <si>
    <t>P212416</t>
  </si>
  <si>
    <t>P219248</t>
  </si>
  <si>
    <t>P246713</t>
  </si>
  <si>
    <t>P228194</t>
  </si>
  <si>
    <t>P233785</t>
  </si>
  <si>
    <t>P237458</t>
  </si>
  <si>
    <t>P208373</t>
  </si>
  <si>
    <t>P230283</t>
  </si>
  <si>
    <t>P229415</t>
  </si>
  <si>
    <t>P226414</t>
  </si>
  <si>
    <t>P214378</t>
  </si>
  <si>
    <t>P218336</t>
  </si>
  <si>
    <t>P204700</t>
  </si>
  <si>
    <t>P213901</t>
  </si>
  <si>
    <t>P224838</t>
  </si>
  <si>
    <t>P222597</t>
  </si>
  <si>
    <t>P233428</t>
  </si>
  <si>
    <t>P240149</t>
  </si>
  <si>
    <t>P235687</t>
  </si>
  <si>
    <t>P229493</t>
  </si>
  <si>
    <t>P231852</t>
  </si>
  <si>
    <t>P210932</t>
  </si>
  <si>
    <t>P223009</t>
  </si>
  <si>
    <t>P233583</t>
  </si>
  <si>
    <t>P247278</t>
  </si>
  <si>
    <t>P227994</t>
  </si>
  <si>
    <t>P229865</t>
  </si>
  <si>
    <t>P212289</t>
  </si>
  <si>
    <t>P228293</t>
  </si>
  <si>
    <t>P204734</t>
  </si>
  <si>
    <t>P220013</t>
  </si>
  <si>
    <t>P235521</t>
  </si>
  <si>
    <t>P206505</t>
  </si>
  <si>
    <t>P244327</t>
  </si>
  <si>
    <t>P247673</t>
  </si>
  <si>
    <t>P204685</t>
  </si>
  <si>
    <t>P249353</t>
  </si>
  <si>
    <t>P218409</t>
  </si>
  <si>
    <t>P219517</t>
  </si>
  <si>
    <t>P244533</t>
  </si>
  <si>
    <t>P230475</t>
  </si>
  <si>
    <t>P236989</t>
  </si>
  <si>
    <t>P215327</t>
  </si>
  <si>
    <t>P203671</t>
  </si>
  <si>
    <t>P204941</t>
  </si>
  <si>
    <t>P226372</t>
  </si>
  <si>
    <t>P212466</t>
  </si>
  <si>
    <t>P218286</t>
  </si>
  <si>
    <t>P244959</t>
  </si>
  <si>
    <t>P204588</t>
  </si>
  <si>
    <t>P228080</t>
  </si>
  <si>
    <t>P224544</t>
  </si>
  <si>
    <t>P210811</t>
  </si>
  <si>
    <t>P218733</t>
  </si>
  <si>
    <t>P240696</t>
  </si>
  <si>
    <t>P248093</t>
  </si>
  <si>
    <t>P239888</t>
  </si>
  <si>
    <t>P247042</t>
  </si>
  <si>
    <t>P230059</t>
  </si>
  <si>
    <t>P237487</t>
  </si>
  <si>
    <t>P240849</t>
  </si>
  <si>
    <t>P214550</t>
  </si>
  <si>
    <t>P249122</t>
  </si>
  <si>
    <t>P210864</t>
  </si>
  <si>
    <t>P225394</t>
  </si>
  <si>
    <t>P219061</t>
  </si>
  <si>
    <t>P249699</t>
  </si>
  <si>
    <t>P212624</t>
  </si>
  <si>
    <t>P224934</t>
  </si>
  <si>
    <t>P203361</t>
  </si>
  <si>
    <t>P213707</t>
  </si>
  <si>
    <t>P201924</t>
  </si>
  <si>
    <t>P229487</t>
  </si>
  <si>
    <t>P212647</t>
  </si>
  <si>
    <t>P231734</t>
  </si>
  <si>
    <t>P229018</t>
  </si>
  <si>
    <t>P221627</t>
  </si>
  <si>
    <t>P221031</t>
  </si>
  <si>
    <t>P239449</t>
  </si>
  <si>
    <t>P202701</t>
  </si>
  <si>
    <t>P246943</t>
  </si>
  <si>
    <t>P242890</t>
  </si>
  <si>
    <t>P249573</t>
  </si>
  <si>
    <t>P216719</t>
  </si>
  <si>
    <t>P209718</t>
  </si>
  <si>
    <t>P200056</t>
  </si>
  <si>
    <t>P246741</t>
  </si>
  <si>
    <t>P215352</t>
  </si>
  <si>
    <t>P247820</t>
  </si>
  <si>
    <t>P203147</t>
  </si>
  <si>
    <t>P203537</t>
  </si>
  <si>
    <t>P222812</t>
  </si>
  <si>
    <t>P200721</t>
  </si>
  <si>
    <t>P245037</t>
  </si>
  <si>
    <t>P216769</t>
  </si>
  <si>
    <t>P240194</t>
  </si>
  <si>
    <t>P246556</t>
  </si>
  <si>
    <t>P246775</t>
  </si>
  <si>
    <t>P243847</t>
  </si>
  <si>
    <t>P214346</t>
  </si>
  <si>
    <t>P239883</t>
  </si>
  <si>
    <t>P210911</t>
  </si>
  <si>
    <t>P200259</t>
  </si>
  <si>
    <t>P220872</t>
  </si>
  <si>
    <t>P208791</t>
  </si>
  <si>
    <t>P207536</t>
  </si>
  <si>
    <t>P220432</t>
  </si>
  <si>
    <t>P232750</t>
  </si>
  <si>
    <t>P241715</t>
  </si>
  <si>
    <t>P244537</t>
  </si>
  <si>
    <t>P219541</t>
  </si>
  <si>
    <t>P243718</t>
  </si>
  <si>
    <t>P216860</t>
  </si>
  <si>
    <t>P205283</t>
  </si>
  <si>
    <t>P230743</t>
  </si>
  <si>
    <t>P242559</t>
  </si>
  <si>
    <t>P235127</t>
  </si>
  <si>
    <t>P207405</t>
  </si>
  <si>
    <t>P231181</t>
  </si>
  <si>
    <t>P232205</t>
  </si>
  <si>
    <t>P224408</t>
  </si>
  <si>
    <t>P217645</t>
  </si>
  <si>
    <t>P247125</t>
  </si>
  <si>
    <t>P206323</t>
  </si>
  <si>
    <t>P205937</t>
  </si>
  <si>
    <t>P243798</t>
  </si>
  <si>
    <t>P230431</t>
  </si>
  <si>
    <t>P217882</t>
  </si>
  <si>
    <t>P225324</t>
  </si>
  <si>
    <t>P213003</t>
  </si>
  <si>
    <t>P243346</t>
  </si>
  <si>
    <t>P225106</t>
  </si>
  <si>
    <t>P212979</t>
  </si>
  <si>
    <t>P234977</t>
  </si>
  <si>
    <t>P244828</t>
  </si>
  <si>
    <t>P207228</t>
  </si>
  <si>
    <t>P209300</t>
  </si>
  <si>
    <t>P208681</t>
  </si>
  <si>
    <t>P240964</t>
  </si>
  <si>
    <t>P208267</t>
  </si>
  <si>
    <t>P205372</t>
  </si>
  <si>
    <t>P238918</t>
  </si>
  <si>
    <t>P210920</t>
  </si>
  <si>
    <t>P248769</t>
  </si>
  <si>
    <t>P216856</t>
  </si>
  <si>
    <t>P227785</t>
  </si>
  <si>
    <t>P247915</t>
  </si>
  <si>
    <t>P217221</t>
  </si>
  <si>
    <t>P225178</t>
  </si>
  <si>
    <t>P233954</t>
  </si>
  <si>
    <t>P206461</t>
  </si>
  <si>
    <t>P217865</t>
  </si>
  <si>
    <t>P244232</t>
  </si>
  <si>
    <t>P214052</t>
  </si>
  <si>
    <t>P230370</t>
  </si>
  <si>
    <t>P207332</t>
  </si>
  <si>
    <t>P249383</t>
  </si>
  <si>
    <t>P200327</t>
  </si>
  <si>
    <t>P222765</t>
  </si>
  <si>
    <t>P205239</t>
  </si>
  <si>
    <t>P210078</t>
  </si>
  <si>
    <t>P207038</t>
  </si>
  <si>
    <t>P208048</t>
  </si>
  <si>
    <t>P228671</t>
  </si>
  <si>
    <t>P214954</t>
  </si>
  <si>
    <t>P235065</t>
  </si>
  <si>
    <t>P245471</t>
  </si>
  <si>
    <t>P202779</t>
  </si>
  <si>
    <t>P246474</t>
  </si>
  <si>
    <t>P213225</t>
  </si>
  <si>
    <t>P240086</t>
  </si>
  <si>
    <t>P232541</t>
  </si>
  <si>
    <t>P219720</t>
  </si>
  <si>
    <t>P213531</t>
  </si>
  <si>
    <t>P205335</t>
  </si>
  <si>
    <t>P209530</t>
  </si>
  <si>
    <t>P224791</t>
  </si>
  <si>
    <t>P240270</t>
  </si>
  <si>
    <t>P201649</t>
  </si>
  <si>
    <t>P213472</t>
  </si>
  <si>
    <t>P202862</t>
  </si>
  <si>
    <t>P225185</t>
  </si>
  <si>
    <t>P227134</t>
  </si>
  <si>
    <t>P200917</t>
  </si>
  <si>
    <t>P212444</t>
  </si>
  <si>
    <t>P241121</t>
  </si>
  <si>
    <t>P220521</t>
  </si>
  <si>
    <t>P238217</t>
  </si>
  <si>
    <t>P222066</t>
  </si>
  <si>
    <t>P202811</t>
  </si>
  <si>
    <t>P236189</t>
  </si>
  <si>
    <t>P209290</t>
  </si>
  <si>
    <t>P235489</t>
  </si>
  <si>
    <t>P227284</t>
  </si>
  <si>
    <t>P224698</t>
  </si>
  <si>
    <t>P243660</t>
  </si>
  <si>
    <t>P219637</t>
  </si>
  <si>
    <t>P248024</t>
  </si>
  <si>
    <t>P233556</t>
  </si>
  <si>
    <t>P216640</t>
  </si>
  <si>
    <t>P204025</t>
  </si>
  <si>
    <t>P231476</t>
  </si>
  <si>
    <t>P206741</t>
  </si>
  <si>
    <t>P203654</t>
  </si>
  <si>
    <t>P246348</t>
  </si>
  <si>
    <t>P240428</t>
  </si>
  <si>
    <t>P236019</t>
  </si>
  <si>
    <t>P238036</t>
  </si>
  <si>
    <t>P244549</t>
  </si>
  <si>
    <t>P229843</t>
  </si>
  <si>
    <t>P223560</t>
  </si>
  <si>
    <t>P246257</t>
  </si>
  <si>
    <t>P247899</t>
  </si>
  <si>
    <t>P240330</t>
  </si>
  <si>
    <t>P215987</t>
  </si>
  <si>
    <t>P220810</t>
  </si>
  <si>
    <t>P220311</t>
  </si>
  <si>
    <t>P247159</t>
  </si>
  <si>
    <t>P234920</t>
  </si>
  <si>
    <t>P208738</t>
  </si>
  <si>
    <t>P207888</t>
  </si>
  <si>
    <t>P242864</t>
  </si>
  <si>
    <t>P205474</t>
  </si>
  <si>
    <t>P200488</t>
  </si>
  <si>
    <t>P224144</t>
  </si>
  <si>
    <t>P205622</t>
  </si>
  <si>
    <t>P231830</t>
  </si>
  <si>
    <t>P236542</t>
  </si>
  <si>
    <t>P239214</t>
  </si>
  <si>
    <t>P227648</t>
  </si>
  <si>
    <t>P232697</t>
  </si>
  <si>
    <t>P225223</t>
  </si>
  <si>
    <t>P221865</t>
  </si>
  <si>
    <t>P208572</t>
  </si>
  <si>
    <t>P240601</t>
  </si>
  <si>
    <t>P243026</t>
  </si>
  <si>
    <t>P223501</t>
  </si>
  <si>
    <t>P226866</t>
  </si>
  <si>
    <t>P225775</t>
  </si>
  <si>
    <t>P229080</t>
  </si>
  <si>
    <t>P204887</t>
  </si>
  <si>
    <t>P219374</t>
  </si>
  <si>
    <t>P216605</t>
  </si>
  <si>
    <t>P215684</t>
  </si>
  <si>
    <t>P224002</t>
  </si>
  <si>
    <t>P226015</t>
  </si>
  <si>
    <t>P222972</t>
  </si>
  <si>
    <t>P200617</t>
  </si>
  <si>
    <t>P246404</t>
  </si>
  <si>
    <t>P235338</t>
  </si>
  <si>
    <t>P206309</t>
  </si>
  <si>
    <t>P219139</t>
  </si>
  <si>
    <t>P202790</t>
  </si>
  <si>
    <t>P207826</t>
  </si>
  <si>
    <t>P212134</t>
  </si>
  <si>
    <t>P219693</t>
  </si>
  <si>
    <t>P204054</t>
  </si>
  <si>
    <t>P216090</t>
  </si>
  <si>
    <t>P223808</t>
  </si>
  <si>
    <t>P240449</t>
  </si>
  <si>
    <t>P215569</t>
  </si>
  <si>
    <t>P232227</t>
  </si>
  <si>
    <t>P206508</t>
  </si>
  <si>
    <t>P216608</t>
  </si>
  <si>
    <t>P223523</t>
  </si>
  <si>
    <t>P210433</t>
  </si>
  <si>
    <t>P231939</t>
  </si>
  <si>
    <t>P245112</t>
  </si>
  <si>
    <t>P224520</t>
  </si>
  <si>
    <t>P211888</t>
  </si>
  <si>
    <t>P230932</t>
  </si>
  <si>
    <t>P219734</t>
  </si>
  <si>
    <t>P203827</t>
  </si>
  <si>
    <t>P216257</t>
  </si>
  <si>
    <t>P232194</t>
  </si>
  <si>
    <t>P231318</t>
  </si>
  <si>
    <t>P216793</t>
  </si>
  <si>
    <t>P234684</t>
  </si>
  <si>
    <t>P228014</t>
  </si>
  <si>
    <t>P202859</t>
  </si>
  <si>
    <t>P239840</t>
  </si>
  <si>
    <t>P231856</t>
  </si>
  <si>
    <t>P248291</t>
  </si>
  <si>
    <t>P234819</t>
  </si>
  <si>
    <t>P220085</t>
  </si>
  <si>
    <t>P208214</t>
  </si>
  <si>
    <t>P235736</t>
  </si>
  <si>
    <t>P241704</t>
  </si>
  <si>
    <t>P200601</t>
  </si>
  <si>
    <t>P224318</t>
  </si>
  <si>
    <t>P215451</t>
  </si>
  <si>
    <t>P246025</t>
  </si>
  <si>
    <t>P205274</t>
  </si>
  <si>
    <t>P218226</t>
  </si>
  <si>
    <t>P243634</t>
  </si>
  <si>
    <t>P230926</t>
  </si>
  <si>
    <t>P245136</t>
  </si>
  <si>
    <t>P219046</t>
  </si>
  <si>
    <t>P208674</t>
  </si>
  <si>
    <t>P219023</t>
  </si>
  <si>
    <t>P221910</t>
  </si>
  <si>
    <t>P248230</t>
  </si>
  <si>
    <t>P211503</t>
  </si>
  <si>
    <t>P248392</t>
  </si>
  <si>
    <t>P247138</t>
  </si>
  <si>
    <t>P205368</t>
  </si>
  <si>
    <t>P223527</t>
  </si>
  <si>
    <t>P245335</t>
  </si>
  <si>
    <t>P222487</t>
  </si>
  <si>
    <t>P236593</t>
  </si>
  <si>
    <t>P210391</t>
  </si>
  <si>
    <t>P209874</t>
  </si>
  <si>
    <t>P203608</t>
  </si>
  <si>
    <t>P230451</t>
  </si>
  <si>
    <t>P239646</t>
  </si>
  <si>
    <t>P233786</t>
  </si>
  <si>
    <t>P227546</t>
  </si>
  <si>
    <t>P242378</t>
  </si>
  <si>
    <t>P235268</t>
  </si>
  <si>
    <t>P202667</t>
  </si>
  <si>
    <t>P242346</t>
  </si>
  <si>
    <t>P205230</t>
  </si>
  <si>
    <t>P225720</t>
  </si>
  <si>
    <t>P243023</t>
  </si>
  <si>
    <t>P237602</t>
  </si>
  <si>
    <t>P201546</t>
  </si>
  <si>
    <t>P215050</t>
  </si>
  <si>
    <t>P247817</t>
  </si>
  <si>
    <t>P230134</t>
  </si>
  <si>
    <t>P215640</t>
  </si>
  <si>
    <t>P220828</t>
  </si>
  <si>
    <t>P214284</t>
  </si>
  <si>
    <t>P203423</t>
  </si>
  <si>
    <t>P228577</t>
  </si>
  <si>
    <t>P219070</t>
  </si>
  <si>
    <t>P202332</t>
  </si>
  <si>
    <t>P206066</t>
  </si>
  <si>
    <t>P218040</t>
  </si>
  <si>
    <t>P238806</t>
  </si>
  <si>
    <t>P208583</t>
  </si>
  <si>
    <t>P238057</t>
  </si>
  <si>
    <t>P222604</t>
  </si>
  <si>
    <t>P226564</t>
  </si>
  <si>
    <t>P233064</t>
  </si>
  <si>
    <t>P222857</t>
  </si>
  <si>
    <t>P228941</t>
  </si>
  <si>
    <t>P237962</t>
  </si>
  <si>
    <t>P238573</t>
  </si>
  <si>
    <t>P245565</t>
  </si>
  <si>
    <t>P225692</t>
  </si>
  <si>
    <t>P216879</t>
  </si>
  <si>
    <t>P235763</t>
  </si>
  <si>
    <t>P216477</t>
  </si>
  <si>
    <t>P245680</t>
  </si>
  <si>
    <t>P206393</t>
  </si>
  <si>
    <t>P233488</t>
  </si>
  <si>
    <t>P221459</t>
  </si>
  <si>
    <t>P239093</t>
  </si>
  <si>
    <t>P212554</t>
  </si>
  <si>
    <t>P237867</t>
  </si>
  <si>
    <t>P212568</t>
  </si>
  <si>
    <t>P236794</t>
  </si>
  <si>
    <t>P245015</t>
  </si>
  <si>
    <t>P205057</t>
  </si>
  <si>
    <t>P217490</t>
  </si>
  <si>
    <t>P205305</t>
  </si>
  <si>
    <t>P232740</t>
  </si>
  <si>
    <t>P244682</t>
  </si>
  <si>
    <t>P224118</t>
  </si>
  <si>
    <t>P206674</t>
  </si>
  <si>
    <t>P242331</t>
  </si>
  <si>
    <t>P224998</t>
  </si>
  <si>
    <t>P215316</t>
  </si>
  <si>
    <t>P216217</t>
  </si>
  <si>
    <t>P202005</t>
  </si>
  <si>
    <t>P245509</t>
  </si>
  <si>
    <t>P214602</t>
  </si>
  <si>
    <t>P221645</t>
  </si>
  <si>
    <t>P245371</t>
  </si>
  <si>
    <t>P213987</t>
  </si>
  <si>
    <t>P249915</t>
  </si>
  <si>
    <t>P213543</t>
  </si>
  <si>
    <t>P227944</t>
  </si>
  <si>
    <t>P209144</t>
  </si>
  <si>
    <t>P243882</t>
  </si>
  <si>
    <t>P238459</t>
  </si>
  <si>
    <t>P239827</t>
  </si>
  <si>
    <t>P230741</t>
  </si>
  <si>
    <t>P204479</t>
  </si>
  <si>
    <t>P204198</t>
  </si>
  <si>
    <t>P209091</t>
  </si>
  <si>
    <t>P247836</t>
  </si>
  <si>
    <t>P204205</t>
  </si>
  <si>
    <t>P203641</t>
  </si>
  <si>
    <t>P203543</t>
  </si>
  <si>
    <t>P248192</t>
  </si>
  <si>
    <t>P205591</t>
  </si>
  <si>
    <t>P244601</t>
  </si>
  <si>
    <t>P229341</t>
  </si>
  <si>
    <t>P229055</t>
  </si>
  <si>
    <t>P206116</t>
  </si>
  <si>
    <t>P200761</t>
  </si>
  <si>
    <t>P202407</t>
  </si>
  <si>
    <t>P231594</t>
  </si>
  <si>
    <t>P200885</t>
  </si>
  <si>
    <t>P232195</t>
  </si>
  <si>
    <t>P235411</t>
  </si>
  <si>
    <t>P227819</t>
  </si>
  <si>
    <t>P211125</t>
  </si>
  <si>
    <t>P221494</t>
  </si>
  <si>
    <t>P234236</t>
  </si>
  <si>
    <t>P224585</t>
  </si>
  <si>
    <t>P222045</t>
  </si>
  <si>
    <t>P222447</t>
  </si>
  <si>
    <t>P246134</t>
  </si>
  <si>
    <t>P226238</t>
  </si>
  <si>
    <t>P239091</t>
  </si>
  <si>
    <t>P241703</t>
  </si>
  <si>
    <t>P235196</t>
  </si>
  <si>
    <t>P211685</t>
  </si>
  <si>
    <t>P212738</t>
  </si>
  <si>
    <t>P242076</t>
  </si>
  <si>
    <t>P248647</t>
  </si>
  <si>
    <t>P215772</t>
  </si>
  <si>
    <t>P210633</t>
  </si>
  <si>
    <t>P223492</t>
  </si>
  <si>
    <t>P243961</t>
  </si>
  <si>
    <t>P248049</t>
  </si>
  <si>
    <t>P236855</t>
  </si>
  <si>
    <t>P206228</t>
  </si>
  <si>
    <t>P202831</t>
  </si>
  <si>
    <t>P220045</t>
  </si>
  <si>
    <t>P218132</t>
  </si>
  <si>
    <t>P211055</t>
  </si>
  <si>
    <t>P213795</t>
  </si>
  <si>
    <t>P240320</t>
  </si>
  <si>
    <t>P219648</t>
  </si>
  <si>
    <t>P222158</t>
  </si>
  <si>
    <t>P221747</t>
  </si>
  <si>
    <t>P223234</t>
  </si>
  <si>
    <t>P247373</t>
  </si>
  <si>
    <t>P231560</t>
  </si>
  <si>
    <t>P211282</t>
  </si>
  <si>
    <t>P233831</t>
  </si>
  <si>
    <t>P223043</t>
  </si>
  <si>
    <t>P246112</t>
  </si>
  <si>
    <t>P220929</t>
  </si>
  <si>
    <t>P248666</t>
  </si>
  <si>
    <t>P235500</t>
  </si>
  <si>
    <t>P201872</t>
  </si>
  <si>
    <t>P237488</t>
  </si>
  <si>
    <t>P201969</t>
  </si>
  <si>
    <t>P225460</t>
  </si>
  <si>
    <t>P212155</t>
  </si>
  <si>
    <t>P211870</t>
  </si>
  <si>
    <t>P249470</t>
  </si>
  <si>
    <t>P228392</t>
  </si>
  <si>
    <t>P203717</t>
  </si>
  <si>
    <t>P201374</t>
  </si>
  <si>
    <t>P221826</t>
  </si>
  <si>
    <t>P208679</t>
  </si>
  <si>
    <t>P249602</t>
  </si>
  <si>
    <t>P213427</t>
  </si>
  <si>
    <t>P223564</t>
  </si>
  <si>
    <t>P234708</t>
  </si>
  <si>
    <t>P235135</t>
  </si>
  <si>
    <t>P244196</t>
  </si>
  <si>
    <t>P224271</t>
  </si>
  <si>
    <t>P216631</t>
  </si>
  <si>
    <t>P219887</t>
  </si>
  <si>
    <t>P225259</t>
  </si>
  <si>
    <t>P232396</t>
  </si>
  <si>
    <t>P249630</t>
  </si>
  <si>
    <t>P219144</t>
  </si>
  <si>
    <t>P212655</t>
  </si>
  <si>
    <t>P240736</t>
  </si>
  <si>
    <t>P249060</t>
  </si>
  <si>
    <t>P220836</t>
  </si>
  <si>
    <t>P247511</t>
  </si>
  <si>
    <t>P201368</t>
  </si>
  <si>
    <t>P234994</t>
  </si>
  <si>
    <t>P244456</t>
  </si>
  <si>
    <t>P236380</t>
  </si>
  <si>
    <t>P212199</t>
  </si>
  <si>
    <t>P242802</t>
  </si>
  <si>
    <t>P211569</t>
  </si>
  <si>
    <t>P233827</t>
  </si>
  <si>
    <t>P231182</t>
  </si>
  <si>
    <t>P213115</t>
  </si>
  <si>
    <t>P221649</t>
  </si>
  <si>
    <t>P218195</t>
  </si>
  <si>
    <t>P230596</t>
  </si>
  <si>
    <t>P234961</t>
  </si>
  <si>
    <t>P227003</t>
  </si>
  <si>
    <t>P216551</t>
  </si>
  <si>
    <t>P248896</t>
  </si>
  <si>
    <t>P223826</t>
  </si>
  <si>
    <t>P236950</t>
  </si>
  <si>
    <t>P224729</t>
  </si>
  <si>
    <t>P203868</t>
  </si>
  <si>
    <t>P241274</t>
  </si>
  <si>
    <t>P238718</t>
  </si>
  <si>
    <t>P232353</t>
  </si>
  <si>
    <t>P241682</t>
  </si>
  <si>
    <t>P230653</t>
  </si>
  <si>
    <t>P214141</t>
  </si>
  <si>
    <t>P211537</t>
  </si>
  <si>
    <t>P230401</t>
  </si>
  <si>
    <t>P227387</t>
  </si>
  <si>
    <t>P216154</t>
  </si>
  <si>
    <t>P235077</t>
  </si>
  <si>
    <t>P206630</t>
  </si>
  <si>
    <t>P243461</t>
  </si>
  <si>
    <t>P214778</t>
  </si>
  <si>
    <t>P244293</t>
  </si>
  <si>
    <t>P223070</t>
  </si>
  <si>
    <t>P213416</t>
  </si>
  <si>
    <t>P249501</t>
  </si>
  <si>
    <t>P225399</t>
  </si>
  <si>
    <t>P208629</t>
  </si>
  <si>
    <t>P208360</t>
  </si>
  <si>
    <t>P212011</t>
  </si>
  <si>
    <t>P240721</t>
  </si>
  <si>
    <t>P236069</t>
  </si>
  <si>
    <t>P211227</t>
  </si>
  <si>
    <t>P239587</t>
  </si>
  <si>
    <t>P244550</t>
  </si>
  <si>
    <t>P202769</t>
  </si>
  <si>
    <t>P210492</t>
  </si>
  <si>
    <t>P203345</t>
  </si>
  <si>
    <t>P202665</t>
  </si>
  <si>
    <t>P224807</t>
  </si>
  <si>
    <t>P243552</t>
  </si>
  <si>
    <t>P212366</t>
  </si>
  <si>
    <t>P209325</t>
  </si>
  <si>
    <t>P205440</t>
  </si>
  <si>
    <t>P228222</t>
  </si>
  <si>
    <t>P226951</t>
  </si>
  <si>
    <t>P239878</t>
  </si>
  <si>
    <t>P220264</t>
  </si>
  <si>
    <t>P219121</t>
  </si>
  <si>
    <t>P218815</t>
  </si>
  <si>
    <t>P244263</t>
  </si>
  <si>
    <t>P230311</t>
  </si>
  <si>
    <t>P242397</t>
  </si>
  <si>
    <t>P219749</t>
  </si>
  <si>
    <t>P229218</t>
  </si>
  <si>
    <t>P215533</t>
  </si>
  <si>
    <t>P244133</t>
  </si>
  <si>
    <t>P244867</t>
  </si>
  <si>
    <t>P201316</t>
  </si>
  <si>
    <t>P237972</t>
  </si>
  <si>
    <t>P221388</t>
  </si>
  <si>
    <t>P213512</t>
  </si>
  <si>
    <t>P200684</t>
  </si>
  <si>
    <t>P227164</t>
  </si>
  <si>
    <t>P239208</t>
  </si>
  <si>
    <t>P211735</t>
  </si>
  <si>
    <t>P235855</t>
  </si>
  <si>
    <t>P242635</t>
  </si>
  <si>
    <t>P238546</t>
  </si>
  <si>
    <t>P248797</t>
  </si>
  <si>
    <t>P208079</t>
  </si>
  <si>
    <t>P222412</t>
  </si>
  <si>
    <t>P235862</t>
  </si>
  <si>
    <t>P219191</t>
  </si>
  <si>
    <t>P214821</t>
  </si>
  <si>
    <t>P207582</t>
  </si>
  <si>
    <t>P209012</t>
  </si>
  <si>
    <t>P233655</t>
  </si>
  <si>
    <t>P244688</t>
  </si>
  <si>
    <t>P238783</t>
  </si>
  <si>
    <t>P214530</t>
  </si>
  <si>
    <t>P220377</t>
  </si>
  <si>
    <t>P245221</t>
  </si>
  <si>
    <t>P221653</t>
  </si>
  <si>
    <t>P240276</t>
  </si>
  <si>
    <t>P220380</t>
  </si>
  <si>
    <t>P200556</t>
  </si>
  <si>
    <t>P226790</t>
  </si>
  <si>
    <t>P208900</t>
  </si>
  <si>
    <t>P233485</t>
  </si>
  <si>
    <t>P236433</t>
  </si>
  <si>
    <t>P213891</t>
  </si>
  <si>
    <t>P243104</t>
  </si>
  <si>
    <t>P215014</t>
  </si>
  <si>
    <t>P206547</t>
  </si>
  <si>
    <t>P237964</t>
  </si>
  <si>
    <t>P229932</t>
  </si>
  <si>
    <t>P244739</t>
  </si>
  <si>
    <t>P220263</t>
  </si>
  <si>
    <t>P219320</t>
  </si>
  <si>
    <t>P247984</t>
  </si>
  <si>
    <t>P243374</t>
  </si>
  <si>
    <t>P239459</t>
  </si>
  <si>
    <t>P207045</t>
  </si>
  <si>
    <t>P243255</t>
  </si>
  <si>
    <t>P201237</t>
  </si>
  <si>
    <t>P243077</t>
  </si>
  <si>
    <t>P239240</t>
  </si>
  <si>
    <t>P236326</t>
  </si>
  <si>
    <t>P205293</t>
  </si>
  <si>
    <t>P225274</t>
  </si>
  <si>
    <t>P219237</t>
  </si>
  <si>
    <t>P228384</t>
  </si>
  <si>
    <t>P230993</t>
  </si>
  <si>
    <t>P212811</t>
  </si>
  <si>
    <t>P218229</t>
  </si>
  <si>
    <t>P239130</t>
  </si>
  <si>
    <t>P213311</t>
  </si>
  <si>
    <t>P223040</t>
  </si>
  <si>
    <t>P203182</t>
  </si>
  <si>
    <t>P247066</t>
  </si>
  <si>
    <t>P249615</t>
  </si>
  <si>
    <t>P205760</t>
  </si>
  <si>
    <t>P207260</t>
  </si>
  <si>
    <t>P233218</t>
  </si>
  <si>
    <t>P246475</t>
  </si>
  <si>
    <t>P201915</t>
  </si>
  <si>
    <t>P209115</t>
  </si>
  <si>
    <t>P207076</t>
  </si>
  <si>
    <t>P214814</t>
  </si>
  <si>
    <t>P233083</t>
  </si>
  <si>
    <t>P204793</t>
  </si>
  <si>
    <t>P201262</t>
  </si>
  <si>
    <t>P209319</t>
  </si>
  <si>
    <t>P213194</t>
  </si>
  <si>
    <t>P219309</t>
  </si>
  <si>
    <t>P228760</t>
  </si>
  <si>
    <t>P226998</t>
  </si>
  <si>
    <t>P203468</t>
  </si>
  <si>
    <t>P246642</t>
  </si>
  <si>
    <t>P212651</t>
  </si>
  <si>
    <t>P220405</t>
  </si>
  <si>
    <t>P214482</t>
  </si>
  <si>
    <t>P204409</t>
  </si>
  <si>
    <t>P200547</t>
  </si>
  <si>
    <t>P237659</t>
  </si>
  <si>
    <t>P219907</t>
  </si>
  <si>
    <t>P223426</t>
  </si>
  <si>
    <t>P242489</t>
  </si>
  <si>
    <t>P214436</t>
  </si>
  <si>
    <t>P216490</t>
  </si>
  <si>
    <t>P228962</t>
  </si>
  <si>
    <t>P238236</t>
  </si>
  <si>
    <t>P229288</t>
  </si>
  <si>
    <t>P222236</t>
  </si>
  <si>
    <t>P214923</t>
  </si>
  <si>
    <t>P201250</t>
  </si>
  <si>
    <t>P213264</t>
  </si>
  <si>
    <t>P201611</t>
  </si>
  <si>
    <t>P207928</t>
  </si>
  <si>
    <t>P234558</t>
  </si>
  <si>
    <t>P200867</t>
  </si>
  <si>
    <t>P231689</t>
  </si>
  <si>
    <t>P245213</t>
  </si>
  <si>
    <t>P233095</t>
  </si>
  <si>
    <t>P203816</t>
  </si>
  <si>
    <t>P232626</t>
  </si>
  <si>
    <t>P235916</t>
  </si>
  <si>
    <t>P247838</t>
  </si>
  <si>
    <t>P211573</t>
  </si>
  <si>
    <t>P243334</t>
  </si>
  <si>
    <t>P218939</t>
  </si>
  <si>
    <t>P213157</t>
  </si>
  <si>
    <t>P209322</t>
  </si>
  <si>
    <t>P202482</t>
  </si>
  <si>
    <t>P235867</t>
  </si>
  <si>
    <t>P244280</t>
  </si>
  <si>
    <t>P213675</t>
  </si>
  <si>
    <t>P230420</t>
  </si>
  <si>
    <t>P242516</t>
  </si>
  <si>
    <t>P213850</t>
  </si>
  <si>
    <t>P206732</t>
  </si>
  <si>
    <t>P240753</t>
  </si>
  <si>
    <t>P245468</t>
  </si>
  <si>
    <t>P238822</t>
  </si>
  <si>
    <t>P249720</t>
  </si>
  <si>
    <t>P234422</t>
  </si>
  <si>
    <t>P232731</t>
  </si>
  <si>
    <t>P211428</t>
  </si>
  <si>
    <t>P211311</t>
  </si>
  <si>
    <t>P203733</t>
  </si>
  <si>
    <t>P239579</t>
  </si>
  <si>
    <t>P208342</t>
  </si>
  <si>
    <t>P210464</t>
  </si>
  <si>
    <t>P248514</t>
  </si>
  <si>
    <t>P245311</t>
  </si>
  <si>
    <t>P210300</t>
  </si>
  <si>
    <t>P234563</t>
  </si>
  <si>
    <t>P248960</t>
  </si>
  <si>
    <t>P213708</t>
  </si>
  <si>
    <t>P228090</t>
  </si>
  <si>
    <t>P249151</t>
  </si>
  <si>
    <t>P241308</t>
  </si>
  <si>
    <t>P216328</t>
  </si>
  <si>
    <t>P226654</t>
  </si>
  <si>
    <t>P206214</t>
  </si>
  <si>
    <t>P238913</t>
  </si>
  <si>
    <t>P227552</t>
  </si>
  <si>
    <t>P235377</t>
  </si>
  <si>
    <t>P225734</t>
  </si>
  <si>
    <t>P224721</t>
  </si>
  <si>
    <t>P218610</t>
  </si>
  <si>
    <t>P213622</t>
  </si>
  <si>
    <t>P228875</t>
  </si>
  <si>
    <t>P223226</t>
  </si>
  <si>
    <t>P227677</t>
  </si>
  <si>
    <t>P210298</t>
  </si>
  <si>
    <t>P235848</t>
  </si>
  <si>
    <t>P233755</t>
  </si>
  <si>
    <t>P217744</t>
  </si>
  <si>
    <t>P223434</t>
  </si>
  <si>
    <t>P240314</t>
  </si>
  <si>
    <t>P248001</t>
  </si>
  <si>
    <t>P201726</t>
  </si>
  <si>
    <t>P248917</t>
  </si>
  <si>
    <t>P214268</t>
  </si>
  <si>
    <t>P246745</t>
  </si>
  <si>
    <t>P200907</t>
  </si>
  <si>
    <t>P225759</t>
  </si>
  <si>
    <t>P213764</t>
  </si>
  <si>
    <t>P224409</t>
  </si>
  <si>
    <t>P208390</t>
  </si>
  <si>
    <t>P230172</t>
  </si>
  <si>
    <t>P235223</t>
  </si>
  <si>
    <t>P240542</t>
  </si>
  <si>
    <t>P247324</t>
  </si>
  <si>
    <t>P248196</t>
  </si>
  <si>
    <t>P203365</t>
  </si>
  <si>
    <t>P225836</t>
  </si>
  <si>
    <t>P228554</t>
  </si>
  <si>
    <t>P221663</t>
  </si>
  <si>
    <t>P205951</t>
  </si>
  <si>
    <t>P215175</t>
  </si>
  <si>
    <t>P211027</t>
  </si>
  <si>
    <t>P242273</t>
  </si>
  <si>
    <t>P210094</t>
  </si>
  <si>
    <t>P223081</t>
  </si>
  <si>
    <t>P212167</t>
  </si>
  <si>
    <t>P208769</t>
  </si>
  <si>
    <t>P223060</t>
  </si>
  <si>
    <t>P201020</t>
  </si>
  <si>
    <t>P211845</t>
  </si>
  <si>
    <t>P236612</t>
  </si>
  <si>
    <t>P236341</t>
  </si>
  <si>
    <t>P210485</t>
  </si>
  <si>
    <t>P238210</t>
  </si>
  <si>
    <t>P207914</t>
  </si>
  <si>
    <t>P240719</t>
  </si>
  <si>
    <t>P208802</t>
  </si>
  <si>
    <t>P241288</t>
  </si>
  <si>
    <t>P233314</t>
  </si>
  <si>
    <t>P248298</t>
  </si>
  <si>
    <t>P219565</t>
  </si>
  <si>
    <t>P227617</t>
  </si>
  <si>
    <t>P241766</t>
  </si>
  <si>
    <t>P225609</t>
  </si>
  <si>
    <t>P244233</t>
  </si>
  <si>
    <t>P220371</t>
  </si>
  <si>
    <t>P248384</t>
  </si>
  <si>
    <t>P219124</t>
  </si>
  <si>
    <t>P212717</t>
  </si>
  <si>
    <t>P248193</t>
  </si>
  <si>
    <t>P237669</t>
  </si>
  <si>
    <t>P226272</t>
  </si>
  <si>
    <t>P211842</t>
  </si>
  <si>
    <t>P238476</t>
  </si>
  <si>
    <t>P202082</t>
  </si>
  <si>
    <t>P226261</t>
  </si>
  <si>
    <t>P220970</t>
  </si>
  <si>
    <t>P209795</t>
  </si>
  <si>
    <t>P245309</t>
  </si>
  <si>
    <t>P233028</t>
  </si>
  <si>
    <t>P220180</t>
  </si>
  <si>
    <t>P246335</t>
  </si>
  <si>
    <t>P227351</t>
  </si>
  <si>
    <t>P238750</t>
  </si>
  <si>
    <t>P233268</t>
  </si>
  <si>
    <t>P201015</t>
  </si>
  <si>
    <t>P243293</t>
  </si>
  <si>
    <t>P224489</t>
  </si>
  <si>
    <t>P236731</t>
  </si>
  <si>
    <t>P211866</t>
  </si>
  <si>
    <t>P235474</t>
  </si>
  <si>
    <t>P215272</t>
  </si>
  <si>
    <t>P232161</t>
  </si>
  <si>
    <t>P202099</t>
  </si>
  <si>
    <t>P206386</t>
  </si>
  <si>
    <t>P205338</t>
  </si>
  <si>
    <t>P208300</t>
  </si>
  <si>
    <t>P221400</t>
  </si>
  <si>
    <t>P224641</t>
  </si>
  <si>
    <t>P204297</t>
  </si>
  <si>
    <t>P219332</t>
  </si>
  <si>
    <t>P241173</t>
  </si>
  <si>
    <t>P247862</t>
  </si>
  <si>
    <t>P215201</t>
  </si>
  <si>
    <t>P245382</t>
  </si>
  <si>
    <t>P246129</t>
  </si>
  <si>
    <t>P233808</t>
  </si>
  <si>
    <t>P212810</t>
  </si>
  <si>
    <t>P207988</t>
  </si>
  <si>
    <t>P240327</t>
  </si>
  <si>
    <t>P219579</t>
  </si>
  <si>
    <t>P221483</t>
  </si>
  <si>
    <t>P200503</t>
  </si>
  <si>
    <t>P205344</t>
  </si>
  <si>
    <t>P208947</t>
  </si>
  <si>
    <t>P209533</t>
  </si>
  <si>
    <t>P247576</t>
  </si>
  <si>
    <t>P240916</t>
  </si>
  <si>
    <t>P246923</t>
  </si>
  <si>
    <t>P215193</t>
  </si>
  <si>
    <t>P201381</t>
  </si>
  <si>
    <t>P207012</t>
  </si>
  <si>
    <t>P215213</t>
  </si>
  <si>
    <t>P227563</t>
  </si>
  <si>
    <t>P215212</t>
  </si>
  <si>
    <t>P230124</t>
  </si>
  <si>
    <t>P246576</t>
  </si>
  <si>
    <t>P210711</t>
  </si>
  <si>
    <t>P230266</t>
  </si>
  <si>
    <t>P247941</t>
  </si>
  <si>
    <t>P209515</t>
  </si>
  <si>
    <t>P220193</t>
  </si>
  <si>
    <t>P244707</t>
  </si>
  <si>
    <t>P202131</t>
  </si>
  <si>
    <t>P202424</t>
  </si>
  <si>
    <t>P244344</t>
  </si>
  <si>
    <t>P221823</t>
  </si>
  <si>
    <t>P209200</t>
  </si>
  <si>
    <t>P223031</t>
  </si>
  <si>
    <t>P203216</t>
  </si>
  <si>
    <t>P245594</t>
  </si>
  <si>
    <t>P200016</t>
  </si>
  <si>
    <t>P237438</t>
  </si>
  <si>
    <t>P226378</t>
  </si>
  <si>
    <t>P235391</t>
  </si>
  <si>
    <t>P213350</t>
  </si>
  <si>
    <t>P249281</t>
  </si>
  <si>
    <t>P214450</t>
  </si>
  <si>
    <t>P201473</t>
  </si>
  <si>
    <t>P225525</t>
  </si>
  <si>
    <t>P228572</t>
  </si>
  <si>
    <t>P242028</t>
  </si>
  <si>
    <t>P237079</t>
  </si>
  <si>
    <t>P230110</t>
  </si>
  <si>
    <t>P235504</t>
  </si>
  <si>
    <t>Input</t>
  </si>
  <si>
    <t>Selected_product</t>
  </si>
  <si>
    <t>New_price</t>
  </si>
  <si>
    <t>Marketing_budget</t>
  </si>
  <si>
    <t>Inventory</t>
  </si>
  <si>
    <t>values</t>
  </si>
  <si>
    <t>Base Demand</t>
  </si>
  <si>
    <t>Base Price</t>
  </si>
  <si>
    <t>Profit Margin</t>
  </si>
  <si>
    <t>Price Change %</t>
  </si>
  <si>
    <t>Adjusted Demand (Sales)</t>
  </si>
  <si>
    <t>Revenue</t>
  </si>
  <si>
    <t>Apply Inventory Constraint (Actual sales)</t>
  </si>
  <si>
    <t>Cost</t>
  </si>
  <si>
    <t>Profit</t>
  </si>
  <si>
    <t>Customer Retention</t>
  </si>
  <si>
    <t>Total Sales</t>
  </si>
  <si>
    <t>Price</t>
  </si>
  <si>
    <t xml:space="preserve">Marketing </t>
  </si>
  <si>
    <t>sales</t>
  </si>
  <si>
    <t>Gross Profit</t>
  </si>
  <si>
    <t>Net Profit</t>
  </si>
  <si>
    <t>Sales</t>
  </si>
  <si>
    <t>Customer Retention(%)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</si>
</sst>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0" fontId="2" fillId="0" borderId="0" xfId="0" applyFont="1"/>
    <xf numFmtId="0" fontId="4" fillId="0" borderId="1" xfId="0" applyFont="1" applyBorder="1"/>
    <xf numFmtId="0" fontId="5" fillId="0" borderId="1" xfId="0" applyFont="1" applyBorder="1"/>
    <xf numFmtId="1" fontId="0" fillId="0" borderId="0" xfId="0" applyNumberFormat="1"/>
    <xf numFmtId="1" fontId="3" fillId="0" borderId="0" xfId="0" applyNumberFormat="1" applyFont="1"/>
    <xf numFmtId="0" fontId="0" fillId="0" borderId="0" xfId="1" applyNumberFormat="1" applyFont="1"/>
    <xf numFmtId="0" fontId="0" fillId="0" borderId="1" xfId="0" applyBorder="1"/>
    <xf numFmtId="0" fontId="3" fillId="0" borderId="0" xfId="0" applyNumberFormat="1" applyFont="1"/>
    <xf numFmtId="1" fontId="6" fillId="2" borderId="3" xfId="0" applyNumberFormat="1" applyFont="1" applyFill="1" applyBorder="1"/>
    <xf numFmtId="0" fontId="0" fillId="0" borderId="2" xfId="0" applyBorder="1"/>
    <xf numFmtId="0" fontId="6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/>
    <xf numFmtId="164" fontId="6" fillId="2" borderId="3" xfId="0" applyNumberFormat="1" applyFont="1" applyFill="1" applyBorder="1"/>
    <xf numFmtId="0" fontId="6" fillId="2" borderId="8" xfId="0" applyFont="1" applyFill="1" applyBorder="1" applyAlignment="1">
      <alignment horizontal="center" vertical="center" wrapText="1"/>
    </xf>
    <xf numFmtId="9" fontId="6" fillId="2" borderId="7" xfId="0" applyNumberFormat="1" applyFont="1" applyFill="1" applyBorder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colors>
    <mruColors>
      <color rgb="FFA60A15"/>
      <color rgb="FFB3EBFF"/>
      <color rgb="FFFBD1F5"/>
      <color rgb="FFF38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Profit vs Price (Product: P201363)</a:t>
            </a:r>
            <a:endParaRPr lang="en-US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Chart_Data!$A$4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Chart_Data!$A$5:$A$9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4-4F0C-8AE6-F824A256C268}"/>
            </c:ext>
          </c:extLst>
        </c:ser>
        <c:ser>
          <c:idx val="1"/>
          <c:order val="1"/>
          <c:tx>
            <c:strRef>
              <c:f>Chart_Data!$B$4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Chart_Data!$B$5:$B$9</c:f>
              <c:numCache>
                <c:formatCode>General</c:formatCode>
                <c:ptCount val="5"/>
                <c:pt idx="0">
                  <c:v>97.9014068373383</c:v>
                </c:pt>
                <c:pt idx="1">
                  <c:v>122.12290552850629</c:v>
                </c:pt>
                <c:pt idx="2">
                  <c:v>146.22969818334116</c:v>
                </c:pt>
                <c:pt idx="3">
                  <c:v>170.22178480184277</c:v>
                </c:pt>
                <c:pt idx="4">
                  <c:v>194.09916538401126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24-4F0C-8AE6-F824A256C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75184"/>
        <c:axId val="1113873520"/>
      </c:lineChart>
      <c:catAx>
        <c:axId val="111387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13873520"/>
        <c:crosses val="autoZero"/>
        <c:auto val="1"/>
        <c:lblAlgn val="ctr"/>
        <c:lblOffset val="100"/>
        <c:noMultiLvlLbl val="0"/>
      </c:catAx>
      <c:valAx>
        <c:axId val="111387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138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  <a:alpha val="70000"/>
      </a:schemeClr>
    </a:solidFill>
    <a:ln w="9525" cap="flat" cmpd="sng" algn="ctr">
      <a:solidFill>
        <a:schemeClr val="tx2">
          <a:lumMod val="50000"/>
        </a:schemeClr>
      </a:solidFill>
      <a:round/>
    </a:ln>
    <a:effectLst>
      <a:glow rad="101600">
        <a:schemeClr val="tx2">
          <a:lumMod val="60000"/>
          <a:lumOff val="4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Sales vs Marketing </a:t>
            </a:r>
            <a:r>
              <a:rPr lang="en-US" sz="1400" b="1" i="0" u="none" strike="noStrike" baseline="0">
                <a:effectLst/>
              </a:rPr>
              <a:t>(Product: P201363)</a:t>
            </a:r>
            <a:endParaRPr lang="en-US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Chart_Data!$F$4</c:f>
              <c:strCache>
                <c:ptCount val="1"/>
                <c:pt idx="0">
                  <c:v>Marketing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Chart_Data!$F$5:$F$9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C-4660-B3EB-94F641FC68FB}"/>
            </c:ext>
          </c:extLst>
        </c:ser>
        <c:ser>
          <c:idx val="1"/>
          <c:order val="1"/>
          <c:tx>
            <c:strRef>
              <c:f>Chart_Data!$G$4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Chart_Data!$G$5:$G$9</c:f>
              <c:numCache>
                <c:formatCode>General</c:formatCode>
                <c:ptCount val="5"/>
                <c:pt idx="0">
                  <c:v>101</c:v>
                </c:pt>
                <c:pt idx="1">
                  <c:v>201</c:v>
                </c:pt>
                <c:pt idx="2">
                  <c:v>301</c:v>
                </c:pt>
                <c:pt idx="3">
                  <c:v>401</c:v>
                </c:pt>
                <c:pt idx="4">
                  <c:v>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C-4660-B3EB-94F641FC6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539888"/>
        <c:axId val="2085542384"/>
      </c:lineChart>
      <c:catAx>
        <c:axId val="2085539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85542384"/>
        <c:crosses val="autoZero"/>
        <c:auto val="1"/>
        <c:lblAlgn val="ctr"/>
        <c:lblOffset val="100"/>
        <c:noMultiLvlLbl val="0"/>
      </c:catAx>
      <c:valAx>
        <c:axId val="208554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855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  <a:alpha val="70000"/>
      </a:schemeClr>
    </a:solidFill>
    <a:ln w="9525" cap="flat" cmpd="sng" algn="ctr">
      <a:solidFill>
        <a:schemeClr val="tx2">
          <a:lumMod val="50000"/>
        </a:schemeClr>
      </a:solidFill>
      <a:round/>
    </a:ln>
    <a:effectLst>
      <a:glow rad="101600">
        <a:schemeClr val="tx2">
          <a:lumMod val="60000"/>
          <a:lumOff val="4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Demand vs Inventory </a:t>
            </a:r>
            <a:r>
              <a:rPr lang="en-US" sz="1400" b="1" i="0" u="none" strike="noStrike" baseline="0">
                <a:effectLst/>
              </a:rPr>
              <a:t>(Product: P201363)</a:t>
            </a:r>
            <a:endParaRPr lang="en-US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Chart_Data!$J$4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Chart_Data!$J$5:$J$9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9-46EB-ACB0-E703DBD4453D}"/>
            </c:ext>
          </c:extLst>
        </c:ser>
        <c:ser>
          <c:idx val="1"/>
          <c:order val="1"/>
          <c:tx>
            <c:strRef>
              <c:f>Chart_Data!$K$4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Chart_Data!$K$5:$K$9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9-46EB-ACB0-E703DBD44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558304"/>
        <c:axId val="2109558720"/>
      </c:lineChart>
      <c:catAx>
        <c:axId val="210955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9558720"/>
        <c:crosses val="autoZero"/>
        <c:auto val="1"/>
        <c:lblAlgn val="ctr"/>
        <c:lblOffset val="100"/>
        <c:noMultiLvlLbl val="0"/>
      </c:catAx>
      <c:valAx>
        <c:axId val="210955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95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  <a:alpha val="70000"/>
      </a:schemeClr>
    </a:solidFill>
    <a:ln w="9525" cap="flat" cmpd="sng" algn="ctr">
      <a:solidFill>
        <a:schemeClr val="tx2">
          <a:lumMod val="50000"/>
        </a:schemeClr>
      </a:solidFill>
      <a:round/>
    </a:ln>
    <a:effectLst>
      <a:glow rad="101600">
        <a:schemeClr val="tx2">
          <a:lumMod val="60000"/>
          <a:lumOff val="4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vs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Chart_Data!$A$4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Chart_Data!$A$5:$A$9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C-4633-97F3-B94EDDC33ECA}"/>
            </c:ext>
          </c:extLst>
        </c:ser>
        <c:ser>
          <c:idx val="1"/>
          <c:order val="1"/>
          <c:tx>
            <c:strRef>
              <c:f>Chart_Data!$B$4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Chart_Data!$B$5:$B$9</c:f>
              <c:numCache>
                <c:formatCode>General</c:formatCode>
                <c:ptCount val="5"/>
                <c:pt idx="0">
                  <c:v>97.9014068373383</c:v>
                </c:pt>
                <c:pt idx="1">
                  <c:v>122.12290552850629</c:v>
                </c:pt>
                <c:pt idx="2">
                  <c:v>146.22969818334116</c:v>
                </c:pt>
                <c:pt idx="3">
                  <c:v>170.22178480184277</c:v>
                </c:pt>
                <c:pt idx="4">
                  <c:v>194.09916538401126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C-4633-97F3-B94EDDC33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75184"/>
        <c:axId val="1113873520"/>
      </c:lineChart>
      <c:catAx>
        <c:axId val="111387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73520"/>
        <c:crosses val="autoZero"/>
        <c:auto val="1"/>
        <c:lblAlgn val="ctr"/>
        <c:lblOffset val="100"/>
        <c:noMultiLvlLbl val="0"/>
      </c:catAx>
      <c:valAx>
        <c:axId val="11138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8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Chart_Data!$F$4</c:f>
              <c:strCache>
                <c:ptCount val="1"/>
                <c:pt idx="0">
                  <c:v>Marketing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Chart_Data!$F$5:$F$9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A-4FB0-8DAF-0DC22CD70110}"/>
            </c:ext>
          </c:extLst>
        </c:ser>
        <c:ser>
          <c:idx val="1"/>
          <c:order val="1"/>
          <c:tx>
            <c:strRef>
              <c:f>Chart_Data!$G$4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Chart_Data!$G$5:$G$9</c:f>
              <c:numCache>
                <c:formatCode>General</c:formatCode>
                <c:ptCount val="5"/>
                <c:pt idx="0">
                  <c:v>101</c:v>
                </c:pt>
                <c:pt idx="1">
                  <c:v>201</c:v>
                </c:pt>
                <c:pt idx="2">
                  <c:v>301</c:v>
                </c:pt>
                <c:pt idx="3">
                  <c:v>401</c:v>
                </c:pt>
                <c:pt idx="4">
                  <c:v>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A-4FB0-8DAF-0DC22CD7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539888"/>
        <c:axId val="2085542384"/>
      </c:lineChart>
      <c:catAx>
        <c:axId val="2085539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42384"/>
        <c:crosses val="autoZero"/>
        <c:auto val="1"/>
        <c:lblAlgn val="ctr"/>
        <c:lblOffset val="100"/>
        <c:noMultiLvlLbl val="0"/>
      </c:catAx>
      <c:valAx>
        <c:axId val="2085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Chart_Data!$J$4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Chart_Data!$J$5:$J$9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A-455C-8A76-4A59CB619666}"/>
            </c:ext>
          </c:extLst>
        </c:ser>
        <c:ser>
          <c:idx val="1"/>
          <c:order val="1"/>
          <c:tx>
            <c:strRef>
              <c:f>Chart_Data!$K$4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Chart_Data!$K$5:$K$9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201</c:v>
                </c:pt>
                <c:pt idx="3">
                  <c:v>201</c:v>
                </c:pt>
                <c:pt idx="4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A-455C-8A76-4A59CB619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558304"/>
        <c:axId val="2109558720"/>
      </c:lineChart>
      <c:catAx>
        <c:axId val="210955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58720"/>
        <c:crosses val="autoZero"/>
        <c:auto val="1"/>
        <c:lblAlgn val="ctr"/>
        <c:lblOffset val="100"/>
        <c:noMultiLvlLbl val="0"/>
      </c:catAx>
      <c:valAx>
        <c:axId val="21095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B$4" max="1000" min="50" page="10" val="504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91440</xdr:colOff>
          <xdr:row>0</xdr:row>
          <xdr:rowOff>91440</xdr:rowOff>
        </xdr:from>
        <xdr:to>
          <xdr:col>4</xdr:col>
          <xdr:colOff>320040</xdr:colOff>
          <xdr:row>7</xdr:row>
          <xdr:rowOff>45720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1</xdr:row>
      <xdr:rowOff>60960</xdr:rowOff>
    </xdr:from>
    <xdr:ext cx="6408420" cy="4462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400300" y="243840"/>
          <a:ext cx="6408420" cy="446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Business Decision Simulator Dashboard</a:t>
          </a:r>
        </a:p>
      </xdr:txBody>
    </xdr:sp>
    <xdr:clientData/>
  </xdr:oneCellAnchor>
  <xdr:twoCellAnchor>
    <xdr:from>
      <xdr:col>0</xdr:col>
      <xdr:colOff>373380</xdr:colOff>
      <xdr:row>7</xdr:row>
      <xdr:rowOff>38100</xdr:rowOff>
    </xdr:from>
    <xdr:to>
      <xdr:col>6</xdr:col>
      <xdr:colOff>266700</xdr:colOff>
      <xdr:row>21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7</xdr:row>
      <xdr:rowOff>53340</xdr:rowOff>
    </xdr:from>
    <xdr:to>
      <xdr:col>14</xdr:col>
      <xdr:colOff>22860</xdr:colOff>
      <xdr:row>21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71D4DB-8367-4E57-A71F-90A55C912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274320</xdr:colOff>
      <xdr:row>7</xdr:row>
      <xdr:rowOff>38100</xdr:rowOff>
    </xdr:from>
    <xdr:to>
      <xdr:col>20</xdr:col>
      <xdr:colOff>76200</xdr:colOff>
      <xdr:row>21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7E368-E105-411C-93C5-B911B8268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114300</xdr:rowOff>
    </xdr:from>
    <xdr:to>
      <xdr:col>5</xdr:col>
      <xdr:colOff>335280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396240</xdr:colOff>
      <xdr:row>9</xdr:row>
      <xdr:rowOff>121920</xdr:rowOff>
    </xdr:from>
    <xdr:to>
      <xdr:col>11</xdr:col>
      <xdr:colOff>15240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0864E5-1DC3-4062-ABC7-EEEF213A2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281940</xdr:colOff>
      <xdr:row>10</xdr:row>
      <xdr:rowOff>137160</xdr:rowOff>
    </xdr:from>
    <xdr:to>
      <xdr:col>16</xdr:col>
      <xdr:colOff>449580</xdr:colOff>
      <xdr:row>21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93AD37-2917-42AD-A208-2A2A286E8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5A31E6-9E56-42FE-8F13-D558603895E9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base_demand" tableColumnId="2"/>
      <queryTableField id="3" name="base_price" tableColumnId="3"/>
      <queryTableField id="4" name="profit_margin" tableColumnId="4"/>
      <queryTableField id="5" name="total_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C2BE2-91AA-4F0D-98BA-F422719482E3}" name="simulation_base" displayName="simulation_base" ref="A1:E1001" tableType="queryTable" totalsRowShown="0">
  <autoFilter ref="A1:E1001" xr:uid="{54E10A9A-6789-4124-8466-072575DD8A52}"/>
  <tableColumns count="5">
    <tableColumn id="1" xr3:uid="{52B5B656-9EE2-4FC6-89C3-C82D1F5D422E}" uniqueName="1" name="product_id" queryTableFieldId="1" dataDxfId="0"/>
    <tableColumn id="2" xr3:uid="{3F32059D-169B-4192-A398-6C91CA9D291C}" uniqueName="2" name="base_demand" queryTableFieldId="2"/>
    <tableColumn id="3" xr3:uid="{FF0E4B54-ED14-4356-A0A3-A860D5BABCAB}" uniqueName="3" name="base_price" queryTableFieldId="3"/>
    <tableColumn id="4" xr3:uid="{E4026ABF-DE03-4205-A1C3-99FE8187ABD4}" uniqueName="4" name="profit_margin" queryTableFieldId="4"/>
    <tableColumn id="5" xr3:uid="{0A43AC9D-9C49-4344-8A00-68C6FBDDB232}" uniqueName="5" name="total_reven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DE3E-7543-4411-AFD0-0282A6D0011F}">
  <dimension ref="A1:E1001"/>
  <sheetViews>
    <sheetView workbookViewId="0"/>
  </sheetViews>
  <sheetFormatPr defaultRowHeight="14.4" x14ac:dyDescent="0.3"/>
  <cols>
    <col min="1" max="1" width="12.44140625" bestFit="1" customWidth="1"/>
    <col min="2" max="2" width="15.109375" bestFit="1" customWidth="1"/>
    <col min="3" max="3" width="12.21875" bestFit="1" customWidth="1"/>
    <col min="4" max="4" width="14.77734375" bestFit="1" customWidth="1"/>
    <col min="5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157.60500000000002</v>
      </c>
      <c r="D2">
        <v>37.865000000000002</v>
      </c>
      <c r="E2">
        <v>592.86</v>
      </c>
    </row>
    <row r="3" spans="1:5" x14ac:dyDescent="0.3">
      <c r="A3" t="s">
        <v>6</v>
      </c>
      <c r="B3">
        <v>1</v>
      </c>
      <c r="C3">
        <v>24.73</v>
      </c>
      <c r="D3">
        <v>-2.62</v>
      </c>
      <c r="E3">
        <v>24.73</v>
      </c>
    </row>
    <row r="4" spans="1:5" x14ac:dyDescent="0.3">
      <c r="A4" t="s">
        <v>7</v>
      </c>
      <c r="B4">
        <v>1</v>
      </c>
      <c r="C4">
        <v>175.58</v>
      </c>
      <c r="D4">
        <v>13.44</v>
      </c>
      <c r="E4">
        <v>166.8</v>
      </c>
    </row>
    <row r="5" spans="1:5" x14ac:dyDescent="0.3">
      <c r="A5" t="s">
        <v>8</v>
      </c>
      <c r="B5">
        <v>1</v>
      </c>
      <c r="C5">
        <v>63.67</v>
      </c>
      <c r="D5">
        <v>2.14</v>
      </c>
      <c r="E5">
        <v>63.67</v>
      </c>
    </row>
    <row r="6" spans="1:5" x14ac:dyDescent="0.3">
      <c r="A6" t="s">
        <v>9</v>
      </c>
      <c r="B6">
        <v>1.5</v>
      </c>
      <c r="C6">
        <v>25.919999999999998</v>
      </c>
      <c r="D6">
        <v>0.68499999999999994</v>
      </c>
      <c r="E6">
        <v>84.899999999999991</v>
      </c>
    </row>
    <row r="7" spans="1:5" x14ac:dyDescent="0.3">
      <c r="A7" t="s">
        <v>10</v>
      </c>
      <c r="B7">
        <v>1.5</v>
      </c>
      <c r="C7">
        <v>48.774999999999999</v>
      </c>
      <c r="D7">
        <v>24.155000000000001</v>
      </c>
      <c r="E7">
        <v>140.68</v>
      </c>
    </row>
    <row r="8" spans="1:5" x14ac:dyDescent="0.3">
      <c r="A8" t="s">
        <v>11</v>
      </c>
      <c r="B8">
        <v>1</v>
      </c>
      <c r="C8">
        <v>191.01</v>
      </c>
      <c r="D8">
        <v>21.91</v>
      </c>
      <c r="E8">
        <v>364.69</v>
      </c>
    </row>
    <row r="9" spans="1:5" x14ac:dyDescent="0.3">
      <c r="A9" t="s">
        <v>12</v>
      </c>
      <c r="B9">
        <v>1</v>
      </c>
      <c r="C9">
        <v>15.66</v>
      </c>
      <c r="D9">
        <v>1.5349999999999999</v>
      </c>
      <c r="E9">
        <v>30.25</v>
      </c>
    </row>
    <row r="10" spans="1:5" x14ac:dyDescent="0.3">
      <c r="A10" t="s">
        <v>13</v>
      </c>
      <c r="B10">
        <v>1</v>
      </c>
      <c r="C10">
        <v>12.045</v>
      </c>
      <c r="D10">
        <v>0</v>
      </c>
      <c r="E10">
        <v>18.52</v>
      </c>
    </row>
    <row r="11" spans="1:5" x14ac:dyDescent="0.3">
      <c r="A11" t="s">
        <v>14</v>
      </c>
      <c r="B11">
        <v>1</v>
      </c>
      <c r="C11">
        <v>10.91</v>
      </c>
      <c r="D11">
        <v>-1.89</v>
      </c>
      <c r="E11">
        <v>10.91</v>
      </c>
    </row>
    <row r="12" spans="1:5" x14ac:dyDescent="0.3">
      <c r="A12" t="s">
        <v>15</v>
      </c>
      <c r="B12">
        <v>1</v>
      </c>
      <c r="C12">
        <v>6.61</v>
      </c>
      <c r="D12">
        <v>0.52</v>
      </c>
      <c r="E12">
        <v>5.95</v>
      </c>
    </row>
    <row r="13" spans="1:5" x14ac:dyDescent="0.3">
      <c r="A13" t="s">
        <v>16</v>
      </c>
      <c r="B13">
        <v>1</v>
      </c>
      <c r="C13">
        <v>16.22</v>
      </c>
      <c r="D13">
        <v>3.58</v>
      </c>
      <c r="E13">
        <v>16.22</v>
      </c>
    </row>
    <row r="14" spans="1:5" x14ac:dyDescent="0.3">
      <c r="A14" t="s">
        <v>17</v>
      </c>
      <c r="B14">
        <v>1</v>
      </c>
      <c r="C14">
        <v>10.56</v>
      </c>
      <c r="D14">
        <v>-4.2300000000000004</v>
      </c>
      <c r="E14">
        <v>9.5</v>
      </c>
    </row>
    <row r="15" spans="1:5" x14ac:dyDescent="0.3">
      <c r="A15" t="s">
        <v>18</v>
      </c>
      <c r="B15">
        <v>1.5</v>
      </c>
      <c r="C15">
        <v>6.4700000000000006</v>
      </c>
      <c r="D15">
        <v>2.5000000000000022E-2</v>
      </c>
      <c r="E15">
        <v>18.760000000000002</v>
      </c>
    </row>
    <row r="16" spans="1:5" x14ac:dyDescent="0.3">
      <c r="A16" t="s">
        <v>19</v>
      </c>
      <c r="B16">
        <v>2</v>
      </c>
      <c r="C16">
        <v>21.4</v>
      </c>
      <c r="D16">
        <v>7.0449999999999999</v>
      </c>
      <c r="E16">
        <v>85.6</v>
      </c>
    </row>
    <row r="17" spans="1:5" x14ac:dyDescent="0.3">
      <c r="A17" t="s">
        <v>20</v>
      </c>
      <c r="B17">
        <v>4</v>
      </c>
      <c r="C17">
        <v>12.63</v>
      </c>
      <c r="D17">
        <v>5.13</v>
      </c>
      <c r="E17">
        <v>40.42</v>
      </c>
    </row>
    <row r="18" spans="1:5" x14ac:dyDescent="0.3">
      <c r="A18" t="s">
        <v>21</v>
      </c>
      <c r="B18">
        <v>1</v>
      </c>
      <c r="C18">
        <v>376.55500000000001</v>
      </c>
      <c r="D18">
        <v>99.13000000000001</v>
      </c>
      <c r="E18">
        <v>748.28</v>
      </c>
    </row>
    <row r="19" spans="1:5" x14ac:dyDescent="0.3">
      <c r="A19" t="s">
        <v>22</v>
      </c>
      <c r="B19">
        <v>3</v>
      </c>
      <c r="C19">
        <v>16</v>
      </c>
      <c r="D19">
        <v>12.32</v>
      </c>
      <c r="E19">
        <v>48</v>
      </c>
    </row>
    <row r="20" spans="1:5" x14ac:dyDescent="0.3">
      <c r="A20" t="s">
        <v>23</v>
      </c>
      <c r="B20">
        <v>1.3332999999999999</v>
      </c>
      <c r="C20">
        <v>291.45000000000005</v>
      </c>
      <c r="D20">
        <v>58.623333333333335</v>
      </c>
      <c r="E20">
        <v>1602.39</v>
      </c>
    </row>
    <row r="21" spans="1:5" x14ac:dyDescent="0.3">
      <c r="A21" t="s">
        <v>24</v>
      </c>
      <c r="B21">
        <v>1</v>
      </c>
      <c r="C21">
        <v>50.52</v>
      </c>
      <c r="D21">
        <v>11.48</v>
      </c>
      <c r="E21">
        <v>50.52</v>
      </c>
    </row>
    <row r="22" spans="1:5" x14ac:dyDescent="0.3">
      <c r="A22" t="s">
        <v>25</v>
      </c>
      <c r="B22">
        <v>2.5</v>
      </c>
      <c r="C22">
        <v>15.664999999999999</v>
      </c>
      <c r="D22">
        <v>7.4050000000000002</v>
      </c>
      <c r="E22">
        <v>70</v>
      </c>
    </row>
    <row r="23" spans="1:5" x14ac:dyDescent="0.3">
      <c r="A23" t="s">
        <v>26</v>
      </c>
      <c r="B23">
        <v>1</v>
      </c>
      <c r="C23">
        <v>23.204999999999998</v>
      </c>
      <c r="D23">
        <v>2.59</v>
      </c>
      <c r="E23">
        <v>46.41</v>
      </c>
    </row>
    <row r="24" spans="1:5" x14ac:dyDescent="0.3">
      <c r="A24" t="s">
        <v>27</v>
      </c>
      <c r="B24">
        <v>1</v>
      </c>
      <c r="C24">
        <v>94.795000000000002</v>
      </c>
      <c r="D24">
        <v>5.0150000000000006</v>
      </c>
      <c r="E24">
        <v>189.59</v>
      </c>
    </row>
    <row r="25" spans="1:5" x14ac:dyDescent="0.3">
      <c r="A25" t="s">
        <v>28</v>
      </c>
      <c r="B25">
        <v>1</v>
      </c>
      <c r="C25">
        <v>176.45</v>
      </c>
      <c r="D25">
        <v>55.09</v>
      </c>
      <c r="E25">
        <v>176.45</v>
      </c>
    </row>
    <row r="26" spans="1:5" x14ac:dyDescent="0.3">
      <c r="A26" t="s">
        <v>29</v>
      </c>
      <c r="B26">
        <v>2</v>
      </c>
      <c r="C26">
        <v>345.57</v>
      </c>
      <c r="D26">
        <v>166.76</v>
      </c>
      <c r="E26">
        <v>587.47</v>
      </c>
    </row>
    <row r="27" spans="1:5" x14ac:dyDescent="0.3">
      <c r="A27" t="s">
        <v>30</v>
      </c>
      <c r="B27">
        <v>3</v>
      </c>
      <c r="C27">
        <v>12.49</v>
      </c>
      <c r="D27">
        <v>11.4</v>
      </c>
      <c r="E27">
        <v>37.47</v>
      </c>
    </row>
    <row r="28" spans="1:5" x14ac:dyDescent="0.3">
      <c r="A28" t="s">
        <v>31</v>
      </c>
      <c r="B28">
        <v>1</v>
      </c>
      <c r="C28">
        <v>157.21</v>
      </c>
      <c r="D28">
        <v>33.340000000000003</v>
      </c>
      <c r="E28">
        <v>133.63</v>
      </c>
    </row>
    <row r="29" spans="1:5" x14ac:dyDescent="0.3">
      <c r="A29" t="s">
        <v>32</v>
      </c>
      <c r="B29">
        <v>2</v>
      </c>
      <c r="C29">
        <v>11.24</v>
      </c>
      <c r="D29">
        <v>1.78</v>
      </c>
      <c r="E29">
        <v>22.48</v>
      </c>
    </row>
    <row r="30" spans="1:5" x14ac:dyDescent="0.3">
      <c r="A30" t="s">
        <v>33</v>
      </c>
      <c r="B30">
        <v>1.5</v>
      </c>
      <c r="C30">
        <v>11.899999999999999</v>
      </c>
      <c r="D30">
        <v>-1.25</v>
      </c>
      <c r="E30">
        <v>44.629999999999995</v>
      </c>
    </row>
    <row r="31" spans="1:5" x14ac:dyDescent="0.3">
      <c r="A31" t="s">
        <v>34</v>
      </c>
      <c r="B31">
        <v>2</v>
      </c>
      <c r="C31">
        <v>221.79500000000002</v>
      </c>
      <c r="D31">
        <v>115.27000000000001</v>
      </c>
      <c r="E31">
        <v>887.18000000000006</v>
      </c>
    </row>
    <row r="32" spans="1:5" x14ac:dyDescent="0.3">
      <c r="A32" t="s">
        <v>35</v>
      </c>
      <c r="B32">
        <v>1</v>
      </c>
      <c r="C32">
        <v>54.93</v>
      </c>
      <c r="D32">
        <v>7.33</v>
      </c>
      <c r="E32">
        <v>46.69</v>
      </c>
    </row>
    <row r="33" spans="1:5" x14ac:dyDescent="0.3">
      <c r="A33" t="s">
        <v>36</v>
      </c>
      <c r="B33">
        <v>1</v>
      </c>
      <c r="C33">
        <v>43.53</v>
      </c>
      <c r="D33">
        <v>11.656666666666666</v>
      </c>
      <c r="E33">
        <v>123.02</v>
      </c>
    </row>
    <row r="34" spans="1:5" x14ac:dyDescent="0.3">
      <c r="A34" t="s">
        <v>37</v>
      </c>
      <c r="B34">
        <v>1</v>
      </c>
      <c r="C34">
        <v>225.28500000000003</v>
      </c>
      <c r="D34">
        <v>24.115000000000002</v>
      </c>
      <c r="E34">
        <v>849.54</v>
      </c>
    </row>
    <row r="35" spans="1:5" x14ac:dyDescent="0.3">
      <c r="A35" t="s">
        <v>38</v>
      </c>
      <c r="B35">
        <v>1</v>
      </c>
      <c r="C35">
        <v>27.395</v>
      </c>
      <c r="D35">
        <v>6.4550000000000001</v>
      </c>
      <c r="E35">
        <v>53.67</v>
      </c>
    </row>
    <row r="36" spans="1:5" x14ac:dyDescent="0.3">
      <c r="A36" t="s">
        <v>39</v>
      </c>
      <c r="B36">
        <v>2</v>
      </c>
      <c r="C36">
        <v>12.84</v>
      </c>
      <c r="D36">
        <v>-4.2699999999999996</v>
      </c>
      <c r="E36">
        <v>25.68</v>
      </c>
    </row>
    <row r="37" spans="1:5" x14ac:dyDescent="0.3">
      <c r="A37" t="s">
        <v>40</v>
      </c>
      <c r="B37">
        <v>2</v>
      </c>
      <c r="C37">
        <v>8.89</v>
      </c>
      <c r="D37">
        <v>3.22</v>
      </c>
      <c r="E37">
        <v>17.78</v>
      </c>
    </row>
    <row r="38" spans="1:5" x14ac:dyDescent="0.3">
      <c r="A38" t="s">
        <v>41</v>
      </c>
      <c r="B38">
        <v>2</v>
      </c>
      <c r="C38">
        <v>33.9</v>
      </c>
      <c r="D38">
        <v>18.75</v>
      </c>
      <c r="E38">
        <v>67.8</v>
      </c>
    </row>
    <row r="39" spans="1:5" x14ac:dyDescent="0.3">
      <c r="A39" t="s">
        <v>42</v>
      </c>
      <c r="B39">
        <v>1</v>
      </c>
      <c r="C39">
        <v>17.940000000000001</v>
      </c>
      <c r="D39">
        <v>2.16</v>
      </c>
      <c r="E39">
        <v>35.880000000000003</v>
      </c>
    </row>
    <row r="40" spans="1:5" x14ac:dyDescent="0.3">
      <c r="A40" t="s">
        <v>43</v>
      </c>
      <c r="B40">
        <v>2.5</v>
      </c>
      <c r="C40">
        <v>47.71</v>
      </c>
      <c r="D40">
        <v>36.78</v>
      </c>
      <c r="E40">
        <v>215.41</v>
      </c>
    </row>
    <row r="41" spans="1:5" x14ac:dyDescent="0.3">
      <c r="A41" t="s">
        <v>44</v>
      </c>
      <c r="B41">
        <v>1</v>
      </c>
      <c r="C41">
        <v>45.145000000000003</v>
      </c>
      <c r="D41">
        <v>8.24</v>
      </c>
      <c r="E41">
        <v>84.46</v>
      </c>
    </row>
    <row r="42" spans="1:5" x14ac:dyDescent="0.3">
      <c r="A42" t="s">
        <v>45</v>
      </c>
      <c r="B42">
        <v>1</v>
      </c>
      <c r="C42">
        <v>297.64999999999998</v>
      </c>
      <c r="D42">
        <v>67.52</v>
      </c>
      <c r="E42">
        <v>267.88</v>
      </c>
    </row>
    <row r="43" spans="1:5" x14ac:dyDescent="0.3">
      <c r="A43" t="s">
        <v>46</v>
      </c>
      <c r="B43">
        <v>1</v>
      </c>
      <c r="C43">
        <v>6.2</v>
      </c>
      <c r="D43">
        <v>-2</v>
      </c>
      <c r="E43">
        <v>6.2</v>
      </c>
    </row>
    <row r="44" spans="1:5" x14ac:dyDescent="0.3">
      <c r="A44" t="s">
        <v>47</v>
      </c>
      <c r="B44">
        <v>1.5</v>
      </c>
      <c r="C44">
        <v>500.22499999999997</v>
      </c>
      <c r="D44">
        <v>59.27</v>
      </c>
      <c r="E44">
        <v>1036.5</v>
      </c>
    </row>
    <row r="45" spans="1:5" x14ac:dyDescent="0.3">
      <c r="A45" t="s">
        <v>48</v>
      </c>
      <c r="B45">
        <v>1</v>
      </c>
      <c r="C45">
        <v>97.144999999999996</v>
      </c>
      <c r="D45">
        <v>26.564999999999998</v>
      </c>
      <c r="E45">
        <v>187.2</v>
      </c>
    </row>
    <row r="46" spans="1:5" x14ac:dyDescent="0.3">
      <c r="A46" t="s">
        <v>49</v>
      </c>
      <c r="B46">
        <v>1</v>
      </c>
      <c r="C46">
        <v>313.25</v>
      </c>
      <c r="D46">
        <v>28.63</v>
      </c>
      <c r="E46">
        <v>313.25</v>
      </c>
    </row>
    <row r="47" spans="1:5" x14ac:dyDescent="0.3">
      <c r="A47" t="s">
        <v>50</v>
      </c>
      <c r="B47">
        <v>1.6667000000000001</v>
      </c>
      <c r="C47">
        <v>98.146666666666647</v>
      </c>
      <c r="D47">
        <v>24.313333333333333</v>
      </c>
      <c r="E47">
        <v>307.32</v>
      </c>
    </row>
    <row r="48" spans="1:5" x14ac:dyDescent="0.3">
      <c r="A48" t="s">
        <v>51</v>
      </c>
      <c r="B48">
        <v>1.6667000000000001</v>
      </c>
      <c r="C48">
        <v>31.399999999999995</v>
      </c>
      <c r="D48">
        <v>5.9866666666666672</v>
      </c>
      <c r="E48">
        <v>105.22</v>
      </c>
    </row>
    <row r="49" spans="1:5" x14ac:dyDescent="0.3">
      <c r="A49" t="s">
        <v>52</v>
      </c>
      <c r="B49">
        <v>2</v>
      </c>
      <c r="C49">
        <v>15.285</v>
      </c>
      <c r="D49">
        <v>1.9099999999999997</v>
      </c>
      <c r="E49">
        <v>55.7</v>
      </c>
    </row>
    <row r="50" spans="1:5" x14ac:dyDescent="0.3">
      <c r="A50" t="s">
        <v>53</v>
      </c>
      <c r="B50">
        <v>1</v>
      </c>
      <c r="C50">
        <v>7.33</v>
      </c>
      <c r="D50">
        <v>-0.93</v>
      </c>
      <c r="E50">
        <v>7.33</v>
      </c>
    </row>
    <row r="51" spans="1:5" x14ac:dyDescent="0.3">
      <c r="A51" t="s">
        <v>54</v>
      </c>
      <c r="B51">
        <v>1</v>
      </c>
      <c r="C51">
        <v>66.14</v>
      </c>
      <c r="D51">
        <v>12.969999999999999</v>
      </c>
      <c r="E51">
        <v>113.9</v>
      </c>
    </row>
    <row r="52" spans="1:5" x14ac:dyDescent="0.3">
      <c r="A52" t="s">
        <v>55</v>
      </c>
      <c r="B52">
        <v>1</v>
      </c>
      <c r="C52">
        <v>32.335000000000001</v>
      </c>
      <c r="D52">
        <v>4.1749999999999998</v>
      </c>
      <c r="E52">
        <v>64.67</v>
      </c>
    </row>
    <row r="53" spans="1:5" x14ac:dyDescent="0.3">
      <c r="A53" t="s">
        <v>56</v>
      </c>
      <c r="B53">
        <v>2.5</v>
      </c>
      <c r="C53">
        <v>199.06</v>
      </c>
      <c r="D53">
        <v>113.295</v>
      </c>
      <c r="E53">
        <v>985.73</v>
      </c>
    </row>
    <row r="54" spans="1:5" x14ac:dyDescent="0.3">
      <c r="A54" t="s">
        <v>57</v>
      </c>
      <c r="B54">
        <v>1</v>
      </c>
      <c r="C54">
        <v>8.2899999999999991</v>
      </c>
      <c r="D54">
        <v>0.75</v>
      </c>
      <c r="E54">
        <v>8.2899999999999991</v>
      </c>
    </row>
    <row r="55" spans="1:5" x14ac:dyDescent="0.3">
      <c r="A55" t="s">
        <v>58</v>
      </c>
      <c r="B55">
        <v>2</v>
      </c>
      <c r="C55">
        <v>402.13</v>
      </c>
      <c r="D55">
        <v>86.58</v>
      </c>
      <c r="E55">
        <v>804.26</v>
      </c>
    </row>
    <row r="56" spans="1:5" x14ac:dyDescent="0.3">
      <c r="A56" t="s">
        <v>59</v>
      </c>
      <c r="B56">
        <v>1.25</v>
      </c>
      <c r="C56">
        <v>430.94749999999999</v>
      </c>
      <c r="D56">
        <v>46.47</v>
      </c>
      <c r="E56">
        <v>1710.4</v>
      </c>
    </row>
    <row r="57" spans="1:5" x14ac:dyDescent="0.3">
      <c r="A57" t="s">
        <v>60</v>
      </c>
      <c r="B57">
        <v>2</v>
      </c>
      <c r="C57">
        <v>6.52</v>
      </c>
      <c r="D57">
        <v>-3.69</v>
      </c>
      <c r="E57">
        <v>13.04</v>
      </c>
    </row>
    <row r="58" spans="1:5" x14ac:dyDescent="0.3">
      <c r="A58" t="s">
        <v>61</v>
      </c>
      <c r="B58">
        <v>1</v>
      </c>
      <c r="C58">
        <v>5.38</v>
      </c>
      <c r="D58">
        <v>-1.97</v>
      </c>
      <c r="E58">
        <v>4.84</v>
      </c>
    </row>
    <row r="59" spans="1:5" x14ac:dyDescent="0.3">
      <c r="A59" t="s">
        <v>62</v>
      </c>
      <c r="B59">
        <v>2.5</v>
      </c>
      <c r="C59">
        <v>90.39500000000001</v>
      </c>
      <c r="D59">
        <v>90</v>
      </c>
      <c r="E59">
        <v>680.38</v>
      </c>
    </row>
    <row r="60" spans="1:5" x14ac:dyDescent="0.3">
      <c r="A60" t="s">
        <v>63</v>
      </c>
      <c r="B60">
        <v>1</v>
      </c>
      <c r="C60">
        <v>134.37</v>
      </c>
      <c r="D60">
        <v>25.33</v>
      </c>
      <c r="E60">
        <v>114.21</v>
      </c>
    </row>
    <row r="61" spans="1:5" x14ac:dyDescent="0.3">
      <c r="A61" t="s">
        <v>64</v>
      </c>
      <c r="B61">
        <v>3</v>
      </c>
      <c r="C61">
        <v>122.85</v>
      </c>
      <c r="D61">
        <v>95.92</v>
      </c>
      <c r="E61">
        <v>368.55</v>
      </c>
    </row>
    <row r="62" spans="1:5" x14ac:dyDescent="0.3">
      <c r="A62" t="s">
        <v>65</v>
      </c>
      <c r="B62">
        <v>1</v>
      </c>
      <c r="C62">
        <v>11.285</v>
      </c>
      <c r="D62">
        <v>6.4999999999999988E-2</v>
      </c>
      <c r="E62">
        <v>22.57</v>
      </c>
    </row>
    <row r="63" spans="1:5" x14ac:dyDescent="0.3">
      <c r="A63" t="s">
        <v>66</v>
      </c>
      <c r="B63">
        <v>1</v>
      </c>
      <c r="C63">
        <v>10.46</v>
      </c>
      <c r="D63">
        <v>1.57</v>
      </c>
      <c r="E63">
        <v>10.46</v>
      </c>
    </row>
    <row r="64" spans="1:5" x14ac:dyDescent="0.3">
      <c r="A64" t="s">
        <v>67</v>
      </c>
      <c r="B64">
        <v>1</v>
      </c>
      <c r="C64">
        <v>225.41500000000002</v>
      </c>
      <c r="D64">
        <v>26.689999999999998</v>
      </c>
      <c r="E64">
        <v>450.83000000000004</v>
      </c>
    </row>
    <row r="65" spans="1:5" x14ac:dyDescent="0.3">
      <c r="A65" t="s">
        <v>68</v>
      </c>
      <c r="B65">
        <v>1.25</v>
      </c>
      <c r="C65">
        <v>82.054999999999993</v>
      </c>
      <c r="D65">
        <v>17.28</v>
      </c>
      <c r="E65">
        <v>346.16999999999996</v>
      </c>
    </row>
    <row r="66" spans="1:5" x14ac:dyDescent="0.3">
      <c r="A66" t="s">
        <v>69</v>
      </c>
      <c r="B66">
        <v>1</v>
      </c>
      <c r="C66">
        <v>64.73</v>
      </c>
      <c r="D66">
        <v>12.76</v>
      </c>
      <c r="E66">
        <v>121.69</v>
      </c>
    </row>
    <row r="67" spans="1:5" x14ac:dyDescent="0.3">
      <c r="A67" t="s">
        <v>70</v>
      </c>
      <c r="B67">
        <v>1</v>
      </c>
      <c r="C67">
        <v>20.239999999999998</v>
      </c>
      <c r="D67">
        <v>-3.12</v>
      </c>
      <c r="E67">
        <v>20.239999999999998</v>
      </c>
    </row>
    <row r="68" spans="1:5" x14ac:dyDescent="0.3">
      <c r="A68" t="s">
        <v>71</v>
      </c>
      <c r="B68">
        <v>1</v>
      </c>
      <c r="C68">
        <v>120.065</v>
      </c>
      <c r="D68">
        <v>28.28</v>
      </c>
      <c r="E68">
        <v>213.76999999999998</v>
      </c>
    </row>
    <row r="69" spans="1:5" x14ac:dyDescent="0.3">
      <c r="A69" t="s">
        <v>72</v>
      </c>
      <c r="B69">
        <v>1</v>
      </c>
      <c r="C69">
        <v>111.45333333333333</v>
      </c>
      <c r="D69">
        <v>29.776666666666667</v>
      </c>
      <c r="E69">
        <v>334.36</v>
      </c>
    </row>
    <row r="70" spans="1:5" x14ac:dyDescent="0.3">
      <c r="A70" t="s">
        <v>73</v>
      </c>
      <c r="B70">
        <v>2.5</v>
      </c>
      <c r="C70">
        <v>23.645</v>
      </c>
      <c r="D70">
        <v>8.3650000000000002</v>
      </c>
      <c r="E70">
        <v>80.81</v>
      </c>
    </row>
    <row r="71" spans="1:5" x14ac:dyDescent="0.3">
      <c r="A71" t="s">
        <v>74</v>
      </c>
      <c r="B71">
        <v>1</v>
      </c>
      <c r="C71">
        <v>3.96</v>
      </c>
      <c r="D71">
        <v>-2.81</v>
      </c>
      <c r="E71">
        <v>3.17</v>
      </c>
    </row>
    <row r="72" spans="1:5" x14ac:dyDescent="0.3">
      <c r="A72" t="s">
        <v>75</v>
      </c>
      <c r="B72">
        <v>1.6667000000000001</v>
      </c>
      <c r="C72">
        <v>13.113333333333335</v>
      </c>
      <c r="D72">
        <v>1.9300000000000004</v>
      </c>
      <c r="E72">
        <v>45.839999999999996</v>
      </c>
    </row>
    <row r="73" spans="1:5" x14ac:dyDescent="0.3">
      <c r="A73" t="s">
        <v>76</v>
      </c>
      <c r="B73">
        <v>3</v>
      </c>
      <c r="C73">
        <v>150.12</v>
      </c>
      <c r="D73">
        <v>149.37</v>
      </c>
      <c r="E73">
        <v>450.36</v>
      </c>
    </row>
    <row r="74" spans="1:5" x14ac:dyDescent="0.3">
      <c r="A74" t="s">
        <v>77</v>
      </c>
      <c r="B74">
        <v>1.25</v>
      </c>
      <c r="C74">
        <v>48.44</v>
      </c>
      <c r="D74">
        <v>4.5674999999999999</v>
      </c>
      <c r="E74">
        <v>186.66</v>
      </c>
    </row>
    <row r="75" spans="1:5" x14ac:dyDescent="0.3">
      <c r="A75" t="s">
        <v>78</v>
      </c>
      <c r="B75">
        <v>1</v>
      </c>
      <c r="C75">
        <v>217.48</v>
      </c>
      <c r="D75">
        <v>57.57</v>
      </c>
      <c r="E75">
        <v>217.48</v>
      </c>
    </row>
    <row r="76" spans="1:5" x14ac:dyDescent="0.3">
      <c r="A76" t="s">
        <v>79</v>
      </c>
      <c r="B76">
        <v>2</v>
      </c>
      <c r="C76">
        <v>16.18</v>
      </c>
      <c r="D76">
        <v>6.6</v>
      </c>
      <c r="E76">
        <v>32.36</v>
      </c>
    </row>
    <row r="77" spans="1:5" x14ac:dyDescent="0.3">
      <c r="A77" t="s">
        <v>80</v>
      </c>
      <c r="B77">
        <v>1.6667000000000001</v>
      </c>
      <c r="C77">
        <v>16.13</v>
      </c>
      <c r="D77">
        <v>5.3000000000000007</v>
      </c>
      <c r="E77">
        <v>95.61</v>
      </c>
    </row>
    <row r="78" spans="1:5" x14ac:dyDescent="0.3">
      <c r="A78" t="s">
        <v>81</v>
      </c>
      <c r="B78">
        <v>2.3332999999999999</v>
      </c>
      <c r="C78">
        <v>328.69333333333333</v>
      </c>
      <c r="D78">
        <v>94.720000000000013</v>
      </c>
      <c r="E78">
        <v>2514.19</v>
      </c>
    </row>
    <row r="79" spans="1:5" x14ac:dyDescent="0.3">
      <c r="A79" t="s">
        <v>82</v>
      </c>
      <c r="B79">
        <v>2</v>
      </c>
      <c r="C79">
        <v>20.73</v>
      </c>
      <c r="D79">
        <v>8.1300000000000008</v>
      </c>
      <c r="E79">
        <v>41.46</v>
      </c>
    </row>
    <row r="80" spans="1:5" x14ac:dyDescent="0.3">
      <c r="A80" t="s">
        <v>83</v>
      </c>
      <c r="B80">
        <v>1</v>
      </c>
      <c r="C80">
        <v>23.16</v>
      </c>
      <c r="D80">
        <v>1.67</v>
      </c>
      <c r="E80">
        <v>23.16</v>
      </c>
    </row>
    <row r="81" spans="1:5" x14ac:dyDescent="0.3">
      <c r="A81" t="s">
        <v>84</v>
      </c>
      <c r="B81">
        <v>2.5</v>
      </c>
      <c r="C81">
        <v>359.33</v>
      </c>
      <c r="D81">
        <v>26.845000000000002</v>
      </c>
      <c r="E81">
        <v>595.82000000000005</v>
      </c>
    </row>
    <row r="82" spans="1:5" x14ac:dyDescent="0.3">
      <c r="A82" t="s">
        <v>85</v>
      </c>
      <c r="B82">
        <v>1</v>
      </c>
      <c r="C82">
        <v>70.325000000000003</v>
      </c>
      <c r="D82">
        <v>16.565000000000001</v>
      </c>
      <c r="E82">
        <v>136.5</v>
      </c>
    </row>
    <row r="83" spans="1:5" x14ac:dyDescent="0.3">
      <c r="A83" t="s">
        <v>86</v>
      </c>
      <c r="B83">
        <v>1</v>
      </c>
      <c r="C83">
        <v>12.225</v>
      </c>
      <c r="D83">
        <v>0.23499999999999988</v>
      </c>
      <c r="E83">
        <v>24.45</v>
      </c>
    </row>
    <row r="84" spans="1:5" x14ac:dyDescent="0.3">
      <c r="A84" t="s">
        <v>87</v>
      </c>
      <c r="B84">
        <v>1</v>
      </c>
      <c r="C84">
        <v>137.66</v>
      </c>
      <c r="D84">
        <v>41.17</v>
      </c>
      <c r="E84">
        <v>137.66</v>
      </c>
    </row>
    <row r="85" spans="1:5" x14ac:dyDescent="0.3">
      <c r="A85" t="s">
        <v>88</v>
      </c>
      <c r="B85">
        <v>2.5</v>
      </c>
      <c r="C85">
        <v>70.02</v>
      </c>
      <c r="D85">
        <v>35.594999999999999</v>
      </c>
      <c r="E85">
        <v>261.33</v>
      </c>
    </row>
    <row r="86" spans="1:5" x14ac:dyDescent="0.3">
      <c r="A86" t="s">
        <v>89</v>
      </c>
      <c r="B86">
        <v>1</v>
      </c>
      <c r="C86">
        <v>420.59000000000003</v>
      </c>
      <c r="D86">
        <v>45.224999999999994</v>
      </c>
      <c r="E86">
        <v>794.71</v>
      </c>
    </row>
    <row r="87" spans="1:5" x14ac:dyDescent="0.3">
      <c r="A87" t="s">
        <v>90</v>
      </c>
      <c r="B87">
        <v>3</v>
      </c>
      <c r="C87">
        <v>12.92</v>
      </c>
      <c r="D87">
        <v>6.74</v>
      </c>
      <c r="E87">
        <v>38.76</v>
      </c>
    </row>
    <row r="88" spans="1:5" x14ac:dyDescent="0.3">
      <c r="A88" t="s">
        <v>91</v>
      </c>
      <c r="B88">
        <v>1</v>
      </c>
      <c r="C88">
        <v>3.04</v>
      </c>
      <c r="D88">
        <v>-1.69</v>
      </c>
      <c r="E88">
        <v>3.04</v>
      </c>
    </row>
    <row r="89" spans="1:5" x14ac:dyDescent="0.3">
      <c r="A89" t="s">
        <v>92</v>
      </c>
      <c r="B89">
        <v>2.5</v>
      </c>
      <c r="C89">
        <v>124.35499999999999</v>
      </c>
      <c r="D89">
        <v>25.66</v>
      </c>
      <c r="E89">
        <v>315.52999999999997</v>
      </c>
    </row>
    <row r="90" spans="1:5" x14ac:dyDescent="0.3">
      <c r="A90" t="s">
        <v>93</v>
      </c>
      <c r="B90">
        <v>1</v>
      </c>
      <c r="C90">
        <v>18.510000000000002</v>
      </c>
      <c r="D90">
        <v>3.32</v>
      </c>
      <c r="E90">
        <v>17.579999999999998</v>
      </c>
    </row>
    <row r="91" spans="1:5" x14ac:dyDescent="0.3">
      <c r="A91" t="s">
        <v>94</v>
      </c>
      <c r="B91">
        <v>1</v>
      </c>
      <c r="C91">
        <v>71.36</v>
      </c>
      <c r="D91">
        <v>21.96</v>
      </c>
      <c r="E91">
        <v>60.66</v>
      </c>
    </row>
    <row r="92" spans="1:5" x14ac:dyDescent="0.3">
      <c r="A92" t="s">
        <v>95</v>
      </c>
      <c r="B92">
        <v>1</v>
      </c>
      <c r="C92">
        <v>26.125</v>
      </c>
      <c r="D92">
        <v>6.35</v>
      </c>
      <c r="E92">
        <v>52.25</v>
      </c>
    </row>
    <row r="93" spans="1:5" x14ac:dyDescent="0.3">
      <c r="A93" t="s">
        <v>96</v>
      </c>
      <c r="B93">
        <v>1.3332999999999999</v>
      </c>
      <c r="C93">
        <v>45.806666666666672</v>
      </c>
      <c r="D93">
        <v>13.76</v>
      </c>
      <c r="E93">
        <v>176.88</v>
      </c>
    </row>
    <row r="94" spans="1:5" x14ac:dyDescent="0.3">
      <c r="A94" t="s">
        <v>97</v>
      </c>
      <c r="B94">
        <v>2.3332999999999999</v>
      </c>
      <c r="C94">
        <v>396.39666666666659</v>
      </c>
      <c r="D94">
        <v>113.64333333333333</v>
      </c>
      <c r="E94">
        <v>2881.8599999999997</v>
      </c>
    </row>
    <row r="95" spans="1:5" x14ac:dyDescent="0.3">
      <c r="A95" t="s">
        <v>98</v>
      </c>
      <c r="B95">
        <v>1.5</v>
      </c>
      <c r="C95">
        <v>139.19499999999999</v>
      </c>
      <c r="D95">
        <v>52.545000000000002</v>
      </c>
      <c r="E95">
        <v>429.6</v>
      </c>
    </row>
    <row r="96" spans="1:5" x14ac:dyDescent="0.3">
      <c r="A96" t="s">
        <v>99</v>
      </c>
      <c r="B96">
        <v>2</v>
      </c>
      <c r="C96">
        <v>42.784999999999997</v>
      </c>
      <c r="D96">
        <v>28.484999999999999</v>
      </c>
      <c r="E96">
        <v>159.56</v>
      </c>
    </row>
    <row r="97" spans="1:5" x14ac:dyDescent="0.3">
      <c r="A97" t="s">
        <v>100</v>
      </c>
      <c r="B97">
        <v>1.5</v>
      </c>
      <c r="C97">
        <v>13.975000000000001</v>
      </c>
      <c r="D97">
        <v>1.25</v>
      </c>
      <c r="E97">
        <v>33.64</v>
      </c>
    </row>
    <row r="98" spans="1:5" x14ac:dyDescent="0.3">
      <c r="A98" t="s">
        <v>101</v>
      </c>
      <c r="B98">
        <v>1</v>
      </c>
      <c r="C98">
        <v>5.15</v>
      </c>
      <c r="D98">
        <v>-2.06</v>
      </c>
      <c r="E98">
        <v>4.8899999999999997</v>
      </c>
    </row>
    <row r="99" spans="1:5" x14ac:dyDescent="0.3">
      <c r="A99" t="s">
        <v>102</v>
      </c>
      <c r="B99">
        <v>3</v>
      </c>
      <c r="C99">
        <v>57.185000000000002</v>
      </c>
      <c r="D99">
        <v>34.284999999999997</v>
      </c>
      <c r="E99">
        <v>245.33999999999997</v>
      </c>
    </row>
    <row r="100" spans="1:5" x14ac:dyDescent="0.3">
      <c r="A100" t="s">
        <v>103</v>
      </c>
      <c r="B100">
        <v>1.5</v>
      </c>
      <c r="C100">
        <v>125.785</v>
      </c>
      <c r="D100">
        <v>62.135000000000005</v>
      </c>
      <c r="E100">
        <v>369.90999999999997</v>
      </c>
    </row>
    <row r="101" spans="1:5" x14ac:dyDescent="0.3">
      <c r="A101" t="s">
        <v>104</v>
      </c>
      <c r="B101">
        <v>1</v>
      </c>
      <c r="C101">
        <v>425.28</v>
      </c>
      <c r="D101">
        <v>47.795000000000002</v>
      </c>
      <c r="E101">
        <v>850.56</v>
      </c>
    </row>
    <row r="102" spans="1:5" x14ac:dyDescent="0.3">
      <c r="A102" t="s">
        <v>105</v>
      </c>
      <c r="B102">
        <v>1</v>
      </c>
      <c r="C102">
        <v>17.350000000000001</v>
      </c>
      <c r="D102">
        <v>0</v>
      </c>
      <c r="E102">
        <v>15.62</v>
      </c>
    </row>
    <row r="103" spans="1:5" x14ac:dyDescent="0.3">
      <c r="A103" t="s">
        <v>106</v>
      </c>
      <c r="B103">
        <v>1</v>
      </c>
      <c r="C103">
        <v>136.73500000000001</v>
      </c>
      <c r="D103">
        <v>11.690000000000001</v>
      </c>
      <c r="E103">
        <v>265.99</v>
      </c>
    </row>
    <row r="104" spans="1:5" x14ac:dyDescent="0.3">
      <c r="A104" t="s">
        <v>107</v>
      </c>
      <c r="B104">
        <v>2.6667000000000001</v>
      </c>
      <c r="C104">
        <v>29.63</v>
      </c>
      <c r="D104">
        <v>11.980000000000002</v>
      </c>
      <c r="E104">
        <v>232.88000000000002</v>
      </c>
    </row>
    <row r="105" spans="1:5" x14ac:dyDescent="0.3">
      <c r="A105" t="s">
        <v>108</v>
      </c>
      <c r="B105">
        <v>1.25</v>
      </c>
      <c r="C105">
        <v>141.99249999999998</v>
      </c>
      <c r="D105">
        <v>60.745000000000005</v>
      </c>
      <c r="E105">
        <v>944.32999999999993</v>
      </c>
    </row>
    <row r="106" spans="1:5" x14ac:dyDescent="0.3">
      <c r="A106" t="s">
        <v>109</v>
      </c>
      <c r="B106">
        <v>1</v>
      </c>
      <c r="C106">
        <v>239.28</v>
      </c>
      <c r="D106">
        <v>45</v>
      </c>
      <c r="E106">
        <v>191.42</v>
      </c>
    </row>
    <row r="107" spans="1:5" x14ac:dyDescent="0.3">
      <c r="A107" t="s">
        <v>110</v>
      </c>
      <c r="B107">
        <v>1</v>
      </c>
      <c r="C107">
        <v>58.089999999999996</v>
      </c>
      <c r="D107">
        <v>15.335000000000001</v>
      </c>
      <c r="E107">
        <v>116.17999999999999</v>
      </c>
    </row>
    <row r="108" spans="1:5" x14ac:dyDescent="0.3">
      <c r="A108" t="s">
        <v>111</v>
      </c>
      <c r="B108">
        <v>2</v>
      </c>
      <c r="C108">
        <v>16.98</v>
      </c>
      <c r="D108">
        <v>9.42</v>
      </c>
      <c r="E108">
        <v>33.96</v>
      </c>
    </row>
    <row r="109" spans="1:5" x14ac:dyDescent="0.3">
      <c r="A109" t="s">
        <v>112</v>
      </c>
      <c r="B109">
        <v>1.5</v>
      </c>
      <c r="C109">
        <v>235.17500000000001</v>
      </c>
      <c r="D109">
        <v>41.055</v>
      </c>
      <c r="E109">
        <v>572.09</v>
      </c>
    </row>
    <row r="110" spans="1:5" x14ac:dyDescent="0.3">
      <c r="A110" t="s">
        <v>113</v>
      </c>
      <c r="B110">
        <v>2.3332999999999999</v>
      </c>
      <c r="C110">
        <v>54.786666666666669</v>
      </c>
      <c r="D110">
        <v>69.760000000000005</v>
      </c>
      <c r="E110">
        <v>744.57</v>
      </c>
    </row>
    <row r="111" spans="1:5" x14ac:dyDescent="0.3">
      <c r="A111" t="s">
        <v>114</v>
      </c>
      <c r="B111">
        <v>1.5</v>
      </c>
      <c r="C111">
        <v>64.295000000000002</v>
      </c>
      <c r="D111">
        <v>15.190000000000001</v>
      </c>
      <c r="E111">
        <v>146.1</v>
      </c>
    </row>
    <row r="112" spans="1:5" x14ac:dyDescent="0.3">
      <c r="A112" t="s">
        <v>115</v>
      </c>
      <c r="B112">
        <v>3</v>
      </c>
      <c r="C112">
        <v>22.03</v>
      </c>
      <c r="D112">
        <v>16.12</v>
      </c>
      <c r="E112">
        <v>62.79</v>
      </c>
    </row>
    <row r="113" spans="1:5" x14ac:dyDescent="0.3">
      <c r="A113" t="s">
        <v>116</v>
      </c>
      <c r="B113">
        <v>3</v>
      </c>
      <c r="C113">
        <v>41.085000000000001</v>
      </c>
      <c r="D113">
        <v>35.814999999999998</v>
      </c>
      <c r="E113">
        <v>225.09</v>
      </c>
    </row>
    <row r="114" spans="1:5" x14ac:dyDescent="0.3">
      <c r="A114" t="s">
        <v>117</v>
      </c>
      <c r="B114">
        <v>1</v>
      </c>
      <c r="C114">
        <v>33.344999999999999</v>
      </c>
      <c r="D114">
        <v>6.0350000000000001</v>
      </c>
      <c r="E114">
        <v>63.36</v>
      </c>
    </row>
    <row r="115" spans="1:5" x14ac:dyDescent="0.3">
      <c r="A115" t="s">
        <v>118</v>
      </c>
      <c r="B115">
        <v>2</v>
      </c>
      <c r="C115">
        <v>70.98</v>
      </c>
      <c r="D115">
        <v>10.19</v>
      </c>
      <c r="E115">
        <v>141.96</v>
      </c>
    </row>
    <row r="116" spans="1:5" x14ac:dyDescent="0.3">
      <c r="A116" t="s">
        <v>119</v>
      </c>
      <c r="B116">
        <v>1</v>
      </c>
      <c r="C116">
        <v>674.26</v>
      </c>
      <c r="D116">
        <v>87.39500000000001</v>
      </c>
      <c r="E116">
        <v>1348.52</v>
      </c>
    </row>
    <row r="117" spans="1:5" x14ac:dyDescent="0.3">
      <c r="A117" t="s">
        <v>120</v>
      </c>
      <c r="B117">
        <v>1</v>
      </c>
      <c r="C117">
        <v>13.88</v>
      </c>
      <c r="D117">
        <v>-0.45</v>
      </c>
      <c r="E117">
        <v>13.88</v>
      </c>
    </row>
    <row r="118" spans="1:5" x14ac:dyDescent="0.3">
      <c r="A118" t="s">
        <v>121</v>
      </c>
      <c r="B118">
        <v>1</v>
      </c>
      <c r="C118">
        <v>53.93</v>
      </c>
      <c r="D118">
        <v>10.97</v>
      </c>
      <c r="E118">
        <v>53.93</v>
      </c>
    </row>
    <row r="119" spans="1:5" x14ac:dyDescent="0.3">
      <c r="A119" t="s">
        <v>122</v>
      </c>
      <c r="B119">
        <v>1</v>
      </c>
      <c r="C119">
        <v>15.585000000000001</v>
      </c>
      <c r="D119">
        <v>1.18</v>
      </c>
      <c r="E119">
        <v>28.67</v>
      </c>
    </row>
    <row r="120" spans="1:5" x14ac:dyDescent="0.3">
      <c r="A120" t="s">
        <v>123</v>
      </c>
      <c r="B120">
        <v>2.5</v>
      </c>
      <c r="C120">
        <v>17.495000000000001</v>
      </c>
      <c r="D120">
        <v>5.55</v>
      </c>
      <c r="E120">
        <v>71.11</v>
      </c>
    </row>
    <row r="121" spans="1:5" x14ac:dyDescent="0.3">
      <c r="A121" t="s">
        <v>124</v>
      </c>
      <c r="B121">
        <v>4</v>
      </c>
      <c r="C121">
        <v>44.08</v>
      </c>
      <c r="D121">
        <v>51.19</v>
      </c>
      <c r="E121">
        <v>167.5</v>
      </c>
    </row>
    <row r="122" spans="1:5" x14ac:dyDescent="0.3">
      <c r="A122" t="s">
        <v>125</v>
      </c>
      <c r="B122">
        <v>1</v>
      </c>
      <c r="C122">
        <v>274.73</v>
      </c>
      <c r="D122">
        <v>67.429999999999993</v>
      </c>
      <c r="E122">
        <v>528.4</v>
      </c>
    </row>
    <row r="123" spans="1:5" x14ac:dyDescent="0.3">
      <c r="A123" t="s">
        <v>126</v>
      </c>
      <c r="B123">
        <v>1</v>
      </c>
      <c r="C123">
        <v>49.616666666666667</v>
      </c>
      <c r="D123">
        <v>11.153333333333331</v>
      </c>
      <c r="E123">
        <v>145.6</v>
      </c>
    </row>
    <row r="124" spans="1:5" x14ac:dyDescent="0.3">
      <c r="A124" t="s">
        <v>127</v>
      </c>
      <c r="B124">
        <v>1.5</v>
      </c>
      <c r="C124">
        <v>24.785</v>
      </c>
      <c r="D124">
        <v>9.2449999999999992</v>
      </c>
      <c r="E124">
        <v>62.239999999999995</v>
      </c>
    </row>
    <row r="125" spans="1:5" x14ac:dyDescent="0.3">
      <c r="A125" t="s">
        <v>128</v>
      </c>
      <c r="B125">
        <v>1</v>
      </c>
      <c r="C125">
        <v>11.77</v>
      </c>
      <c r="D125">
        <v>-0.25</v>
      </c>
      <c r="E125">
        <v>9.42</v>
      </c>
    </row>
    <row r="126" spans="1:5" x14ac:dyDescent="0.3">
      <c r="A126" t="s">
        <v>129</v>
      </c>
      <c r="B126">
        <v>1</v>
      </c>
      <c r="C126">
        <v>269.26</v>
      </c>
      <c r="D126">
        <v>21.794999999999998</v>
      </c>
      <c r="E126">
        <v>457.90999999999997</v>
      </c>
    </row>
    <row r="127" spans="1:5" x14ac:dyDescent="0.3">
      <c r="A127" t="s">
        <v>130</v>
      </c>
      <c r="B127">
        <v>1</v>
      </c>
      <c r="C127">
        <v>4.84</v>
      </c>
      <c r="D127">
        <v>-1.07</v>
      </c>
      <c r="E127">
        <v>4.84</v>
      </c>
    </row>
    <row r="128" spans="1:5" x14ac:dyDescent="0.3">
      <c r="A128" t="s">
        <v>131</v>
      </c>
      <c r="B128">
        <v>2</v>
      </c>
      <c r="C128">
        <v>16.78</v>
      </c>
      <c r="D128">
        <v>8.24</v>
      </c>
      <c r="E128">
        <v>33.56</v>
      </c>
    </row>
    <row r="129" spans="1:5" x14ac:dyDescent="0.3">
      <c r="A129" t="s">
        <v>132</v>
      </c>
      <c r="B129">
        <v>1</v>
      </c>
      <c r="C129">
        <v>10.98</v>
      </c>
      <c r="D129">
        <v>2.65</v>
      </c>
      <c r="E129">
        <v>10.98</v>
      </c>
    </row>
    <row r="130" spans="1:5" x14ac:dyDescent="0.3">
      <c r="A130" t="s">
        <v>133</v>
      </c>
      <c r="B130">
        <v>1.5</v>
      </c>
      <c r="C130">
        <v>42.344999999999999</v>
      </c>
      <c r="D130">
        <v>14.56</v>
      </c>
      <c r="E130">
        <v>140.01</v>
      </c>
    </row>
    <row r="131" spans="1:5" x14ac:dyDescent="0.3">
      <c r="A131" t="s">
        <v>134</v>
      </c>
      <c r="B131">
        <v>1</v>
      </c>
      <c r="C131">
        <v>27.13</v>
      </c>
      <c r="D131">
        <v>5.9850000000000003</v>
      </c>
      <c r="E131">
        <v>51.54</v>
      </c>
    </row>
    <row r="132" spans="1:5" x14ac:dyDescent="0.3">
      <c r="A132" t="s">
        <v>135</v>
      </c>
      <c r="B132">
        <v>2.5</v>
      </c>
      <c r="C132">
        <v>20.720000000000002</v>
      </c>
      <c r="D132">
        <v>21.205000000000002</v>
      </c>
      <c r="E132">
        <v>133.83000000000001</v>
      </c>
    </row>
    <row r="133" spans="1:5" x14ac:dyDescent="0.3">
      <c r="A133" t="s">
        <v>136</v>
      </c>
      <c r="B133">
        <v>2</v>
      </c>
      <c r="C133">
        <v>350.27000000000004</v>
      </c>
      <c r="D133">
        <v>36.615000000000002</v>
      </c>
      <c r="E133">
        <v>676.69</v>
      </c>
    </row>
    <row r="134" spans="1:5" x14ac:dyDescent="0.3">
      <c r="A134" t="s">
        <v>137</v>
      </c>
      <c r="B134">
        <v>1</v>
      </c>
      <c r="C134">
        <v>82.06</v>
      </c>
      <c r="D134">
        <v>5.5049999999999999</v>
      </c>
      <c r="E134">
        <v>147.71</v>
      </c>
    </row>
    <row r="135" spans="1:5" x14ac:dyDescent="0.3">
      <c r="A135" t="s">
        <v>138</v>
      </c>
      <c r="B135">
        <v>1</v>
      </c>
      <c r="C135">
        <v>12.82</v>
      </c>
      <c r="D135">
        <v>2.0299999999999998</v>
      </c>
      <c r="E135">
        <v>12.82</v>
      </c>
    </row>
    <row r="136" spans="1:5" x14ac:dyDescent="0.3">
      <c r="A136" t="s">
        <v>139</v>
      </c>
      <c r="B136">
        <v>1</v>
      </c>
      <c r="C136">
        <v>37.950000000000003</v>
      </c>
      <c r="D136">
        <v>-0.18999999999999995</v>
      </c>
      <c r="E136">
        <v>71</v>
      </c>
    </row>
    <row r="137" spans="1:5" x14ac:dyDescent="0.3">
      <c r="A137" t="s">
        <v>140</v>
      </c>
      <c r="B137">
        <v>2</v>
      </c>
      <c r="C137">
        <v>33.76</v>
      </c>
      <c r="D137">
        <v>-0.04</v>
      </c>
      <c r="E137">
        <v>67.52</v>
      </c>
    </row>
    <row r="138" spans="1:5" x14ac:dyDescent="0.3">
      <c r="A138" t="s">
        <v>141</v>
      </c>
      <c r="B138">
        <v>1.3332999999999999</v>
      </c>
      <c r="C138">
        <v>87.50333333333333</v>
      </c>
      <c r="D138">
        <v>15.446666666666665</v>
      </c>
      <c r="E138">
        <v>238.76</v>
      </c>
    </row>
    <row r="139" spans="1:5" x14ac:dyDescent="0.3">
      <c r="A139" t="s">
        <v>142</v>
      </c>
      <c r="B139">
        <v>2</v>
      </c>
      <c r="C139">
        <v>50.376666666666665</v>
      </c>
      <c r="D139">
        <v>29.203333333333333</v>
      </c>
      <c r="E139">
        <v>314.93</v>
      </c>
    </row>
    <row r="140" spans="1:5" x14ac:dyDescent="0.3">
      <c r="A140" t="s">
        <v>143</v>
      </c>
      <c r="B140">
        <v>1</v>
      </c>
      <c r="C140">
        <v>19.57</v>
      </c>
      <c r="D140">
        <v>2.27</v>
      </c>
      <c r="E140">
        <v>18.59</v>
      </c>
    </row>
    <row r="141" spans="1:5" x14ac:dyDescent="0.3">
      <c r="A141" t="s">
        <v>144</v>
      </c>
      <c r="B141">
        <v>1</v>
      </c>
      <c r="C141">
        <v>22.56</v>
      </c>
      <c r="D141">
        <v>-4</v>
      </c>
      <c r="E141">
        <v>21.43</v>
      </c>
    </row>
    <row r="142" spans="1:5" x14ac:dyDescent="0.3">
      <c r="A142" t="s">
        <v>145</v>
      </c>
      <c r="B142">
        <v>1.5</v>
      </c>
      <c r="C142">
        <v>57.064999999999998</v>
      </c>
      <c r="D142">
        <v>29.27</v>
      </c>
      <c r="E142">
        <v>198.14</v>
      </c>
    </row>
    <row r="143" spans="1:5" x14ac:dyDescent="0.3">
      <c r="A143" t="s">
        <v>146</v>
      </c>
      <c r="B143">
        <v>1</v>
      </c>
      <c r="C143">
        <v>35.909999999999997</v>
      </c>
      <c r="D143">
        <v>9.3800000000000008</v>
      </c>
      <c r="E143">
        <v>32.32</v>
      </c>
    </row>
    <row r="144" spans="1:5" x14ac:dyDescent="0.3">
      <c r="A144" t="s">
        <v>147</v>
      </c>
      <c r="B144">
        <v>1</v>
      </c>
      <c r="C144">
        <v>344.88333333333327</v>
      </c>
      <c r="D144">
        <v>43.79666666666666</v>
      </c>
      <c r="E144">
        <v>916.95</v>
      </c>
    </row>
    <row r="145" spans="1:5" x14ac:dyDescent="0.3">
      <c r="A145" t="s">
        <v>148</v>
      </c>
      <c r="B145">
        <v>2</v>
      </c>
      <c r="C145">
        <v>12.64</v>
      </c>
      <c r="D145">
        <v>4.7699999999999996</v>
      </c>
      <c r="E145">
        <v>22.75</v>
      </c>
    </row>
    <row r="146" spans="1:5" x14ac:dyDescent="0.3">
      <c r="A146" t="s">
        <v>149</v>
      </c>
      <c r="B146">
        <v>1.6667000000000001</v>
      </c>
      <c r="C146">
        <v>98.916666666666671</v>
      </c>
      <c r="D146">
        <v>25.833333333333329</v>
      </c>
      <c r="E146">
        <v>296.8</v>
      </c>
    </row>
    <row r="147" spans="1:5" x14ac:dyDescent="0.3">
      <c r="A147" t="s">
        <v>150</v>
      </c>
      <c r="B147">
        <v>1</v>
      </c>
      <c r="C147">
        <v>31.17</v>
      </c>
      <c r="D147">
        <v>1.49</v>
      </c>
      <c r="E147">
        <v>28.05</v>
      </c>
    </row>
    <row r="148" spans="1:5" x14ac:dyDescent="0.3">
      <c r="A148" t="s">
        <v>151</v>
      </c>
      <c r="B148">
        <v>1</v>
      </c>
      <c r="C148">
        <v>117.37</v>
      </c>
      <c r="D148">
        <v>27.785</v>
      </c>
      <c r="E148">
        <v>221.06</v>
      </c>
    </row>
    <row r="149" spans="1:5" x14ac:dyDescent="0.3">
      <c r="A149" t="s">
        <v>152</v>
      </c>
      <c r="B149">
        <v>1</v>
      </c>
      <c r="C149">
        <v>202.785</v>
      </c>
      <c r="D149">
        <v>15.18</v>
      </c>
      <c r="E149">
        <v>399.53</v>
      </c>
    </row>
    <row r="150" spans="1:5" x14ac:dyDescent="0.3">
      <c r="A150" t="s">
        <v>153</v>
      </c>
      <c r="B150">
        <v>2</v>
      </c>
      <c r="C150">
        <v>227.51666666666665</v>
      </c>
      <c r="D150">
        <v>54.00333333333333</v>
      </c>
      <c r="E150">
        <v>1274.2799999999997</v>
      </c>
    </row>
    <row r="151" spans="1:5" x14ac:dyDescent="0.3">
      <c r="A151" t="s">
        <v>154</v>
      </c>
      <c r="B151">
        <v>2.5</v>
      </c>
      <c r="C151">
        <v>404.935</v>
      </c>
      <c r="D151">
        <v>187.64000000000001</v>
      </c>
      <c r="E151">
        <v>3230</v>
      </c>
    </row>
    <row r="152" spans="1:5" x14ac:dyDescent="0.3">
      <c r="A152" t="s">
        <v>155</v>
      </c>
      <c r="B152">
        <v>4</v>
      </c>
      <c r="C152">
        <v>96.31</v>
      </c>
      <c r="D152">
        <v>36.619999999999997</v>
      </c>
      <c r="E152">
        <v>385.24</v>
      </c>
    </row>
    <row r="153" spans="1:5" x14ac:dyDescent="0.3">
      <c r="A153" t="s">
        <v>156</v>
      </c>
      <c r="B153">
        <v>2.6667000000000001</v>
      </c>
      <c r="C153">
        <v>44.129999999999995</v>
      </c>
      <c r="D153">
        <v>23.373333333333335</v>
      </c>
      <c r="E153">
        <v>312.69</v>
      </c>
    </row>
    <row r="154" spans="1:5" x14ac:dyDescent="0.3">
      <c r="A154" t="s">
        <v>157</v>
      </c>
      <c r="B154">
        <v>1.5</v>
      </c>
      <c r="C154">
        <v>163.30500000000001</v>
      </c>
      <c r="D154">
        <v>88.234999999999999</v>
      </c>
      <c r="E154">
        <v>630.18000000000006</v>
      </c>
    </row>
    <row r="155" spans="1:5" x14ac:dyDescent="0.3">
      <c r="A155" t="s">
        <v>158</v>
      </c>
      <c r="B155">
        <v>1</v>
      </c>
      <c r="C155">
        <v>862.36</v>
      </c>
      <c r="D155">
        <v>93.42</v>
      </c>
      <c r="E155">
        <v>862.36</v>
      </c>
    </row>
    <row r="156" spans="1:5" x14ac:dyDescent="0.3">
      <c r="A156" t="s">
        <v>159</v>
      </c>
      <c r="B156">
        <v>1</v>
      </c>
      <c r="C156">
        <v>30.09</v>
      </c>
      <c r="D156">
        <v>8.1950000000000003</v>
      </c>
      <c r="E156">
        <v>57.83</v>
      </c>
    </row>
    <row r="157" spans="1:5" x14ac:dyDescent="0.3">
      <c r="A157" t="s">
        <v>160</v>
      </c>
      <c r="B157">
        <v>1</v>
      </c>
      <c r="C157">
        <v>4.21</v>
      </c>
      <c r="D157">
        <v>-0.39</v>
      </c>
      <c r="E157">
        <v>4.21</v>
      </c>
    </row>
    <row r="158" spans="1:5" x14ac:dyDescent="0.3">
      <c r="A158" t="s">
        <v>161</v>
      </c>
      <c r="B158">
        <v>2.6667000000000001</v>
      </c>
      <c r="C158">
        <v>122.50333333333333</v>
      </c>
      <c r="D158">
        <v>98.893333333333331</v>
      </c>
      <c r="E158">
        <v>1242.22</v>
      </c>
    </row>
    <row r="159" spans="1:5" x14ac:dyDescent="0.3">
      <c r="A159" t="s">
        <v>162</v>
      </c>
      <c r="B159">
        <v>1</v>
      </c>
      <c r="C159">
        <v>31.13</v>
      </c>
      <c r="D159">
        <v>5.43</v>
      </c>
      <c r="E159">
        <v>31.13</v>
      </c>
    </row>
    <row r="160" spans="1:5" x14ac:dyDescent="0.3">
      <c r="A160" t="s">
        <v>163</v>
      </c>
      <c r="B160">
        <v>1</v>
      </c>
      <c r="C160">
        <v>267.27999999999997</v>
      </c>
      <c r="D160">
        <v>56.9</v>
      </c>
      <c r="E160">
        <v>213.82</v>
      </c>
    </row>
    <row r="161" spans="1:5" x14ac:dyDescent="0.3">
      <c r="A161" t="s">
        <v>164</v>
      </c>
      <c r="B161">
        <v>1.3332999999999999</v>
      </c>
      <c r="C161">
        <v>200.26333333333332</v>
      </c>
      <c r="D161">
        <v>27.650000000000002</v>
      </c>
      <c r="E161">
        <v>642.08999999999992</v>
      </c>
    </row>
    <row r="162" spans="1:5" x14ac:dyDescent="0.3">
      <c r="A162" t="s">
        <v>165</v>
      </c>
      <c r="B162">
        <v>1.5</v>
      </c>
      <c r="C162">
        <v>170.41499999999999</v>
      </c>
      <c r="D162">
        <v>28.035</v>
      </c>
      <c r="E162">
        <v>516.58999999999992</v>
      </c>
    </row>
    <row r="163" spans="1:5" x14ac:dyDescent="0.3">
      <c r="A163" t="s">
        <v>166</v>
      </c>
      <c r="B163">
        <v>2</v>
      </c>
      <c r="C163">
        <v>87.084999999999994</v>
      </c>
      <c r="D163">
        <v>46.51</v>
      </c>
      <c r="E163">
        <v>399.96</v>
      </c>
    </row>
    <row r="164" spans="1:5" x14ac:dyDescent="0.3">
      <c r="A164" t="s">
        <v>167</v>
      </c>
      <c r="B164">
        <v>1</v>
      </c>
      <c r="C164">
        <v>31.3</v>
      </c>
      <c r="D164">
        <v>4.68</v>
      </c>
      <c r="E164">
        <v>31.3</v>
      </c>
    </row>
    <row r="165" spans="1:5" x14ac:dyDescent="0.3">
      <c r="A165" t="s">
        <v>168</v>
      </c>
      <c r="B165">
        <v>1</v>
      </c>
      <c r="C165">
        <v>145.09</v>
      </c>
      <c r="D165">
        <v>28.05</v>
      </c>
      <c r="E165">
        <v>130.58000000000001</v>
      </c>
    </row>
    <row r="166" spans="1:5" x14ac:dyDescent="0.3">
      <c r="A166" t="s">
        <v>169</v>
      </c>
      <c r="B166">
        <v>1</v>
      </c>
      <c r="C166">
        <v>15.385000000000002</v>
      </c>
      <c r="D166">
        <v>1.8450000000000002</v>
      </c>
      <c r="E166">
        <v>29.82</v>
      </c>
    </row>
    <row r="167" spans="1:5" x14ac:dyDescent="0.3">
      <c r="A167" t="s">
        <v>170</v>
      </c>
      <c r="B167">
        <v>1</v>
      </c>
      <c r="C167">
        <v>95.86333333333333</v>
      </c>
      <c r="D167">
        <v>9.42</v>
      </c>
      <c r="E167">
        <v>285.55</v>
      </c>
    </row>
    <row r="168" spans="1:5" x14ac:dyDescent="0.3">
      <c r="A168" t="s">
        <v>171</v>
      </c>
      <c r="B168">
        <v>2</v>
      </c>
      <c r="C168">
        <v>14.16</v>
      </c>
      <c r="D168">
        <v>6.9050000000000002</v>
      </c>
      <c r="E168">
        <v>58.46</v>
      </c>
    </row>
    <row r="169" spans="1:5" x14ac:dyDescent="0.3">
      <c r="A169" t="s">
        <v>172</v>
      </c>
      <c r="B169">
        <v>1.5</v>
      </c>
      <c r="C169">
        <v>17.560000000000002</v>
      </c>
      <c r="D169">
        <v>2.855</v>
      </c>
      <c r="E169">
        <v>48.12</v>
      </c>
    </row>
    <row r="170" spans="1:5" x14ac:dyDescent="0.3">
      <c r="A170" t="s">
        <v>173</v>
      </c>
      <c r="B170">
        <v>1.5</v>
      </c>
      <c r="C170">
        <v>89.894999999999996</v>
      </c>
      <c r="D170">
        <v>22.655000000000001</v>
      </c>
      <c r="E170">
        <v>184.86</v>
      </c>
    </row>
    <row r="171" spans="1:5" x14ac:dyDescent="0.3">
      <c r="A171" t="s">
        <v>174</v>
      </c>
      <c r="B171">
        <v>2</v>
      </c>
      <c r="C171">
        <v>16.27</v>
      </c>
      <c r="D171">
        <v>10.119999999999999</v>
      </c>
      <c r="E171">
        <v>32.54</v>
      </c>
    </row>
    <row r="172" spans="1:5" x14ac:dyDescent="0.3">
      <c r="A172" t="s">
        <v>175</v>
      </c>
      <c r="B172">
        <v>2</v>
      </c>
      <c r="C172">
        <v>57.129999999999995</v>
      </c>
      <c r="D172">
        <v>19.114999999999998</v>
      </c>
      <c r="E172">
        <v>218.8</v>
      </c>
    </row>
    <row r="173" spans="1:5" x14ac:dyDescent="0.3">
      <c r="A173" t="s">
        <v>176</v>
      </c>
      <c r="B173">
        <v>1</v>
      </c>
      <c r="C173">
        <v>40.65</v>
      </c>
      <c r="D173">
        <v>-1.64</v>
      </c>
      <c r="E173">
        <v>40.65</v>
      </c>
    </row>
    <row r="174" spans="1:5" x14ac:dyDescent="0.3">
      <c r="A174" t="s">
        <v>177</v>
      </c>
      <c r="B174">
        <v>2</v>
      </c>
      <c r="C174">
        <v>101.64</v>
      </c>
      <c r="D174">
        <v>45.73</v>
      </c>
      <c r="E174">
        <v>193.12</v>
      </c>
    </row>
    <row r="175" spans="1:5" x14ac:dyDescent="0.3">
      <c r="A175" t="s">
        <v>178</v>
      </c>
      <c r="B175">
        <v>1</v>
      </c>
      <c r="C175">
        <v>171.02</v>
      </c>
      <c r="D175">
        <v>39.369999999999997</v>
      </c>
      <c r="E175">
        <v>171.02</v>
      </c>
    </row>
    <row r="176" spans="1:5" x14ac:dyDescent="0.3">
      <c r="A176" t="s">
        <v>179</v>
      </c>
      <c r="B176">
        <v>2</v>
      </c>
      <c r="C176">
        <v>3.89</v>
      </c>
      <c r="D176">
        <v>-3.59</v>
      </c>
      <c r="E176">
        <v>7.39</v>
      </c>
    </row>
    <row r="177" spans="1:5" x14ac:dyDescent="0.3">
      <c r="A177" t="s">
        <v>180</v>
      </c>
      <c r="B177">
        <v>2</v>
      </c>
      <c r="C177">
        <v>94.23</v>
      </c>
      <c r="D177">
        <v>15.96</v>
      </c>
      <c r="E177">
        <v>188.46</v>
      </c>
    </row>
    <row r="178" spans="1:5" x14ac:dyDescent="0.3">
      <c r="A178" t="s">
        <v>181</v>
      </c>
      <c r="B178">
        <v>3</v>
      </c>
      <c r="C178">
        <v>806.31</v>
      </c>
      <c r="D178">
        <v>251.43</v>
      </c>
      <c r="E178">
        <v>2177.04</v>
      </c>
    </row>
    <row r="179" spans="1:5" x14ac:dyDescent="0.3">
      <c r="A179" t="s">
        <v>182</v>
      </c>
      <c r="B179">
        <v>1</v>
      </c>
      <c r="C179">
        <v>97.9</v>
      </c>
      <c r="D179">
        <v>20.45</v>
      </c>
      <c r="E179">
        <v>93</v>
      </c>
    </row>
    <row r="180" spans="1:5" x14ac:dyDescent="0.3">
      <c r="A180" t="s">
        <v>183</v>
      </c>
      <c r="B180">
        <v>1</v>
      </c>
      <c r="C180">
        <v>99.52</v>
      </c>
      <c r="D180">
        <v>19.68</v>
      </c>
      <c r="E180">
        <v>99.52</v>
      </c>
    </row>
    <row r="181" spans="1:5" x14ac:dyDescent="0.3">
      <c r="A181" t="s">
        <v>184</v>
      </c>
      <c r="B181">
        <v>1</v>
      </c>
      <c r="C181">
        <v>608.76</v>
      </c>
      <c r="D181">
        <v>63.71</v>
      </c>
      <c r="E181">
        <v>1157.47</v>
      </c>
    </row>
    <row r="182" spans="1:5" x14ac:dyDescent="0.3">
      <c r="A182" t="s">
        <v>185</v>
      </c>
      <c r="B182">
        <v>1</v>
      </c>
      <c r="C182">
        <v>154.86500000000001</v>
      </c>
      <c r="D182">
        <v>10.085000000000001</v>
      </c>
      <c r="E182">
        <v>292.51</v>
      </c>
    </row>
    <row r="183" spans="1:5" x14ac:dyDescent="0.3">
      <c r="A183" t="s">
        <v>186</v>
      </c>
      <c r="B183">
        <v>1</v>
      </c>
      <c r="C183">
        <v>331.04</v>
      </c>
      <c r="D183">
        <v>85.7</v>
      </c>
      <c r="E183">
        <v>331.04</v>
      </c>
    </row>
    <row r="184" spans="1:5" x14ac:dyDescent="0.3">
      <c r="A184" t="s">
        <v>187</v>
      </c>
      <c r="B184">
        <v>1.5</v>
      </c>
      <c r="C184">
        <v>9.5400000000000009</v>
      </c>
      <c r="D184">
        <v>3.5050000000000003</v>
      </c>
      <c r="E184">
        <v>35.82</v>
      </c>
    </row>
    <row r="185" spans="1:5" x14ac:dyDescent="0.3">
      <c r="A185" t="s">
        <v>188</v>
      </c>
      <c r="B185">
        <v>1</v>
      </c>
      <c r="C185">
        <v>26.91</v>
      </c>
      <c r="D185">
        <v>5.08</v>
      </c>
      <c r="E185">
        <v>26.91</v>
      </c>
    </row>
    <row r="186" spans="1:5" x14ac:dyDescent="0.3">
      <c r="A186" t="s">
        <v>189</v>
      </c>
      <c r="B186">
        <v>1</v>
      </c>
      <c r="C186">
        <v>75.632500000000007</v>
      </c>
      <c r="D186">
        <v>15.757499999999999</v>
      </c>
      <c r="E186">
        <v>282</v>
      </c>
    </row>
    <row r="187" spans="1:5" x14ac:dyDescent="0.3">
      <c r="A187" t="s">
        <v>190</v>
      </c>
      <c r="B187">
        <v>1</v>
      </c>
      <c r="C187">
        <v>49.21</v>
      </c>
      <c r="D187">
        <v>8.49</v>
      </c>
      <c r="E187">
        <v>49.21</v>
      </c>
    </row>
    <row r="188" spans="1:5" x14ac:dyDescent="0.3">
      <c r="A188" t="s">
        <v>191</v>
      </c>
      <c r="B188">
        <v>2</v>
      </c>
      <c r="C188">
        <v>41.02</v>
      </c>
      <c r="D188">
        <v>25.95</v>
      </c>
      <c r="E188">
        <v>82.04</v>
      </c>
    </row>
    <row r="189" spans="1:5" x14ac:dyDescent="0.3">
      <c r="A189" t="s">
        <v>192</v>
      </c>
      <c r="B189">
        <v>1.6667000000000001</v>
      </c>
      <c r="C189">
        <v>37.963333333333331</v>
      </c>
      <c r="D189">
        <v>4.9966666666666661</v>
      </c>
      <c r="E189">
        <v>162.55000000000001</v>
      </c>
    </row>
    <row r="190" spans="1:5" x14ac:dyDescent="0.3">
      <c r="A190" t="s">
        <v>193</v>
      </c>
      <c r="B190">
        <v>1</v>
      </c>
      <c r="C190">
        <v>57.32</v>
      </c>
      <c r="D190">
        <v>9.83</v>
      </c>
      <c r="E190">
        <v>57.32</v>
      </c>
    </row>
    <row r="191" spans="1:5" x14ac:dyDescent="0.3">
      <c r="A191" t="s">
        <v>194</v>
      </c>
      <c r="B191">
        <v>1.5</v>
      </c>
      <c r="C191">
        <v>142.85</v>
      </c>
      <c r="D191">
        <v>16.32</v>
      </c>
      <c r="E191">
        <v>263.14</v>
      </c>
    </row>
    <row r="192" spans="1:5" x14ac:dyDescent="0.3">
      <c r="A192" t="s">
        <v>195</v>
      </c>
      <c r="B192">
        <v>1</v>
      </c>
      <c r="C192">
        <v>37.86</v>
      </c>
      <c r="D192">
        <v>11.24</v>
      </c>
      <c r="E192">
        <v>37.86</v>
      </c>
    </row>
    <row r="193" spans="1:5" x14ac:dyDescent="0.3">
      <c r="A193" t="s">
        <v>196</v>
      </c>
      <c r="B193">
        <v>2</v>
      </c>
      <c r="C193">
        <v>99.51</v>
      </c>
      <c r="D193">
        <v>48.53</v>
      </c>
      <c r="E193">
        <v>189.07</v>
      </c>
    </row>
    <row r="194" spans="1:5" x14ac:dyDescent="0.3">
      <c r="A194" t="s">
        <v>197</v>
      </c>
      <c r="B194">
        <v>3</v>
      </c>
      <c r="C194">
        <v>536.07500000000005</v>
      </c>
      <c r="D194">
        <v>311.815</v>
      </c>
      <c r="E194">
        <v>5329.32</v>
      </c>
    </row>
    <row r="195" spans="1:5" x14ac:dyDescent="0.3">
      <c r="A195" t="s">
        <v>198</v>
      </c>
      <c r="B195">
        <v>1.5</v>
      </c>
      <c r="C195">
        <v>38.612500000000004</v>
      </c>
      <c r="D195">
        <v>15.602499999999997</v>
      </c>
      <c r="E195">
        <v>265.79000000000002</v>
      </c>
    </row>
    <row r="196" spans="1:5" x14ac:dyDescent="0.3">
      <c r="A196" t="s">
        <v>199</v>
      </c>
      <c r="B196">
        <v>1</v>
      </c>
      <c r="C196">
        <v>17.809999999999999</v>
      </c>
      <c r="D196">
        <v>-3.72</v>
      </c>
      <c r="E196">
        <v>14.25</v>
      </c>
    </row>
    <row r="197" spans="1:5" x14ac:dyDescent="0.3">
      <c r="A197" t="s">
        <v>200</v>
      </c>
      <c r="B197">
        <v>1</v>
      </c>
      <c r="C197">
        <v>49.2</v>
      </c>
      <c r="D197">
        <v>13.3</v>
      </c>
      <c r="E197">
        <v>49.2</v>
      </c>
    </row>
    <row r="198" spans="1:5" x14ac:dyDescent="0.3">
      <c r="A198" t="s">
        <v>201</v>
      </c>
      <c r="B198">
        <v>1</v>
      </c>
      <c r="C198">
        <v>236.98</v>
      </c>
      <c r="D198">
        <v>19.88</v>
      </c>
      <c r="E198">
        <v>236.98</v>
      </c>
    </row>
    <row r="199" spans="1:5" x14ac:dyDescent="0.3">
      <c r="A199" t="s">
        <v>202</v>
      </c>
      <c r="B199">
        <v>3</v>
      </c>
      <c r="C199">
        <v>17.23</v>
      </c>
      <c r="D199">
        <v>-0.16000000000000014</v>
      </c>
      <c r="E199">
        <v>78.34</v>
      </c>
    </row>
    <row r="200" spans="1:5" x14ac:dyDescent="0.3">
      <c r="A200" t="s">
        <v>203</v>
      </c>
      <c r="B200">
        <v>1.5</v>
      </c>
      <c r="C200">
        <v>28</v>
      </c>
      <c r="D200">
        <v>7.0200000000000005</v>
      </c>
      <c r="E200">
        <v>59.300000000000004</v>
      </c>
    </row>
    <row r="201" spans="1:5" x14ac:dyDescent="0.3">
      <c r="A201" t="s">
        <v>204</v>
      </c>
      <c r="B201">
        <v>3</v>
      </c>
      <c r="C201">
        <v>20.09</v>
      </c>
      <c r="D201">
        <v>15.5</v>
      </c>
      <c r="E201">
        <v>57.26</v>
      </c>
    </row>
    <row r="202" spans="1:5" x14ac:dyDescent="0.3">
      <c r="A202" t="s">
        <v>205</v>
      </c>
      <c r="B202">
        <v>4</v>
      </c>
      <c r="C202">
        <v>13.27</v>
      </c>
      <c r="D202">
        <v>-0.45</v>
      </c>
      <c r="E202">
        <v>53.08</v>
      </c>
    </row>
    <row r="203" spans="1:5" x14ac:dyDescent="0.3">
      <c r="A203" t="s">
        <v>206</v>
      </c>
      <c r="B203">
        <v>1.6667000000000001</v>
      </c>
      <c r="C203">
        <v>114.09666666666665</v>
      </c>
      <c r="D203">
        <v>48.163333333333334</v>
      </c>
      <c r="E203">
        <v>539.69000000000005</v>
      </c>
    </row>
    <row r="204" spans="1:5" x14ac:dyDescent="0.3">
      <c r="A204" t="s">
        <v>207</v>
      </c>
      <c r="B204">
        <v>2</v>
      </c>
      <c r="C204">
        <v>38.120000000000005</v>
      </c>
      <c r="D204">
        <v>7.0049999999999999</v>
      </c>
      <c r="E204">
        <v>82.98</v>
      </c>
    </row>
    <row r="205" spans="1:5" x14ac:dyDescent="0.3">
      <c r="A205" t="s">
        <v>208</v>
      </c>
      <c r="B205">
        <v>1.5</v>
      </c>
      <c r="C205">
        <v>119.97</v>
      </c>
      <c r="D205">
        <v>15.35</v>
      </c>
      <c r="E205">
        <v>385.63</v>
      </c>
    </row>
    <row r="206" spans="1:5" x14ac:dyDescent="0.3">
      <c r="A206" t="s">
        <v>209</v>
      </c>
      <c r="B206">
        <v>1</v>
      </c>
      <c r="C206">
        <v>26.26</v>
      </c>
      <c r="D206">
        <v>4.9400000000000004</v>
      </c>
      <c r="E206">
        <v>21.01</v>
      </c>
    </row>
    <row r="207" spans="1:5" x14ac:dyDescent="0.3">
      <c r="A207" t="s">
        <v>210</v>
      </c>
      <c r="B207">
        <v>1</v>
      </c>
      <c r="C207">
        <v>176.95</v>
      </c>
      <c r="D207">
        <v>32.479999999999997</v>
      </c>
      <c r="E207">
        <v>141.56</v>
      </c>
    </row>
    <row r="208" spans="1:5" x14ac:dyDescent="0.3">
      <c r="A208" t="s">
        <v>211</v>
      </c>
      <c r="B208">
        <v>1</v>
      </c>
      <c r="C208">
        <v>33.700000000000003</v>
      </c>
      <c r="D208">
        <v>-3.72</v>
      </c>
      <c r="E208">
        <v>33.700000000000003</v>
      </c>
    </row>
    <row r="209" spans="1:5" x14ac:dyDescent="0.3">
      <c r="A209" t="s">
        <v>212</v>
      </c>
      <c r="B209">
        <v>4</v>
      </c>
      <c r="C209">
        <v>1.99</v>
      </c>
      <c r="D209">
        <v>-1.28</v>
      </c>
      <c r="E209">
        <v>7.96</v>
      </c>
    </row>
    <row r="210" spans="1:5" x14ac:dyDescent="0.3">
      <c r="A210" t="s">
        <v>213</v>
      </c>
      <c r="B210">
        <v>1</v>
      </c>
      <c r="C210">
        <v>7.78</v>
      </c>
      <c r="D210">
        <v>1.04</v>
      </c>
      <c r="E210">
        <v>7.39</v>
      </c>
    </row>
    <row r="211" spans="1:5" x14ac:dyDescent="0.3">
      <c r="A211" t="s">
        <v>214</v>
      </c>
      <c r="B211">
        <v>1</v>
      </c>
      <c r="C211">
        <v>537.23</v>
      </c>
      <c r="D211">
        <v>54.72</v>
      </c>
      <c r="E211">
        <v>537.23</v>
      </c>
    </row>
    <row r="212" spans="1:5" x14ac:dyDescent="0.3">
      <c r="A212" t="s">
        <v>215</v>
      </c>
      <c r="B212">
        <v>1</v>
      </c>
      <c r="C212">
        <v>139.48000000000002</v>
      </c>
      <c r="D212">
        <v>30.310000000000002</v>
      </c>
      <c r="E212">
        <v>275.34000000000003</v>
      </c>
    </row>
    <row r="213" spans="1:5" x14ac:dyDescent="0.3">
      <c r="A213" t="s">
        <v>216</v>
      </c>
      <c r="B213">
        <v>1</v>
      </c>
      <c r="C213">
        <v>23.515000000000001</v>
      </c>
      <c r="D213">
        <v>2.6150000000000002</v>
      </c>
      <c r="E213">
        <v>47.03</v>
      </c>
    </row>
    <row r="214" spans="1:5" x14ac:dyDescent="0.3">
      <c r="A214" t="s">
        <v>217</v>
      </c>
      <c r="B214">
        <v>2.5</v>
      </c>
      <c r="C214">
        <v>376.98500000000001</v>
      </c>
      <c r="D214">
        <v>86.06</v>
      </c>
      <c r="E214">
        <v>1606.85</v>
      </c>
    </row>
    <row r="215" spans="1:5" x14ac:dyDescent="0.3">
      <c r="A215" t="s">
        <v>218</v>
      </c>
      <c r="B215">
        <v>2</v>
      </c>
      <c r="C215">
        <v>27.49</v>
      </c>
      <c r="D215">
        <v>13.16</v>
      </c>
      <c r="E215">
        <v>54.98</v>
      </c>
    </row>
    <row r="216" spans="1:5" x14ac:dyDescent="0.3">
      <c r="A216" t="s">
        <v>219</v>
      </c>
      <c r="B216">
        <v>1.3332999999999999</v>
      </c>
      <c r="C216">
        <v>19.026666666666667</v>
      </c>
      <c r="D216">
        <v>2.74</v>
      </c>
      <c r="E216">
        <v>58.94</v>
      </c>
    </row>
    <row r="217" spans="1:5" x14ac:dyDescent="0.3">
      <c r="A217" t="s">
        <v>220</v>
      </c>
      <c r="B217">
        <v>1</v>
      </c>
      <c r="C217">
        <v>277.59666666666664</v>
      </c>
      <c r="D217">
        <v>24.97666666666667</v>
      </c>
      <c r="E217">
        <v>807.67000000000007</v>
      </c>
    </row>
    <row r="218" spans="1:5" x14ac:dyDescent="0.3">
      <c r="A218" t="s">
        <v>221</v>
      </c>
      <c r="B218">
        <v>1.5</v>
      </c>
      <c r="C218">
        <v>243.89</v>
      </c>
      <c r="D218">
        <v>25.984999999999999</v>
      </c>
      <c r="E218">
        <v>565.43000000000006</v>
      </c>
    </row>
    <row r="219" spans="1:5" x14ac:dyDescent="0.3">
      <c r="A219" t="s">
        <v>222</v>
      </c>
      <c r="B219">
        <v>1</v>
      </c>
      <c r="C219">
        <v>50.95</v>
      </c>
      <c r="D219">
        <v>9.65</v>
      </c>
      <c r="E219">
        <v>35.659999999999997</v>
      </c>
    </row>
    <row r="220" spans="1:5" x14ac:dyDescent="0.3">
      <c r="A220" t="s">
        <v>223</v>
      </c>
      <c r="B220">
        <v>2</v>
      </c>
      <c r="C220">
        <v>57.082500000000003</v>
      </c>
      <c r="D220">
        <v>7.57</v>
      </c>
      <c r="E220">
        <v>248.92</v>
      </c>
    </row>
    <row r="221" spans="1:5" x14ac:dyDescent="0.3">
      <c r="A221" t="s">
        <v>224</v>
      </c>
      <c r="B221">
        <v>1</v>
      </c>
      <c r="C221">
        <v>21.91</v>
      </c>
      <c r="D221">
        <v>4.93</v>
      </c>
      <c r="E221">
        <v>21.91</v>
      </c>
    </row>
    <row r="222" spans="1:5" x14ac:dyDescent="0.3">
      <c r="A222" t="s">
        <v>225</v>
      </c>
      <c r="B222">
        <v>1.3332999999999999</v>
      </c>
      <c r="C222">
        <v>42.943333333333328</v>
      </c>
      <c r="D222">
        <v>9.76</v>
      </c>
      <c r="E222">
        <v>165.68</v>
      </c>
    </row>
    <row r="223" spans="1:5" x14ac:dyDescent="0.3">
      <c r="A223" t="s">
        <v>226</v>
      </c>
      <c r="B223">
        <v>1</v>
      </c>
      <c r="C223">
        <v>323.62</v>
      </c>
      <c r="D223">
        <v>86.8</v>
      </c>
      <c r="E223">
        <v>323.62</v>
      </c>
    </row>
    <row r="224" spans="1:5" x14ac:dyDescent="0.3">
      <c r="A224" t="s">
        <v>227</v>
      </c>
      <c r="B224">
        <v>1</v>
      </c>
      <c r="C224">
        <v>188.78</v>
      </c>
      <c r="D224">
        <v>14.834999999999999</v>
      </c>
      <c r="E224">
        <v>341.78</v>
      </c>
    </row>
    <row r="225" spans="1:5" x14ac:dyDescent="0.3">
      <c r="A225" t="s">
        <v>228</v>
      </c>
      <c r="B225">
        <v>1</v>
      </c>
      <c r="C225">
        <v>1.02</v>
      </c>
      <c r="D225">
        <v>-2.12</v>
      </c>
      <c r="E225">
        <v>1.02</v>
      </c>
    </row>
    <row r="226" spans="1:5" x14ac:dyDescent="0.3">
      <c r="A226" t="s">
        <v>229</v>
      </c>
      <c r="B226">
        <v>1</v>
      </c>
      <c r="C226">
        <v>168.36333333333332</v>
      </c>
      <c r="D226">
        <v>41.169999999999995</v>
      </c>
      <c r="E226">
        <v>499.34</v>
      </c>
    </row>
    <row r="227" spans="1:5" x14ac:dyDescent="0.3">
      <c r="A227" t="s">
        <v>230</v>
      </c>
      <c r="B227">
        <v>1</v>
      </c>
      <c r="C227">
        <v>31.43</v>
      </c>
      <c r="D227">
        <v>3.8</v>
      </c>
      <c r="E227">
        <v>59.72</v>
      </c>
    </row>
    <row r="228" spans="1:5" x14ac:dyDescent="0.3">
      <c r="A228" t="s">
        <v>231</v>
      </c>
      <c r="B228">
        <v>1</v>
      </c>
      <c r="C228">
        <v>66.2</v>
      </c>
      <c r="D228">
        <v>13.79</v>
      </c>
      <c r="E228">
        <v>198.25</v>
      </c>
    </row>
    <row r="229" spans="1:5" x14ac:dyDescent="0.3">
      <c r="A229" t="s">
        <v>232</v>
      </c>
      <c r="B229">
        <v>1</v>
      </c>
      <c r="C229">
        <v>27.9</v>
      </c>
      <c r="D229">
        <v>4.87</v>
      </c>
      <c r="E229">
        <v>55.8</v>
      </c>
    </row>
    <row r="230" spans="1:5" x14ac:dyDescent="0.3">
      <c r="A230" t="s">
        <v>233</v>
      </c>
      <c r="B230">
        <v>1.5</v>
      </c>
      <c r="C230">
        <v>7.03</v>
      </c>
      <c r="D230">
        <v>-2.0049999999999999</v>
      </c>
      <c r="E230">
        <v>19.990000000000002</v>
      </c>
    </row>
    <row r="231" spans="1:5" x14ac:dyDescent="0.3">
      <c r="A231" t="s">
        <v>234</v>
      </c>
      <c r="B231">
        <v>1.6667000000000001</v>
      </c>
      <c r="C231">
        <v>213.78666666666666</v>
      </c>
      <c r="D231">
        <v>67.476666666666674</v>
      </c>
      <c r="E231">
        <v>1672.9399999999998</v>
      </c>
    </row>
    <row r="232" spans="1:5" x14ac:dyDescent="0.3">
      <c r="A232" t="s">
        <v>235</v>
      </c>
      <c r="B232">
        <v>1.5</v>
      </c>
      <c r="C232">
        <v>104.315</v>
      </c>
      <c r="D232">
        <v>26.184999999999999</v>
      </c>
      <c r="E232">
        <v>225.23000000000002</v>
      </c>
    </row>
    <row r="233" spans="1:5" x14ac:dyDescent="0.3">
      <c r="A233" t="s">
        <v>236</v>
      </c>
      <c r="B233">
        <v>1</v>
      </c>
      <c r="C233">
        <v>32.11</v>
      </c>
      <c r="D233">
        <v>-1.92</v>
      </c>
      <c r="E233">
        <v>32.11</v>
      </c>
    </row>
    <row r="234" spans="1:5" x14ac:dyDescent="0.3">
      <c r="A234" t="s">
        <v>237</v>
      </c>
      <c r="B234">
        <v>2.3332999999999999</v>
      </c>
      <c r="C234">
        <v>143.44333333333336</v>
      </c>
      <c r="D234">
        <v>16.286666666666665</v>
      </c>
      <c r="E234">
        <v>510.18000000000006</v>
      </c>
    </row>
    <row r="235" spans="1:5" x14ac:dyDescent="0.3">
      <c r="A235" t="s">
        <v>238</v>
      </c>
      <c r="B235">
        <v>1.5</v>
      </c>
      <c r="C235">
        <v>173.75500000000002</v>
      </c>
      <c r="D235">
        <v>28.9</v>
      </c>
      <c r="E235">
        <v>586.63</v>
      </c>
    </row>
    <row r="236" spans="1:5" x14ac:dyDescent="0.3">
      <c r="A236" t="s">
        <v>239</v>
      </c>
      <c r="B236">
        <v>2</v>
      </c>
      <c r="C236">
        <v>118.03</v>
      </c>
      <c r="D236">
        <v>50.19</v>
      </c>
      <c r="E236">
        <v>212.45</v>
      </c>
    </row>
    <row r="237" spans="1:5" x14ac:dyDescent="0.3">
      <c r="A237" t="s">
        <v>240</v>
      </c>
      <c r="B237">
        <v>2</v>
      </c>
      <c r="C237">
        <v>44.075000000000003</v>
      </c>
      <c r="D237">
        <v>21.14</v>
      </c>
      <c r="E237">
        <v>184.82</v>
      </c>
    </row>
    <row r="238" spans="1:5" x14ac:dyDescent="0.3">
      <c r="A238" t="s">
        <v>241</v>
      </c>
      <c r="B238">
        <v>1</v>
      </c>
      <c r="C238">
        <v>35.125</v>
      </c>
      <c r="D238">
        <v>5.8650000000000002</v>
      </c>
      <c r="E238">
        <v>68.289999999999992</v>
      </c>
    </row>
    <row r="239" spans="1:5" x14ac:dyDescent="0.3">
      <c r="A239" t="s">
        <v>242</v>
      </c>
      <c r="B239">
        <v>1</v>
      </c>
      <c r="C239">
        <v>36.43</v>
      </c>
      <c r="D239">
        <v>5.24</v>
      </c>
      <c r="E239">
        <v>34.61</v>
      </c>
    </row>
    <row r="240" spans="1:5" x14ac:dyDescent="0.3">
      <c r="A240" t="s">
        <v>243</v>
      </c>
      <c r="B240">
        <v>1</v>
      </c>
      <c r="C240">
        <v>90.56</v>
      </c>
      <c r="D240">
        <v>18.52</v>
      </c>
      <c r="E240">
        <v>86.03</v>
      </c>
    </row>
    <row r="241" spans="1:5" x14ac:dyDescent="0.3">
      <c r="A241" t="s">
        <v>244</v>
      </c>
      <c r="B241">
        <v>1</v>
      </c>
      <c r="C241">
        <v>11.94</v>
      </c>
      <c r="D241">
        <v>-3.85</v>
      </c>
      <c r="E241">
        <v>11.34</v>
      </c>
    </row>
    <row r="242" spans="1:5" x14ac:dyDescent="0.3">
      <c r="A242" t="s">
        <v>245</v>
      </c>
      <c r="B242">
        <v>1</v>
      </c>
      <c r="C242">
        <v>215.45</v>
      </c>
      <c r="D242">
        <v>52.56</v>
      </c>
      <c r="E242">
        <v>215.45</v>
      </c>
    </row>
    <row r="243" spans="1:5" x14ac:dyDescent="0.3">
      <c r="A243" t="s">
        <v>246</v>
      </c>
      <c r="B243">
        <v>4</v>
      </c>
      <c r="C243">
        <v>7.6</v>
      </c>
      <c r="D243">
        <v>5.17</v>
      </c>
      <c r="E243">
        <v>28.88</v>
      </c>
    </row>
    <row r="244" spans="1:5" x14ac:dyDescent="0.3">
      <c r="A244" t="s">
        <v>247</v>
      </c>
      <c r="B244">
        <v>1</v>
      </c>
      <c r="C244">
        <v>140.11000000000001</v>
      </c>
      <c r="D244">
        <v>31.38</v>
      </c>
      <c r="E244">
        <v>242.21</v>
      </c>
    </row>
    <row r="245" spans="1:5" x14ac:dyDescent="0.3">
      <c r="A245" t="s">
        <v>248</v>
      </c>
      <c r="B245">
        <v>1</v>
      </c>
      <c r="C245">
        <v>28.369999999999997</v>
      </c>
      <c r="D245">
        <v>5.7250000000000005</v>
      </c>
      <c r="E245">
        <v>56.739999999999995</v>
      </c>
    </row>
    <row r="246" spans="1:5" x14ac:dyDescent="0.3">
      <c r="A246" t="s">
        <v>249</v>
      </c>
      <c r="B246">
        <v>1</v>
      </c>
      <c r="C246">
        <v>156.82500000000002</v>
      </c>
      <c r="D246">
        <v>8.4450000000000003</v>
      </c>
      <c r="E246">
        <v>222.14</v>
      </c>
    </row>
    <row r="247" spans="1:5" x14ac:dyDescent="0.3">
      <c r="A247" t="s">
        <v>250</v>
      </c>
      <c r="B247">
        <v>1</v>
      </c>
      <c r="C247">
        <v>62.43</v>
      </c>
      <c r="D247">
        <v>7.7</v>
      </c>
      <c r="E247">
        <v>53.07</v>
      </c>
    </row>
    <row r="248" spans="1:5" x14ac:dyDescent="0.3">
      <c r="A248" t="s">
        <v>251</v>
      </c>
      <c r="B248">
        <v>2</v>
      </c>
      <c r="C248">
        <v>312.51</v>
      </c>
      <c r="D248">
        <v>100.83333333333333</v>
      </c>
      <c r="E248">
        <v>2594.35</v>
      </c>
    </row>
    <row r="249" spans="1:5" x14ac:dyDescent="0.3">
      <c r="A249" t="s">
        <v>252</v>
      </c>
      <c r="B249">
        <v>1</v>
      </c>
      <c r="C249">
        <v>95.63</v>
      </c>
      <c r="D249">
        <v>17.71</v>
      </c>
      <c r="E249">
        <v>95.63</v>
      </c>
    </row>
    <row r="250" spans="1:5" x14ac:dyDescent="0.3">
      <c r="A250" t="s">
        <v>253</v>
      </c>
      <c r="B250">
        <v>1.5</v>
      </c>
      <c r="C250">
        <v>141.285</v>
      </c>
      <c r="D250">
        <v>70.56</v>
      </c>
      <c r="E250">
        <v>533.96</v>
      </c>
    </row>
    <row r="251" spans="1:5" x14ac:dyDescent="0.3">
      <c r="A251" t="s">
        <v>254</v>
      </c>
      <c r="B251">
        <v>1</v>
      </c>
      <c r="C251">
        <v>196.785</v>
      </c>
      <c r="D251">
        <v>19.32</v>
      </c>
      <c r="E251">
        <v>393.57</v>
      </c>
    </row>
    <row r="252" spans="1:5" x14ac:dyDescent="0.3">
      <c r="A252" t="s">
        <v>255</v>
      </c>
      <c r="B252">
        <v>1</v>
      </c>
      <c r="C252">
        <v>125.6</v>
      </c>
      <c r="D252">
        <v>31.66</v>
      </c>
      <c r="E252">
        <v>113.04</v>
      </c>
    </row>
    <row r="253" spans="1:5" x14ac:dyDescent="0.3">
      <c r="A253" t="s">
        <v>256</v>
      </c>
      <c r="B253">
        <v>4</v>
      </c>
      <c r="C253">
        <v>78.039999999999992</v>
      </c>
      <c r="D253">
        <v>100.715</v>
      </c>
      <c r="E253">
        <v>624.31999999999994</v>
      </c>
    </row>
    <row r="254" spans="1:5" x14ac:dyDescent="0.3">
      <c r="A254" t="s">
        <v>257</v>
      </c>
      <c r="B254">
        <v>1</v>
      </c>
      <c r="C254">
        <v>140.25</v>
      </c>
      <c r="D254">
        <v>41.54</v>
      </c>
      <c r="E254">
        <v>140.25</v>
      </c>
    </row>
    <row r="255" spans="1:5" x14ac:dyDescent="0.3">
      <c r="A255" t="s">
        <v>258</v>
      </c>
      <c r="B255">
        <v>1</v>
      </c>
      <c r="C255">
        <v>141.95500000000001</v>
      </c>
      <c r="D255">
        <v>32.08</v>
      </c>
      <c r="E255">
        <v>268.79000000000002</v>
      </c>
    </row>
    <row r="256" spans="1:5" x14ac:dyDescent="0.3">
      <c r="A256" t="s">
        <v>259</v>
      </c>
      <c r="B256">
        <v>2</v>
      </c>
      <c r="C256">
        <v>58.04</v>
      </c>
      <c r="D256">
        <v>33.6</v>
      </c>
      <c r="E256">
        <v>116.08</v>
      </c>
    </row>
    <row r="257" spans="1:5" x14ac:dyDescent="0.3">
      <c r="A257" t="s">
        <v>260</v>
      </c>
      <c r="B257">
        <v>1.3332999999999999</v>
      </c>
      <c r="C257">
        <v>148.96</v>
      </c>
      <c r="D257">
        <v>16.72</v>
      </c>
      <c r="E257">
        <v>459.95</v>
      </c>
    </row>
    <row r="258" spans="1:5" x14ac:dyDescent="0.3">
      <c r="A258" t="s">
        <v>261</v>
      </c>
      <c r="B258">
        <v>1</v>
      </c>
      <c r="C258">
        <v>30.434999999999999</v>
      </c>
      <c r="D258">
        <v>5.3949999999999996</v>
      </c>
      <c r="E258">
        <v>57.93</v>
      </c>
    </row>
    <row r="259" spans="1:5" x14ac:dyDescent="0.3">
      <c r="A259" t="s">
        <v>262</v>
      </c>
      <c r="B259">
        <v>1.25</v>
      </c>
      <c r="C259">
        <v>88.125</v>
      </c>
      <c r="D259">
        <v>23.709999999999997</v>
      </c>
      <c r="E259">
        <v>478.62</v>
      </c>
    </row>
    <row r="260" spans="1:5" x14ac:dyDescent="0.3">
      <c r="A260" t="s">
        <v>263</v>
      </c>
      <c r="B260">
        <v>1</v>
      </c>
      <c r="C260">
        <v>309.14999999999998</v>
      </c>
      <c r="D260">
        <v>26.13</v>
      </c>
      <c r="E260">
        <v>293.69</v>
      </c>
    </row>
    <row r="261" spans="1:5" x14ac:dyDescent="0.3">
      <c r="A261" t="s">
        <v>264</v>
      </c>
      <c r="B261">
        <v>2.5</v>
      </c>
      <c r="C261">
        <v>142.345</v>
      </c>
      <c r="D261">
        <v>64.63</v>
      </c>
      <c r="E261">
        <v>592.25</v>
      </c>
    </row>
    <row r="262" spans="1:5" x14ac:dyDescent="0.3">
      <c r="A262" t="s">
        <v>265</v>
      </c>
      <c r="B262">
        <v>1</v>
      </c>
      <c r="C262">
        <v>278.95</v>
      </c>
      <c r="D262">
        <v>21.67</v>
      </c>
      <c r="E262">
        <v>237.11</v>
      </c>
    </row>
    <row r="263" spans="1:5" x14ac:dyDescent="0.3">
      <c r="A263" t="s">
        <v>266</v>
      </c>
      <c r="B263">
        <v>1</v>
      </c>
      <c r="C263">
        <v>135.15</v>
      </c>
      <c r="D263">
        <v>39.54</v>
      </c>
      <c r="E263">
        <v>135.15</v>
      </c>
    </row>
    <row r="264" spans="1:5" x14ac:dyDescent="0.3">
      <c r="A264" t="s">
        <v>267</v>
      </c>
      <c r="B264">
        <v>1</v>
      </c>
      <c r="C264">
        <v>5.26</v>
      </c>
      <c r="D264">
        <v>0.25</v>
      </c>
      <c r="E264">
        <v>4.7300000000000004</v>
      </c>
    </row>
    <row r="265" spans="1:5" x14ac:dyDescent="0.3">
      <c r="A265" t="s">
        <v>268</v>
      </c>
      <c r="B265">
        <v>1</v>
      </c>
      <c r="C265">
        <v>16.22</v>
      </c>
      <c r="D265">
        <v>2.4300000000000002</v>
      </c>
      <c r="E265">
        <v>16.22</v>
      </c>
    </row>
    <row r="266" spans="1:5" x14ac:dyDescent="0.3">
      <c r="A266" t="s">
        <v>269</v>
      </c>
      <c r="B266">
        <v>1</v>
      </c>
      <c r="C266">
        <v>43.716666666666669</v>
      </c>
      <c r="D266">
        <v>10.909999999999998</v>
      </c>
      <c r="E266">
        <v>128.97</v>
      </c>
    </row>
    <row r="267" spans="1:5" x14ac:dyDescent="0.3">
      <c r="A267" t="s">
        <v>270</v>
      </c>
      <c r="B267">
        <v>1</v>
      </c>
      <c r="C267">
        <v>139.34750000000003</v>
      </c>
      <c r="D267">
        <v>31.404999999999998</v>
      </c>
      <c r="E267">
        <v>507.05000000000007</v>
      </c>
    </row>
    <row r="268" spans="1:5" x14ac:dyDescent="0.3">
      <c r="A268" t="s">
        <v>271</v>
      </c>
      <c r="B268">
        <v>1</v>
      </c>
      <c r="C268">
        <v>50.734999999999999</v>
      </c>
      <c r="D268">
        <v>13.925000000000001</v>
      </c>
      <c r="E268">
        <v>98.69</v>
      </c>
    </row>
    <row r="269" spans="1:5" x14ac:dyDescent="0.3">
      <c r="A269" t="s">
        <v>272</v>
      </c>
      <c r="B269">
        <v>1</v>
      </c>
      <c r="C269">
        <v>126.01</v>
      </c>
      <c r="D269">
        <v>29.96</v>
      </c>
      <c r="E269">
        <v>126.01</v>
      </c>
    </row>
    <row r="270" spans="1:5" x14ac:dyDescent="0.3">
      <c r="A270" t="s">
        <v>273</v>
      </c>
      <c r="B270">
        <v>1</v>
      </c>
      <c r="C270">
        <v>1002.375</v>
      </c>
      <c r="D270">
        <v>110.69499999999999</v>
      </c>
      <c r="E270">
        <v>2004.75</v>
      </c>
    </row>
    <row r="271" spans="1:5" x14ac:dyDescent="0.3">
      <c r="A271" t="s">
        <v>274</v>
      </c>
      <c r="B271">
        <v>1</v>
      </c>
      <c r="C271">
        <v>119.82</v>
      </c>
      <c r="D271">
        <v>35.549999999999997</v>
      </c>
      <c r="E271">
        <v>119.82</v>
      </c>
    </row>
    <row r="272" spans="1:5" x14ac:dyDescent="0.3">
      <c r="A272" t="s">
        <v>275</v>
      </c>
      <c r="B272">
        <v>1</v>
      </c>
      <c r="C272">
        <v>545.22499999999991</v>
      </c>
      <c r="D272">
        <v>59.730000000000004</v>
      </c>
      <c r="E272">
        <v>1090.4499999999998</v>
      </c>
    </row>
    <row r="273" spans="1:5" x14ac:dyDescent="0.3">
      <c r="A273" t="s">
        <v>276</v>
      </c>
      <c r="B273">
        <v>1</v>
      </c>
      <c r="C273">
        <v>11.88</v>
      </c>
      <c r="D273">
        <v>-3.75</v>
      </c>
      <c r="E273">
        <v>10.1</v>
      </c>
    </row>
    <row r="274" spans="1:5" x14ac:dyDescent="0.3">
      <c r="A274" t="s">
        <v>277</v>
      </c>
      <c r="B274">
        <v>1</v>
      </c>
      <c r="C274">
        <v>6.23</v>
      </c>
      <c r="D274">
        <v>-1.36</v>
      </c>
      <c r="E274">
        <v>5.3</v>
      </c>
    </row>
    <row r="275" spans="1:5" x14ac:dyDescent="0.3">
      <c r="A275" t="s">
        <v>278</v>
      </c>
      <c r="B275">
        <v>1</v>
      </c>
      <c r="C275">
        <v>922.90333333333331</v>
      </c>
      <c r="D275">
        <v>95.443333333333328</v>
      </c>
      <c r="E275">
        <v>2552.62</v>
      </c>
    </row>
    <row r="276" spans="1:5" x14ac:dyDescent="0.3">
      <c r="A276" t="s">
        <v>279</v>
      </c>
      <c r="B276">
        <v>1</v>
      </c>
      <c r="C276">
        <v>60.81</v>
      </c>
      <c r="D276">
        <v>11.53</v>
      </c>
      <c r="E276">
        <v>60.81</v>
      </c>
    </row>
    <row r="277" spans="1:5" x14ac:dyDescent="0.3">
      <c r="A277" t="s">
        <v>280</v>
      </c>
      <c r="B277">
        <v>1</v>
      </c>
      <c r="C277">
        <v>106.86</v>
      </c>
      <c r="D277">
        <v>21.38</v>
      </c>
      <c r="E277">
        <v>101.52</v>
      </c>
    </row>
    <row r="278" spans="1:5" x14ac:dyDescent="0.3">
      <c r="A278" t="s">
        <v>281</v>
      </c>
      <c r="B278">
        <v>1</v>
      </c>
      <c r="C278">
        <v>104.75</v>
      </c>
      <c r="D278">
        <v>16.443999999999999</v>
      </c>
      <c r="E278">
        <v>501.36</v>
      </c>
    </row>
    <row r="279" spans="1:5" x14ac:dyDescent="0.3">
      <c r="A279" t="s">
        <v>282</v>
      </c>
      <c r="B279">
        <v>1</v>
      </c>
      <c r="C279">
        <v>57.9</v>
      </c>
      <c r="D279">
        <v>16.579999999999998</v>
      </c>
      <c r="E279">
        <v>49.22</v>
      </c>
    </row>
    <row r="280" spans="1:5" x14ac:dyDescent="0.3">
      <c r="A280" t="s">
        <v>283</v>
      </c>
      <c r="B280">
        <v>1</v>
      </c>
      <c r="C280">
        <v>428.38</v>
      </c>
      <c r="D280">
        <v>140.13999999999999</v>
      </c>
      <c r="E280">
        <v>428.38</v>
      </c>
    </row>
    <row r="281" spans="1:5" x14ac:dyDescent="0.3">
      <c r="A281" t="s">
        <v>284</v>
      </c>
      <c r="B281">
        <v>2</v>
      </c>
      <c r="C281">
        <v>73.02</v>
      </c>
      <c r="D281">
        <v>9.3800000000000008</v>
      </c>
      <c r="E281">
        <v>131.44</v>
      </c>
    </row>
    <row r="282" spans="1:5" x14ac:dyDescent="0.3">
      <c r="A282" t="s">
        <v>285</v>
      </c>
      <c r="B282">
        <v>1</v>
      </c>
      <c r="C282">
        <v>35.26</v>
      </c>
      <c r="D282">
        <v>9.02</v>
      </c>
      <c r="E282">
        <v>31.73</v>
      </c>
    </row>
    <row r="283" spans="1:5" x14ac:dyDescent="0.3">
      <c r="A283" t="s">
        <v>286</v>
      </c>
      <c r="B283">
        <v>1.5</v>
      </c>
      <c r="C283">
        <v>12.389999999999999</v>
      </c>
      <c r="D283">
        <v>-1.135</v>
      </c>
      <c r="E283">
        <v>27.94</v>
      </c>
    </row>
    <row r="284" spans="1:5" x14ac:dyDescent="0.3">
      <c r="A284" t="s">
        <v>287</v>
      </c>
      <c r="B284">
        <v>2.5</v>
      </c>
      <c r="C284">
        <v>75.335000000000008</v>
      </c>
      <c r="D284">
        <v>39.47</v>
      </c>
      <c r="E284">
        <v>353.34000000000003</v>
      </c>
    </row>
    <row r="285" spans="1:5" x14ac:dyDescent="0.3">
      <c r="A285" t="s">
        <v>288</v>
      </c>
      <c r="B285">
        <v>1</v>
      </c>
      <c r="C285">
        <v>61.13</v>
      </c>
      <c r="D285">
        <v>9.8699999999999992</v>
      </c>
      <c r="E285">
        <v>55.02</v>
      </c>
    </row>
    <row r="286" spans="1:5" x14ac:dyDescent="0.3">
      <c r="A286" t="s">
        <v>289</v>
      </c>
      <c r="B286">
        <v>1</v>
      </c>
      <c r="C286">
        <v>838.28</v>
      </c>
      <c r="D286">
        <v>224.02</v>
      </c>
      <c r="E286">
        <v>838.28</v>
      </c>
    </row>
    <row r="287" spans="1:5" x14ac:dyDescent="0.3">
      <c r="A287" t="s">
        <v>290</v>
      </c>
      <c r="B287">
        <v>1</v>
      </c>
      <c r="C287">
        <v>26.76</v>
      </c>
      <c r="D287">
        <v>5.63</v>
      </c>
      <c r="E287">
        <v>26.76</v>
      </c>
    </row>
    <row r="288" spans="1:5" x14ac:dyDescent="0.3">
      <c r="A288" t="s">
        <v>291</v>
      </c>
      <c r="B288">
        <v>1</v>
      </c>
      <c r="C288">
        <v>8.39</v>
      </c>
      <c r="D288">
        <v>2.08</v>
      </c>
      <c r="E288">
        <v>8.39</v>
      </c>
    </row>
    <row r="289" spans="1:5" x14ac:dyDescent="0.3">
      <c r="A289" t="s">
        <v>292</v>
      </c>
      <c r="B289">
        <v>1.3332999999999999</v>
      </c>
      <c r="C289">
        <v>128.62333333333333</v>
      </c>
      <c r="D289">
        <v>26.973333333333333</v>
      </c>
      <c r="E289">
        <v>454.91999999999996</v>
      </c>
    </row>
    <row r="290" spans="1:5" x14ac:dyDescent="0.3">
      <c r="A290" t="s">
        <v>293</v>
      </c>
      <c r="B290">
        <v>2</v>
      </c>
      <c r="C290">
        <v>95.375</v>
      </c>
      <c r="D290">
        <v>31.224999999999998</v>
      </c>
      <c r="E290">
        <v>340.06</v>
      </c>
    </row>
    <row r="291" spans="1:5" x14ac:dyDescent="0.3">
      <c r="A291" t="s">
        <v>294</v>
      </c>
      <c r="B291">
        <v>1</v>
      </c>
      <c r="C291">
        <v>64.48</v>
      </c>
      <c r="D291">
        <v>12.32</v>
      </c>
      <c r="E291">
        <v>64.48</v>
      </c>
    </row>
    <row r="292" spans="1:5" x14ac:dyDescent="0.3">
      <c r="A292" t="s">
        <v>295</v>
      </c>
      <c r="B292">
        <v>1</v>
      </c>
      <c r="C292">
        <v>86.190000000000012</v>
      </c>
      <c r="D292">
        <v>3.0350000000000001</v>
      </c>
      <c r="E292">
        <v>139.32000000000002</v>
      </c>
    </row>
    <row r="293" spans="1:5" x14ac:dyDescent="0.3">
      <c r="A293" t="s">
        <v>296</v>
      </c>
      <c r="B293">
        <v>1</v>
      </c>
      <c r="C293">
        <v>28.53</v>
      </c>
      <c r="D293">
        <v>7.78</v>
      </c>
      <c r="E293">
        <v>28.53</v>
      </c>
    </row>
    <row r="294" spans="1:5" x14ac:dyDescent="0.3">
      <c r="A294" t="s">
        <v>297</v>
      </c>
      <c r="B294">
        <v>2</v>
      </c>
      <c r="C294">
        <v>40.24</v>
      </c>
      <c r="D294">
        <v>14.78</v>
      </c>
      <c r="E294">
        <v>72.430000000000007</v>
      </c>
    </row>
    <row r="295" spans="1:5" x14ac:dyDescent="0.3">
      <c r="A295" t="s">
        <v>298</v>
      </c>
      <c r="B295">
        <v>2</v>
      </c>
      <c r="C295">
        <v>135.85499999999999</v>
      </c>
      <c r="D295">
        <v>43.155000000000001</v>
      </c>
      <c r="E295">
        <v>801.39</v>
      </c>
    </row>
    <row r="296" spans="1:5" x14ac:dyDescent="0.3">
      <c r="A296" t="s">
        <v>299</v>
      </c>
      <c r="B296">
        <v>1</v>
      </c>
      <c r="C296">
        <v>6.73</v>
      </c>
      <c r="D296">
        <v>-1.51</v>
      </c>
      <c r="E296">
        <v>6.06</v>
      </c>
    </row>
    <row r="297" spans="1:5" x14ac:dyDescent="0.3">
      <c r="A297" t="s">
        <v>300</v>
      </c>
      <c r="B297">
        <v>2</v>
      </c>
      <c r="C297">
        <v>309.625</v>
      </c>
      <c r="D297">
        <v>82.355000000000004</v>
      </c>
      <c r="E297">
        <v>930.29</v>
      </c>
    </row>
    <row r="298" spans="1:5" x14ac:dyDescent="0.3">
      <c r="A298" t="s">
        <v>301</v>
      </c>
      <c r="B298">
        <v>2</v>
      </c>
      <c r="C298">
        <v>22.36</v>
      </c>
      <c r="D298">
        <v>9.73</v>
      </c>
      <c r="E298">
        <v>44.72</v>
      </c>
    </row>
    <row r="299" spans="1:5" x14ac:dyDescent="0.3">
      <c r="A299" t="s">
        <v>302</v>
      </c>
      <c r="B299">
        <v>1</v>
      </c>
      <c r="C299">
        <v>25.35</v>
      </c>
      <c r="D299">
        <v>5.58</v>
      </c>
      <c r="E299">
        <v>25.35</v>
      </c>
    </row>
    <row r="300" spans="1:5" x14ac:dyDescent="0.3">
      <c r="A300" t="s">
        <v>303</v>
      </c>
      <c r="B300">
        <v>1</v>
      </c>
      <c r="C300">
        <v>157.79</v>
      </c>
      <c r="D300">
        <v>12.38</v>
      </c>
      <c r="E300">
        <v>157.79</v>
      </c>
    </row>
    <row r="301" spans="1:5" x14ac:dyDescent="0.3">
      <c r="A301" t="s">
        <v>304</v>
      </c>
      <c r="B301">
        <v>1</v>
      </c>
      <c r="C301">
        <v>234.95</v>
      </c>
      <c r="D301">
        <v>58.73</v>
      </c>
      <c r="E301">
        <v>223.2</v>
      </c>
    </row>
    <row r="302" spans="1:5" x14ac:dyDescent="0.3">
      <c r="A302" t="s">
        <v>305</v>
      </c>
      <c r="B302">
        <v>1</v>
      </c>
      <c r="C302">
        <v>54.68</v>
      </c>
      <c r="D302">
        <v>-2.65</v>
      </c>
      <c r="E302">
        <v>46.48</v>
      </c>
    </row>
    <row r="303" spans="1:5" x14ac:dyDescent="0.3">
      <c r="A303" t="s">
        <v>306</v>
      </c>
      <c r="B303">
        <v>1</v>
      </c>
      <c r="C303">
        <v>65.694999999999993</v>
      </c>
      <c r="D303">
        <v>6.585</v>
      </c>
      <c r="E303">
        <v>122.13</v>
      </c>
    </row>
    <row r="304" spans="1:5" x14ac:dyDescent="0.3">
      <c r="A304" t="s">
        <v>307</v>
      </c>
      <c r="B304">
        <v>1</v>
      </c>
      <c r="C304">
        <v>76.739999999999995</v>
      </c>
      <c r="D304">
        <v>16.739999999999998</v>
      </c>
      <c r="E304">
        <v>76.739999999999995</v>
      </c>
    </row>
    <row r="305" spans="1:5" x14ac:dyDescent="0.3">
      <c r="A305" t="s">
        <v>308</v>
      </c>
      <c r="B305">
        <v>1</v>
      </c>
      <c r="C305">
        <v>11.8</v>
      </c>
      <c r="D305">
        <v>2.59</v>
      </c>
      <c r="E305">
        <v>11.8</v>
      </c>
    </row>
    <row r="306" spans="1:5" x14ac:dyDescent="0.3">
      <c r="A306" t="s">
        <v>309</v>
      </c>
      <c r="B306">
        <v>3</v>
      </c>
      <c r="C306">
        <v>54.88</v>
      </c>
      <c r="D306">
        <v>32.799999999999997</v>
      </c>
      <c r="E306">
        <v>353.76</v>
      </c>
    </row>
    <row r="307" spans="1:5" x14ac:dyDescent="0.3">
      <c r="A307" t="s">
        <v>310</v>
      </c>
      <c r="B307">
        <v>1</v>
      </c>
      <c r="C307">
        <v>10.36</v>
      </c>
      <c r="D307">
        <v>-1.1849999999999998</v>
      </c>
      <c r="E307">
        <v>20.21</v>
      </c>
    </row>
    <row r="308" spans="1:5" x14ac:dyDescent="0.3">
      <c r="A308" t="s">
        <v>311</v>
      </c>
      <c r="B308">
        <v>1</v>
      </c>
      <c r="C308">
        <v>73.510000000000005</v>
      </c>
      <c r="D308">
        <v>11.69</v>
      </c>
      <c r="E308">
        <v>66.16</v>
      </c>
    </row>
    <row r="309" spans="1:5" x14ac:dyDescent="0.3">
      <c r="A309" t="s">
        <v>312</v>
      </c>
      <c r="B309">
        <v>1</v>
      </c>
      <c r="C309">
        <v>52.769999999999996</v>
      </c>
      <c r="D309">
        <v>1.8699999999999999</v>
      </c>
      <c r="E309">
        <v>95.589999999999989</v>
      </c>
    </row>
    <row r="310" spans="1:5" x14ac:dyDescent="0.3">
      <c r="A310" t="s">
        <v>313</v>
      </c>
      <c r="B310">
        <v>1</v>
      </c>
      <c r="C310">
        <v>156.68</v>
      </c>
      <c r="D310">
        <v>8.6300000000000008</v>
      </c>
      <c r="E310">
        <v>141.01</v>
      </c>
    </row>
    <row r="311" spans="1:5" x14ac:dyDescent="0.3">
      <c r="A311" t="s">
        <v>314</v>
      </c>
      <c r="B311">
        <v>1</v>
      </c>
      <c r="C311">
        <v>228.34500000000003</v>
      </c>
      <c r="D311">
        <v>28.62</v>
      </c>
      <c r="E311">
        <v>442.14</v>
      </c>
    </row>
    <row r="312" spans="1:5" x14ac:dyDescent="0.3">
      <c r="A312" t="s">
        <v>315</v>
      </c>
      <c r="B312">
        <v>1</v>
      </c>
      <c r="C312">
        <v>46.13</v>
      </c>
      <c r="D312">
        <v>13.61</v>
      </c>
      <c r="E312">
        <v>92.26</v>
      </c>
    </row>
    <row r="313" spans="1:5" x14ac:dyDescent="0.3">
      <c r="A313" t="s">
        <v>316</v>
      </c>
      <c r="B313">
        <v>1</v>
      </c>
      <c r="C313">
        <v>6.58</v>
      </c>
      <c r="D313">
        <v>-2.0099999999999998</v>
      </c>
      <c r="E313">
        <v>6.58</v>
      </c>
    </row>
    <row r="314" spans="1:5" x14ac:dyDescent="0.3">
      <c r="A314" t="s">
        <v>317</v>
      </c>
      <c r="B314">
        <v>1</v>
      </c>
      <c r="C314">
        <v>21.29</v>
      </c>
      <c r="D314">
        <v>2.04</v>
      </c>
      <c r="E314">
        <v>21.29</v>
      </c>
    </row>
    <row r="315" spans="1:5" x14ac:dyDescent="0.3">
      <c r="A315" t="s">
        <v>318</v>
      </c>
      <c r="B315">
        <v>1.75</v>
      </c>
      <c r="C315">
        <v>122.07499999999999</v>
      </c>
      <c r="D315">
        <v>33.659999999999997</v>
      </c>
      <c r="E315">
        <v>889.18000000000006</v>
      </c>
    </row>
    <row r="316" spans="1:5" x14ac:dyDescent="0.3">
      <c r="A316" t="s">
        <v>319</v>
      </c>
      <c r="B316">
        <v>2</v>
      </c>
      <c r="C316">
        <v>104.37</v>
      </c>
      <c r="D316">
        <v>39.873333333333335</v>
      </c>
      <c r="E316">
        <v>1018.44</v>
      </c>
    </row>
    <row r="317" spans="1:5" x14ac:dyDescent="0.3">
      <c r="A317" t="s">
        <v>320</v>
      </c>
      <c r="B317">
        <v>2</v>
      </c>
      <c r="C317">
        <v>12.635</v>
      </c>
      <c r="D317">
        <v>7.8449999999999998</v>
      </c>
      <c r="E317">
        <v>63.989999999999995</v>
      </c>
    </row>
    <row r="318" spans="1:5" x14ac:dyDescent="0.3">
      <c r="A318" t="s">
        <v>321</v>
      </c>
      <c r="B318">
        <v>1.5</v>
      </c>
      <c r="C318">
        <v>12.85</v>
      </c>
      <c r="D318">
        <v>3.02</v>
      </c>
      <c r="E318">
        <v>31.66</v>
      </c>
    </row>
    <row r="319" spans="1:5" x14ac:dyDescent="0.3">
      <c r="A319" t="s">
        <v>322</v>
      </c>
      <c r="B319">
        <v>2</v>
      </c>
      <c r="C319">
        <v>61.88</v>
      </c>
      <c r="D319">
        <v>43.09</v>
      </c>
      <c r="E319">
        <v>123.76</v>
      </c>
    </row>
    <row r="320" spans="1:5" x14ac:dyDescent="0.3">
      <c r="A320" t="s">
        <v>323</v>
      </c>
      <c r="B320">
        <v>1</v>
      </c>
      <c r="C320">
        <v>311.23</v>
      </c>
      <c r="D320">
        <v>27.58</v>
      </c>
      <c r="E320">
        <v>311.23</v>
      </c>
    </row>
    <row r="321" spans="1:5" x14ac:dyDescent="0.3">
      <c r="A321" t="s">
        <v>324</v>
      </c>
      <c r="B321">
        <v>1</v>
      </c>
      <c r="C321">
        <v>165.94499999999999</v>
      </c>
      <c r="D321">
        <v>34.685000000000002</v>
      </c>
      <c r="E321">
        <v>643.31000000000006</v>
      </c>
    </row>
    <row r="322" spans="1:5" x14ac:dyDescent="0.3">
      <c r="A322" t="s">
        <v>325</v>
      </c>
      <c r="B322">
        <v>2</v>
      </c>
      <c r="C322">
        <v>89.44</v>
      </c>
      <c r="D322">
        <v>50.395000000000003</v>
      </c>
      <c r="E322">
        <v>347.89</v>
      </c>
    </row>
    <row r="323" spans="1:5" x14ac:dyDescent="0.3">
      <c r="A323" t="s">
        <v>326</v>
      </c>
      <c r="B323">
        <v>2</v>
      </c>
      <c r="C323">
        <v>45.01</v>
      </c>
      <c r="D323">
        <v>24.69</v>
      </c>
      <c r="E323">
        <v>90.02</v>
      </c>
    </row>
    <row r="324" spans="1:5" x14ac:dyDescent="0.3">
      <c r="A324" t="s">
        <v>327</v>
      </c>
      <c r="B324">
        <v>2</v>
      </c>
      <c r="C324">
        <v>105.2</v>
      </c>
      <c r="D324">
        <v>66.31</v>
      </c>
      <c r="E324">
        <v>168.32</v>
      </c>
    </row>
    <row r="325" spans="1:5" x14ac:dyDescent="0.3">
      <c r="A325" t="s">
        <v>328</v>
      </c>
      <c r="B325">
        <v>1</v>
      </c>
      <c r="C325">
        <v>48.55</v>
      </c>
      <c r="D325">
        <v>7.03</v>
      </c>
      <c r="E325">
        <v>46.12</v>
      </c>
    </row>
    <row r="326" spans="1:5" x14ac:dyDescent="0.3">
      <c r="A326" t="s">
        <v>329</v>
      </c>
      <c r="B326">
        <v>1</v>
      </c>
      <c r="C326">
        <v>205.66666666666666</v>
      </c>
      <c r="D326">
        <v>53.769999999999989</v>
      </c>
      <c r="E326">
        <v>609.34</v>
      </c>
    </row>
    <row r="327" spans="1:5" x14ac:dyDescent="0.3">
      <c r="A327" t="s">
        <v>330</v>
      </c>
      <c r="B327">
        <v>1.6667000000000001</v>
      </c>
      <c r="C327">
        <v>247.12666666666667</v>
      </c>
      <c r="D327">
        <v>25.183333333333337</v>
      </c>
      <c r="E327">
        <v>691.72</v>
      </c>
    </row>
    <row r="328" spans="1:5" x14ac:dyDescent="0.3">
      <c r="A328" t="s">
        <v>331</v>
      </c>
      <c r="B328">
        <v>2</v>
      </c>
      <c r="C328">
        <v>39.679999999999993</v>
      </c>
      <c r="D328">
        <v>8.8999999999999986</v>
      </c>
      <c r="E328">
        <v>100.94</v>
      </c>
    </row>
    <row r="329" spans="1:5" x14ac:dyDescent="0.3">
      <c r="A329" t="s">
        <v>332</v>
      </c>
      <c r="B329">
        <v>1</v>
      </c>
      <c r="C329">
        <v>128.79500000000002</v>
      </c>
      <c r="D329">
        <v>38.339999999999996</v>
      </c>
      <c r="E329">
        <v>257.59000000000003</v>
      </c>
    </row>
    <row r="330" spans="1:5" x14ac:dyDescent="0.3">
      <c r="A330" t="s">
        <v>333</v>
      </c>
      <c r="B330">
        <v>2</v>
      </c>
      <c r="C330">
        <v>100.89</v>
      </c>
      <c r="D330">
        <v>11.083333333333334</v>
      </c>
      <c r="E330">
        <v>309.55</v>
      </c>
    </row>
    <row r="331" spans="1:5" x14ac:dyDescent="0.3">
      <c r="A331" t="s">
        <v>334</v>
      </c>
      <c r="B331">
        <v>1</v>
      </c>
      <c r="C331">
        <v>17.399999999999999</v>
      </c>
      <c r="D331">
        <v>4.5199999999999996</v>
      </c>
      <c r="E331">
        <v>17.399999999999999</v>
      </c>
    </row>
    <row r="332" spans="1:5" x14ac:dyDescent="0.3">
      <c r="A332" t="s">
        <v>335</v>
      </c>
      <c r="B332">
        <v>2.3332999999999999</v>
      </c>
      <c r="C332">
        <v>94.336666666666659</v>
      </c>
      <c r="D332">
        <v>77.13</v>
      </c>
      <c r="E332">
        <v>919.56999999999994</v>
      </c>
    </row>
    <row r="333" spans="1:5" x14ac:dyDescent="0.3">
      <c r="A333" t="s">
        <v>336</v>
      </c>
      <c r="B333">
        <v>1</v>
      </c>
      <c r="C333">
        <v>35.265000000000001</v>
      </c>
      <c r="D333">
        <v>8.48</v>
      </c>
      <c r="E333">
        <v>70.53</v>
      </c>
    </row>
    <row r="334" spans="1:5" x14ac:dyDescent="0.3">
      <c r="A334" t="s">
        <v>337</v>
      </c>
      <c r="B334">
        <v>1</v>
      </c>
      <c r="C334">
        <v>53.215000000000003</v>
      </c>
      <c r="D334">
        <v>5.1349999999999998</v>
      </c>
      <c r="E334">
        <v>101.24000000000001</v>
      </c>
    </row>
    <row r="335" spans="1:5" x14ac:dyDescent="0.3">
      <c r="A335" t="s">
        <v>338</v>
      </c>
      <c r="B335">
        <v>1</v>
      </c>
      <c r="C335">
        <v>168.64</v>
      </c>
      <c r="D335">
        <v>13.87</v>
      </c>
      <c r="E335">
        <v>168.64</v>
      </c>
    </row>
    <row r="336" spans="1:5" x14ac:dyDescent="0.3">
      <c r="A336" t="s">
        <v>339</v>
      </c>
      <c r="B336">
        <v>5</v>
      </c>
      <c r="C336">
        <v>71.73</v>
      </c>
      <c r="D336">
        <v>34.54</v>
      </c>
      <c r="E336">
        <v>358.65</v>
      </c>
    </row>
    <row r="337" spans="1:5" x14ac:dyDescent="0.3">
      <c r="A337" t="s">
        <v>340</v>
      </c>
      <c r="B337">
        <v>1</v>
      </c>
      <c r="C337">
        <v>353.02</v>
      </c>
      <c r="D337">
        <v>85.9</v>
      </c>
      <c r="E337">
        <v>335.37</v>
      </c>
    </row>
    <row r="338" spans="1:5" x14ac:dyDescent="0.3">
      <c r="A338" t="s">
        <v>341</v>
      </c>
      <c r="B338">
        <v>2</v>
      </c>
      <c r="C338">
        <v>82.83</v>
      </c>
      <c r="D338">
        <v>40.9</v>
      </c>
      <c r="E338">
        <v>140.81</v>
      </c>
    </row>
    <row r="339" spans="1:5" x14ac:dyDescent="0.3">
      <c r="A339" t="s">
        <v>342</v>
      </c>
      <c r="B339">
        <v>1</v>
      </c>
      <c r="C339">
        <v>279.22999999999996</v>
      </c>
      <c r="D339">
        <v>72.484999999999999</v>
      </c>
      <c r="E339">
        <v>558.45999999999992</v>
      </c>
    </row>
    <row r="340" spans="1:5" x14ac:dyDescent="0.3">
      <c r="A340" t="s">
        <v>343</v>
      </c>
      <c r="B340">
        <v>1</v>
      </c>
      <c r="C340">
        <v>57.3</v>
      </c>
      <c r="D340">
        <v>15.245000000000001</v>
      </c>
      <c r="E340">
        <v>114.6</v>
      </c>
    </row>
    <row r="341" spans="1:5" x14ac:dyDescent="0.3">
      <c r="A341" t="s">
        <v>344</v>
      </c>
      <c r="B341">
        <v>3</v>
      </c>
      <c r="C341">
        <v>18.8</v>
      </c>
      <c r="D341">
        <v>18.71</v>
      </c>
      <c r="E341">
        <v>56.4</v>
      </c>
    </row>
    <row r="342" spans="1:5" x14ac:dyDescent="0.3">
      <c r="A342" t="s">
        <v>345</v>
      </c>
      <c r="B342">
        <v>1</v>
      </c>
      <c r="C342">
        <v>220.64</v>
      </c>
      <c r="D342">
        <v>57.09</v>
      </c>
      <c r="E342">
        <v>220.64</v>
      </c>
    </row>
    <row r="343" spans="1:5" x14ac:dyDescent="0.3">
      <c r="A343" t="s">
        <v>346</v>
      </c>
      <c r="B343">
        <v>2.25</v>
      </c>
      <c r="C343">
        <v>135.63999999999999</v>
      </c>
      <c r="D343">
        <v>43.842500000000001</v>
      </c>
      <c r="E343">
        <v>1157.74</v>
      </c>
    </row>
    <row r="344" spans="1:5" x14ac:dyDescent="0.3">
      <c r="A344" t="s">
        <v>347</v>
      </c>
      <c r="B344">
        <v>1.6667000000000001</v>
      </c>
      <c r="C344">
        <v>114.27666666666669</v>
      </c>
      <c r="D344">
        <v>17.45</v>
      </c>
      <c r="E344">
        <v>388.28</v>
      </c>
    </row>
    <row r="345" spans="1:5" x14ac:dyDescent="0.3">
      <c r="A345" t="s">
        <v>348</v>
      </c>
      <c r="B345">
        <v>3</v>
      </c>
      <c r="C345">
        <v>174.60000000000002</v>
      </c>
      <c r="D345">
        <v>96.050000000000011</v>
      </c>
      <c r="E345">
        <v>925.98</v>
      </c>
    </row>
    <row r="346" spans="1:5" x14ac:dyDescent="0.3">
      <c r="A346" t="s">
        <v>349</v>
      </c>
      <c r="B346">
        <v>1</v>
      </c>
      <c r="C346">
        <v>61.17</v>
      </c>
      <c r="D346">
        <v>10.72</v>
      </c>
      <c r="E346">
        <v>55.05</v>
      </c>
    </row>
    <row r="347" spans="1:5" x14ac:dyDescent="0.3">
      <c r="A347" t="s">
        <v>350</v>
      </c>
      <c r="B347">
        <v>2</v>
      </c>
      <c r="C347">
        <v>127.44</v>
      </c>
      <c r="D347">
        <v>62.42</v>
      </c>
      <c r="E347">
        <v>254.88</v>
      </c>
    </row>
    <row r="348" spans="1:5" x14ac:dyDescent="0.3">
      <c r="A348" t="s">
        <v>351</v>
      </c>
      <c r="B348">
        <v>2</v>
      </c>
      <c r="C348">
        <v>359.53</v>
      </c>
      <c r="D348">
        <v>75.709999999999994</v>
      </c>
      <c r="E348">
        <v>719.06</v>
      </c>
    </row>
    <row r="349" spans="1:5" x14ac:dyDescent="0.3">
      <c r="A349" t="s">
        <v>352</v>
      </c>
      <c r="B349">
        <v>1</v>
      </c>
      <c r="C349">
        <v>30.1</v>
      </c>
      <c r="D349">
        <v>6.32</v>
      </c>
      <c r="E349">
        <v>30.1</v>
      </c>
    </row>
    <row r="350" spans="1:5" x14ac:dyDescent="0.3">
      <c r="A350" t="s">
        <v>353</v>
      </c>
      <c r="B350">
        <v>1</v>
      </c>
      <c r="C350">
        <v>18.7</v>
      </c>
      <c r="D350">
        <v>-4.45</v>
      </c>
      <c r="E350">
        <v>16.829999999999998</v>
      </c>
    </row>
    <row r="351" spans="1:5" x14ac:dyDescent="0.3">
      <c r="A351" t="s">
        <v>354</v>
      </c>
      <c r="B351">
        <v>1</v>
      </c>
      <c r="C351">
        <v>77.569999999999993</v>
      </c>
      <c r="D351">
        <v>2.2599999999999998</v>
      </c>
      <c r="E351">
        <v>77.569999999999993</v>
      </c>
    </row>
    <row r="352" spans="1:5" x14ac:dyDescent="0.3">
      <c r="A352" t="s">
        <v>355</v>
      </c>
      <c r="B352">
        <v>1</v>
      </c>
      <c r="C352">
        <v>33.766666666666666</v>
      </c>
      <c r="D352">
        <v>4.6133333333333333</v>
      </c>
      <c r="E352">
        <v>101.3</v>
      </c>
    </row>
    <row r="353" spans="1:5" x14ac:dyDescent="0.3">
      <c r="A353" t="s">
        <v>356</v>
      </c>
      <c r="B353">
        <v>1.6667000000000001</v>
      </c>
      <c r="C353">
        <v>27.096666666666664</v>
      </c>
      <c r="D353">
        <v>2.5900000000000003</v>
      </c>
      <c r="E353">
        <v>143.41</v>
      </c>
    </row>
    <row r="354" spans="1:5" x14ac:dyDescent="0.3">
      <c r="A354" t="s">
        <v>357</v>
      </c>
      <c r="B354">
        <v>1</v>
      </c>
      <c r="C354">
        <v>16.27</v>
      </c>
      <c r="D354">
        <v>2.19</v>
      </c>
      <c r="E354">
        <v>16.27</v>
      </c>
    </row>
    <row r="355" spans="1:5" x14ac:dyDescent="0.3">
      <c r="A355" t="s">
        <v>358</v>
      </c>
      <c r="B355">
        <v>1</v>
      </c>
      <c r="C355">
        <v>5.1150000000000002</v>
      </c>
      <c r="D355">
        <v>-0.15500000000000003</v>
      </c>
      <c r="E355">
        <v>9.9</v>
      </c>
    </row>
    <row r="356" spans="1:5" x14ac:dyDescent="0.3">
      <c r="A356" t="s">
        <v>359</v>
      </c>
      <c r="B356">
        <v>1</v>
      </c>
      <c r="C356">
        <v>288.05</v>
      </c>
      <c r="D356">
        <v>26.67</v>
      </c>
      <c r="E356">
        <v>288.05</v>
      </c>
    </row>
    <row r="357" spans="1:5" x14ac:dyDescent="0.3">
      <c r="A357" t="s">
        <v>360</v>
      </c>
      <c r="B357">
        <v>1</v>
      </c>
      <c r="C357">
        <v>60.956666666666671</v>
      </c>
      <c r="D357">
        <v>7.3266666666666671</v>
      </c>
      <c r="E357">
        <v>178.66</v>
      </c>
    </row>
    <row r="358" spans="1:5" x14ac:dyDescent="0.3">
      <c r="A358" t="s">
        <v>361</v>
      </c>
      <c r="B358">
        <v>2</v>
      </c>
      <c r="C358">
        <v>73.993333333333325</v>
      </c>
      <c r="D358">
        <v>21.279999999999998</v>
      </c>
      <c r="E358">
        <v>374.75</v>
      </c>
    </row>
    <row r="359" spans="1:5" x14ac:dyDescent="0.3">
      <c r="A359" t="s">
        <v>362</v>
      </c>
      <c r="B359">
        <v>1</v>
      </c>
      <c r="C359">
        <v>130.27000000000001</v>
      </c>
      <c r="D359">
        <v>9.8049999999999997</v>
      </c>
      <c r="E359">
        <v>237.76000000000002</v>
      </c>
    </row>
    <row r="360" spans="1:5" x14ac:dyDescent="0.3">
      <c r="A360" t="s">
        <v>363</v>
      </c>
      <c r="B360">
        <v>1</v>
      </c>
      <c r="C360">
        <v>59.99</v>
      </c>
      <c r="D360">
        <v>14.04</v>
      </c>
      <c r="E360">
        <v>59.99</v>
      </c>
    </row>
    <row r="361" spans="1:5" x14ac:dyDescent="0.3">
      <c r="A361" t="s">
        <v>364</v>
      </c>
      <c r="B361">
        <v>1.3332999999999999</v>
      </c>
      <c r="C361">
        <v>23.093333333333334</v>
      </c>
      <c r="D361">
        <v>7.9533333333333331</v>
      </c>
      <c r="E361">
        <v>118.6</v>
      </c>
    </row>
    <row r="362" spans="1:5" x14ac:dyDescent="0.3">
      <c r="A362" t="s">
        <v>365</v>
      </c>
      <c r="B362">
        <v>1</v>
      </c>
      <c r="C362">
        <v>8.4</v>
      </c>
      <c r="D362">
        <v>-0.84</v>
      </c>
      <c r="E362">
        <v>14.61</v>
      </c>
    </row>
    <row r="363" spans="1:5" x14ac:dyDescent="0.3">
      <c r="A363" t="s">
        <v>366</v>
      </c>
      <c r="B363">
        <v>3</v>
      </c>
      <c r="C363">
        <v>51.02</v>
      </c>
      <c r="D363">
        <v>47.33</v>
      </c>
      <c r="E363">
        <v>153.06</v>
      </c>
    </row>
    <row r="364" spans="1:5" x14ac:dyDescent="0.3">
      <c r="A364" t="s">
        <v>367</v>
      </c>
      <c r="B364">
        <v>2</v>
      </c>
      <c r="C364">
        <v>121.9</v>
      </c>
      <c r="D364">
        <v>65.53</v>
      </c>
      <c r="E364">
        <v>243.8</v>
      </c>
    </row>
    <row r="365" spans="1:5" x14ac:dyDescent="0.3">
      <c r="A365" t="s">
        <v>368</v>
      </c>
      <c r="B365">
        <v>1</v>
      </c>
      <c r="C365">
        <v>78.39</v>
      </c>
      <c r="D365">
        <v>2.5</v>
      </c>
      <c r="E365">
        <v>74.47</v>
      </c>
    </row>
    <row r="366" spans="1:5" x14ac:dyDescent="0.3">
      <c r="A366" t="s">
        <v>369</v>
      </c>
      <c r="B366">
        <v>1</v>
      </c>
      <c r="C366">
        <v>14.44</v>
      </c>
      <c r="D366">
        <v>-0.61</v>
      </c>
      <c r="E366">
        <v>13.72</v>
      </c>
    </row>
    <row r="367" spans="1:5" x14ac:dyDescent="0.3">
      <c r="A367" t="s">
        <v>370</v>
      </c>
      <c r="B367">
        <v>1.6667000000000001</v>
      </c>
      <c r="C367">
        <v>327.50333333333333</v>
      </c>
      <c r="D367">
        <v>75.883333333333326</v>
      </c>
      <c r="E367">
        <v>1262.5899999999999</v>
      </c>
    </row>
    <row r="368" spans="1:5" x14ac:dyDescent="0.3">
      <c r="A368" t="s">
        <v>371</v>
      </c>
      <c r="B368">
        <v>1.3332999999999999</v>
      </c>
      <c r="C368">
        <v>31.016666666666666</v>
      </c>
      <c r="D368">
        <v>13.146666666666667</v>
      </c>
      <c r="E368">
        <v>131.69</v>
      </c>
    </row>
    <row r="369" spans="1:5" x14ac:dyDescent="0.3">
      <c r="A369" t="s">
        <v>372</v>
      </c>
      <c r="B369">
        <v>1.6667000000000001</v>
      </c>
      <c r="C369">
        <v>62.623333333333335</v>
      </c>
      <c r="D369">
        <v>36.276666666666664</v>
      </c>
      <c r="E369">
        <v>454.82</v>
      </c>
    </row>
    <row r="370" spans="1:5" x14ac:dyDescent="0.3">
      <c r="A370" t="s">
        <v>373</v>
      </c>
      <c r="B370">
        <v>1</v>
      </c>
      <c r="C370">
        <v>395.54</v>
      </c>
      <c r="D370">
        <v>58.204999999999998</v>
      </c>
      <c r="E370">
        <v>711.36</v>
      </c>
    </row>
    <row r="371" spans="1:5" x14ac:dyDescent="0.3">
      <c r="A371" t="s">
        <v>374</v>
      </c>
      <c r="B371">
        <v>1</v>
      </c>
      <c r="C371">
        <v>405.15</v>
      </c>
      <c r="D371">
        <v>40.08</v>
      </c>
      <c r="E371">
        <v>405.15</v>
      </c>
    </row>
    <row r="372" spans="1:5" x14ac:dyDescent="0.3">
      <c r="A372" t="s">
        <v>375</v>
      </c>
      <c r="B372">
        <v>1</v>
      </c>
      <c r="C372">
        <v>90.309999999999988</v>
      </c>
      <c r="D372">
        <v>15.584999999999999</v>
      </c>
      <c r="E372">
        <v>173.83999999999997</v>
      </c>
    </row>
    <row r="373" spans="1:5" x14ac:dyDescent="0.3">
      <c r="A373" t="s">
        <v>376</v>
      </c>
      <c r="B373">
        <v>1</v>
      </c>
      <c r="C373">
        <v>33.409999999999997</v>
      </c>
      <c r="D373">
        <v>6.42</v>
      </c>
      <c r="E373">
        <v>33.409999999999997</v>
      </c>
    </row>
    <row r="374" spans="1:5" x14ac:dyDescent="0.3">
      <c r="A374" t="s">
        <v>377</v>
      </c>
      <c r="B374">
        <v>2</v>
      </c>
      <c r="C374">
        <v>99.88</v>
      </c>
      <c r="D374">
        <v>50</v>
      </c>
      <c r="E374">
        <v>189.77</v>
      </c>
    </row>
    <row r="375" spans="1:5" x14ac:dyDescent="0.3">
      <c r="A375" t="s">
        <v>378</v>
      </c>
      <c r="B375">
        <v>1</v>
      </c>
      <c r="C375">
        <v>13.1</v>
      </c>
      <c r="D375">
        <v>-4.3899999999999997</v>
      </c>
      <c r="E375">
        <v>12.44</v>
      </c>
    </row>
    <row r="376" spans="1:5" x14ac:dyDescent="0.3">
      <c r="A376" t="s">
        <v>379</v>
      </c>
      <c r="B376">
        <v>1</v>
      </c>
      <c r="C376">
        <v>10.41</v>
      </c>
      <c r="D376">
        <v>-1.35</v>
      </c>
      <c r="E376">
        <v>10.41</v>
      </c>
    </row>
    <row r="377" spans="1:5" x14ac:dyDescent="0.3">
      <c r="A377" t="s">
        <v>380</v>
      </c>
      <c r="B377">
        <v>1.3332999999999999</v>
      </c>
      <c r="C377">
        <v>10.916666666666666</v>
      </c>
      <c r="D377">
        <v>-0.73</v>
      </c>
      <c r="E377">
        <v>45.47</v>
      </c>
    </row>
    <row r="378" spans="1:5" x14ac:dyDescent="0.3">
      <c r="A378" t="s">
        <v>381</v>
      </c>
      <c r="B378">
        <v>1</v>
      </c>
      <c r="C378">
        <v>101.01</v>
      </c>
      <c r="D378">
        <v>3.62</v>
      </c>
      <c r="E378">
        <v>90.91</v>
      </c>
    </row>
    <row r="379" spans="1:5" x14ac:dyDescent="0.3">
      <c r="A379" t="s">
        <v>382</v>
      </c>
      <c r="B379">
        <v>1</v>
      </c>
      <c r="C379">
        <v>104.23</v>
      </c>
      <c r="D379">
        <v>21.58</v>
      </c>
      <c r="E379">
        <v>104.23</v>
      </c>
    </row>
    <row r="380" spans="1:5" x14ac:dyDescent="0.3">
      <c r="A380" t="s">
        <v>383</v>
      </c>
      <c r="B380">
        <v>1</v>
      </c>
      <c r="C380">
        <v>13.07</v>
      </c>
      <c r="D380">
        <v>-0.11</v>
      </c>
      <c r="E380">
        <v>10.46</v>
      </c>
    </row>
    <row r="381" spans="1:5" x14ac:dyDescent="0.3">
      <c r="A381" t="s">
        <v>384</v>
      </c>
      <c r="B381">
        <v>1</v>
      </c>
      <c r="C381">
        <v>302.19</v>
      </c>
      <c r="D381">
        <v>25.43</v>
      </c>
      <c r="E381">
        <v>287.08</v>
      </c>
    </row>
    <row r="382" spans="1:5" x14ac:dyDescent="0.3">
      <c r="A382" t="s">
        <v>385</v>
      </c>
      <c r="B382">
        <v>1</v>
      </c>
      <c r="C382">
        <v>22.22</v>
      </c>
      <c r="D382">
        <v>-2.83</v>
      </c>
      <c r="E382">
        <v>20</v>
      </c>
    </row>
    <row r="383" spans="1:5" x14ac:dyDescent="0.3">
      <c r="A383" t="s">
        <v>386</v>
      </c>
      <c r="B383">
        <v>2</v>
      </c>
      <c r="C383">
        <v>179.85</v>
      </c>
      <c r="D383">
        <v>88.05</v>
      </c>
      <c r="E383">
        <v>323.73</v>
      </c>
    </row>
    <row r="384" spans="1:5" x14ac:dyDescent="0.3">
      <c r="A384" t="s">
        <v>387</v>
      </c>
      <c r="B384">
        <v>1</v>
      </c>
      <c r="C384">
        <v>199.65666666666667</v>
      </c>
      <c r="D384">
        <v>41.546666666666667</v>
      </c>
      <c r="E384">
        <v>497.62</v>
      </c>
    </row>
    <row r="385" spans="1:5" x14ac:dyDescent="0.3">
      <c r="A385" t="s">
        <v>388</v>
      </c>
      <c r="B385">
        <v>1</v>
      </c>
      <c r="C385">
        <v>22.98</v>
      </c>
      <c r="D385">
        <v>5.75</v>
      </c>
      <c r="E385">
        <v>22.98</v>
      </c>
    </row>
    <row r="386" spans="1:5" x14ac:dyDescent="0.3">
      <c r="A386" t="s">
        <v>389</v>
      </c>
      <c r="B386">
        <v>3</v>
      </c>
      <c r="C386">
        <v>112</v>
      </c>
      <c r="D386">
        <v>37.795000000000002</v>
      </c>
      <c r="E386">
        <v>365.52</v>
      </c>
    </row>
    <row r="387" spans="1:5" x14ac:dyDescent="0.3">
      <c r="A387" t="s">
        <v>390</v>
      </c>
      <c r="B387">
        <v>2</v>
      </c>
      <c r="C387">
        <v>14.110000000000001</v>
      </c>
      <c r="D387">
        <v>2.1749999999999998</v>
      </c>
      <c r="E387">
        <v>36.92</v>
      </c>
    </row>
    <row r="388" spans="1:5" x14ac:dyDescent="0.3">
      <c r="A388" t="s">
        <v>391</v>
      </c>
      <c r="B388">
        <v>2</v>
      </c>
      <c r="C388">
        <v>25.48</v>
      </c>
      <c r="D388">
        <v>12.97</v>
      </c>
      <c r="E388">
        <v>50.96</v>
      </c>
    </row>
    <row r="389" spans="1:5" x14ac:dyDescent="0.3">
      <c r="A389" t="s">
        <v>392</v>
      </c>
      <c r="B389">
        <v>1</v>
      </c>
      <c r="C389">
        <v>33.855000000000004</v>
      </c>
      <c r="D389">
        <v>4.1850000000000005</v>
      </c>
      <c r="E389">
        <v>67.710000000000008</v>
      </c>
    </row>
    <row r="390" spans="1:5" x14ac:dyDescent="0.3">
      <c r="A390" t="s">
        <v>393</v>
      </c>
      <c r="B390">
        <v>3</v>
      </c>
      <c r="C390">
        <v>50.295000000000002</v>
      </c>
      <c r="D390">
        <v>19.079999999999998</v>
      </c>
      <c r="E390">
        <v>207.02</v>
      </c>
    </row>
    <row r="391" spans="1:5" x14ac:dyDescent="0.3">
      <c r="A391" t="s">
        <v>394</v>
      </c>
      <c r="B391">
        <v>3</v>
      </c>
      <c r="C391">
        <v>27.59</v>
      </c>
      <c r="D391">
        <v>30.23</v>
      </c>
      <c r="E391">
        <v>82.77</v>
      </c>
    </row>
    <row r="392" spans="1:5" x14ac:dyDescent="0.3">
      <c r="A392" t="s">
        <v>395</v>
      </c>
      <c r="B392">
        <v>1.5</v>
      </c>
      <c r="C392">
        <v>163.98</v>
      </c>
      <c r="D392">
        <v>10.375</v>
      </c>
      <c r="E392">
        <v>282.63</v>
      </c>
    </row>
    <row r="393" spans="1:5" x14ac:dyDescent="0.3">
      <c r="A393" t="s">
        <v>396</v>
      </c>
      <c r="B393">
        <v>1.3332999999999999</v>
      </c>
      <c r="C393">
        <v>38.303333333333335</v>
      </c>
      <c r="D393">
        <v>11.376666666666665</v>
      </c>
      <c r="E393">
        <v>151.88</v>
      </c>
    </row>
    <row r="394" spans="1:5" x14ac:dyDescent="0.3">
      <c r="A394" t="s">
        <v>397</v>
      </c>
      <c r="B394">
        <v>1</v>
      </c>
      <c r="C394">
        <v>5.07</v>
      </c>
      <c r="D394">
        <v>0.56000000000000005</v>
      </c>
      <c r="E394">
        <v>5.07</v>
      </c>
    </row>
    <row r="395" spans="1:5" x14ac:dyDescent="0.3">
      <c r="A395" t="s">
        <v>398</v>
      </c>
      <c r="B395">
        <v>1</v>
      </c>
      <c r="C395">
        <v>17.059999999999999</v>
      </c>
      <c r="D395">
        <v>0.1449999999999998</v>
      </c>
      <c r="E395">
        <v>34.119999999999997</v>
      </c>
    </row>
    <row r="396" spans="1:5" x14ac:dyDescent="0.3">
      <c r="A396" t="s">
        <v>399</v>
      </c>
      <c r="B396">
        <v>1</v>
      </c>
      <c r="C396">
        <v>35.22</v>
      </c>
      <c r="D396">
        <v>4.7299999999999995</v>
      </c>
      <c r="E396">
        <v>70.44</v>
      </c>
    </row>
    <row r="397" spans="1:5" x14ac:dyDescent="0.3">
      <c r="A397" t="s">
        <v>400</v>
      </c>
      <c r="B397">
        <v>1.5</v>
      </c>
      <c r="C397">
        <v>67.89</v>
      </c>
      <c r="D397">
        <v>11.82</v>
      </c>
      <c r="E397">
        <v>110.26</v>
      </c>
    </row>
    <row r="398" spans="1:5" x14ac:dyDescent="0.3">
      <c r="A398" t="s">
        <v>401</v>
      </c>
      <c r="B398">
        <v>1.5</v>
      </c>
      <c r="C398">
        <v>91.335000000000008</v>
      </c>
      <c r="D398">
        <v>39.58</v>
      </c>
      <c r="E398">
        <v>317.25</v>
      </c>
    </row>
    <row r="399" spans="1:5" x14ac:dyDescent="0.3">
      <c r="A399" t="s">
        <v>402</v>
      </c>
      <c r="B399">
        <v>4</v>
      </c>
      <c r="C399">
        <v>67.88</v>
      </c>
      <c r="D399">
        <v>11.52</v>
      </c>
      <c r="E399">
        <v>271.52</v>
      </c>
    </row>
    <row r="400" spans="1:5" x14ac:dyDescent="0.3">
      <c r="A400" t="s">
        <v>403</v>
      </c>
      <c r="B400">
        <v>2</v>
      </c>
      <c r="C400">
        <v>16.39</v>
      </c>
      <c r="D400">
        <v>6.85</v>
      </c>
      <c r="E400">
        <v>60.23</v>
      </c>
    </row>
    <row r="401" spans="1:5" x14ac:dyDescent="0.3">
      <c r="A401" t="s">
        <v>404</v>
      </c>
      <c r="B401">
        <v>1</v>
      </c>
      <c r="C401">
        <v>27.28</v>
      </c>
      <c r="D401">
        <v>4.3099999999999996</v>
      </c>
      <c r="E401">
        <v>21.82</v>
      </c>
    </row>
    <row r="402" spans="1:5" x14ac:dyDescent="0.3">
      <c r="A402" t="s">
        <v>405</v>
      </c>
      <c r="B402">
        <v>1</v>
      </c>
      <c r="C402">
        <v>101.13</v>
      </c>
      <c r="D402">
        <v>21.405000000000001</v>
      </c>
      <c r="E402">
        <v>202.26</v>
      </c>
    </row>
    <row r="403" spans="1:5" x14ac:dyDescent="0.3">
      <c r="A403" t="s">
        <v>406</v>
      </c>
      <c r="B403">
        <v>1</v>
      </c>
      <c r="C403">
        <v>407.78</v>
      </c>
      <c r="D403">
        <v>40.409999999999997</v>
      </c>
      <c r="E403">
        <v>407.78</v>
      </c>
    </row>
    <row r="404" spans="1:5" x14ac:dyDescent="0.3">
      <c r="A404" t="s">
        <v>407</v>
      </c>
      <c r="B404">
        <v>1</v>
      </c>
      <c r="C404">
        <v>136.15</v>
      </c>
      <c r="D404">
        <v>28.134999999999998</v>
      </c>
      <c r="E404">
        <v>246.56</v>
      </c>
    </row>
    <row r="405" spans="1:5" x14ac:dyDescent="0.3">
      <c r="A405" t="s">
        <v>408</v>
      </c>
      <c r="B405">
        <v>2</v>
      </c>
      <c r="C405">
        <v>221.87333333333331</v>
      </c>
      <c r="D405">
        <v>48.283333333333331</v>
      </c>
      <c r="E405">
        <v>1322.2299999999998</v>
      </c>
    </row>
    <row r="406" spans="1:5" x14ac:dyDescent="0.3">
      <c r="A406" t="s">
        <v>409</v>
      </c>
      <c r="B406">
        <v>1</v>
      </c>
      <c r="C406">
        <v>66.09</v>
      </c>
      <c r="D406">
        <v>16.559999999999999</v>
      </c>
      <c r="E406">
        <v>62.79</v>
      </c>
    </row>
    <row r="407" spans="1:5" x14ac:dyDescent="0.3">
      <c r="A407" t="s">
        <v>410</v>
      </c>
      <c r="B407">
        <v>1</v>
      </c>
      <c r="C407">
        <v>221.22800000000001</v>
      </c>
      <c r="D407">
        <v>23.143999999999998</v>
      </c>
      <c r="E407">
        <v>1028.97</v>
      </c>
    </row>
    <row r="408" spans="1:5" x14ac:dyDescent="0.3">
      <c r="A408" t="s">
        <v>411</v>
      </c>
      <c r="B408">
        <v>1</v>
      </c>
      <c r="C408">
        <v>44.99</v>
      </c>
      <c r="D408">
        <v>9.58</v>
      </c>
      <c r="E408">
        <v>44.99</v>
      </c>
    </row>
    <row r="409" spans="1:5" x14ac:dyDescent="0.3">
      <c r="A409" t="s">
        <v>412</v>
      </c>
      <c r="B409">
        <v>1</v>
      </c>
      <c r="C409">
        <v>37.58</v>
      </c>
      <c r="D409">
        <v>5.64</v>
      </c>
      <c r="E409">
        <v>30.06</v>
      </c>
    </row>
    <row r="410" spans="1:5" x14ac:dyDescent="0.3">
      <c r="A410" t="s">
        <v>413</v>
      </c>
      <c r="B410">
        <v>1</v>
      </c>
      <c r="C410">
        <v>18.04</v>
      </c>
      <c r="D410">
        <v>3.44</v>
      </c>
      <c r="E410">
        <v>18.04</v>
      </c>
    </row>
    <row r="411" spans="1:5" x14ac:dyDescent="0.3">
      <c r="A411" t="s">
        <v>414</v>
      </c>
      <c r="B411">
        <v>1</v>
      </c>
      <c r="C411">
        <v>31.029999999999998</v>
      </c>
      <c r="D411">
        <v>6.6349999999999998</v>
      </c>
      <c r="E411">
        <v>60.93</v>
      </c>
    </row>
    <row r="412" spans="1:5" x14ac:dyDescent="0.3">
      <c r="A412" t="s">
        <v>415</v>
      </c>
      <c r="B412">
        <v>1</v>
      </c>
      <c r="C412">
        <v>83.905000000000001</v>
      </c>
      <c r="D412">
        <v>7.2350000000000003</v>
      </c>
      <c r="E412">
        <v>158.55000000000001</v>
      </c>
    </row>
    <row r="413" spans="1:5" x14ac:dyDescent="0.3">
      <c r="A413" t="s">
        <v>416</v>
      </c>
      <c r="B413">
        <v>2</v>
      </c>
      <c r="C413">
        <v>2.67</v>
      </c>
      <c r="D413">
        <v>-0.88</v>
      </c>
      <c r="E413">
        <v>5.34</v>
      </c>
    </row>
    <row r="414" spans="1:5" x14ac:dyDescent="0.3">
      <c r="A414" t="s">
        <v>417</v>
      </c>
      <c r="B414">
        <v>1</v>
      </c>
      <c r="C414">
        <v>411.4</v>
      </c>
      <c r="D414">
        <v>40.340000000000003</v>
      </c>
      <c r="E414">
        <v>411.4</v>
      </c>
    </row>
    <row r="415" spans="1:5" x14ac:dyDescent="0.3">
      <c r="A415" t="s">
        <v>418</v>
      </c>
      <c r="B415">
        <v>1</v>
      </c>
      <c r="C415">
        <v>801.48</v>
      </c>
      <c r="D415">
        <v>81.180000000000007</v>
      </c>
      <c r="E415">
        <v>761.41</v>
      </c>
    </row>
    <row r="416" spans="1:5" x14ac:dyDescent="0.3">
      <c r="A416" t="s">
        <v>419</v>
      </c>
      <c r="B416">
        <v>1</v>
      </c>
      <c r="C416">
        <v>68.319999999999993</v>
      </c>
      <c r="D416">
        <v>24.58</v>
      </c>
      <c r="E416">
        <v>68.319999999999993</v>
      </c>
    </row>
    <row r="417" spans="1:5" x14ac:dyDescent="0.3">
      <c r="A417" t="s">
        <v>420</v>
      </c>
      <c r="B417">
        <v>1</v>
      </c>
      <c r="C417">
        <v>11.664999999999999</v>
      </c>
      <c r="D417">
        <v>1.18</v>
      </c>
      <c r="E417">
        <v>23.12</v>
      </c>
    </row>
    <row r="418" spans="1:5" x14ac:dyDescent="0.3">
      <c r="A418" t="s">
        <v>421</v>
      </c>
      <c r="B418">
        <v>1.3332999999999999</v>
      </c>
      <c r="C418">
        <v>81.516666666666666</v>
      </c>
      <c r="D418">
        <v>15.496666666666664</v>
      </c>
      <c r="E418">
        <v>323.51</v>
      </c>
    </row>
    <row r="419" spans="1:5" x14ac:dyDescent="0.3">
      <c r="A419" t="s">
        <v>422</v>
      </c>
      <c r="B419">
        <v>1</v>
      </c>
      <c r="C419">
        <v>108.7</v>
      </c>
      <c r="D419">
        <v>25.9</v>
      </c>
      <c r="E419">
        <v>92.4</v>
      </c>
    </row>
    <row r="420" spans="1:5" x14ac:dyDescent="0.3">
      <c r="A420" t="s">
        <v>423</v>
      </c>
      <c r="B420">
        <v>1</v>
      </c>
      <c r="C420">
        <v>497.63</v>
      </c>
      <c r="D420">
        <v>46.5</v>
      </c>
      <c r="E420">
        <v>472.75</v>
      </c>
    </row>
    <row r="421" spans="1:5" x14ac:dyDescent="0.3">
      <c r="A421" t="s">
        <v>424</v>
      </c>
      <c r="B421">
        <v>1</v>
      </c>
      <c r="C421">
        <v>4.8099999999999996</v>
      </c>
      <c r="D421">
        <v>0.08</v>
      </c>
      <c r="E421">
        <v>4.57</v>
      </c>
    </row>
    <row r="422" spans="1:5" x14ac:dyDescent="0.3">
      <c r="A422" t="s">
        <v>425</v>
      </c>
      <c r="B422">
        <v>1</v>
      </c>
      <c r="C422">
        <v>85.01</v>
      </c>
      <c r="D422">
        <v>24.39</v>
      </c>
      <c r="E422">
        <v>85.01</v>
      </c>
    </row>
    <row r="423" spans="1:5" x14ac:dyDescent="0.3">
      <c r="A423" t="s">
        <v>426</v>
      </c>
      <c r="B423">
        <v>1</v>
      </c>
      <c r="C423">
        <v>94.09</v>
      </c>
      <c r="D423">
        <v>19.73</v>
      </c>
      <c r="E423">
        <v>94.09</v>
      </c>
    </row>
    <row r="424" spans="1:5" x14ac:dyDescent="0.3">
      <c r="A424" t="s">
        <v>427</v>
      </c>
      <c r="B424">
        <v>1.6667000000000001</v>
      </c>
      <c r="C424">
        <v>30.20333333333333</v>
      </c>
      <c r="D424">
        <v>2.72</v>
      </c>
      <c r="E424">
        <v>138</v>
      </c>
    </row>
    <row r="425" spans="1:5" x14ac:dyDescent="0.3">
      <c r="A425" t="s">
        <v>428</v>
      </c>
      <c r="B425">
        <v>1.5</v>
      </c>
      <c r="C425">
        <v>14.035</v>
      </c>
      <c r="D425">
        <v>0.28000000000000003</v>
      </c>
      <c r="E425">
        <v>32.239999999999995</v>
      </c>
    </row>
    <row r="426" spans="1:5" x14ac:dyDescent="0.3">
      <c r="A426" t="s">
        <v>429</v>
      </c>
      <c r="B426">
        <v>1</v>
      </c>
      <c r="C426">
        <v>49.402499999999996</v>
      </c>
      <c r="D426">
        <v>4.6099999999999994</v>
      </c>
      <c r="E426">
        <v>174.74</v>
      </c>
    </row>
    <row r="427" spans="1:5" x14ac:dyDescent="0.3">
      <c r="A427" t="s">
        <v>430</v>
      </c>
      <c r="B427">
        <v>1.5</v>
      </c>
      <c r="C427">
        <v>30.76</v>
      </c>
      <c r="D427">
        <v>9.3450000000000006</v>
      </c>
      <c r="E427">
        <v>101.24</v>
      </c>
    </row>
    <row r="428" spans="1:5" x14ac:dyDescent="0.3">
      <c r="A428" t="s">
        <v>431</v>
      </c>
      <c r="B428">
        <v>3</v>
      </c>
      <c r="C428">
        <v>11.92</v>
      </c>
      <c r="D428">
        <v>3.7</v>
      </c>
      <c r="E428">
        <v>28.61</v>
      </c>
    </row>
    <row r="429" spans="1:5" x14ac:dyDescent="0.3">
      <c r="A429" t="s">
        <v>432</v>
      </c>
      <c r="B429">
        <v>3</v>
      </c>
      <c r="C429">
        <v>23.3</v>
      </c>
      <c r="D429">
        <v>21.9</v>
      </c>
      <c r="E429">
        <v>62.91</v>
      </c>
    </row>
    <row r="430" spans="1:5" x14ac:dyDescent="0.3">
      <c r="A430" t="s">
        <v>433</v>
      </c>
      <c r="B430">
        <v>3</v>
      </c>
      <c r="C430">
        <v>66.81</v>
      </c>
      <c r="D430">
        <v>52.7</v>
      </c>
      <c r="E430">
        <v>170.37</v>
      </c>
    </row>
    <row r="431" spans="1:5" x14ac:dyDescent="0.3">
      <c r="A431" t="s">
        <v>434</v>
      </c>
      <c r="B431">
        <v>1.25</v>
      </c>
      <c r="C431">
        <v>155.04750000000001</v>
      </c>
      <c r="D431">
        <v>22.5975</v>
      </c>
      <c r="E431">
        <v>652.09</v>
      </c>
    </row>
    <row r="432" spans="1:5" x14ac:dyDescent="0.3">
      <c r="A432" t="s">
        <v>435</v>
      </c>
      <c r="B432">
        <v>1.6667000000000001</v>
      </c>
      <c r="C432">
        <v>36.263333333333328</v>
      </c>
      <c r="D432">
        <v>11.753333333333332</v>
      </c>
      <c r="E432">
        <v>167.86</v>
      </c>
    </row>
    <row r="433" spans="1:5" x14ac:dyDescent="0.3">
      <c r="A433" t="s">
        <v>436</v>
      </c>
      <c r="B433">
        <v>1</v>
      </c>
      <c r="C433">
        <v>9.1300000000000008</v>
      </c>
      <c r="D433">
        <v>0.28999999999999998</v>
      </c>
      <c r="E433">
        <v>9.1300000000000008</v>
      </c>
    </row>
    <row r="434" spans="1:5" x14ac:dyDescent="0.3">
      <c r="A434" t="s">
        <v>437</v>
      </c>
      <c r="B434">
        <v>2</v>
      </c>
      <c r="C434">
        <v>44.796666666666674</v>
      </c>
      <c r="D434">
        <v>6.9466666666666663</v>
      </c>
      <c r="E434">
        <v>182</v>
      </c>
    </row>
    <row r="435" spans="1:5" x14ac:dyDescent="0.3">
      <c r="A435" t="s">
        <v>438</v>
      </c>
      <c r="B435">
        <v>1.5</v>
      </c>
      <c r="C435">
        <v>25.704999999999998</v>
      </c>
      <c r="D435">
        <v>6.7099999999999991</v>
      </c>
      <c r="E435">
        <v>56.65</v>
      </c>
    </row>
    <row r="436" spans="1:5" x14ac:dyDescent="0.3">
      <c r="A436" t="s">
        <v>439</v>
      </c>
      <c r="B436">
        <v>1.6667000000000001</v>
      </c>
      <c r="C436">
        <v>289.41666666666669</v>
      </c>
      <c r="D436">
        <v>52.696666666666665</v>
      </c>
      <c r="E436">
        <v>1432.5</v>
      </c>
    </row>
    <row r="437" spans="1:5" x14ac:dyDescent="0.3">
      <c r="A437" t="s">
        <v>440</v>
      </c>
      <c r="B437">
        <v>2</v>
      </c>
      <c r="C437">
        <v>4.84</v>
      </c>
      <c r="D437">
        <v>-0.24</v>
      </c>
      <c r="E437">
        <v>9.68</v>
      </c>
    </row>
    <row r="438" spans="1:5" x14ac:dyDescent="0.3">
      <c r="A438" t="s">
        <v>441</v>
      </c>
      <c r="B438">
        <v>1</v>
      </c>
      <c r="C438">
        <v>42.015000000000001</v>
      </c>
      <c r="D438">
        <v>8.3949999999999996</v>
      </c>
      <c r="E438">
        <v>84.03</v>
      </c>
    </row>
    <row r="439" spans="1:5" x14ac:dyDescent="0.3">
      <c r="A439" t="s">
        <v>442</v>
      </c>
      <c r="B439">
        <v>2</v>
      </c>
      <c r="C439">
        <v>311.02999999999997</v>
      </c>
      <c r="D439">
        <v>60.87</v>
      </c>
      <c r="E439">
        <v>590.96</v>
      </c>
    </row>
    <row r="440" spans="1:5" x14ac:dyDescent="0.3">
      <c r="A440" t="s">
        <v>443</v>
      </c>
      <c r="B440">
        <v>1</v>
      </c>
      <c r="C440">
        <v>14.83</v>
      </c>
      <c r="D440">
        <v>-0.56000000000000005</v>
      </c>
      <c r="E440">
        <v>10.38</v>
      </c>
    </row>
    <row r="441" spans="1:5" x14ac:dyDescent="0.3">
      <c r="A441" t="s">
        <v>444</v>
      </c>
      <c r="B441">
        <v>1</v>
      </c>
      <c r="C441">
        <v>38.950000000000003</v>
      </c>
      <c r="D441">
        <v>9.32</v>
      </c>
      <c r="E441">
        <v>38.950000000000003</v>
      </c>
    </row>
    <row r="442" spans="1:5" x14ac:dyDescent="0.3">
      <c r="A442" t="s">
        <v>445</v>
      </c>
      <c r="B442">
        <v>2</v>
      </c>
      <c r="C442">
        <v>68.61666666666666</v>
      </c>
      <c r="D442">
        <v>22.136666666666667</v>
      </c>
      <c r="E442">
        <v>264.31</v>
      </c>
    </row>
    <row r="443" spans="1:5" x14ac:dyDescent="0.3">
      <c r="A443" t="s">
        <v>446</v>
      </c>
      <c r="B443">
        <v>2</v>
      </c>
      <c r="C443">
        <v>117.61999999999999</v>
      </c>
      <c r="D443">
        <v>89.393333333333331</v>
      </c>
      <c r="E443">
        <v>1036.74</v>
      </c>
    </row>
    <row r="444" spans="1:5" x14ac:dyDescent="0.3">
      <c r="A444" t="s">
        <v>447</v>
      </c>
      <c r="B444">
        <v>1</v>
      </c>
      <c r="C444">
        <v>414.44499999999999</v>
      </c>
      <c r="D444">
        <v>39.844999999999999</v>
      </c>
      <c r="E444">
        <v>823.88</v>
      </c>
    </row>
    <row r="445" spans="1:5" x14ac:dyDescent="0.3">
      <c r="A445" t="s">
        <v>448</v>
      </c>
      <c r="B445">
        <v>5</v>
      </c>
      <c r="C445">
        <v>36.18</v>
      </c>
      <c r="D445">
        <v>71.290000000000006</v>
      </c>
      <c r="E445">
        <v>171.86</v>
      </c>
    </row>
    <row r="446" spans="1:5" x14ac:dyDescent="0.3">
      <c r="A446" t="s">
        <v>449</v>
      </c>
      <c r="B446">
        <v>4</v>
      </c>
      <c r="C446">
        <v>10.88</v>
      </c>
      <c r="D446">
        <v>9.83</v>
      </c>
      <c r="E446">
        <v>34.82</v>
      </c>
    </row>
    <row r="447" spans="1:5" x14ac:dyDescent="0.3">
      <c r="A447" t="s">
        <v>450</v>
      </c>
      <c r="B447">
        <v>2</v>
      </c>
      <c r="C447">
        <v>30.83</v>
      </c>
      <c r="D447">
        <v>19.11</v>
      </c>
      <c r="E447">
        <v>55.49</v>
      </c>
    </row>
    <row r="448" spans="1:5" x14ac:dyDescent="0.3">
      <c r="A448" t="s">
        <v>451</v>
      </c>
      <c r="B448">
        <v>1.3332999999999999</v>
      </c>
      <c r="C448">
        <v>38.426666666666669</v>
      </c>
      <c r="D448">
        <v>16.206666666666667</v>
      </c>
      <c r="E448">
        <v>195.79999999999998</v>
      </c>
    </row>
    <row r="449" spans="1:5" x14ac:dyDescent="0.3">
      <c r="A449" t="s">
        <v>452</v>
      </c>
      <c r="B449">
        <v>1</v>
      </c>
      <c r="C449">
        <v>285.29000000000002</v>
      </c>
      <c r="D449">
        <v>24.53</v>
      </c>
      <c r="E449">
        <v>285.29000000000002</v>
      </c>
    </row>
    <row r="450" spans="1:5" x14ac:dyDescent="0.3">
      <c r="A450" t="s">
        <v>453</v>
      </c>
      <c r="B450">
        <v>1.5</v>
      </c>
      <c r="C450">
        <v>42.525000000000006</v>
      </c>
      <c r="D450">
        <v>12.58</v>
      </c>
      <c r="E450">
        <v>114.4</v>
      </c>
    </row>
    <row r="451" spans="1:5" x14ac:dyDescent="0.3">
      <c r="A451" t="s">
        <v>454</v>
      </c>
      <c r="B451">
        <v>1</v>
      </c>
      <c r="C451">
        <v>37.6</v>
      </c>
      <c r="D451">
        <v>9.1949999999999985</v>
      </c>
      <c r="E451">
        <v>72.680000000000007</v>
      </c>
    </row>
    <row r="452" spans="1:5" x14ac:dyDescent="0.3">
      <c r="A452" t="s">
        <v>455</v>
      </c>
      <c r="B452">
        <v>2</v>
      </c>
      <c r="C452">
        <v>168.61499999999998</v>
      </c>
      <c r="D452">
        <v>36.505000000000003</v>
      </c>
      <c r="E452">
        <v>408.65</v>
      </c>
    </row>
    <row r="453" spans="1:5" x14ac:dyDescent="0.3">
      <c r="A453" t="s">
        <v>456</v>
      </c>
      <c r="B453">
        <v>1</v>
      </c>
      <c r="C453">
        <v>89.38</v>
      </c>
      <c r="D453">
        <v>17.489999999999998</v>
      </c>
      <c r="E453">
        <v>84.91</v>
      </c>
    </row>
    <row r="454" spans="1:5" x14ac:dyDescent="0.3">
      <c r="A454" t="s">
        <v>457</v>
      </c>
      <c r="B454">
        <v>1.6667000000000001</v>
      </c>
      <c r="C454">
        <v>38.863333333333337</v>
      </c>
      <c r="D454">
        <v>18.48</v>
      </c>
      <c r="E454">
        <v>205.75</v>
      </c>
    </row>
    <row r="455" spans="1:5" x14ac:dyDescent="0.3">
      <c r="A455" t="s">
        <v>458</v>
      </c>
      <c r="B455">
        <v>2</v>
      </c>
      <c r="C455">
        <v>161.32</v>
      </c>
      <c r="D455">
        <v>102.76</v>
      </c>
      <c r="E455">
        <v>322.64</v>
      </c>
    </row>
    <row r="456" spans="1:5" x14ac:dyDescent="0.3">
      <c r="A456" t="s">
        <v>459</v>
      </c>
      <c r="B456">
        <v>4</v>
      </c>
      <c r="C456">
        <v>7.26</v>
      </c>
      <c r="D456">
        <v>4.16</v>
      </c>
      <c r="E456">
        <v>20.329999999999998</v>
      </c>
    </row>
    <row r="457" spans="1:5" x14ac:dyDescent="0.3">
      <c r="A457" t="s">
        <v>460</v>
      </c>
      <c r="B457">
        <v>1</v>
      </c>
      <c r="C457">
        <v>414.85</v>
      </c>
      <c r="D457">
        <v>35.090000000000003</v>
      </c>
      <c r="E457">
        <v>373.36</v>
      </c>
    </row>
    <row r="458" spans="1:5" x14ac:dyDescent="0.3">
      <c r="A458" t="s">
        <v>461</v>
      </c>
      <c r="B458">
        <v>1</v>
      </c>
      <c r="C458">
        <v>9.57</v>
      </c>
      <c r="D458">
        <v>2.41</v>
      </c>
      <c r="E458">
        <v>9.09</v>
      </c>
    </row>
    <row r="459" spans="1:5" x14ac:dyDescent="0.3">
      <c r="A459" t="s">
        <v>462</v>
      </c>
      <c r="B459">
        <v>1</v>
      </c>
      <c r="C459">
        <v>24.32</v>
      </c>
      <c r="D459">
        <v>2.44</v>
      </c>
      <c r="E459">
        <v>24.32</v>
      </c>
    </row>
    <row r="460" spans="1:5" x14ac:dyDescent="0.3">
      <c r="A460" t="s">
        <v>463</v>
      </c>
      <c r="B460">
        <v>1</v>
      </c>
      <c r="C460">
        <v>140.19</v>
      </c>
      <c r="D460">
        <v>31</v>
      </c>
      <c r="E460">
        <v>243.69</v>
      </c>
    </row>
    <row r="461" spans="1:5" x14ac:dyDescent="0.3">
      <c r="A461" t="s">
        <v>464</v>
      </c>
      <c r="B461">
        <v>1</v>
      </c>
      <c r="C461">
        <v>10.62</v>
      </c>
      <c r="D461">
        <v>0.65</v>
      </c>
      <c r="E461">
        <v>10.62</v>
      </c>
    </row>
    <row r="462" spans="1:5" x14ac:dyDescent="0.3">
      <c r="A462" t="s">
        <v>465</v>
      </c>
      <c r="B462">
        <v>1</v>
      </c>
      <c r="C462">
        <v>35.770000000000003</v>
      </c>
      <c r="D462">
        <v>5.7</v>
      </c>
      <c r="E462">
        <v>35.770000000000003</v>
      </c>
    </row>
    <row r="463" spans="1:5" x14ac:dyDescent="0.3">
      <c r="A463" t="s">
        <v>466</v>
      </c>
      <c r="B463">
        <v>1</v>
      </c>
      <c r="C463">
        <v>357.61</v>
      </c>
      <c r="D463">
        <v>63.69</v>
      </c>
      <c r="E463">
        <v>715.22</v>
      </c>
    </row>
    <row r="464" spans="1:5" x14ac:dyDescent="0.3">
      <c r="A464" t="s">
        <v>467</v>
      </c>
      <c r="B464">
        <v>1</v>
      </c>
      <c r="C464">
        <v>275.02999999999997</v>
      </c>
      <c r="D464">
        <v>22.5</v>
      </c>
      <c r="E464">
        <v>275.02999999999997</v>
      </c>
    </row>
    <row r="465" spans="1:5" x14ac:dyDescent="0.3">
      <c r="A465" t="s">
        <v>468</v>
      </c>
      <c r="B465">
        <v>1</v>
      </c>
      <c r="C465">
        <v>438.13</v>
      </c>
      <c r="D465">
        <v>43.8</v>
      </c>
      <c r="E465">
        <v>438.13</v>
      </c>
    </row>
    <row r="466" spans="1:5" x14ac:dyDescent="0.3">
      <c r="A466" t="s">
        <v>469</v>
      </c>
      <c r="B466">
        <v>1</v>
      </c>
      <c r="C466">
        <v>362.01</v>
      </c>
      <c r="D466">
        <v>44.12</v>
      </c>
      <c r="E466">
        <v>687.82</v>
      </c>
    </row>
    <row r="467" spans="1:5" x14ac:dyDescent="0.3">
      <c r="A467" t="s">
        <v>470</v>
      </c>
      <c r="B467">
        <v>2</v>
      </c>
      <c r="C467">
        <v>84.460000000000008</v>
      </c>
      <c r="D467">
        <v>40.230000000000004</v>
      </c>
      <c r="E467">
        <v>270.27</v>
      </c>
    </row>
    <row r="468" spans="1:5" x14ac:dyDescent="0.3">
      <c r="A468" t="s">
        <v>471</v>
      </c>
      <c r="B468">
        <v>1</v>
      </c>
      <c r="C468">
        <v>45.35</v>
      </c>
      <c r="D468">
        <v>7.18</v>
      </c>
      <c r="E468">
        <v>31.74</v>
      </c>
    </row>
    <row r="469" spans="1:5" x14ac:dyDescent="0.3">
      <c r="A469" t="s">
        <v>472</v>
      </c>
      <c r="B469">
        <v>2</v>
      </c>
      <c r="C469">
        <v>5.26</v>
      </c>
      <c r="D469">
        <v>-1.62</v>
      </c>
      <c r="E469">
        <v>9.4700000000000006</v>
      </c>
    </row>
    <row r="470" spans="1:5" x14ac:dyDescent="0.3">
      <c r="A470" t="s">
        <v>473</v>
      </c>
      <c r="B470">
        <v>1</v>
      </c>
      <c r="C470">
        <v>10.38</v>
      </c>
      <c r="D470">
        <v>-3.39</v>
      </c>
      <c r="E470">
        <v>10.38</v>
      </c>
    </row>
    <row r="471" spans="1:5" x14ac:dyDescent="0.3">
      <c r="A471" t="s">
        <v>474</v>
      </c>
      <c r="B471">
        <v>1</v>
      </c>
      <c r="C471">
        <v>29.12</v>
      </c>
      <c r="D471">
        <v>5.85</v>
      </c>
      <c r="E471">
        <v>29.12</v>
      </c>
    </row>
    <row r="472" spans="1:5" x14ac:dyDescent="0.3">
      <c r="A472" t="s">
        <v>475</v>
      </c>
      <c r="B472">
        <v>2</v>
      </c>
      <c r="C472">
        <v>17.59</v>
      </c>
      <c r="D472">
        <v>6.4</v>
      </c>
      <c r="E472">
        <v>35.18</v>
      </c>
    </row>
    <row r="473" spans="1:5" x14ac:dyDescent="0.3">
      <c r="A473" t="s">
        <v>476</v>
      </c>
      <c r="B473">
        <v>2</v>
      </c>
      <c r="C473">
        <v>109.15</v>
      </c>
      <c r="D473">
        <v>47.43</v>
      </c>
      <c r="E473">
        <v>196.47</v>
      </c>
    </row>
    <row r="474" spans="1:5" x14ac:dyDescent="0.3">
      <c r="A474" t="s">
        <v>477</v>
      </c>
      <c r="B474">
        <v>2</v>
      </c>
      <c r="C474">
        <v>57.45</v>
      </c>
      <c r="D474">
        <v>5.27</v>
      </c>
      <c r="E474">
        <v>103.41</v>
      </c>
    </row>
    <row r="475" spans="1:5" x14ac:dyDescent="0.3">
      <c r="A475" t="s">
        <v>478</v>
      </c>
      <c r="B475">
        <v>2</v>
      </c>
      <c r="C475">
        <v>132.49</v>
      </c>
      <c r="D475">
        <v>64.31</v>
      </c>
      <c r="E475">
        <v>264.98</v>
      </c>
    </row>
    <row r="476" spans="1:5" x14ac:dyDescent="0.3">
      <c r="A476" t="s">
        <v>479</v>
      </c>
      <c r="B476">
        <v>1</v>
      </c>
      <c r="C476">
        <v>236.96</v>
      </c>
      <c r="D476">
        <v>58.16</v>
      </c>
      <c r="E476">
        <v>236.96</v>
      </c>
    </row>
    <row r="477" spans="1:5" x14ac:dyDescent="0.3">
      <c r="A477" t="s">
        <v>480</v>
      </c>
      <c r="B477">
        <v>1</v>
      </c>
      <c r="C477">
        <v>372.76</v>
      </c>
      <c r="D477">
        <v>115.54</v>
      </c>
      <c r="E477">
        <v>354.12</v>
      </c>
    </row>
    <row r="478" spans="1:5" x14ac:dyDescent="0.3">
      <c r="A478" t="s">
        <v>481</v>
      </c>
      <c r="B478">
        <v>4</v>
      </c>
      <c r="C478">
        <v>30.490000000000002</v>
      </c>
      <c r="D478">
        <v>42.75</v>
      </c>
      <c r="E478">
        <v>243.92000000000002</v>
      </c>
    </row>
    <row r="479" spans="1:5" x14ac:dyDescent="0.3">
      <c r="A479" t="s">
        <v>482</v>
      </c>
      <c r="B479">
        <v>2</v>
      </c>
      <c r="C479">
        <v>41.714999999999996</v>
      </c>
      <c r="D479">
        <v>22.36</v>
      </c>
      <c r="E479">
        <v>158.51999999999998</v>
      </c>
    </row>
    <row r="480" spans="1:5" x14ac:dyDescent="0.3">
      <c r="A480" t="s">
        <v>483</v>
      </c>
      <c r="B480">
        <v>1</v>
      </c>
      <c r="C480">
        <v>69.34</v>
      </c>
      <c r="D480">
        <v>2.08</v>
      </c>
      <c r="E480">
        <v>117.71</v>
      </c>
    </row>
    <row r="481" spans="1:5" x14ac:dyDescent="0.3">
      <c r="A481" t="s">
        <v>484</v>
      </c>
      <c r="B481">
        <v>1</v>
      </c>
      <c r="C481">
        <v>135.92666666666665</v>
      </c>
      <c r="D481">
        <v>33.33</v>
      </c>
      <c r="E481">
        <v>396.80999999999995</v>
      </c>
    </row>
    <row r="482" spans="1:5" x14ac:dyDescent="0.3">
      <c r="A482" t="s">
        <v>485</v>
      </c>
      <c r="B482">
        <v>1</v>
      </c>
      <c r="C482">
        <v>11.76</v>
      </c>
      <c r="D482">
        <v>-2.4</v>
      </c>
      <c r="E482">
        <v>11.76</v>
      </c>
    </row>
    <row r="483" spans="1:5" x14ac:dyDescent="0.3">
      <c r="A483" t="s">
        <v>486</v>
      </c>
      <c r="B483">
        <v>1</v>
      </c>
      <c r="C483">
        <v>4.1500000000000004</v>
      </c>
      <c r="D483">
        <v>-2.46</v>
      </c>
      <c r="E483">
        <v>4.1500000000000004</v>
      </c>
    </row>
    <row r="484" spans="1:5" x14ac:dyDescent="0.3">
      <c r="A484" t="s">
        <v>487</v>
      </c>
      <c r="B484">
        <v>2</v>
      </c>
      <c r="C484">
        <v>48.050000000000004</v>
      </c>
      <c r="D484">
        <v>47.464999999999996</v>
      </c>
      <c r="E484">
        <v>235.01999999999998</v>
      </c>
    </row>
    <row r="485" spans="1:5" x14ac:dyDescent="0.3">
      <c r="A485" t="s">
        <v>488</v>
      </c>
      <c r="B485">
        <v>2</v>
      </c>
      <c r="C485">
        <v>35.555</v>
      </c>
      <c r="D485">
        <v>31.365000000000002</v>
      </c>
      <c r="E485">
        <v>178.48</v>
      </c>
    </row>
    <row r="486" spans="1:5" x14ac:dyDescent="0.3">
      <c r="A486" t="s">
        <v>489</v>
      </c>
      <c r="B486">
        <v>1</v>
      </c>
      <c r="C486">
        <v>19.36</v>
      </c>
      <c r="D486">
        <v>1.2749999999999999</v>
      </c>
      <c r="E486">
        <v>34.089999999999996</v>
      </c>
    </row>
    <row r="487" spans="1:5" x14ac:dyDescent="0.3">
      <c r="A487" t="s">
        <v>490</v>
      </c>
      <c r="B487">
        <v>1</v>
      </c>
      <c r="C487">
        <v>230.66</v>
      </c>
      <c r="D487">
        <v>55.34</v>
      </c>
      <c r="E487">
        <v>207.59</v>
      </c>
    </row>
    <row r="488" spans="1:5" x14ac:dyDescent="0.3">
      <c r="A488" t="s">
        <v>491</v>
      </c>
      <c r="B488">
        <v>1.5</v>
      </c>
      <c r="C488">
        <v>82.555000000000007</v>
      </c>
      <c r="D488">
        <v>23.654999999999998</v>
      </c>
      <c r="E488">
        <v>171.96</v>
      </c>
    </row>
    <row r="489" spans="1:5" x14ac:dyDescent="0.3">
      <c r="A489" t="s">
        <v>492</v>
      </c>
      <c r="B489">
        <v>1</v>
      </c>
      <c r="C489">
        <v>52.175000000000004</v>
      </c>
      <c r="D489">
        <v>7.35</v>
      </c>
      <c r="E489">
        <v>96.15</v>
      </c>
    </row>
    <row r="490" spans="1:5" x14ac:dyDescent="0.3">
      <c r="A490" t="s">
        <v>493</v>
      </c>
      <c r="B490">
        <v>2</v>
      </c>
      <c r="C490">
        <v>14.920000000000002</v>
      </c>
      <c r="D490">
        <v>6.3549999999999995</v>
      </c>
      <c r="E490">
        <v>57.739999999999995</v>
      </c>
    </row>
    <row r="491" spans="1:5" x14ac:dyDescent="0.3">
      <c r="A491" t="s">
        <v>494</v>
      </c>
      <c r="B491">
        <v>3</v>
      </c>
      <c r="C491">
        <v>21.88</v>
      </c>
      <c r="D491">
        <v>20.27</v>
      </c>
      <c r="E491">
        <v>65.64</v>
      </c>
    </row>
    <row r="492" spans="1:5" x14ac:dyDescent="0.3">
      <c r="A492" t="s">
        <v>495</v>
      </c>
      <c r="B492">
        <v>1.5</v>
      </c>
      <c r="C492">
        <v>39.905000000000001</v>
      </c>
      <c r="D492">
        <v>15.52</v>
      </c>
      <c r="E492">
        <v>135.80000000000001</v>
      </c>
    </row>
    <row r="493" spans="1:5" x14ac:dyDescent="0.3">
      <c r="A493" t="s">
        <v>496</v>
      </c>
      <c r="B493">
        <v>1</v>
      </c>
      <c r="C493">
        <v>61.68</v>
      </c>
      <c r="D493">
        <v>11.49</v>
      </c>
      <c r="E493">
        <v>58.6</v>
      </c>
    </row>
    <row r="494" spans="1:5" x14ac:dyDescent="0.3">
      <c r="A494" t="s">
        <v>497</v>
      </c>
      <c r="B494">
        <v>1</v>
      </c>
      <c r="C494">
        <v>187.07</v>
      </c>
      <c r="D494">
        <v>43.36</v>
      </c>
      <c r="E494">
        <v>187.07</v>
      </c>
    </row>
    <row r="495" spans="1:5" x14ac:dyDescent="0.3">
      <c r="A495" t="s">
        <v>498</v>
      </c>
      <c r="B495">
        <v>1</v>
      </c>
      <c r="C495">
        <v>344.04</v>
      </c>
      <c r="D495">
        <v>32.340000000000003</v>
      </c>
      <c r="E495">
        <v>344.04</v>
      </c>
    </row>
    <row r="496" spans="1:5" x14ac:dyDescent="0.3">
      <c r="A496" t="s">
        <v>499</v>
      </c>
      <c r="B496">
        <v>1</v>
      </c>
      <c r="C496">
        <v>9.65</v>
      </c>
      <c r="D496">
        <v>-1.87</v>
      </c>
      <c r="E496">
        <v>8.68</v>
      </c>
    </row>
    <row r="497" spans="1:5" x14ac:dyDescent="0.3">
      <c r="A497" t="s">
        <v>500</v>
      </c>
      <c r="B497">
        <v>1.5</v>
      </c>
      <c r="C497">
        <v>44.36</v>
      </c>
      <c r="D497">
        <v>5.0549999999999997</v>
      </c>
      <c r="E497">
        <v>173.25</v>
      </c>
    </row>
    <row r="498" spans="1:5" x14ac:dyDescent="0.3">
      <c r="A498" t="s">
        <v>501</v>
      </c>
      <c r="B498">
        <v>1</v>
      </c>
      <c r="C498">
        <v>4.75</v>
      </c>
      <c r="D498">
        <v>-0.92</v>
      </c>
      <c r="E498">
        <v>4.04</v>
      </c>
    </row>
    <row r="499" spans="1:5" x14ac:dyDescent="0.3">
      <c r="A499" t="s">
        <v>502</v>
      </c>
      <c r="B499">
        <v>1</v>
      </c>
      <c r="C499">
        <v>16.059999999999999</v>
      </c>
      <c r="D499">
        <v>1.62</v>
      </c>
      <c r="E499">
        <v>14.45</v>
      </c>
    </row>
    <row r="500" spans="1:5" x14ac:dyDescent="0.3">
      <c r="A500" t="s">
        <v>503</v>
      </c>
      <c r="B500">
        <v>1</v>
      </c>
      <c r="C500">
        <v>137.19999999999999</v>
      </c>
      <c r="D500">
        <v>31.31</v>
      </c>
      <c r="E500">
        <v>137.19999999999999</v>
      </c>
    </row>
    <row r="501" spans="1:5" x14ac:dyDescent="0.3">
      <c r="A501" t="s">
        <v>504</v>
      </c>
      <c r="B501">
        <v>3</v>
      </c>
      <c r="C501">
        <v>23.07</v>
      </c>
      <c r="D501">
        <v>21.96</v>
      </c>
      <c r="E501">
        <v>69.209999999999994</v>
      </c>
    </row>
    <row r="502" spans="1:5" x14ac:dyDescent="0.3">
      <c r="A502" t="s">
        <v>505</v>
      </c>
      <c r="B502">
        <v>1</v>
      </c>
      <c r="C502">
        <v>38.799999999999997</v>
      </c>
      <c r="D502">
        <v>5.8049999999999997</v>
      </c>
      <c r="E502">
        <v>73.72</v>
      </c>
    </row>
    <row r="503" spans="1:5" x14ac:dyDescent="0.3">
      <c r="A503" t="s">
        <v>506</v>
      </c>
      <c r="B503">
        <v>3</v>
      </c>
      <c r="C503">
        <v>600.55999999999995</v>
      </c>
      <c r="D503">
        <v>204.23</v>
      </c>
      <c r="E503">
        <v>1801.68</v>
      </c>
    </row>
    <row r="504" spans="1:5" x14ac:dyDescent="0.3">
      <c r="A504" t="s">
        <v>507</v>
      </c>
      <c r="B504">
        <v>2</v>
      </c>
      <c r="C504">
        <v>47.00333333333333</v>
      </c>
      <c r="D504">
        <v>14.543333333333335</v>
      </c>
      <c r="E504">
        <v>192.27</v>
      </c>
    </row>
    <row r="505" spans="1:5" x14ac:dyDescent="0.3">
      <c r="A505" t="s">
        <v>508</v>
      </c>
      <c r="B505">
        <v>1</v>
      </c>
      <c r="C505">
        <v>165.56</v>
      </c>
      <c r="D505">
        <v>40.36</v>
      </c>
      <c r="E505">
        <v>157.28</v>
      </c>
    </row>
    <row r="506" spans="1:5" x14ac:dyDescent="0.3">
      <c r="A506" t="s">
        <v>509</v>
      </c>
      <c r="B506">
        <v>1</v>
      </c>
      <c r="C506">
        <v>158.51</v>
      </c>
      <c r="D506">
        <v>36.68</v>
      </c>
      <c r="E506">
        <v>158.51</v>
      </c>
    </row>
    <row r="507" spans="1:5" x14ac:dyDescent="0.3">
      <c r="A507" t="s">
        <v>510</v>
      </c>
      <c r="B507">
        <v>1</v>
      </c>
      <c r="C507">
        <v>46.13</v>
      </c>
      <c r="D507">
        <v>11.18</v>
      </c>
      <c r="E507">
        <v>36.9</v>
      </c>
    </row>
    <row r="508" spans="1:5" x14ac:dyDescent="0.3">
      <c r="A508" t="s">
        <v>511</v>
      </c>
      <c r="B508">
        <v>1.5</v>
      </c>
      <c r="C508">
        <v>105.97499999999999</v>
      </c>
      <c r="D508">
        <v>32.69</v>
      </c>
      <c r="E508">
        <v>244.02</v>
      </c>
    </row>
    <row r="509" spans="1:5" x14ac:dyDescent="0.3">
      <c r="A509" t="s">
        <v>512</v>
      </c>
      <c r="B509">
        <v>1</v>
      </c>
      <c r="C509">
        <v>91.99</v>
      </c>
      <c r="D509">
        <v>10.53</v>
      </c>
      <c r="E509">
        <v>245.49000000000004</v>
      </c>
    </row>
    <row r="510" spans="1:5" x14ac:dyDescent="0.3">
      <c r="A510" t="s">
        <v>513</v>
      </c>
      <c r="B510">
        <v>1</v>
      </c>
      <c r="C510">
        <v>43.343333333333334</v>
      </c>
      <c r="D510">
        <v>2.3933333333333331</v>
      </c>
      <c r="E510">
        <v>130.03</v>
      </c>
    </row>
    <row r="511" spans="1:5" x14ac:dyDescent="0.3">
      <c r="A511" t="s">
        <v>514</v>
      </c>
      <c r="B511">
        <v>1</v>
      </c>
      <c r="C511">
        <v>311.42</v>
      </c>
      <c r="D511">
        <v>26.5</v>
      </c>
      <c r="E511">
        <v>295.85000000000002</v>
      </c>
    </row>
    <row r="512" spans="1:5" x14ac:dyDescent="0.3">
      <c r="A512" t="s">
        <v>515</v>
      </c>
      <c r="B512">
        <v>1</v>
      </c>
      <c r="C512">
        <v>165.27</v>
      </c>
      <c r="D512">
        <v>13.66</v>
      </c>
      <c r="E512">
        <v>165.27</v>
      </c>
    </row>
    <row r="513" spans="1:5" x14ac:dyDescent="0.3">
      <c r="A513" t="s">
        <v>516</v>
      </c>
      <c r="B513">
        <v>1.5</v>
      </c>
      <c r="C513">
        <v>49.019999999999996</v>
      </c>
      <c r="D513">
        <v>13.295</v>
      </c>
      <c r="E513">
        <v>126.09</v>
      </c>
    </row>
    <row r="514" spans="1:5" x14ac:dyDescent="0.3">
      <c r="A514" t="s">
        <v>517</v>
      </c>
      <c r="B514">
        <v>1</v>
      </c>
      <c r="C514">
        <v>17.395</v>
      </c>
      <c r="D514">
        <v>1.8449999999999998</v>
      </c>
      <c r="E514">
        <v>34.79</v>
      </c>
    </row>
    <row r="515" spans="1:5" x14ac:dyDescent="0.3">
      <c r="A515" t="s">
        <v>518</v>
      </c>
      <c r="B515">
        <v>2.6667000000000001</v>
      </c>
      <c r="C515">
        <v>551.04333333333329</v>
      </c>
      <c r="D515">
        <v>137.04333333333332</v>
      </c>
      <c r="E515">
        <v>3325.96</v>
      </c>
    </row>
    <row r="516" spans="1:5" x14ac:dyDescent="0.3">
      <c r="A516" t="s">
        <v>519</v>
      </c>
      <c r="B516">
        <v>1.5</v>
      </c>
      <c r="C516">
        <v>48.95</v>
      </c>
      <c r="D516">
        <v>6.03</v>
      </c>
      <c r="E516">
        <v>133.95999999999998</v>
      </c>
    </row>
    <row r="517" spans="1:5" x14ac:dyDescent="0.3">
      <c r="A517" t="s">
        <v>520</v>
      </c>
      <c r="B517">
        <v>1</v>
      </c>
      <c r="C517">
        <v>122.56333333333333</v>
      </c>
      <c r="D517">
        <v>22.176666666666666</v>
      </c>
      <c r="E517">
        <v>343.99</v>
      </c>
    </row>
    <row r="518" spans="1:5" x14ac:dyDescent="0.3">
      <c r="A518" t="s">
        <v>521</v>
      </c>
      <c r="B518">
        <v>1</v>
      </c>
      <c r="C518">
        <v>66.63</v>
      </c>
      <c r="D518">
        <v>-1.39</v>
      </c>
      <c r="E518">
        <v>66.63</v>
      </c>
    </row>
    <row r="519" spans="1:5" x14ac:dyDescent="0.3">
      <c r="A519" t="s">
        <v>522</v>
      </c>
      <c r="B519">
        <v>1</v>
      </c>
      <c r="C519">
        <v>467.92</v>
      </c>
      <c r="D519">
        <v>122.96</v>
      </c>
      <c r="E519">
        <v>467.92</v>
      </c>
    </row>
    <row r="520" spans="1:5" x14ac:dyDescent="0.3">
      <c r="A520" t="s">
        <v>523</v>
      </c>
      <c r="B520">
        <v>1</v>
      </c>
      <c r="C520">
        <v>376.56</v>
      </c>
      <c r="D520">
        <v>34.67</v>
      </c>
      <c r="E520">
        <v>357.73</v>
      </c>
    </row>
    <row r="521" spans="1:5" x14ac:dyDescent="0.3">
      <c r="A521" t="s">
        <v>524</v>
      </c>
      <c r="B521">
        <v>1</v>
      </c>
      <c r="C521">
        <v>86.07</v>
      </c>
      <c r="D521">
        <v>18.14</v>
      </c>
      <c r="E521">
        <v>86.07</v>
      </c>
    </row>
    <row r="522" spans="1:5" x14ac:dyDescent="0.3">
      <c r="A522" t="s">
        <v>525</v>
      </c>
      <c r="B522">
        <v>1</v>
      </c>
      <c r="C522">
        <v>12.07</v>
      </c>
      <c r="D522">
        <v>1.1200000000000001</v>
      </c>
      <c r="E522">
        <v>12.07</v>
      </c>
    </row>
    <row r="523" spans="1:5" x14ac:dyDescent="0.3">
      <c r="A523" t="s">
        <v>526</v>
      </c>
      <c r="B523">
        <v>1.3332999999999999</v>
      </c>
      <c r="C523">
        <v>93.796666666666681</v>
      </c>
      <c r="D523">
        <v>22.326666666666668</v>
      </c>
      <c r="E523">
        <v>274.8</v>
      </c>
    </row>
    <row r="524" spans="1:5" x14ac:dyDescent="0.3">
      <c r="A524" t="s">
        <v>527</v>
      </c>
      <c r="B524">
        <v>2</v>
      </c>
      <c r="C524">
        <v>25.28</v>
      </c>
      <c r="D524">
        <v>10.9</v>
      </c>
      <c r="E524">
        <v>50.56</v>
      </c>
    </row>
    <row r="525" spans="1:5" x14ac:dyDescent="0.3">
      <c r="A525" t="s">
        <v>528</v>
      </c>
      <c r="B525">
        <v>3.6667000000000001</v>
      </c>
      <c r="C525">
        <v>118.26333333333334</v>
      </c>
      <c r="D525">
        <v>103.45666666666666</v>
      </c>
      <c r="E525">
        <v>1394.67</v>
      </c>
    </row>
    <row r="526" spans="1:5" x14ac:dyDescent="0.3">
      <c r="A526" t="s">
        <v>529</v>
      </c>
      <c r="B526">
        <v>1</v>
      </c>
      <c r="C526">
        <v>22.12</v>
      </c>
      <c r="D526">
        <v>3.63</v>
      </c>
      <c r="E526">
        <v>22.12</v>
      </c>
    </row>
    <row r="527" spans="1:5" x14ac:dyDescent="0.3">
      <c r="A527" t="s">
        <v>530</v>
      </c>
      <c r="B527">
        <v>1</v>
      </c>
      <c r="C527">
        <v>115.64</v>
      </c>
      <c r="D527">
        <v>15.7</v>
      </c>
      <c r="E527">
        <v>231.28</v>
      </c>
    </row>
    <row r="528" spans="1:5" x14ac:dyDescent="0.3">
      <c r="A528" t="s">
        <v>531</v>
      </c>
      <c r="B528">
        <v>1</v>
      </c>
      <c r="C528">
        <v>176.9</v>
      </c>
      <c r="D528">
        <v>41.01</v>
      </c>
      <c r="E528">
        <v>176.9</v>
      </c>
    </row>
    <row r="529" spans="1:5" x14ac:dyDescent="0.3">
      <c r="A529" t="s">
        <v>532</v>
      </c>
      <c r="B529">
        <v>2</v>
      </c>
      <c r="C529">
        <v>3.45</v>
      </c>
      <c r="D529">
        <v>-1.89</v>
      </c>
      <c r="E529">
        <v>5.52</v>
      </c>
    </row>
    <row r="530" spans="1:5" x14ac:dyDescent="0.3">
      <c r="A530" t="s">
        <v>533</v>
      </c>
      <c r="B530">
        <v>1.3332999999999999</v>
      </c>
      <c r="C530">
        <v>50.006666666666668</v>
      </c>
      <c r="D530">
        <v>3.0766666666666667</v>
      </c>
      <c r="E530">
        <v>163.6</v>
      </c>
    </row>
    <row r="531" spans="1:5" x14ac:dyDescent="0.3">
      <c r="A531" t="s">
        <v>534</v>
      </c>
      <c r="B531">
        <v>1</v>
      </c>
      <c r="C531">
        <v>75.900000000000006</v>
      </c>
      <c r="D531">
        <v>1.62</v>
      </c>
      <c r="E531">
        <v>72.099999999999994</v>
      </c>
    </row>
    <row r="532" spans="1:5" x14ac:dyDescent="0.3">
      <c r="A532" t="s">
        <v>535</v>
      </c>
      <c r="B532">
        <v>1</v>
      </c>
      <c r="C532">
        <v>25.84</v>
      </c>
      <c r="D532">
        <v>-1.74</v>
      </c>
      <c r="E532">
        <v>23.26</v>
      </c>
    </row>
    <row r="533" spans="1:5" x14ac:dyDescent="0.3">
      <c r="A533" t="s">
        <v>536</v>
      </c>
      <c r="B533">
        <v>1</v>
      </c>
      <c r="C533">
        <v>179.87</v>
      </c>
      <c r="D533">
        <v>42.88</v>
      </c>
      <c r="E533">
        <v>179.87</v>
      </c>
    </row>
    <row r="534" spans="1:5" x14ac:dyDescent="0.3">
      <c r="A534" t="s">
        <v>537</v>
      </c>
      <c r="B534">
        <v>2.5</v>
      </c>
      <c r="C534">
        <v>44.685000000000002</v>
      </c>
      <c r="D534">
        <v>27.814999999999998</v>
      </c>
      <c r="E534">
        <v>189.24</v>
      </c>
    </row>
    <row r="535" spans="1:5" x14ac:dyDescent="0.3">
      <c r="A535" t="s">
        <v>538</v>
      </c>
      <c r="B535">
        <v>1</v>
      </c>
      <c r="C535">
        <v>65.28</v>
      </c>
      <c r="D535">
        <v>10.68</v>
      </c>
      <c r="E535">
        <v>65.28</v>
      </c>
    </row>
    <row r="536" spans="1:5" x14ac:dyDescent="0.3">
      <c r="A536" t="s">
        <v>539</v>
      </c>
      <c r="B536">
        <v>1</v>
      </c>
      <c r="C536">
        <v>13.95</v>
      </c>
      <c r="D536">
        <v>0.56000000000000005</v>
      </c>
      <c r="E536">
        <v>13.25</v>
      </c>
    </row>
    <row r="537" spans="1:5" x14ac:dyDescent="0.3">
      <c r="A537" t="s">
        <v>540</v>
      </c>
      <c r="B537">
        <v>1</v>
      </c>
      <c r="C537">
        <v>28.86</v>
      </c>
      <c r="D537">
        <v>4.97</v>
      </c>
      <c r="E537">
        <v>25.97</v>
      </c>
    </row>
    <row r="538" spans="1:5" x14ac:dyDescent="0.3">
      <c r="A538" t="s">
        <v>541</v>
      </c>
      <c r="B538">
        <v>1</v>
      </c>
      <c r="C538">
        <v>821.32</v>
      </c>
      <c r="D538">
        <v>90.24</v>
      </c>
      <c r="E538">
        <v>821.32</v>
      </c>
    </row>
    <row r="539" spans="1:5" x14ac:dyDescent="0.3">
      <c r="A539" t="s">
        <v>542</v>
      </c>
      <c r="B539">
        <v>5</v>
      </c>
      <c r="C539">
        <v>29.65</v>
      </c>
      <c r="D539">
        <v>30.27</v>
      </c>
      <c r="E539">
        <v>133.43</v>
      </c>
    </row>
    <row r="540" spans="1:5" x14ac:dyDescent="0.3">
      <c r="A540" t="s">
        <v>543</v>
      </c>
      <c r="B540">
        <v>1</v>
      </c>
      <c r="C540">
        <v>247.05000000000004</v>
      </c>
      <c r="D540">
        <v>35.193333333333335</v>
      </c>
      <c r="E540">
        <v>732.11000000000013</v>
      </c>
    </row>
    <row r="541" spans="1:5" x14ac:dyDescent="0.3">
      <c r="A541" t="s">
        <v>544</v>
      </c>
      <c r="B541">
        <v>1</v>
      </c>
      <c r="C541">
        <v>2.95</v>
      </c>
      <c r="D541">
        <v>-1.17</v>
      </c>
      <c r="E541">
        <v>2.95</v>
      </c>
    </row>
    <row r="542" spans="1:5" x14ac:dyDescent="0.3">
      <c r="A542" t="s">
        <v>545</v>
      </c>
      <c r="B542">
        <v>1</v>
      </c>
      <c r="C542">
        <v>59.18</v>
      </c>
      <c r="D542">
        <v>9.9499999999999993</v>
      </c>
      <c r="E542">
        <v>59.18</v>
      </c>
    </row>
    <row r="543" spans="1:5" x14ac:dyDescent="0.3">
      <c r="A543" t="s">
        <v>546</v>
      </c>
      <c r="B543">
        <v>2</v>
      </c>
      <c r="C543">
        <v>257.13</v>
      </c>
      <c r="D543">
        <v>135.81</v>
      </c>
      <c r="E543">
        <v>514.26</v>
      </c>
    </row>
    <row r="544" spans="1:5" x14ac:dyDescent="0.3">
      <c r="A544" t="s">
        <v>547</v>
      </c>
      <c r="B544">
        <v>2</v>
      </c>
      <c r="C544">
        <v>177.86500000000001</v>
      </c>
      <c r="D544">
        <v>33.494999999999997</v>
      </c>
      <c r="E544">
        <v>693.62</v>
      </c>
    </row>
    <row r="545" spans="1:5" x14ac:dyDescent="0.3">
      <c r="A545" t="s">
        <v>548</v>
      </c>
      <c r="B545">
        <v>2</v>
      </c>
      <c r="C545">
        <v>25.86</v>
      </c>
      <c r="D545">
        <v>12.21</v>
      </c>
      <c r="E545">
        <v>46.55</v>
      </c>
    </row>
    <row r="546" spans="1:5" x14ac:dyDescent="0.3">
      <c r="A546" t="s">
        <v>549</v>
      </c>
      <c r="B546">
        <v>1</v>
      </c>
      <c r="C546">
        <v>24.39</v>
      </c>
      <c r="D546">
        <v>2.36</v>
      </c>
      <c r="E546">
        <v>21.95</v>
      </c>
    </row>
    <row r="547" spans="1:5" x14ac:dyDescent="0.3">
      <c r="A547" t="s">
        <v>550</v>
      </c>
      <c r="B547">
        <v>1</v>
      </c>
      <c r="C547">
        <v>161.44</v>
      </c>
      <c r="D547">
        <v>38.17</v>
      </c>
      <c r="E547">
        <v>161.44</v>
      </c>
    </row>
    <row r="548" spans="1:5" x14ac:dyDescent="0.3">
      <c r="A548" t="s">
        <v>551</v>
      </c>
      <c r="B548">
        <v>1</v>
      </c>
      <c r="C548">
        <v>35.619999999999997</v>
      </c>
      <c r="D548">
        <v>7.99</v>
      </c>
      <c r="E548">
        <v>33.840000000000003</v>
      </c>
    </row>
    <row r="549" spans="1:5" x14ac:dyDescent="0.3">
      <c r="A549" t="s">
        <v>552</v>
      </c>
      <c r="B549">
        <v>5</v>
      </c>
      <c r="C549">
        <v>581.71</v>
      </c>
      <c r="D549">
        <v>303.5</v>
      </c>
      <c r="E549">
        <v>2617.6999999999998</v>
      </c>
    </row>
    <row r="550" spans="1:5" x14ac:dyDescent="0.3">
      <c r="A550" t="s">
        <v>553</v>
      </c>
      <c r="B550">
        <v>1</v>
      </c>
      <c r="C550">
        <v>77.489999999999995</v>
      </c>
      <c r="D550">
        <v>9.2999999999999989</v>
      </c>
      <c r="E550">
        <v>219.33999999999997</v>
      </c>
    </row>
    <row r="551" spans="1:5" x14ac:dyDescent="0.3">
      <c r="A551" t="s">
        <v>554</v>
      </c>
      <c r="B551">
        <v>1</v>
      </c>
      <c r="C551">
        <v>60.45</v>
      </c>
      <c r="D551">
        <v>21.04</v>
      </c>
      <c r="E551">
        <v>60.45</v>
      </c>
    </row>
    <row r="552" spans="1:5" x14ac:dyDescent="0.3">
      <c r="A552" t="s">
        <v>555</v>
      </c>
      <c r="B552">
        <v>1</v>
      </c>
      <c r="C552">
        <v>122.65</v>
      </c>
      <c r="D552">
        <v>22.32</v>
      </c>
      <c r="E552">
        <v>104.25</v>
      </c>
    </row>
    <row r="553" spans="1:5" x14ac:dyDescent="0.3">
      <c r="A553" t="s">
        <v>556</v>
      </c>
      <c r="B553">
        <v>1</v>
      </c>
      <c r="C553">
        <v>88.73</v>
      </c>
      <c r="D553">
        <v>24.75</v>
      </c>
      <c r="E553">
        <v>88.73</v>
      </c>
    </row>
    <row r="554" spans="1:5" x14ac:dyDescent="0.3">
      <c r="A554" t="s">
        <v>557</v>
      </c>
      <c r="B554">
        <v>2.3332999999999999</v>
      </c>
      <c r="C554">
        <v>30.293333333333333</v>
      </c>
      <c r="D554">
        <v>18.993333333333336</v>
      </c>
      <c r="E554">
        <v>241.56</v>
      </c>
    </row>
    <row r="555" spans="1:5" x14ac:dyDescent="0.3">
      <c r="A555" t="s">
        <v>558</v>
      </c>
      <c r="B555">
        <v>1</v>
      </c>
      <c r="C555">
        <v>16.600000000000001</v>
      </c>
      <c r="D555">
        <v>1.44</v>
      </c>
      <c r="E555">
        <v>14.11</v>
      </c>
    </row>
    <row r="556" spans="1:5" x14ac:dyDescent="0.3">
      <c r="A556" t="s">
        <v>559</v>
      </c>
      <c r="B556">
        <v>2</v>
      </c>
      <c r="C556">
        <v>27.660000000000004</v>
      </c>
      <c r="D556">
        <v>9.0250000000000004</v>
      </c>
      <c r="E556">
        <v>102.85000000000001</v>
      </c>
    </row>
    <row r="557" spans="1:5" x14ac:dyDescent="0.3">
      <c r="A557" t="s">
        <v>560</v>
      </c>
      <c r="B557">
        <v>5</v>
      </c>
      <c r="C557">
        <v>56.15</v>
      </c>
      <c r="D557">
        <v>87.76</v>
      </c>
      <c r="E557">
        <v>280.75</v>
      </c>
    </row>
    <row r="558" spans="1:5" x14ac:dyDescent="0.3">
      <c r="A558" t="s">
        <v>561</v>
      </c>
      <c r="B558">
        <v>2</v>
      </c>
      <c r="C558">
        <v>33.015000000000001</v>
      </c>
      <c r="D558">
        <v>7.05</v>
      </c>
      <c r="E558">
        <v>60.069999999999993</v>
      </c>
    </row>
    <row r="559" spans="1:5" x14ac:dyDescent="0.3">
      <c r="A559" t="s">
        <v>562</v>
      </c>
      <c r="B559">
        <v>1</v>
      </c>
      <c r="C559">
        <v>7.31</v>
      </c>
      <c r="D559">
        <v>0.69</v>
      </c>
      <c r="E559">
        <v>7.31</v>
      </c>
    </row>
    <row r="560" spans="1:5" x14ac:dyDescent="0.3">
      <c r="A560" t="s">
        <v>563</v>
      </c>
      <c r="B560">
        <v>5</v>
      </c>
      <c r="C560">
        <v>77.180000000000007</v>
      </c>
      <c r="D560">
        <v>98.52</v>
      </c>
      <c r="E560">
        <v>385.9</v>
      </c>
    </row>
    <row r="561" spans="1:5" x14ac:dyDescent="0.3">
      <c r="A561" t="s">
        <v>564</v>
      </c>
      <c r="B561">
        <v>1</v>
      </c>
      <c r="C561">
        <v>49.36</v>
      </c>
      <c r="D561">
        <v>8</v>
      </c>
      <c r="E561">
        <v>49.36</v>
      </c>
    </row>
    <row r="562" spans="1:5" x14ac:dyDescent="0.3">
      <c r="A562" t="s">
        <v>565</v>
      </c>
      <c r="B562">
        <v>3.6667000000000001</v>
      </c>
      <c r="C562">
        <v>137.75666666666666</v>
      </c>
      <c r="D562">
        <v>74.036666666666676</v>
      </c>
      <c r="E562">
        <v>1866.96</v>
      </c>
    </row>
    <row r="563" spans="1:5" x14ac:dyDescent="0.3">
      <c r="A563" t="s">
        <v>566</v>
      </c>
      <c r="B563">
        <v>1</v>
      </c>
      <c r="C563">
        <v>8.59</v>
      </c>
      <c r="D563">
        <v>0.17</v>
      </c>
      <c r="E563">
        <v>8.59</v>
      </c>
    </row>
    <row r="564" spans="1:5" x14ac:dyDescent="0.3">
      <c r="A564" t="s">
        <v>567</v>
      </c>
      <c r="B564">
        <v>1</v>
      </c>
      <c r="C564">
        <v>133.63</v>
      </c>
      <c r="D564">
        <v>53</v>
      </c>
      <c r="E564">
        <v>133.63</v>
      </c>
    </row>
    <row r="565" spans="1:5" x14ac:dyDescent="0.3">
      <c r="A565" t="s">
        <v>568</v>
      </c>
      <c r="B565">
        <v>3</v>
      </c>
      <c r="C565">
        <v>136.65</v>
      </c>
      <c r="D565">
        <v>41.57</v>
      </c>
      <c r="E565">
        <v>409.95</v>
      </c>
    </row>
    <row r="566" spans="1:5" x14ac:dyDescent="0.3">
      <c r="A566" t="s">
        <v>569</v>
      </c>
      <c r="B566">
        <v>2</v>
      </c>
      <c r="C566">
        <v>11.824</v>
      </c>
      <c r="D566">
        <v>-0.17400000000000002</v>
      </c>
      <c r="E566">
        <v>110.5</v>
      </c>
    </row>
    <row r="567" spans="1:5" x14ac:dyDescent="0.3">
      <c r="A567" t="s">
        <v>570</v>
      </c>
      <c r="B567">
        <v>1</v>
      </c>
      <c r="C567">
        <v>56.79</v>
      </c>
      <c r="D567">
        <v>13.845000000000001</v>
      </c>
      <c r="E567">
        <v>106.1</v>
      </c>
    </row>
    <row r="568" spans="1:5" x14ac:dyDescent="0.3">
      <c r="A568" t="s">
        <v>571</v>
      </c>
      <c r="B568">
        <v>1</v>
      </c>
      <c r="C568">
        <v>495.4</v>
      </c>
      <c r="D568">
        <v>44.24</v>
      </c>
      <c r="E568">
        <v>445.86</v>
      </c>
    </row>
    <row r="569" spans="1:5" x14ac:dyDescent="0.3">
      <c r="A569" t="s">
        <v>572</v>
      </c>
      <c r="B569">
        <v>3</v>
      </c>
      <c r="C569">
        <v>22.85</v>
      </c>
      <c r="D569">
        <v>22.22</v>
      </c>
      <c r="E569">
        <v>68.55</v>
      </c>
    </row>
    <row r="570" spans="1:5" x14ac:dyDescent="0.3">
      <c r="A570" t="s">
        <v>573</v>
      </c>
      <c r="B570">
        <v>1</v>
      </c>
      <c r="C570">
        <v>9.18</v>
      </c>
      <c r="D570">
        <v>-0.43</v>
      </c>
      <c r="E570">
        <v>9.18</v>
      </c>
    </row>
    <row r="571" spans="1:5" x14ac:dyDescent="0.3">
      <c r="A571" t="s">
        <v>574</v>
      </c>
      <c r="B571">
        <v>2.3332999999999999</v>
      </c>
      <c r="C571">
        <v>37.836666666666666</v>
      </c>
      <c r="D571">
        <v>12.273333333333335</v>
      </c>
      <c r="E571">
        <v>222.34</v>
      </c>
    </row>
    <row r="572" spans="1:5" x14ac:dyDescent="0.3">
      <c r="A572" t="s">
        <v>575</v>
      </c>
      <c r="B572">
        <v>1</v>
      </c>
      <c r="C572">
        <v>29.11</v>
      </c>
      <c r="D572">
        <v>0.41</v>
      </c>
      <c r="E572">
        <v>29.11</v>
      </c>
    </row>
    <row r="573" spans="1:5" x14ac:dyDescent="0.3">
      <c r="A573" t="s">
        <v>576</v>
      </c>
      <c r="B573">
        <v>1</v>
      </c>
      <c r="C573">
        <v>145.03</v>
      </c>
      <c r="D573">
        <v>10.28</v>
      </c>
      <c r="E573">
        <v>145.03</v>
      </c>
    </row>
    <row r="574" spans="1:5" x14ac:dyDescent="0.3">
      <c r="A574" t="s">
        <v>577</v>
      </c>
      <c r="B574">
        <v>1</v>
      </c>
      <c r="C574">
        <v>218.21</v>
      </c>
      <c r="D574">
        <v>69.239999999999995</v>
      </c>
      <c r="E574">
        <v>218.21</v>
      </c>
    </row>
    <row r="575" spans="1:5" x14ac:dyDescent="0.3">
      <c r="A575" t="s">
        <v>578</v>
      </c>
      <c r="B575">
        <v>1</v>
      </c>
      <c r="C575">
        <v>95.59</v>
      </c>
      <c r="D575">
        <v>20.555</v>
      </c>
      <c r="E575">
        <v>190.71</v>
      </c>
    </row>
    <row r="576" spans="1:5" x14ac:dyDescent="0.3">
      <c r="A576" t="s">
        <v>579</v>
      </c>
      <c r="B576">
        <v>2</v>
      </c>
      <c r="C576">
        <v>96.95</v>
      </c>
      <c r="D576">
        <v>65.944999999999993</v>
      </c>
      <c r="E576">
        <v>417.52</v>
      </c>
    </row>
    <row r="577" spans="1:5" x14ac:dyDescent="0.3">
      <c r="A577" t="s">
        <v>580</v>
      </c>
      <c r="B577">
        <v>1</v>
      </c>
      <c r="C577">
        <v>6.5</v>
      </c>
      <c r="D577">
        <v>0.79</v>
      </c>
      <c r="E577">
        <v>4.55</v>
      </c>
    </row>
    <row r="578" spans="1:5" x14ac:dyDescent="0.3">
      <c r="A578" t="s">
        <v>581</v>
      </c>
      <c r="B578">
        <v>3</v>
      </c>
      <c r="C578">
        <v>11.47</v>
      </c>
      <c r="D578">
        <v>8.4499999999999993</v>
      </c>
      <c r="E578">
        <v>34.409999999999997</v>
      </c>
    </row>
    <row r="579" spans="1:5" x14ac:dyDescent="0.3">
      <c r="A579" t="s">
        <v>582</v>
      </c>
      <c r="B579">
        <v>1</v>
      </c>
      <c r="C579">
        <v>89.67</v>
      </c>
      <c r="D579">
        <v>20.04</v>
      </c>
      <c r="E579">
        <v>89.67</v>
      </c>
    </row>
    <row r="580" spans="1:5" x14ac:dyDescent="0.3">
      <c r="A580" t="s">
        <v>583</v>
      </c>
      <c r="B580">
        <v>1</v>
      </c>
      <c r="C580">
        <v>16.365000000000002</v>
      </c>
      <c r="D580">
        <v>0.35000000000000003</v>
      </c>
      <c r="E580">
        <v>32.730000000000004</v>
      </c>
    </row>
    <row r="581" spans="1:5" x14ac:dyDescent="0.3">
      <c r="A581" t="s">
        <v>584</v>
      </c>
      <c r="B581">
        <v>1.3332999999999999</v>
      </c>
      <c r="C581">
        <v>65.09</v>
      </c>
      <c r="D581">
        <v>17.71</v>
      </c>
      <c r="E581">
        <v>225.19</v>
      </c>
    </row>
    <row r="582" spans="1:5" x14ac:dyDescent="0.3">
      <c r="A582" t="s">
        <v>585</v>
      </c>
      <c r="B582">
        <v>2.5</v>
      </c>
      <c r="C582">
        <v>67.495000000000005</v>
      </c>
      <c r="D582">
        <v>17.45</v>
      </c>
      <c r="E582">
        <v>134.44</v>
      </c>
    </row>
    <row r="583" spans="1:5" x14ac:dyDescent="0.3">
      <c r="A583" t="s">
        <v>586</v>
      </c>
      <c r="B583">
        <v>1</v>
      </c>
      <c r="C583">
        <v>378.9</v>
      </c>
      <c r="D583">
        <v>37.5</v>
      </c>
      <c r="E583">
        <v>378.9</v>
      </c>
    </row>
    <row r="584" spans="1:5" x14ac:dyDescent="0.3">
      <c r="A584" t="s">
        <v>587</v>
      </c>
      <c r="B584">
        <v>1.5</v>
      </c>
      <c r="C584">
        <v>70.16</v>
      </c>
      <c r="D584">
        <v>16.015000000000001</v>
      </c>
      <c r="E584">
        <v>164.57</v>
      </c>
    </row>
    <row r="585" spans="1:5" x14ac:dyDescent="0.3">
      <c r="A585" t="s">
        <v>588</v>
      </c>
      <c r="B585">
        <v>1</v>
      </c>
      <c r="C585">
        <v>61.004999999999995</v>
      </c>
      <c r="D585">
        <v>12.37</v>
      </c>
      <c r="E585">
        <v>107.30000000000001</v>
      </c>
    </row>
    <row r="586" spans="1:5" x14ac:dyDescent="0.3">
      <c r="A586" t="s">
        <v>589</v>
      </c>
      <c r="B586">
        <v>3</v>
      </c>
      <c r="C586">
        <v>17.215</v>
      </c>
      <c r="D586">
        <v>9.129999999999999</v>
      </c>
      <c r="E586">
        <v>73.14</v>
      </c>
    </row>
    <row r="587" spans="1:5" x14ac:dyDescent="0.3">
      <c r="A587" t="s">
        <v>590</v>
      </c>
      <c r="B587">
        <v>1</v>
      </c>
      <c r="C587">
        <v>15.09</v>
      </c>
      <c r="D587">
        <v>-1.7350000000000001</v>
      </c>
      <c r="E587">
        <v>30.18</v>
      </c>
    </row>
    <row r="588" spans="1:5" x14ac:dyDescent="0.3">
      <c r="A588" t="s">
        <v>591</v>
      </c>
      <c r="B588">
        <v>1</v>
      </c>
      <c r="C588">
        <v>46.204999999999998</v>
      </c>
      <c r="D588">
        <v>7.25</v>
      </c>
      <c r="E588">
        <v>92.41</v>
      </c>
    </row>
    <row r="589" spans="1:5" x14ac:dyDescent="0.3">
      <c r="A589" t="s">
        <v>592</v>
      </c>
      <c r="B589">
        <v>1</v>
      </c>
      <c r="C589">
        <v>29.95</v>
      </c>
      <c r="D589">
        <v>8.01</v>
      </c>
      <c r="E589">
        <v>57.01</v>
      </c>
    </row>
    <row r="590" spans="1:5" x14ac:dyDescent="0.3">
      <c r="A590" t="s">
        <v>593</v>
      </c>
      <c r="B590">
        <v>1</v>
      </c>
      <c r="C590">
        <v>117.13500000000001</v>
      </c>
      <c r="D590">
        <v>10.88</v>
      </c>
      <c r="E590">
        <v>233.5</v>
      </c>
    </row>
    <row r="591" spans="1:5" x14ac:dyDescent="0.3">
      <c r="A591" t="s">
        <v>594</v>
      </c>
      <c r="B591">
        <v>2.5</v>
      </c>
      <c r="C591">
        <v>485.33499999999998</v>
      </c>
      <c r="D591">
        <v>163.27499999999998</v>
      </c>
      <c r="E591">
        <v>2075.0100000000002</v>
      </c>
    </row>
    <row r="592" spans="1:5" x14ac:dyDescent="0.3">
      <c r="A592" t="s">
        <v>595</v>
      </c>
      <c r="B592">
        <v>1</v>
      </c>
      <c r="C592">
        <v>25.05</v>
      </c>
      <c r="D592">
        <v>-5.43</v>
      </c>
      <c r="E592">
        <v>21.29</v>
      </c>
    </row>
    <row r="593" spans="1:5" x14ac:dyDescent="0.3">
      <c r="A593" t="s">
        <v>596</v>
      </c>
      <c r="B593">
        <v>2</v>
      </c>
      <c r="C593">
        <v>95.956666666666663</v>
      </c>
      <c r="D593">
        <v>32.690000000000005</v>
      </c>
      <c r="E593">
        <v>386.76</v>
      </c>
    </row>
    <row r="594" spans="1:5" x14ac:dyDescent="0.3">
      <c r="A594" t="s">
        <v>597</v>
      </c>
      <c r="B594">
        <v>1</v>
      </c>
      <c r="C594">
        <v>9.9</v>
      </c>
      <c r="D594">
        <v>-2.3199999999999998</v>
      </c>
      <c r="E594">
        <v>9.4</v>
      </c>
    </row>
    <row r="595" spans="1:5" x14ac:dyDescent="0.3">
      <c r="A595" t="s">
        <v>598</v>
      </c>
      <c r="B595">
        <v>2.5</v>
      </c>
      <c r="C595">
        <v>266.95500000000004</v>
      </c>
      <c r="D595">
        <v>34.380000000000003</v>
      </c>
      <c r="E595">
        <v>717.48</v>
      </c>
    </row>
    <row r="596" spans="1:5" x14ac:dyDescent="0.3">
      <c r="A596" t="s">
        <v>599</v>
      </c>
      <c r="B596">
        <v>1</v>
      </c>
      <c r="C596">
        <v>2.87</v>
      </c>
      <c r="D596">
        <v>-3</v>
      </c>
      <c r="E596">
        <v>2.87</v>
      </c>
    </row>
    <row r="597" spans="1:5" x14ac:dyDescent="0.3">
      <c r="A597" t="s">
        <v>600</v>
      </c>
      <c r="B597">
        <v>1</v>
      </c>
      <c r="C597">
        <v>90.31</v>
      </c>
      <c r="D597">
        <v>18.21</v>
      </c>
      <c r="E597">
        <v>90.31</v>
      </c>
    </row>
    <row r="598" spans="1:5" x14ac:dyDescent="0.3">
      <c r="A598" t="s">
        <v>601</v>
      </c>
      <c r="B598">
        <v>1</v>
      </c>
      <c r="C598">
        <v>64.5</v>
      </c>
      <c r="D598">
        <v>0.1</v>
      </c>
      <c r="E598">
        <v>51.6</v>
      </c>
    </row>
    <row r="599" spans="1:5" x14ac:dyDescent="0.3">
      <c r="A599" t="s">
        <v>602</v>
      </c>
      <c r="B599">
        <v>2</v>
      </c>
      <c r="C599">
        <v>16.119999999999997</v>
      </c>
      <c r="D599">
        <v>1.7</v>
      </c>
      <c r="E599">
        <v>56.160000000000004</v>
      </c>
    </row>
    <row r="600" spans="1:5" x14ac:dyDescent="0.3">
      <c r="A600" t="s">
        <v>603</v>
      </c>
      <c r="B600">
        <v>1</v>
      </c>
      <c r="C600">
        <v>4.6399999999999997</v>
      </c>
      <c r="D600">
        <v>-0.42</v>
      </c>
      <c r="E600">
        <v>4.6399999999999997</v>
      </c>
    </row>
    <row r="601" spans="1:5" x14ac:dyDescent="0.3">
      <c r="A601" t="s">
        <v>604</v>
      </c>
      <c r="B601">
        <v>2</v>
      </c>
      <c r="C601">
        <v>80.464999999999989</v>
      </c>
      <c r="D601">
        <v>8.2100000000000009</v>
      </c>
      <c r="E601">
        <v>164.1</v>
      </c>
    </row>
    <row r="602" spans="1:5" x14ac:dyDescent="0.3">
      <c r="A602" t="s">
        <v>605</v>
      </c>
      <c r="B602">
        <v>1</v>
      </c>
      <c r="C602">
        <v>19.22</v>
      </c>
      <c r="D602">
        <v>-2.48</v>
      </c>
      <c r="E602">
        <v>19.22</v>
      </c>
    </row>
    <row r="603" spans="1:5" x14ac:dyDescent="0.3">
      <c r="A603" t="s">
        <v>606</v>
      </c>
      <c r="B603">
        <v>1</v>
      </c>
      <c r="C603">
        <v>136.82</v>
      </c>
      <c r="D603">
        <v>11.8</v>
      </c>
      <c r="E603">
        <v>273.64</v>
      </c>
    </row>
    <row r="604" spans="1:5" x14ac:dyDescent="0.3">
      <c r="A604" t="s">
        <v>607</v>
      </c>
      <c r="B604">
        <v>2</v>
      </c>
      <c r="C604">
        <v>274.95999999999998</v>
      </c>
      <c r="D604">
        <v>147.625</v>
      </c>
      <c r="E604">
        <v>1008.98</v>
      </c>
    </row>
    <row r="605" spans="1:5" x14ac:dyDescent="0.3">
      <c r="A605" t="s">
        <v>608</v>
      </c>
      <c r="B605">
        <v>1</v>
      </c>
      <c r="C605">
        <v>82.064999999999998</v>
      </c>
      <c r="D605">
        <v>6.2450000000000001</v>
      </c>
      <c r="E605">
        <v>155.41999999999999</v>
      </c>
    </row>
    <row r="606" spans="1:5" x14ac:dyDescent="0.3">
      <c r="A606" t="s">
        <v>609</v>
      </c>
      <c r="B606">
        <v>2</v>
      </c>
      <c r="C606">
        <v>60.82</v>
      </c>
      <c r="D606">
        <v>27.42</v>
      </c>
      <c r="E606">
        <v>121.64</v>
      </c>
    </row>
    <row r="607" spans="1:5" x14ac:dyDescent="0.3">
      <c r="A607" t="s">
        <v>610</v>
      </c>
      <c r="B607">
        <v>1</v>
      </c>
      <c r="C607">
        <v>19.010000000000002</v>
      </c>
      <c r="D607">
        <v>2.09</v>
      </c>
      <c r="E607">
        <v>19.010000000000002</v>
      </c>
    </row>
    <row r="608" spans="1:5" x14ac:dyDescent="0.3">
      <c r="A608" t="s">
        <v>611</v>
      </c>
      <c r="B608">
        <v>1</v>
      </c>
      <c r="C608">
        <v>131.43</v>
      </c>
      <c r="D608">
        <v>30.44</v>
      </c>
      <c r="E608">
        <v>131.43</v>
      </c>
    </row>
    <row r="609" spans="1:5" x14ac:dyDescent="0.3">
      <c r="A609" t="s">
        <v>612</v>
      </c>
      <c r="B609">
        <v>1</v>
      </c>
      <c r="C609">
        <v>2.39</v>
      </c>
      <c r="D609">
        <v>-0.52</v>
      </c>
      <c r="E609">
        <v>2.27</v>
      </c>
    </row>
    <row r="610" spans="1:5" x14ac:dyDescent="0.3">
      <c r="A610" t="s">
        <v>613</v>
      </c>
      <c r="B610">
        <v>1</v>
      </c>
      <c r="C610">
        <v>19.66</v>
      </c>
      <c r="D610">
        <v>0.98</v>
      </c>
      <c r="E610">
        <v>19.66</v>
      </c>
    </row>
    <row r="611" spans="1:5" x14ac:dyDescent="0.3">
      <c r="A611" t="s">
        <v>614</v>
      </c>
      <c r="B611">
        <v>1</v>
      </c>
      <c r="C611">
        <v>23.69</v>
      </c>
      <c r="D611">
        <v>-1.22</v>
      </c>
      <c r="E611">
        <v>21.32</v>
      </c>
    </row>
    <row r="612" spans="1:5" x14ac:dyDescent="0.3">
      <c r="A612" t="s">
        <v>615</v>
      </c>
      <c r="B612">
        <v>1.3332999999999999</v>
      </c>
      <c r="C612">
        <v>176.09</v>
      </c>
      <c r="D612">
        <v>14.003333333333332</v>
      </c>
      <c r="E612">
        <v>491.93</v>
      </c>
    </row>
    <row r="613" spans="1:5" x14ac:dyDescent="0.3">
      <c r="A613" t="s">
        <v>616</v>
      </c>
      <c r="B613">
        <v>1.25</v>
      </c>
      <c r="C613">
        <v>39.515000000000001</v>
      </c>
      <c r="D613">
        <v>3.84</v>
      </c>
      <c r="E613">
        <v>192.76</v>
      </c>
    </row>
    <row r="614" spans="1:5" x14ac:dyDescent="0.3">
      <c r="A614" t="s">
        <v>617</v>
      </c>
      <c r="B614">
        <v>2.5</v>
      </c>
      <c r="C614">
        <v>36.424999999999997</v>
      </c>
      <c r="D614">
        <v>20.86</v>
      </c>
      <c r="E614">
        <v>178.60000000000002</v>
      </c>
    </row>
    <row r="615" spans="1:5" x14ac:dyDescent="0.3">
      <c r="A615" t="s">
        <v>618</v>
      </c>
      <c r="B615">
        <v>4</v>
      </c>
      <c r="C615">
        <v>152.26</v>
      </c>
      <c r="D615">
        <v>181.83</v>
      </c>
      <c r="E615">
        <v>548.14</v>
      </c>
    </row>
    <row r="616" spans="1:5" x14ac:dyDescent="0.3">
      <c r="A616" t="s">
        <v>619</v>
      </c>
      <c r="B616">
        <v>3</v>
      </c>
      <c r="C616">
        <v>31.95</v>
      </c>
      <c r="D616">
        <v>21.7</v>
      </c>
      <c r="E616">
        <v>95.85</v>
      </c>
    </row>
    <row r="617" spans="1:5" x14ac:dyDescent="0.3">
      <c r="A617" t="s">
        <v>620</v>
      </c>
      <c r="B617">
        <v>1.75</v>
      </c>
      <c r="C617">
        <v>13.797499999999999</v>
      </c>
      <c r="D617">
        <v>8.4875000000000007</v>
      </c>
      <c r="E617">
        <v>108.72</v>
      </c>
    </row>
    <row r="618" spans="1:5" x14ac:dyDescent="0.3">
      <c r="A618" t="s">
        <v>621</v>
      </c>
      <c r="B618">
        <v>1</v>
      </c>
      <c r="C618">
        <v>293.745</v>
      </c>
      <c r="D618">
        <v>21.07</v>
      </c>
      <c r="E618">
        <v>470.43</v>
      </c>
    </row>
    <row r="619" spans="1:5" x14ac:dyDescent="0.3">
      <c r="A619" t="s">
        <v>622</v>
      </c>
      <c r="B619">
        <v>2</v>
      </c>
      <c r="C619">
        <v>3.36</v>
      </c>
      <c r="D619">
        <v>-4.1900000000000004</v>
      </c>
      <c r="E619">
        <v>6.38</v>
      </c>
    </row>
    <row r="620" spans="1:5" x14ac:dyDescent="0.3">
      <c r="A620" t="s">
        <v>623</v>
      </c>
      <c r="B620">
        <v>1</v>
      </c>
      <c r="C620">
        <v>3.06</v>
      </c>
      <c r="D620">
        <v>-1.88</v>
      </c>
      <c r="E620">
        <v>2.91</v>
      </c>
    </row>
    <row r="621" spans="1:5" x14ac:dyDescent="0.3">
      <c r="A621" t="s">
        <v>624</v>
      </c>
      <c r="B621">
        <v>1</v>
      </c>
      <c r="C621">
        <v>79.5</v>
      </c>
      <c r="D621">
        <v>8.9700000000000006</v>
      </c>
      <c r="E621">
        <v>55.65</v>
      </c>
    </row>
    <row r="622" spans="1:5" x14ac:dyDescent="0.3">
      <c r="A622" t="s">
        <v>625</v>
      </c>
      <c r="B622">
        <v>1</v>
      </c>
      <c r="C622">
        <v>209.53333333333333</v>
      </c>
      <c r="D622">
        <v>23.876666666666665</v>
      </c>
      <c r="E622">
        <v>547.1</v>
      </c>
    </row>
    <row r="623" spans="1:5" x14ac:dyDescent="0.3">
      <c r="A623" t="s">
        <v>626</v>
      </c>
      <c r="B623">
        <v>1</v>
      </c>
      <c r="C623">
        <v>29.305</v>
      </c>
      <c r="D623">
        <v>8.6950000000000003</v>
      </c>
      <c r="E623">
        <v>58.12</v>
      </c>
    </row>
    <row r="624" spans="1:5" x14ac:dyDescent="0.3">
      <c r="A624" t="s">
        <v>627</v>
      </c>
      <c r="B624">
        <v>3</v>
      </c>
      <c r="C624">
        <v>728.33</v>
      </c>
      <c r="D624">
        <v>251.13</v>
      </c>
      <c r="E624">
        <v>2184.9899999999998</v>
      </c>
    </row>
    <row r="625" spans="1:5" x14ac:dyDescent="0.3">
      <c r="A625" t="s">
        <v>628</v>
      </c>
      <c r="B625">
        <v>1</v>
      </c>
      <c r="C625">
        <v>27.13</v>
      </c>
      <c r="D625">
        <v>4.7699999999999996</v>
      </c>
      <c r="E625">
        <v>27.13</v>
      </c>
    </row>
    <row r="626" spans="1:5" x14ac:dyDescent="0.3">
      <c r="A626" t="s">
        <v>629</v>
      </c>
      <c r="B626">
        <v>1.5</v>
      </c>
      <c r="C626">
        <v>476.28000000000003</v>
      </c>
      <c r="D626">
        <v>49.555</v>
      </c>
      <c r="E626">
        <v>878.14</v>
      </c>
    </row>
    <row r="627" spans="1:5" x14ac:dyDescent="0.3">
      <c r="A627" t="s">
        <v>630</v>
      </c>
      <c r="B627">
        <v>1</v>
      </c>
      <c r="C627">
        <v>22.200000000000003</v>
      </c>
      <c r="D627">
        <v>2.5950000000000002</v>
      </c>
      <c r="E627">
        <v>44.400000000000006</v>
      </c>
    </row>
    <row r="628" spans="1:5" x14ac:dyDescent="0.3">
      <c r="A628" t="s">
        <v>631</v>
      </c>
      <c r="B628">
        <v>3</v>
      </c>
      <c r="C628">
        <v>99.905000000000001</v>
      </c>
      <c r="D628">
        <v>32.414999999999999</v>
      </c>
      <c r="E628">
        <v>266.31</v>
      </c>
    </row>
    <row r="629" spans="1:5" x14ac:dyDescent="0.3">
      <c r="A629" t="s">
        <v>632</v>
      </c>
      <c r="B629">
        <v>3.5</v>
      </c>
      <c r="C629">
        <v>421.22</v>
      </c>
      <c r="D629">
        <v>237.565</v>
      </c>
      <c r="E629">
        <v>2403.3200000000002</v>
      </c>
    </row>
    <row r="630" spans="1:5" x14ac:dyDescent="0.3">
      <c r="A630" t="s">
        <v>633</v>
      </c>
      <c r="B630">
        <v>1.3332999999999999</v>
      </c>
      <c r="C630">
        <v>287.75333333333333</v>
      </c>
      <c r="D630">
        <v>58.713333333333331</v>
      </c>
      <c r="E630">
        <v>989.73</v>
      </c>
    </row>
    <row r="631" spans="1:5" x14ac:dyDescent="0.3">
      <c r="A631" t="s">
        <v>634</v>
      </c>
      <c r="B631">
        <v>1</v>
      </c>
      <c r="C631">
        <v>39.35</v>
      </c>
      <c r="D631">
        <v>7.95</v>
      </c>
      <c r="E631">
        <v>35.42</v>
      </c>
    </row>
    <row r="632" spans="1:5" x14ac:dyDescent="0.3">
      <c r="A632" t="s">
        <v>635</v>
      </c>
      <c r="B632">
        <v>2</v>
      </c>
      <c r="C632">
        <v>56.69</v>
      </c>
      <c r="D632">
        <v>21.38</v>
      </c>
      <c r="E632">
        <v>90.7</v>
      </c>
    </row>
    <row r="633" spans="1:5" x14ac:dyDescent="0.3">
      <c r="A633" t="s">
        <v>636</v>
      </c>
      <c r="B633">
        <v>2</v>
      </c>
      <c r="C633">
        <v>47.72</v>
      </c>
      <c r="D633">
        <v>13.04</v>
      </c>
      <c r="E633">
        <v>108.3</v>
      </c>
    </row>
    <row r="634" spans="1:5" x14ac:dyDescent="0.3">
      <c r="A634" t="s">
        <v>637</v>
      </c>
      <c r="B634">
        <v>2</v>
      </c>
      <c r="C634">
        <v>218.06</v>
      </c>
      <c r="D634">
        <v>112.98</v>
      </c>
      <c r="E634">
        <v>436.12</v>
      </c>
    </row>
    <row r="635" spans="1:5" x14ac:dyDescent="0.3">
      <c r="A635" t="s">
        <v>638</v>
      </c>
      <c r="B635">
        <v>1</v>
      </c>
      <c r="C635">
        <v>18.579999999999998</v>
      </c>
      <c r="D635">
        <v>1.66</v>
      </c>
      <c r="E635">
        <v>15.79</v>
      </c>
    </row>
    <row r="636" spans="1:5" x14ac:dyDescent="0.3">
      <c r="A636" t="s">
        <v>639</v>
      </c>
      <c r="B636">
        <v>1.5</v>
      </c>
      <c r="C636">
        <v>569.79499999999996</v>
      </c>
      <c r="D636">
        <v>76.53</v>
      </c>
      <c r="E636">
        <v>1405.92</v>
      </c>
    </row>
    <row r="637" spans="1:5" x14ac:dyDescent="0.3">
      <c r="A637" t="s">
        <v>640</v>
      </c>
      <c r="B637">
        <v>1</v>
      </c>
      <c r="C637">
        <v>17.89</v>
      </c>
      <c r="D637">
        <v>0.33</v>
      </c>
      <c r="E637">
        <v>16.100000000000001</v>
      </c>
    </row>
    <row r="638" spans="1:5" x14ac:dyDescent="0.3">
      <c r="A638" t="s">
        <v>641</v>
      </c>
      <c r="B638">
        <v>1</v>
      </c>
      <c r="C638">
        <v>13.535</v>
      </c>
      <c r="D638">
        <v>2.7149999999999999</v>
      </c>
      <c r="E638">
        <v>26.810000000000002</v>
      </c>
    </row>
    <row r="639" spans="1:5" x14ac:dyDescent="0.3">
      <c r="A639" t="s">
        <v>642</v>
      </c>
      <c r="B639">
        <v>1</v>
      </c>
      <c r="C639">
        <v>144.91999999999999</v>
      </c>
      <c r="D639">
        <v>42.41</v>
      </c>
      <c r="E639">
        <v>144.91999999999999</v>
      </c>
    </row>
    <row r="640" spans="1:5" x14ac:dyDescent="0.3">
      <c r="A640" t="s">
        <v>643</v>
      </c>
      <c r="B640">
        <v>1</v>
      </c>
      <c r="C640">
        <v>13.99</v>
      </c>
      <c r="D640">
        <v>1.52</v>
      </c>
      <c r="E640">
        <v>13.29</v>
      </c>
    </row>
    <row r="641" spans="1:5" x14ac:dyDescent="0.3">
      <c r="A641" t="s">
        <v>644</v>
      </c>
      <c r="B641">
        <v>2</v>
      </c>
      <c r="C641">
        <v>243.755</v>
      </c>
      <c r="D641">
        <v>73.275000000000006</v>
      </c>
      <c r="E641">
        <v>1287.9599999999998</v>
      </c>
    </row>
    <row r="642" spans="1:5" x14ac:dyDescent="0.3">
      <c r="A642" t="s">
        <v>645</v>
      </c>
      <c r="B642">
        <v>2</v>
      </c>
      <c r="C642">
        <v>302.75</v>
      </c>
      <c r="D642">
        <v>59.91</v>
      </c>
      <c r="E642">
        <v>575.22</v>
      </c>
    </row>
    <row r="643" spans="1:5" x14ac:dyDescent="0.3">
      <c r="A643" t="s">
        <v>646</v>
      </c>
      <c r="B643">
        <v>3</v>
      </c>
      <c r="C643">
        <v>135.02000000000001</v>
      </c>
      <c r="D643">
        <v>110.28</v>
      </c>
      <c r="E643">
        <v>405.06</v>
      </c>
    </row>
    <row r="644" spans="1:5" x14ac:dyDescent="0.3">
      <c r="A644" t="s">
        <v>647</v>
      </c>
      <c r="B644">
        <v>1</v>
      </c>
      <c r="C644">
        <v>49.85</v>
      </c>
      <c r="D644">
        <v>9.8949999999999996</v>
      </c>
      <c r="E644">
        <v>96.92</v>
      </c>
    </row>
    <row r="645" spans="1:5" x14ac:dyDescent="0.3">
      <c r="A645" t="s">
        <v>648</v>
      </c>
      <c r="B645">
        <v>2</v>
      </c>
      <c r="C645">
        <v>96.334999999999994</v>
      </c>
      <c r="D645">
        <v>9.74</v>
      </c>
      <c r="E645">
        <v>285.24</v>
      </c>
    </row>
    <row r="646" spans="1:5" x14ac:dyDescent="0.3">
      <c r="A646" t="s">
        <v>649</v>
      </c>
      <c r="B646">
        <v>2.5</v>
      </c>
      <c r="C646">
        <v>55.2425</v>
      </c>
      <c r="D646">
        <v>30.927500000000002</v>
      </c>
      <c r="E646">
        <v>534.77</v>
      </c>
    </row>
    <row r="647" spans="1:5" x14ac:dyDescent="0.3">
      <c r="A647" t="s">
        <v>650</v>
      </c>
      <c r="B647">
        <v>1.5</v>
      </c>
      <c r="C647">
        <v>10.85</v>
      </c>
      <c r="D647">
        <v>2.5049999999999999</v>
      </c>
      <c r="E647">
        <v>29.439999999999998</v>
      </c>
    </row>
    <row r="648" spans="1:5" x14ac:dyDescent="0.3">
      <c r="A648" t="s">
        <v>651</v>
      </c>
      <c r="B648">
        <v>3.5</v>
      </c>
      <c r="C648">
        <v>19.36</v>
      </c>
      <c r="D648">
        <v>22.695</v>
      </c>
      <c r="E648">
        <v>128.68</v>
      </c>
    </row>
    <row r="649" spans="1:5" x14ac:dyDescent="0.3">
      <c r="A649" t="s">
        <v>652</v>
      </c>
      <c r="B649">
        <v>2.5</v>
      </c>
      <c r="C649">
        <v>78.02</v>
      </c>
      <c r="D649">
        <v>52.634999999999998</v>
      </c>
      <c r="E649">
        <v>356.34999999999997</v>
      </c>
    </row>
    <row r="650" spans="1:5" x14ac:dyDescent="0.3">
      <c r="A650" t="s">
        <v>653</v>
      </c>
      <c r="B650">
        <v>2</v>
      </c>
      <c r="C650">
        <v>150.45499999999998</v>
      </c>
      <c r="D650">
        <v>111.235</v>
      </c>
      <c r="E650">
        <v>847.62</v>
      </c>
    </row>
    <row r="651" spans="1:5" x14ac:dyDescent="0.3">
      <c r="A651" t="s">
        <v>654</v>
      </c>
      <c r="B651">
        <v>2</v>
      </c>
      <c r="C651">
        <v>39.6</v>
      </c>
      <c r="D651">
        <v>19.14</v>
      </c>
      <c r="E651">
        <v>75.239999999999995</v>
      </c>
    </row>
    <row r="652" spans="1:5" x14ac:dyDescent="0.3">
      <c r="A652" t="s">
        <v>655</v>
      </c>
      <c r="B652">
        <v>1</v>
      </c>
      <c r="C652">
        <v>79.243333333333325</v>
      </c>
      <c r="D652">
        <v>16.68</v>
      </c>
      <c r="E652">
        <v>237.48</v>
      </c>
    </row>
    <row r="653" spans="1:5" x14ac:dyDescent="0.3">
      <c r="A653" t="s">
        <v>656</v>
      </c>
      <c r="B653">
        <v>2</v>
      </c>
      <c r="C653">
        <v>35.24</v>
      </c>
      <c r="D653">
        <v>18.73</v>
      </c>
      <c r="E653">
        <v>70.48</v>
      </c>
    </row>
    <row r="654" spans="1:5" x14ac:dyDescent="0.3">
      <c r="A654" t="s">
        <v>657</v>
      </c>
      <c r="B654">
        <v>1</v>
      </c>
      <c r="C654">
        <v>184.64333333333335</v>
      </c>
      <c r="D654">
        <v>16.433333333333334</v>
      </c>
      <c r="E654">
        <v>480.34000000000003</v>
      </c>
    </row>
    <row r="655" spans="1:5" x14ac:dyDescent="0.3">
      <c r="A655" t="s">
        <v>658</v>
      </c>
      <c r="B655">
        <v>3</v>
      </c>
      <c r="C655">
        <v>70.63</v>
      </c>
      <c r="D655">
        <v>51.53</v>
      </c>
      <c r="E655">
        <v>211.89</v>
      </c>
    </row>
    <row r="656" spans="1:5" x14ac:dyDescent="0.3">
      <c r="A656" t="s">
        <v>659</v>
      </c>
      <c r="B656">
        <v>2</v>
      </c>
      <c r="C656">
        <v>95.15</v>
      </c>
      <c r="D656">
        <v>46.45</v>
      </c>
      <c r="E656">
        <v>180.78</v>
      </c>
    </row>
    <row r="657" spans="1:5" x14ac:dyDescent="0.3">
      <c r="A657" t="s">
        <v>660</v>
      </c>
      <c r="B657">
        <v>1</v>
      </c>
      <c r="C657">
        <v>16.399999999999999</v>
      </c>
      <c r="D657">
        <v>-4.93</v>
      </c>
      <c r="E657">
        <v>13.12</v>
      </c>
    </row>
    <row r="658" spans="1:5" x14ac:dyDescent="0.3">
      <c r="A658" t="s">
        <v>661</v>
      </c>
      <c r="B658">
        <v>1.3332999999999999</v>
      </c>
      <c r="C658">
        <v>42.556666666666672</v>
      </c>
      <c r="D658">
        <v>13.75</v>
      </c>
      <c r="E658">
        <v>163.86</v>
      </c>
    </row>
    <row r="659" spans="1:5" x14ac:dyDescent="0.3">
      <c r="A659" t="s">
        <v>662</v>
      </c>
      <c r="B659">
        <v>1</v>
      </c>
      <c r="C659">
        <v>730.11</v>
      </c>
      <c r="D659">
        <v>65.239999999999995</v>
      </c>
      <c r="E659">
        <v>620.59</v>
      </c>
    </row>
    <row r="660" spans="1:5" x14ac:dyDescent="0.3">
      <c r="A660" t="s">
        <v>663</v>
      </c>
      <c r="B660">
        <v>1</v>
      </c>
      <c r="C660">
        <v>10.91</v>
      </c>
      <c r="D660">
        <v>1.29</v>
      </c>
      <c r="E660">
        <v>10.91</v>
      </c>
    </row>
    <row r="661" spans="1:5" x14ac:dyDescent="0.3">
      <c r="A661" t="s">
        <v>664</v>
      </c>
      <c r="B661">
        <v>1.3332999999999999</v>
      </c>
      <c r="C661">
        <v>247.27666666666667</v>
      </c>
      <c r="D661">
        <v>48.52</v>
      </c>
      <c r="E661">
        <v>1184.56</v>
      </c>
    </row>
    <row r="662" spans="1:5" x14ac:dyDescent="0.3">
      <c r="A662" t="s">
        <v>665</v>
      </c>
      <c r="B662">
        <v>1</v>
      </c>
      <c r="C662">
        <v>16.195</v>
      </c>
      <c r="D662">
        <v>1.2699999999999998</v>
      </c>
      <c r="E662">
        <v>29.060000000000002</v>
      </c>
    </row>
    <row r="663" spans="1:5" x14ac:dyDescent="0.3">
      <c r="A663" t="s">
        <v>666</v>
      </c>
      <c r="B663">
        <v>1</v>
      </c>
      <c r="C663">
        <v>46.66</v>
      </c>
      <c r="D663">
        <v>9.42</v>
      </c>
      <c r="E663">
        <v>41.99</v>
      </c>
    </row>
    <row r="664" spans="1:5" x14ac:dyDescent="0.3">
      <c r="A664" t="s">
        <v>667</v>
      </c>
      <c r="B664">
        <v>1</v>
      </c>
      <c r="C664">
        <v>77.265000000000001</v>
      </c>
      <c r="D664">
        <v>16.125</v>
      </c>
      <c r="E664">
        <v>152.88</v>
      </c>
    </row>
    <row r="665" spans="1:5" x14ac:dyDescent="0.3">
      <c r="A665" t="s">
        <v>668</v>
      </c>
      <c r="B665">
        <v>1</v>
      </c>
      <c r="C665">
        <v>13.42</v>
      </c>
      <c r="D665">
        <v>-0.18</v>
      </c>
      <c r="E665">
        <v>13.42</v>
      </c>
    </row>
    <row r="666" spans="1:5" x14ac:dyDescent="0.3">
      <c r="A666" t="s">
        <v>669</v>
      </c>
      <c r="B666">
        <v>1</v>
      </c>
      <c r="C666">
        <v>124.58</v>
      </c>
      <c r="D666">
        <v>36.119999999999997</v>
      </c>
      <c r="E666">
        <v>124.58</v>
      </c>
    </row>
    <row r="667" spans="1:5" x14ac:dyDescent="0.3">
      <c r="A667" t="s">
        <v>670</v>
      </c>
      <c r="B667">
        <v>1</v>
      </c>
      <c r="C667">
        <v>168.08500000000001</v>
      </c>
      <c r="D667">
        <v>26.674999999999997</v>
      </c>
      <c r="E667">
        <v>326.83000000000004</v>
      </c>
    </row>
    <row r="668" spans="1:5" x14ac:dyDescent="0.3">
      <c r="A668" t="s">
        <v>671</v>
      </c>
      <c r="B668">
        <v>1</v>
      </c>
      <c r="C668">
        <v>99.555000000000007</v>
      </c>
      <c r="D668">
        <v>15.295</v>
      </c>
      <c r="E668">
        <v>140.47999999999999</v>
      </c>
    </row>
    <row r="669" spans="1:5" x14ac:dyDescent="0.3">
      <c r="A669" t="s">
        <v>672</v>
      </c>
      <c r="B669">
        <v>1</v>
      </c>
      <c r="C669">
        <v>109.02</v>
      </c>
      <c r="D669">
        <v>7.27</v>
      </c>
      <c r="E669">
        <v>109.02</v>
      </c>
    </row>
    <row r="670" spans="1:5" x14ac:dyDescent="0.3">
      <c r="A670" t="s">
        <v>673</v>
      </c>
      <c r="B670">
        <v>1</v>
      </c>
      <c r="C670">
        <v>274.2</v>
      </c>
      <c r="D670">
        <v>67.23</v>
      </c>
      <c r="E670">
        <v>274.2</v>
      </c>
    </row>
    <row r="671" spans="1:5" x14ac:dyDescent="0.3">
      <c r="A671" t="s">
        <v>674</v>
      </c>
      <c r="B671">
        <v>2</v>
      </c>
      <c r="C671">
        <v>4.74</v>
      </c>
      <c r="D671">
        <v>0.1</v>
      </c>
      <c r="E671">
        <v>9.48</v>
      </c>
    </row>
    <row r="672" spans="1:5" x14ac:dyDescent="0.3">
      <c r="A672" t="s">
        <v>675</v>
      </c>
      <c r="B672">
        <v>2.3332999999999999</v>
      </c>
      <c r="C672">
        <v>31.02</v>
      </c>
      <c r="D672">
        <v>12.783333333333333</v>
      </c>
      <c r="E672">
        <v>185.63</v>
      </c>
    </row>
    <row r="673" spans="1:5" x14ac:dyDescent="0.3">
      <c r="A673" t="s">
        <v>676</v>
      </c>
      <c r="B673">
        <v>1</v>
      </c>
      <c r="C673">
        <v>16.77</v>
      </c>
      <c r="D673">
        <v>-4</v>
      </c>
      <c r="E673">
        <v>15.09</v>
      </c>
    </row>
    <row r="674" spans="1:5" x14ac:dyDescent="0.3">
      <c r="A674" t="s">
        <v>677</v>
      </c>
      <c r="B674">
        <v>1</v>
      </c>
      <c r="C674">
        <v>38.799999999999997</v>
      </c>
      <c r="D674">
        <v>6.86</v>
      </c>
      <c r="E674">
        <v>38.799999999999997</v>
      </c>
    </row>
    <row r="675" spans="1:5" x14ac:dyDescent="0.3">
      <c r="A675" t="s">
        <v>678</v>
      </c>
      <c r="B675">
        <v>1.5</v>
      </c>
      <c r="C675">
        <v>37.855000000000004</v>
      </c>
      <c r="D675">
        <v>13.17</v>
      </c>
      <c r="E675">
        <v>116.06</v>
      </c>
    </row>
    <row r="676" spans="1:5" x14ac:dyDescent="0.3">
      <c r="A676" t="s">
        <v>679</v>
      </c>
      <c r="B676">
        <v>2.5</v>
      </c>
      <c r="C676">
        <v>66.260000000000005</v>
      </c>
      <c r="D676">
        <v>74.75</v>
      </c>
      <c r="E676">
        <v>472.24</v>
      </c>
    </row>
    <row r="677" spans="1:5" x14ac:dyDescent="0.3">
      <c r="A677" t="s">
        <v>680</v>
      </c>
      <c r="B677">
        <v>1</v>
      </c>
      <c r="C677">
        <v>190.125</v>
      </c>
      <c r="D677">
        <v>30.734999999999999</v>
      </c>
      <c r="E677">
        <v>367.79</v>
      </c>
    </row>
    <row r="678" spans="1:5" x14ac:dyDescent="0.3">
      <c r="A678" t="s">
        <v>681</v>
      </c>
      <c r="B678">
        <v>2</v>
      </c>
      <c r="C678">
        <v>78.48</v>
      </c>
      <c r="D678">
        <v>10.68</v>
      </c>
      <c r="E678">
        <v>156.96</v>
      </c>
    </row>
    <row r="679" spans="1:5" x14ac:dyDescent="0.3">
      <c r="A679" t="s">
        <v>682</v>
      </c>
      <c r="B679">
        <v>2.3332999999999999</v>
      </c>
      <c r="C679">
        <v>96.220000000000013</v>
      </c>
      <c r="D679">
        <v>36.190000000000005</v>
      </c>
      <c r="E679">
        <v>424.62</v>
      </c>
    </row>
    <row r="680" spans="1:5" x14ac:dyDescent="0.3">
      <c r="A680" t="s">
        <v>683</v>
      </c>
      <c r="B680">
        <v>2</v>
      </c>
      <c r="C680">
        <v>18.489999999999998</v>
      </c>
      <c r="D680">
        <v>7.83</v>
      </c>
      <c r="E680">
        <v>36.979999999999997</v>
      </c>
    </row>
    <row r="681" spans="1:5" x14ac:dyDescent="0.3">
      <c r="A681" t="s">
        <v>684</v>
      </c>
      <c r="B681">
        <v>1</v>
      </c>
      <c r="C681">
        <v>485.97</v>
      </c>
      <c r="D681">
        <v>48.44</v>
      </c>
      <c r="E681">
        <v>485.97</v>
      </c>
    </row>
    <row r="682" spans="1:5" x14ac:dyDescent="0.3">
      <c r="A682" t="s">
        <v>685</v>
      </c>
      <c r="B682">
        <v>2.5</v>
      </c>
      <c r="C682">
        <v>96.41</v>
      </c>
      <c r="D682">
        <v>70.959999999999994</v>
      </c>
      <c r="E682">
        <v>448.69</v>
      </c>
    </row>
    <row r="683" spans="1:5" x14ac:dyDescent="0.3">
      <c r="A683" t="s">
        <v>686</v>
      </c>
      <c r="B683">
        <v>1</v>
      </c>
      <c r="C683">
        <v>285.93666666666667</v>
      </c>
      <c r="D683">
        <v>70.683333333333323</v>
      </c>
      <c r="E683">
        <v>821.54</v>
      </c>
    </row>
    <row r="684" spans="1:5" x14ac:dyDescent="0.3">
      <c r="A684" t="s">
        <v>687</v>
      </c>
      <c r="B684">
        <v>1.3332999999999999</v>
      </c>
      <c r="C684">
        <v>61.556666666666665</v>
      </c>
      <c r="D684">
        <v>3.72</v>
      </c>
      <c r="E684">
        <v>177.88</v>
      </c>
    </row>
    <row r="685" spans="1:5" x14ac:dyDescent="0.3">
      <c r="A685" t="s">
        <v>688</v>
      </c>
      <c r="B685">
        <v>1</v>
      </c>
      <c r="C685">
        <v>62.23</v>
      </c>
      <c r="D685">
        <v>3.04</v>
      </c>
      <c r="E685">
        <v>62.23</v>
      </c>
    </row>
    <row r="686" spans="1:5" x14ac:dyDescent="0.3">
      <c r="A686" t="s">
        <v>689</v>
      </c>
      <c r="B686">
        <v>1.5</v>
      </c>
      <c r="C686">
        <v>41.85</v>
      </c>
      <c r="D686">
        <v>18.225000000000001</v>
      </c>
      <c r="E686">
        <v>163.28</v>
      </c>
    </row>
    <row r="687" spans="1:5" x14ac:dyDescent="0.3">
      <c r="A687" t="s">
        <v>690</v>
      </c>
      <c r="B687">
        <v>1</v>
      </c>
      <c r="C687">
        <v>13.030000000000001</v>
      </c>
      <c r="D687">
        <v>1.5</v>
      </c>
      <c r="E687">
        <v>24.48</v>
      </c>
    </row>
    <row r="688" spans="1:5" x14ac:dyDescent="0.3">
      <c r="A688" t="s">
        <v>691</v>
      </c>
      <c r="B688">
        <v>1.6667000000000001</v>
      </c>
      <c r="C688">
        <v>47.116666666666674</v>
      </c>
      <c r="D688">
        <v>17.489999999999998</v>
      </c>
      <c r="E688">
        <v>244.25</v>
      </c>
    </row>
    <row r="689" spans="1:5" x14ac:dyDescent="0.3">
      <c r="A689" t="s">
        <v>692</v>
      </c>
      <c r="B689">
        <v>1.3332999999999999</v>
      </c>
      <c r="C689">
        <v>400.20666666666671</v>
      </c>
      <c r="D689">
        <v>57.140000000000008</v>
      </c>
      <c r="E689">
        <v>1626.06</v>
      </c>
    </row>
    <row r="690" spans="1:5" x14ac:dyDescent="0.3">
      <c r="A690" t="s">
        <v>693</v>
      </c>
      <c r="B690">
        <v>1</v>
      </c>
      <c r="C690">
        <v>14.27</v>
      </c>
      <c r="D690">
        <v>-2.2999999999999998</v>
      </c>
      <c r="E690">
        <v>13.56</v>
      </c>
    </row>
    <row r="691" spans="1:5" x14ac:dyDescent="0.3">
      <c r="A691" t="s">
        <v>694</v>
      </c>
      <c r="B691">
        <v>1</v>
      </c>
      <c r="C691">
        <v>155.36000000000001</v>
      </c>
      <c r="D691">
        <v>10.24</v>
      </c>
      <c r="E691">
        <v>139.82</v>
      </c>
    </row>
    <row r="692" spans="1:5" x14ac:dyDescent="0.3">
      <c r="A692" t="s">
        <v>695</v>
      </c>
      <c r="B692">
        <v>1</v>
      </c>
      <c r="C692">
        <v>256.11</v>
      </c>
      <c r="D692">
        <v>58.31</v>
      </c>
      <c r="E692">
        <v>243.3</v>
      </c>
    </row>
    <row r="693" spans="1:5" x14ac:dyDescent="0.3">
      <c r="A693" t="s">
        <v>696</v>
      </c>
      <c r="B693">
        <v>1</v>
      </c>
      <c r="C693">
        <v>45.43</v>
      </c>
      <c r="D693">
        <v>10.23</v>
      </c>
      <c r="E693">
        <v>45.43</v>
      </c>
    </row>
    <row r="694" spans="1:5" x14ac:dyDescent="0.3">
      <c r="A694" t="s">
        <v>697</v>
      </c>
      <c r="B694">
        <v>1</v>
      </c>
      <c r="C694">
        <v>14.64</v>
      </c>
      <c r="D694">
        <v>3.68</v>
      </c>
      <c r="E694">
        <v>13.91</v>
      </c>
    </row>
    <row r="695" spans="1:5" x14ac:dyDescent="0.3">
      <c r="A695" t="s">
        <v>698</v>
      </c>
      <c r="B695">
        <v>3</v>
      </c>
      <c r="C695">
        <v>45.97</v>
      </c>
      <c r="D695">
        <v>32.99</v>
      </c>
      <c r="E695">
        <v>96.54</v>
      </c>
    </row>
    <row r="696" spans="1:5" x14ac:dyDescent="0.3">
      <c r="A696" t="s">
        <v>699</v>
      </c>
      <c r="B696">
        <v>2.6667000000000001</v>
      </c>
      <c r="C696">
        <v>14.883333333333333</v>
      </c>
      <c r="D696">
        <v>1.7566666666666668</v>
      </c>
      <c r="E696">
        <v>84.45</v>
      </c>
    </row>
    <row r="697" spans="1:5" x14ac:dyDescent="0.3">
      <c r="A697" t="s">
        <v>700</v>
      </c>
      <c r="B697">
        <v>1</v>
      </c>
      <c r="C697">
        <v>235.81</v>
      </c>
      <c r="D697">
        <v>56.79</v>
      </c>
      <c r="E697">
        <v>235.81</v>
      </c>
    </row>
    <row r="698" spans="1:5" x14ac:dyDescent="0.3">
      <c r="A698" t="s">
        <v>701</v>
      </c>
      <c r="B698">
        <v>2</v>
      </c>
      <c r="C698">
        <v>78.58</v>
      </c>
      <c r="D698">
        <v>20.965</v>
      </c>
      <c r="E698">
        <v>416.21999999999997</v>
      </c>
    </row>
    <row r="699" spans="1:5" x14ac:dyDescent="0.3">
      <c r="A699" t="s">
        <v>702</v>
      </c>
      <c r="B699">
        <v>3</v>
      </c>
      <c r="C699">
        <v>74.884999999999991</v>
      </c>
      <c r="D699">
        <v>61.55</v>
      </c>
      <c r="E699">
        <v>403.2</v>
      </c>
    </row>
    <row r="700" spans="1:5" x14ac:dyDescent="0.3">
      <c r="A700" t="s">
        <v>703</v>
      </c>
      <c r="B700">
        <v>2</v>
      </c>
      <c r="C700">
        <v>198.53</v>
      </c>
      <c r="D700">
        <v>36.06</v>
      </c>
      <c r="E700">
        <v>377.21</v>
      </c>
    </row>
    <row r="701" spans="1:5" x14ac:dyDescent="0.3">
      <c r="A701" t="s">
        <v>704</v>
      </c>
      <c r="B701">
        <v>1.6667000000000001</v>
      </c>
      <c r="C701">
        <v>83.026666666666657</v>
      </c>
      <c r="D701">
        <v>56.330000000000005</v>
      </c>
      <c r="E701">
        <v>656.94999999999993</v>
      </c>
    </row>
    <row r="702" spans="1:5" x14ac:dyDescent="0.3">
      <c r="A702" t="s">
        <v>705</v>
      </c>
      <c r="B702">
        <v>1</v>
      </c>
      <c r="C702">
        <v>144.84333333333333</v>
      </c>
      <c r="D702">
        <v>15.38</v>
      </c>
      <c r="E702">
        <v>410.62</v>
      </c>
    </row>
    <row r="703" spans="1:5" x14ac:dyDescent="0.3">
      <c r="A703" t="s">
        <v>706</v>
      </c>
      <c r="B703">
        <v>1</v>
      </c>
      <c r="C703">
        <v>102.41500000000001</v>
      </c>
      <c r="D703">
        <v>5.8150000000000004</v>
      </c>
      <c r="E703">
        <v>190.86</v>
      </c>
    </row>
    <row r="704" spans="1:5" x14ac:dyDescent="0.3">
      <c r="A704" t="s">
        <v>707</v>
      </c>
      <c r="B704">
        <v>1.6667000000000001</v>
      </c>
      <c r="C704">
        <v>223.99</v>
      </c>
      <c r="D704">
        <v>24.673333333333336</v>
      </c>
      <c r="E704">
        <v>590.17000000000007</v>
      </c>
    </row>
    <row r="705" spans="1:5" x14ac:dyDescent="0.3">
      <c r="A705" t="s">
        <v>708</v>
      </c>
      <c r="B705">
        <v>1.5</v>
      </c>
      <c r="C705">
        <v>202.56</v>
      </c>
      <c r="D705">
        <v>98.414999999999992</v>
      </c>
      <c r="E705">
        <v>740.77</v>
      </c>
    </row>
    <row r="706" spans="1:5" x14ac:dyDescent="0.3">
      <c r="A706" t="s">
        <v>709</v>
      </c>
      <c r="B706">
        <v>1</v>
      </c>
      <c r="C706">
        <v>83.52</v>
      </c>
      <c r="D706">
        <v>1.1599999999999999</v>
      </c>
      <c r="E706">
        <v>58.46</v>
      </c>
    </row>
    <row r="707" spans="1:5" x14ac:dyDescent="0.3">
      <c r="A707" t="s">
        <v>710</v>
      </c>
      <c r="B707">
        <v>1</v>
      </c>
      <c r="C707">
        <v>2.4500000000000002</v>
      </c>
      <c r="D707">
        <v>0.67</v>
      </c>
      <c r="E707">
        <v>2.4500000000000002</v>
      </c>
    </row>
    <row r="708" spans="1:5" x14ac:dyDescent="0.3">
      <c r="A708" t="s">
        <v>711</v>
      </c>
      <c r="B708">
        <v>1</v>
      </c>
      <c r="C708">
        <v>23.945</v>
      </c>
      <c r="D708">
        <v>2.5549999999999997</v>
      </c>
      <c r="E708">
        <v>47.89</v>
      </c>
    </row>
    <row r="709" spans="1:5" x14ac:dyDescent="0.3">
      <c r="A709" t="s">
        <v>712</v>
      </c>
      <c r="B709">
        <v>2</v>
      </c>
      <c r="C709">
        <v>266.30500000000001</v>
      </c>
      <c r="D709">
        <v>80.22</v>
      </c>
      <c r="E709">
        <v>1025.6500000000001</v>
      </c>
    </row>
    <row r="710" spans="1:5" x14ac:dyDescent="0.3">
      <c r="A710" t="s">
        <v>713</v>
      </c>
      <c r="B710">
        <v>1</v>
      </c>
      <c r="C710">
        <v>288.32</v>
      </c>
      <c r="D710">
        <v>30.049999999999997</v>
      </c>
      <c r="E710">
        <v>576.64</v>
      </c>
    </row>
    <row r="711" spans="1:5" x14ac:dyDescent="0.3">
      <c r="A711" t="s">
        <v>714</v>
      </c>
      <c r="B711">
        <v>3</v>
      </c>
      <c r="C711">
        <v>71.31</v>
      </c>
      <c r="D711">
        <v>50.05</v>
      </c>
      <c r="E711">
        <v>203.23</v>
      </c>
    </row>
    <row r="712" spans="1:5" x14ac:dyDescent="0.3">
      <c r="A712" t="s">
        <v>715</v>
      </c>
      <c r="B712">
        <v>1.5</v>
      </c>
      <c r="C712">
        <v>17.384999999999998</v>
      </c>
      <c r="D712">
        <v>5.2349999999999994</v>
      </c>
      <c r="E712">
        <v>65.28</v>
      </c>
    </row>
    <row r="713" spans="1:5" x14ac:dyDescent="0.3">
      <c r="A713" t="s">
        <v>716</v>
      </c>
      <c r="B713">
        <v>1</v>
      </c>
      <c r="C713">
        <v>8.4600000000000009</v>
      </c>
      <c r="D713">
        <v>-1.92</v>
      </c>
      <c r="E713">
        <v>8.0399999999999991</v>
      </c>
    </row>
    <row r="714" spans="1:5" x14ac:dyDescent="0.3">
      <c r="A714" t="s">
        <v>717</v>
      </c>
      <c r="B714">
        <v>1</v>
      </c>
      <c r="C714">
        <v>13.19</v>
      </c>
      <c r="D714">
        <v>-2.62</v>
      </c>
      <c r="E714">
        <v>13.19</v>
      </c>
    </row>
    <row r="715" spans="1:5" x14ac:dyDescent="0.3">
      <c r="A715" t="s">
        <v>718</v>
      </c>
      <c r="B715">
        <v>1.5</v>
      </c>
      <c r="C715">
        <v>100.755</v>
      </c>
      <c r="D715">
        <v>34.555</v>
      </c>
      <c r="E715">
        <v>248.60000000000002</v>
      </c>
    </row>
    <row r="716" spans="1:5" x14ac:dyDescent="0.3">
      <c r="A716" t="s">
        <v>719</v>
      </c>
      <c r="B716">
        <v>2</v>
      </c>
      <c r="C716">
        <v>53.555</v>
      </c>
      <c r="D716">
        <v>12.015000000000001</v>
      </c>
      <c r="E716">
        <v>125.18</v>
      </c>
    </row>
    <row r="717" spans="1:5" x14ac:dyDescent="0.3">
      <c r="A717" t="s">
        <v>720</v>
      </c>
      <c r="B717">
        <v>2</v>
      </c>
      <c r="C717">
        <v>159.27000000000001</v>
      </c>
      <c r="D717">
        <v>59.524999999999999</v>
      </c>
      <c r="E717">
        <v>622.90000000000009</v>
      </c>
    </row>
    <row r="718" spans="1:5" x14ac:dyDescent="0.3">
      <c r="A718" t="s">
        <v>721</v>
      </c>
      <c r="B718">
        <v>2</v>
      </c>
      <c r="C718">
        <v>316</v>
      </c>
      <c r="D718">
        <v>85.36</v>
      </c>
      <c r="E718">
        <v>2215.0299999999997</v>
      </c>
    </row>
    <row r="719" spans="1:5" x14ac:dyDescent="0.3">
      <c r="A719" t="s">
        <v>722</v>
      </c>
      <c r="B719">
        <v>1</v>
      </c>
      <c r="C719">
        <v>40.56</v>
      </c>
      <c r="D719">
        <v>8.8699999999999992</v>
      </c>
      <c r="E719">
        <v>38.53</v>
      </c>
    </row>
    <row r="720" spans="1:5" x14ac:dyDescent="0.3">
      <c r="A720" t="s">
        <v>723</v>
      </c>
      <c r="B720">
        <v>1</v>
      </c>
      <c r="C720">
        <v>876.31499999999994</v>
      </c>
      <c r="D720">
        <v>101.78</v>
      </c>
      <c r="E720">
        <v>1739.31</v>
      </c>
    </row>
    <row r="721" spans="1:5" x14ac:dyDescent="0.3">
      <c r="A721" t="s">
        <v>724</v>
      </c>
      <c r="B721">
        <v>2</v>
      </c>
      <c r="C721">
        <v>76.165000000000006</v>
      </c>
      <c r="D721">
        <v>11.895</v>
      </c>
      <c r="E721">
        <v>187.31</v>
      </c>
    </row>
    <row r="722" spans="1:5" x14ac:dyDescent="0.3">
      <c r="A722" t="s">
        <v>725</v>
      </c>
      <c r="B722">
        <v>4</v>
      </c>
      <c r="C722">
        <v>5.0599999999999996</v>
      </c>
      <c r="D722">
        <v>-2.9</v>
      </c>
      <c r="E722">
        <v>20.239999999999998</v>
      </c>
    </row>
    <row r="723" spans="1:5" x14ac:dyDescent="0.3">
      <c r="A723" t="s">
        <v>726</v>
      </c>
      <c r="B723">
        <v>3</v>
      </c>
      <c r="C723">
        <v>89.97999999999999</v>
      </c>
      <c r="D723">
        <v>29.215</v>
      </c>
      <c r="E723">
        <v>515.36</v>
      </c>
    </row>
    <row r="724" spans="1:5" x14ac:dyDescent="0.3">
      <c r="A724" t="s">
        <v>727</v>
      </c>
      <c r="B724">
        <v>1.5</v>
      </c>
      <c r="C724">
        <v>62.744999999999997</v>
      </c>
      <c r="D724">
        <v>1.7600000000000002</v>
      </c>
      <c r="E724">
        <v>135.54</v>
      </c>
    </row>
    <row r="725" spans="1:5" x14ac:dyDescent="0.3">
      <c r="A725" t="s">
        <v>728</v>
      </c>
      <c r="B725">
        <v>1.5</v>
      </c>
      <c r="C725">
        <v>30.024999999999999</v>
      </c>
      <c r="D725">
        <v>9.52</v>
      </c>
      <c r="E725">
        <v>68.960000000000008</v>
      </c>
    </row>
    <row r="726" spans="1:5" x14ac:dyDescent="0.3">
      <c r="A726" t="s">
        <v>729</v>
      </c>
      <c r="B726">
        <v>1.6667000000000001</v>
      </c>
      <c r="C726">
        <v>148.37333333333333</v>
      </c>
      <c r="D726">
        <v>23.650000000000002</v>
      </c>
      <c r="E726">
        <v>476.67</v>
      </c>
    </row>
    <row r="727" spans="1:5" x14ac:dyDescent="0.3">
      <c r="A727" t="s">
        <v>730</v>
      </c>
      <c r="B727">
        <v>1.3332999999999999</v>
      </c>
      <c r="C727">
        <v>120.58333333333333</v>
      </c>
      <c r="D727">
        <v>48.84</v>
      </c>
      <c r="E727">
        <v>581.46</v>
      </c>
    </row>
    <row r="728" spans="1:5" x14ac:dyDescent="0.3">
      <c r="A728" t="s">
        <v>731</v>
      </c>
      <c r="B728">
        <v>1</v>
      </c>
      <c r="C728">
        <v>16.64</v>
      </c>
      <c r="D728">
        <v>3.1450000000000005</v>
      </c>
      <c r="E728">
        <v>33.28</v>
      </c>
    </row>
    <row r="729" spans="1:5" x14ac:dyDescent="0.3">
      <c r="A729" t="s">
        <v>732</v>
      </c>
      <c r="B729">
        <v>1.5</v>
      </c>
      <c r="C729">
        <v>17.634999999999998</v>
      </c>
      <c r="D729">
        <v>3.105</v>
      </c>
      <c r="E729">
        <v>41</v>
      </c>
    </row>
    <row r="730" spans="1:5" x14ac:dyDescent="0.3">
      <c r="A730" t="s">
        <v>733</v>
      </c>
      <c r="B730">
        <v>1</v>
      </c>
      <c r="C730">
        <v>9</v>
      </c>
      <c r="D730">
        <v>0.46</v>
      </c>
      <c r="E730">
        <v>9</v>
      </c>
    </row>
    <row r="731" spans="1:5" x14ac:dyDescent="0.3">
      <c r="A731" t="s">
        <v>734</v>
      </c>
      <c r="B731">
        <v>5</v>
      </c>
      <c r="C731">
        <v>142.01</v>
      </c>
      <c r="D731">
        <v>202.56</v>
      </c>
      <c r="E731">
        <v>710.05</v>
      </c>
    </row>
    <row r="732" spans="1:5" x14ac:dyDescent="0.3">
      <c r="A732" t="s">
        <v>735</v>
      </c>
      <c r="B732">
        <v>1</v>
      </c>
      <c r="C732">
        <v>27.57</v>
      </c>
      <c r="D732">
        <v>3.63</v>
      </c>
      <c r="E732">
        <v>26.19</v>
      </c>
    </row>
    <row r="733" spans="1:5" x14ac:dyDescent="0.3">
      <c r="A733" t="s">
        <v>736</v>
      </c>
      <c r="B733">
        <v>5</v>
      </c>
      <c r="C733">
        <v>21.59</v>
      </c>
      <c r="D733">
        <v>39.68</v>
      </c>
      <c r="E733">
        <v>107.95</v>
      </c>
    </row>
    <row r="734" spans="1:5" x14ac:dyDescent="0.3">
      <c r="A734" t="s">
        <v>737</v>
      </c>
      <c r="B734">
        <v>1</v>
      </c>
      <c r="C734">
        <v>71.075000000000003</v>
      </c>
      <c r="D734">
        <v>13.824999999999999</v>
      </c>
      <c r="E734">
        <v>142.15</v>
      </c>
    </row>
    <row r="735" spans="1:5" x14ac:dyDescent="0.3">
      <c r="A735" t="s">
        <v>738</v>
      </c>
      <c r="B735">
        <v>1</v>
      </c>
      <c r="C735">
        <v>3.36</v>
      </c>
      <c r="D735">
        <v>-2.88</v>
      </c>
      <c r="E735">
        <v>3.36</v>
      </c>
    </row>
    <row r="736" spans="1:5" x14ac:dyDescent="0.3">
      <c r="A736" t="s">
        <v>739</v>
      </c>
      <c r="B736">
        <v>2.5</v>
      </c>
      <c r="C736">
        <v>138.5</v>
      </c>
      <c r="D736">
        <v>126.16</v>
      </c>
      <c r="E736">
        <v>943.12</v>
      </c>
    </row>
    <row r="737" spans="1:5" x14ac:dyDescent="0.3">
      <c r="A737" t="s">
        <v>740</v>
      </c>
      <c r="B737">
        <v>1</v>
      </c>
      <c r="C737">
        <v>353.09</v>
      </c>
      <c r="D737">
        <v>32.44</v>
      </c>
      <c r="E737">
        <v>335.44</v>
      </c>
    </row>
    <row r="738" spans="1:5" x14ac:dyDescent="0.3">
      <c r="A738" t="s">
        <v>741</v>
      </c>
      <c r="B738">
        <v>1</v>
      </c>
      <c r="C738">
        <v>281.28999999999996</v>
      </c>
      <c r="D738">
        <v>28.520000000000003</v>
      </c>
      <c r="E738">
        <v>561.87</v>
      </c>
    </row>
    <row r="739" spans="1:5" x14ac:dyDescent="0.3">
      <c r="A739" t="s">
        <v>742</v>
      </c>
      <c r="B739">
        <v>1</v>
      </c>
      <c r="C739">
        <v>58.04</v>
      </c>
      <c r="D739">
        <v>13.93</v>
      </c>
      <c r="E739">
        <v>58.04</v>
      </c>
    </row>
    <row r="740" spans="1:5" x14ac:dyDescent="0.3">
      <c r="A740" t="s">
        <v>743</v>
      </c>
      <c r="B740">
        <v>2.25</v>
      </c>
      <c r="C740">
        <v>91.067499999999995</v>
      </c>
      <c r="D740">
        <v>25.060000000000002</v>
      </c>
      <c r="E740">
        <v>511.31000000000006</v>
      </c>
    </row>
    <row r="741" spans="1:5" x14ac:dyDescent="0.3">
      <c r="A741" t="s">
        <v>744</v>
      </c>
      <c r="B741">
        <v>1</v>
      </c>
      <c r="C741">
        <v>97.15</v>
      </c>
      <c r="D741">
        <v>5.0999999999999996</v>
      </c>
      <c r="E741">
        <v>97.15</v>
      </c>
    </row>
    <row r="742" spans="1:5" x14ac:dyDescent="0.3">
      <c r="A742" t="s">
        <v>745</v>
      </c>
      <c r="B742">
        <v>1.5</v>
      </c>
      <c r="C742">
        <v>4.7</v>
      </c>
      <c r="D742">
        <v>-0.29500000000000004</v>
      </c>
      <c r="E742">
        <v>14.010000000000002</v>
      </c>
    </row>
    <row r="743" spans="1:5" x14ac:dyDescent="0.3">
      <c r="A743" t="s">
        <v>746</v>
      </c>
      <c r="B743">
        <v>1</v>
      </c>
      <c r="C743">
        <v>15.47</v>
      </c>
      <c r="D743">
        <v>-2.77</v>
      </c>
      <c r="E743">
        <v>12.38</v>
      </c>
    </row>
    <row r="744" spans="1:5" x14ac:dyDescent="0.3">
      <c r="A744" t="s">
        <v>747</v>
      </c>
      <c r="B744">
        <v>1</v>
      </c>
      <c r="C744">
        <v>154.79</v>
      </c>
      <c r="D744">
        <v>37.97</v>
      </c>
      <c r="E744">
        <v>154.79</v>
      </c>
    </row>
    <row r="745" spans="1:5" x14ac:dyDescent="0.3">
      <c r="A745" t="s">
        <v>748</v>
      </c>
      <c r="B745">
        <v>1</v>
      </c>
      <c r="C745">
        <v>54.56</v>
      </c>
      <c r="D745">
        <v>4.6833333333333336</v>
      </c>
      <c r="E745">
        <v>159.79000000000002</v>
      </c>
    </row>
    <row r="746" spans="1:5" x14ac:dyDescent="0.3">
      <c r="A746" t="s">
        <v>749</v>
      </c>
      <c r="B746">
        <v>1</v>
      </c>
      <c r="C746">
        <v>81.674999999999997</v>
      </c>
      <c r="D746">
        <v>17.024999999999999</v>
      </c>
      <c r="E746">
        <v>294.37</v>
      </c>
    </row>
    <row r="747" spans="1:5" x14ac:dyDescent="0.3">
      <c r="A747" t="s">
        <v>750</v>
      </c>
      <c r="B747">
        <v>1</v>
      </c>
      <c r="C747">
        <v>49.66</v>
      </c>
      <c r="D747">
        <v>10.050000000000001</v>
      </c>
      <c r="E747">
        <v>47.18</v>
      </c>
    </row>
    <row r="748" spans="1:5" x14ac:dyDescent="0.3">
      <c r="A748" t="s">
        <v>751</v>
      </c>
      <c r="B748">
        <v>2</v>
      </c>
      <c r="C748">
        <v>64.540000000000006</v>
      </c>
      <c r="D748">
        <v>40.32</v>
      </c>
      <c r="E748">
        <v>342.87</v>
      </c>
    </row>
    <row r="749" spans="1:5" x14ac:dyDescent="0.3">
      <c r="A749" t="s">
        <v>752</v>
      </c>
      <c r="B749">
        <v>1</v>
      </c>
      <c r="C749">
        <v>98.7</v>
      </c>
      <c r="D749">
        <v>21.1</v>
      </c>
      <c r="E749">
        <v>98.7</v>
      </c>
    </row>
    <row r="750" spans="1:5" x14ac:dyDescent="0.3">
      <c r="A750" t="s">
        <v>753</v>
      </c>
      <c r="B750">
        <v>1</v>
      </c>
      <c r="C750">
        <v>23.145</v>
      </c>
      <c r="D750">
        <v>1.395</v>
      </c>
      <c r="E750">
        <v>42.8</v>
      </c>
    </row>
    <row r="751" spans="1:5" x14ac:dyDescent="0.3">
      <c r="A751" t="s">
        <v>754</v>
      </c>
      <c r="B751">
        <v>1</v>
      </c>
      <c r="C751">
        <v>178.845</v>
      </c>
      <c r="D751">
        <v>41.814999999999998</v>
      </c>
      <c r="E751">
        <v>357.69</v>
      </c>
    </row>
    <row r="752" spans="1:5" x14ac:dyDescent="0.3">
      <c r="A752" t="s">
        <v>755</v>
      </c>
      <c r="B752">
        <v>1.5</v>
      </c>
      <c r="C752">
        <v>65.89</v>
      </c>
      <c r="D752">
        <v>32.445</v>
      </c>
      <c r="E752">
        <v>254.2</v>
      </c>
    </row>
    <row r="753" spans="1:5" x14ac:dyDescent="0.3">
      <c r="A753" t="s">
        <v>756</v>
      </c>
      <c r="B753">
        <v>2.5</v>
      </c>
      <c r="C753">
        <v>118.235</v>
      </c>
      <c r="D753">
        <v>104.31</v>
      </c>
      <c r="E753">
        <v>795.75</v>
      </c>
    </row>
    <row r="754" spans="1:5" x14ac:dyDescent="0.3">
      <c r="A754" t="s">
        <v>757</v>
      </c>
      <c r="B754">
        <v>5</v>
      </c>
      <c r="C754">
        <v>802.6</v>
      </c>
      <c r="D754">
        <v>444.73</v>
      </c>
      <c r="E754">
        <v>3812.35</v>
      </c>
    </row>
    <row r="755" spans="1:5" x14ac:dyDescent="0.3">
      <c r="A755" t="s">
        <v>758</v>
      </c>
      <c r="B755">
        <v>1</v>
      </c>
      <c r="C755">
        <v>39.21</v>
      </c>
      <c r="D755">
        <v>-4.68</v>
      </c>
      <c r="E755">
        <v>35.29</v>
      </c>
    </row>
    <row r="756" spans="1:5" x14ac:dyDescent="0.3">
      <c r="A756" t="s">
        <v>759</v>
      </c>
      <c r="B756">
        <v>1</v>
      </c>
      <c r="C756">
        <v>20.37</v>
      </c>
      <c r="D756">
        <v>5.32</v>
      </c>
      <c r="E756">
        <v>20.37</v>
      </c>
    </row>
    <row r="757" spans="1:5" x14ac:dyDescent="0.3">
      <c r="A757" t="s">
        <v>760</v>
      </c>
      <c r="B757">
        <v>1</v>
      </c>
      <c r="C757">
        <v>65.900000000000006</v>
      </c>
      <c r="D757">
        <v>15.31</v>
      </c>
      <c r="E757">
        <v>65.900000000000006</v>
      </c>
    </row>
    <row r="758" spans="1:5" x14ac:dyDescent="0.3">
      <c r="A758" t="s">
        <v>761</v>
      </c>
      <c r="B758">
        <v>1</v>
      </c>
      <c r="C758">
        <v>25.994999999999997</v>
      </c>
      <c r="D758">
        <v>4.0750000000000002</v>
      </c>
      <c r="E758">
        <v>51.989999999999995</v>
      </c>
    </row>
    <row r="759" spans="1:5" x14ac:dyDescent="0.3">
      <c r="A759" t="s">
        <v>762</v>
      </c>
      <c r="B759">
        <v>1</v>
      </c>
      <c r="C759">
        <v>16.89</v>
      </c>
      <c r="D759">
        <v>2.4950000000000001</v>
      </c>
      <c r="E759">
        <v>33.200000000000003</v>
      </c>
    </row>
    <row r="760" spans="1:5" x14ac:dyDescent="0.3">
      <c r="A760" t="s">
        <v>763</v>
      </c>
      <c r="B760">
        <v>3</v>
      </c>
      <c r="C760">
        <v>2.34</v>
      </c>
      <c r="D760">
        <v>-0.42</v>
      </c>
      <c r="E760">
        <v>7.02</v>
      </c>
    </row>
    <row r="761" spans="1:5" x14ac:dyDescent="0.3">
      <c r="A761" t="s">
        <v>764</v>
      </c>
      <c r="B761">
        <v>2</v>
      </c>
      <c r="C761">
        <v>35.19</v>
      </c>
      <c r="D761">
        <v>10.18</v>
      </c>
      <c r="E761">
        <v>49.27</v>
      </c>
    </row>
    <row r="762" spans="1:5" x14ac:dyDescent="0.3">
      <c r="A762" t="s">
        <v>765</v>
      </c>
      <c r="B762">
        <v>1</v>
      </c>
      <c r="C762">
        <v>61.37</v>
      </c>
      <c r="D762">
        <v>18.28</v>
      </c>
      <c r="E762">
        <v>55.23</v>
      </c>
    </row>
    <row r="763" spans="1:5" x14ac:dyDescent="0.3">
      <c r="A763" t="s">
        <v>766</v>
      </c>
      <c r="B763">
        <v>1</v>
      </c>
      <c r="C763">
        <v>3.86</v>
      </c>
      <c r="D763">
        <v>-2.4</v>
      </c>
      <c r="E763">
        <v>3.67</v>
      </c>
    </row>
    <row r="764" spans="1:5" x14ac:dyDescent="0.3">
      <c r="A764" t="s">
        <v>767</v>
      </c>
      <c r="B764">
        <v>1</v>
      </c>
      <c r="C764">
        <v>7.1</v>
      </c>
      <c r="D764">
        <v>-1.68</v>
      </c>
      <c r="E764">
        <v>6.74</v>
      </c>
    </row>
    <row r="765" spans="1:5" x14ac:dyDescent="0.3">
      <c r="A765" t="s">
        <v>768</v>
      </c>
      <c r="B765">
        <v>2.5</v>
      </c>
      <c r="C765">
        <v>204.81</v>
      </c>
      <c r="D765">
        <v>110.235</v>
      </c>
      <c r="E765">
        <v>835.93999999999994</v>
      </c>
    </row>
    <row r="766" spans="1:5" x14ac:dyDescent="0.3">
      <c r="A766" t="s">
        <v>769</v>
      </c>
      <c r="B766">
        <v>1</v>
      </c>
      <c r="C766">
        <v>44.27</v>
      </c>
      <c r="D766">
        <v>7.33</v>
      </c>
      <c r="E766">
        <v>39.840000000000003</v>
      </c>
    </row>
    <row r="767" spans="1:5" x14ac:dyDescent="0.3">
      <c r="A767" t="s">
        <v>770</v>
      </c>
      <c r="B767">
        <v>2</v>
      </c>
      <c r="C767">
        <v>48.972500000000004</v>
      </c>
      <c r="D767">
        <v>27.574999999999999</v>
      </c>
      <c r="E767">
        <v>430.47999999999996</v>
      </c>
    </row>
    <row r="768" spans="1:5" x14ac:dyDescent="0.3">
      <c r="A768" t="s">
        <v>771</v>
      </c>
      <c r="B768">
        <v>5</v>
      </c>
      <c r="C768">
        <v>886.29</v>
      </c>
      <c r="D768">
        <v>519.09</v>
      </c>
      <c r="E768">
        <v>4431.45</v>
      </c>
    </row>
    <row r="769" spans="1:5" x14ac:dyDescent="0.3">
      <c r="A769" t="s">
        <v>772</v>
      </c>
      <c r="B769">
        <v>1.5</v>
      </c>
      <c r="C769">
        <v>8.9749999999999996</v>
      </c>
      <c r="D769">
        <v>0.30999999999999994</v>
      </c>
      <c r="E769">
        <v>19.2</v>
      </c>
    </row>
    <row r="770" spans="1:5" x14ac:dyDescent="0.3">
      <c r="A770" t="s">
        <v>773</v>
      </c>
      <c r="B770">
        <v>3</v>
      </c>
      <c r="C770">
        <v>9.9700000000000006</v>
      </c>
      <c r="D770">
        <v>-5.12</v>
      </c>
      <c r="E770">
        <v>23.93</v>
      </c>
    </row>
    <row r="771" spans="1:5" x14ac:dyDescent="0.3">
      <c r="A771" t="s">
        <v>774</v>
      </c>
      <c r="B771">
        <v>1</v>
      </c>
      <c r="C771">
        <v>12.629999999999999</v>
      </c>
      <c r="D771">
        <v>0.20000000000000007</v>
      </c>
      <c r="E771">
        <v>23.41</v>
      </c>
    </row>
    <row r="772" spans="1:5" x14ac:dyDescent="0.3">
      <c r="A772" t="s">
        <v>775</v>
      </c>
      <c r="B772">
        <v>1</v>
      </c>
      <c r="C772">
        <v>41.87</v>
      </c>
      <c r="D772">
        <v>8.7100000000000009</v>
      </c>
      <c r="E772">
        <v>37.68</v>
      </c>
    </row>
    <row r="773" spans="1:5" x14ac:dyDescent="0.3">
      <c r="A773" t="s">
        <v>776</v>
      </c>
      <c r="B773">
        <v>1</v>
      </c>
      <c r="C773">
        <v>76.239999999999995</v>
      </c>
      <c r="D773">
        <v>3.37</v>
      </c>
      <c r="E773">
        <v>68.62</v>
      </c>
    </row>
    <row r="774" spans="1:5" x14ac:dyDescent="0.3">
      <c r="A774" t="s">
        <v>777</v>
      </c>
      <c r="B774">
        <v>2</v>
      </c>
      <c r="C774">
        <v>8.34</v>
      </c>
      <c r="D774">
        <v>-2.3199999999999998</v>
      </c>
      <c r="E774">
        <v>32.86</v>
      </c>
    </row>
    <row r="775" spans="1:5" x14ac:dyDescent="0.3">
      <c r="A775" t="s">
        <v>778</v>
      </c>
      <c r="B775">
        <v>1</v>
      </c>
      <c r="C775">
        <v>24.67</v>
      </c>
      <c r="D775">
        <v>6.15</v>
      </c>
      <c r="E775">
        <v>24.67</v>
      </c>
    </row>
    <row r="776" spans="1:5" x14ac:dyDescent="0.3">
      <c r="A776" t="s">
        <v>779</v>
      </c>
      <c r="B776">
        <v>4</v>
      </c>
      <c r="C776">
        <v>33.04</v>
      </c>
      <c r="D776">
        <v>38.200000000000003</v>
      </c>
      <c r="E776">
        <v>125.55</v>
      </c>
    </row>
    <row r="777" spans="1:5" x14ac:dyDescent="0.3">
      <c r="A777" t="s">
        <v>780</v>
      </c>
      <c r="B777">
        <v>1</v>
      </c>
      <c r="C777">
        <v>42.07</v>
      </c>
      <c r="D777">
        <v>6.26</v>
      </c>
      <c r="E777">
        <v>42.07</v>
      </c>
    </row>
    <row r="778" spans="1:5" x14ac:dyDescent="0.3">
      <c r="A778" t="s">
        <v>781</v>
      </c>
      <c r="B778">
        <v>1.6667000000000001</v>
      </c>
      <c r="C778">
        <v>98.423333333333332</v>
      </c>
      <c r="D778">
        <v>41.199999999999996</v>
      </c>
      <c r="E778">
        <v>493.33</v>
      </c>
    </row>
    <row r="779" spans="1:5" x14ac:dyDescent="0.3">
      <c r="A779" t="s">
        <v>782</v>
      </c>
      <c r="B779">
        <v>1.3332999999999999</v>
      </c>
      <c r="C779">
        <v>434.22999999999996</v>
      </c>
      <c r="D779">
        <v>85.453333333333333</v>
      </c>
      <c r="E779">
        <v>2213.7600000000002</v>
      </c>
    </row>
    <row r="780" spans="1:5" x14ac:dyDescent="0.3">
      <c r="A780" t="s">
        <v>783</v>
      </c>
      <c r="B780">
        <v>1</v>
      </c>
      <c r="C780">
        <v>326.86333333333334</v>
      </c>
      <c r="D780">
        <v>38.353333333333332</v>
      </c>
      <c r="E780">
        <v>980.59</v>
      </c>
    </row>
    <row r="781" spans="1:5" x14ac:dyDescent="0.3">
      <c r="A781" t="s">
        <v>784</v>
      </c>
      <c r="B781">
        <v>1</v>
      </c>
      <c r="C781">
        <v>3.09</v>
      </c>
      <c r="D781">
        <v>-3.11</v>
      </c>
      <c r="E781">
        <v>3.09</v>
      </c>
    </row>
    <row r="782" spans="1:5" x14ac:dyDescent="0.3">
      <c r="A782" t="s">
        <v>785</v>
      </c>
      <c r="B782">
        <v>1</v>
      </c>
      <c r="C782">
        <v>21.8475</v>
      </c>
      <c r="D782">
        <v>-0.9474999999999999</v>
      </c>
      <c r="E782">
        <v>87.39</v>
      </c>
    </row>
    <row r="783" spans="1:5" x14ac:dyDescent="0.3">
      <c r="A783" t="s">
        <v>786</v>
      </c>
      <c r="B783">
        <v>1</v>
      </c>
      <c r="C783">
        <v>12.85</v>
      </c>
      <c r="D783">
        <v>-1.31</v>
      </c>
      <c r="E783">
        <v>12.21</v>
      </c>
    </row>
    <row r="784" spans="1:5" x14ac:dyDescent="0.3">
      <c r="A784" t="s">
        <v>787</v>
      </c>
      <c r="B784">
        <v>1</v>
      </c>
      <c r="C784">
        <v>123.50999999999999</v>
      </c>
      <c r="D784">
        <v>30.84</v>
      </c>
      <c r="E784">
        <v>234.5</v>
      </c>
    </row>
    <row r="785" spans="1:5" x14ac:dyDescent="0.3">
      <c r="A785" t="s">
        <v>788</v>
      </c>
      <c r="B785">
        <v>1</v>
      </c>
      <c r="C785">
        <v>246.68</v>
      </c>
      <c r="D785">
        <v>17.03</v>
      </c>
      <c r="E785">
        <v>222.01</v>
      </c>
    </row>
    <row r="786" spans="1:5" x14ac:dyDescent="0.3">
      <c r="A786" t="s">
        <v>789</v>
      </c>
      <c r="B786">
        <v>1</v>
      </c>
      <c r="C786">
        <v>101.39</v>
      </c>
      <c r="D786">
        <v>27.43</v>
      </c>
      <c r="E786">
        <v>101.39</v>
      </c>
    </row>
    <row r="787" spans="1:5" x14ac:dyDescent="0.3">
      <c r="A787" t="s">
        <v>790</v>
      </c>
      <c r="B787">
        <v>2.5</v>
      </c>
      <c r="C787">
        <v>21.905000000000001</v>
      </c>
      <c r="D787">
        <v>11.145</v>
      </c>
      <c r="E787">
        <v>104.86000000000001</v>
      </c>
    </row>
    <row r="788" spans="1:5" x14ac:dyDescent="0.3">
      <c r="A788" t="s">
        <v>791</v>
      </c>
      <c r="B788">
        <v>1.5</v>
      </c>
      <c r="C788">
        <v>116.88</v>
      </c>
      <c r="D788">
        <v>31.805</v>
      </c>
      <c r="E788">
        <v>261.09999999999997</v>
      </c>
    </row>
    <row r="789" spans="1:5" x14ac:dyDescent="0.3">
      <c r="A789" t="s">
        <v>792</v>
      </c>
      <c r="B789">
        <v>1</v>
      </c>
      <c r="C789">
        <v>33.68</v>
      </c>
      <c r="D789">
        <v>4.4249999999999998</v>
      </c>
      <c r="E789">
        <v>61.690000000000005</v>
      </c>
    </row>
    <row r="790" spans="1:5" x14ac:dyDescent="0.3">
      <c r="A790" t="s">
        <v>793</v>
      </c>
      <c r="B790">
        <v>1</v>
      </c>
      <c r="C790">
        <v>21.84</v>
      </c>
      <c r="D790">
        <v>1.5499999999999998</v>
      </c>
      <c r="E790">
        <v>38.49</v>
      </c>
    </row>
    <row r="791" spans="1:5" x14ac:dyDescent="0.3">
      <c r="A791" t="s">
        <v>794</v>
      </c>
      <c r="B791">
        <v>1</v>
      </c>
      <c r="C791">
        <v>18.12</v>
      </c>
      <c r="D791">
        <v>-4.18</v>
      </c>
      <c r="E791">
        <v>18.12</v>
      </c>
    </row>
    <row r="792" spans="1:5" x14ac:dyDescent="0.3">
      <c r="A792" t="s">
        <v>795</v>
      </c>
      <c r="B792">
        <v>1</v>
      </c>
      <c r="C792">
        <v>6.49</v>
      </c>
      <c r="D792">
        <v>-1.2250000000000001</v>
      </c>
      <c r="E792">
        <v>12.93</v>
      </c>
    </row>
    <row r="793" spans="1:5" x14ac:dyDescent="0.3">
      <c r="A793" t="s">
        <v>796</v>
      </c>
      <c r="B793">
        <v>2.6667000000000001</v>
      </c>
      <c r="C793">
        <v>41.14</v>
      </c>
      <c r="D793">
        <v>38.436666666666667</v>
      </c>
      <c r="E793">
        <v>425.13</v>
      </c>
    </row>
    <row r="794" spans="1:5" x14ac:dyDescent="0.3">
      <c r="A794" t="s">
        <v>797</v>
      </c>
      <c r="B794">
        <v>2</v>
      </c>
      <c r="C794">
        <v>250.5</v>
      </c>
      <c r="D794">
        <v>117.44</v>
      </c>
      <c r="E794">
        <v>450.9</v>
      </c>
    </row>
    <row r="795" spans="1:5" x14ac:dyDescent="0.3">
      <c r="A795" t="s">
        <v>798</v>
      </c>
      <c r="B795">
        <v>5</v>
      </c>
      <c r="C795">
        <v>16.829999999999998</v>
      </c>
      <c r="D795">
        <v>28.75</v>
      </c>
      <c r="E795">
        <v>79.94</v>
      </c>
    </row>
    <row r="796" spans="1:5" x14ac:dyDescent="0.3">
      <c r="A796" t="s">
        <v>799</v>
      </c>
      <c r="B796">
        <v>2</v>
      </c>
      <c r="C796">
        <v>56.45</v>
      </c>
      <c r="D796">
        <v>36.39</v>
      </c>
      <c r="E796">
        <v>95.96</v>
      </c>
    </row>
    <row r="797" spans="1:5" x14ac:dyDescent="0.3">
      <c r="A797" t="s">
        <v>800</v>
      </c>
      <c r="B797">
        <v>1</v>
      </c>
      <c r="C797">
        <v>73.16</v>
      </c>
      <c r="D797">
        <v>16.09</v>
      </c>
      <c r="E797">
        <v>73.16</v>
      </c>
    </row>
    <row r="798" spans="1:5" x14ac:dyDescent="0.3">
      <c r="A798" t="s">
        <v>801</v>
      </c>
      <c r="B798">
        <v>1</v>
      </c>
      <c r="C798">
        <v>356.24</v>
      </c>
      <c r="D798">
        <v>64.855000000000004</v>
      </c>
      <c r="E798">
        <v>690.7</v>
      </c>
    </row>
    <row r="799" spans="1:5" x14ac:dyDescent="0.3">
      <c r="A799" t="s">
        <v>802</v>
      </c>
      <c r="B799">
        <v>2</v>
      </c>
      <c r="C799">
        <v>210.02</v>
      </c>
      <c r="D799">
        <v>43</v>
      </c>
      <c r="E799">
        <v>420.04</v>
      </c>
    </row>
    <row r="800" spans="1:5" x14ac:dyDescent="0.3">
      <c r="A800" t="s">
        <v>803</v>
      </c>
      <c r="B800">
        <v>1</v>
      </c>
      <c r="C800">
        <v>127.54</v>
      </c>
      <c r="D800">
        <v>10.31</v>
      </c>
      <c r="E800">
        <v>371.62</v>
      </c>
    </row>
    <row r="801" spans="1:5" x14ac:dyDescent="0.3">
      <c r="A801" t="s">
        <v>804</v>
      </c>
      <c r="B801">
        <v>1</v>
      </c>
      <c r="C801">
        <v>224.07</v>
      </c>
      <c r="D801">
        <v>18.474999999999998</v>
      </c>
      <c r="E801">
        <v>381.23999999999995</v>
      </c>
    </row>
    <row r="802" spans="1:5" x14ac:dyDescent="0.3">
      <c r="A802" t="s">
        <v>805</v>
      </c>
      <c r="B802">
        <v>1</v>
      </c>
      <c r="C802">
        <v>33.69</v>
      </c>
      <c r="D802">
        <v>4.9800000000000004</v>
      </c>
      <c r="E802">
        <v>30.32</v>
      </c>
    </row>
    <row r="803" spans="1:5" x14ac:dyDescent="0.3">
      <c r="A803" t="s">
        <v>806</v>
      </c>
      <c r="B803">
        <v>1</v>
      </c>
      <c r="C803">
        <v>1549.82</v>
      </c>
      <c r="D803">
        <v>137.59</v>
      </c>
      <c r="E803">
        <v>1239.8599999999999</v>
      </c>
    </row>
    <row r="804" spans="1:5" x14ac:dyDescent="0.3">
      <c r="A804" t="s">
        <v>807</v>
      </c>
      <c r="B804">
        <v>1.5</v>
      </c>
      <c r="C804">
        <v>104.535</v>
      </c>
      <c r="D804">
        <v>21.684999999999999</v>
      </c>
      <c r="E804">
        <v>175.82000000000002</v>
      </c>
    </row>
    <row r="805" spans="1:5" x14ac:dyDescent="0.3">
      <c r="A805" t="s">
        <v>808</v>
      </c>
      <c r="B805">
        <v>1</v>
      </c>
      <c r="C805">
        <v>784.29</v>
      </c>
      <c r="D805">
        <v>74.73</v>
      </c>
      <c r="E805">
        <v>705.86</v>
      </c>
    </row>
    <row r="806" spans="1:5" x14ac:dyDescent="0.3">
      <c r="A806" t="s">
        <v>809</v>
      </c>
      <c r="B806">
        <v>2</v>
      </c>
      <c r="C806">
        <v>868.41</v>
      </c>
      <c r="D806">
        <v>166.9</v>
      </c>
      <c r="E806">
        <v>1476.3</v>
      </c>
    </row>
    <row r="807" spans="1:5" x14ac:dyDescent="0.3">
      <c r="A807" t="s">
        <v>810</v>
      </c>
      <c r="B807">
        <v>1</v>
      </c>
      <c r="C807">
        <v>460.7</v>
      </c>
      <c r="D807">
        <v>51.044999999999995</v>
      </c>
      <c r="E807">
        <v>921.4</v>
      </c>
    </row>
    <row r="808" spans="1:5" x14ac:dyDescent="0.3">
      <c r="A808" t="s">
        <v>811</v>
      </c>
      <c r="B808">
        <v>1</v>
      </c>
      <c r="C808">
        <v>117.30333333333333</v>
      </c>
      <c r="D808">
        <v>30.143333333333331</v>
      </c>
      <c r="E808">
        <v>351.90999999999997</v>
      </c>
    </row>
    <row r="809" spans="1:5" x14ac:dyDescent="0.3">
      <c r="A809" t="s">
        <v>812</v>
      </c>
      <c r="B809">
        <v>3</v>
      </c>
      <c r="C809">
        <v>142.68</v>
      </c>
      <c r="D809">
        <v>49.02</v>
      </c>
      <c r="E809">
        <v>903.25</v>
      </c>
    </row>
    <row r="810" spans="1:5" x14ac:dyDescent="0.3">
      <c r="A810" t="s">
        <v>813</v>
      </c>
      <c r="B810">
        <v>1</v>
      </c>
      <c r="C810">
        <v>109.13000000000001</v>
      </c>
      <c r="D810">
        <v>25.259999999999998</v>
      </c>
      <c r="E810">
        <v>218.26000000000002</v>
      </c>
    </row>
    <row r="811" spans="1:5" x14ac:dyDescent="0.3">
      <c r="A811" t="s">
        <v>814</v>
      </c>
      <c r="B811">
        <v>1</v>
      </c>
      <c r="C811">
        <v>71.440000000000012</v>
      </c>
      <c r="D811">
        <v>10.976666666666667</v>
      </c>
      <c r="E811">
        <v>188.74999999999997</v>
      </c>
    </row>
    <row r="812" spans="1:5" x14ac:dyDescent="0.3">
      <c r="A812" t="s">
        <v>815</v>
      </c>
      <c r="B812">
        <v>1</v>
      </c>
      <c r="C812">
        <v>12.76</v>
      </c>
      <c r="D812">
        <v>1.85</v>
      </c>
      <c r="E812">
        <v>12.76</v>
      </c>
    </row>
    <row r="813" spans="1:5" x14ac:dyDescent="0.3">
      <c r="A813" t="s">
        <v>816</v>
      </c>
      <c r="B813">
        <v>1</v>
      </c>
      <c r="C813">
        <v>28.41</v>
      </c>
      <c r="D813">
        <v>2.66</v>
      </c>
      <c r="E813">
        <v>26.99</v>
      </c>
    </row>
    <row r="814" spans="1:5" x14ac:dyDescent="0.3">
      <c r="A814" t="s">
        <v>817</v>
      </c>
      <c r="B814">
        <v>1.3332999999999999</v>
      </c>
      <c r="C814">
        <v>406.78666666666669</v>
      </c>
      <c r="D814">
        <v>116.19666666666666</v>
      </c>
      <c r="E814">
        <v>1255.6400000000001</v>
      </c>
    </row>
    <row r="815" spans="1:5" x14ac:dyDescent="0.3">
      <c r="A815" t="s">
        <v>818</v>
      </c>
      <c r="B815">
        <v>1</v>
      </c>
      <c r="C815">
        <v>19.63</v>
      </c>
      <c r="D815">
        <v>1.46</v>
      </c>
      <c r="E815">
        <v>19.63</v>
      </c>
    </row>
    <row r="816" spans="1:5" x14ac:dyDescent="0.3">
      <c r="A816" t="s">
        <v>819</v>
      </c>
      <c r="B816">
        <v>2</v>
      </c>
      <c r="C816">
        <v>21.405000000000001</v>
      </c>
      <c r="D816">
        <v>0.18000000000000016</v>
      </c>
      <c r="E816">
        <v>67.36</v>
      </c>
    </row>
    <row r="817" spans="1:5" x14ac:dyDescent="0.3">
      <c r="A817" t="s">
        <v>820</v>
      </c>
      <c r="B817">
        <v>1</v>
      </c>
      <c r="C817">
        <v>54.024999999999999</v>
      </c>
      <c r="D817">
        <v>8.7899999999999991</v>
      </c>
      <c r="E817">
        <v>108.05</v>
      </c>
    </row>
    <row r="818" spans="1:5" x14ac:dyDescent="0.3">
      <c r="A818" t="s">
        <v>821</v>
      </c>
      <c r="B818">
        <v>1.6667000000000001</v>
      </c>
      <c r="C818">
        <v>450.96333333333331</v>
      </c>
      <c r="D818">
        <v>58.993333333333332</v>
      </c>
      <c r="E818">
        <v>1712.19</v>
      </c>
    </row>
    <row r="819" spans="1:5" x14ac:dyDescent="0.3">
      <c r="A819" t="s">
        <v>822</v>
      </c>
      <c r="B819">
        <v>1</v>
      </c>
      <c r="C819">
        <v>300.5</v>
      </c>
      <c r="D819">
        <v>71.69</v>
      </c>
      <c r="E819">
        <v>285.47000000000003</v>
      </c>
    </row>
    <row r="820" spans="1:5" x14ac:dyDescent="0.3">
      <c r="A820" t="s">
        <v>823</v>
      </c>
      <c r="B820">
        <v>1</v>
      </c>
      <c r="C820">
        <v>13.17</v>
      </c>
      <c r="D820">
        <v>3.06</v>
      </c>
      <c r="E820">
        <v>13.17</v>
      </c>
    </row>
    <row r="821" spans="1:5" x14ac:dyDescent="0.3">
      <c r="A821" t="s">
        <v>824</v>
      </c>
      <c r="B821">
        <v>1</v>
      </c>
      <c r="C821">
        <v>9.31</v>
      </c>
      <c r="D821">
        <v>-0.18</v>
      </c>
      <c r="E821">
        <v>8.84</v>
      </c>
    </row>
    <row r="822" spans="1:5" x14ac:dyDescent="0.3">
      <c r="A822" t="s">
        <v>825</v>
      </c>
      <c r="B822">
        <v>1</v>
      </c>
      <c r="C822">
        <v>22.66</v>
      </c>
      <c r="D822">
        <v>2.9</v>
      </c>
      <c r="E822">
        <v>18.13</v>
      </c>
    </row>
    <row r="823" spans="1:5" x14ac:dyDescent="0.3">
      <c r="A823" t="s">
        <v>826</v>
      </c>
      <c r="B823">
        <v>1</v>
      </c>
      <c r="C823">
        <v>120.04</v>
      </c>
      <c r="D823">
        <v>34.18</v>
      </c>
      <c r="E823">
        <v>102.03</v>
      </c>
    </row>
    <row r="824" spans="1:5" x14ac:dyDescent="0.3">
      <c r="A824" t="s">
        <v>827</v>
      </c>
      <c r="B824">
        <v>1</v>
      </c>
      <c r="C824">
        <v>69.290000000000006</v>
      </c>
      <c r="D824">
        <v>16.420000000000002</v>
      </c>
      <c r="E824">
        <v>62.36</v>
      </c>
    </row>
    <row r="825" spans="1:5" x14ac:dyDescent="0.3">
      <c r="A825" t="s">
        <v>828</v>
      </c>
      <c r="B825">
        <v>1</v>
      </c>
      <c r="C825">
        <v>69.866666666666674</v>
      </c>
      <c r="D825">
        <v>15.256666666666666</v>
      </c>
      <c r="E825">
        <v>204.31</v>
      </c>
    </row>
    <row r="826" spans="1:5" x14ac:dyDescent="0.3">
      <c r="A826" t="s">
        <v>829</v>
      </c>
      <c r="B826">
        <v>1</v>
      </c>
      <c r="C826">
        <v>27.58</v>
      </c>
      <c r="D826">
        <v>1.85</v>
      </c>
      <c r="E826">
        <v>24.82</v>
      </c>
    </row>
    <row r="827" spans="1:5" x14ac:dyDescent="0.3">
      <c r="A827" t="s">
        <v>830</v>
      </c>
      <c r="B827">
        <v>1.5</v>
      </c>
      <c r="C827">
        <v>41.64</v>
      </c>
      <c r="D827">
        <v>-0.64500000000000002</v>
      </c>
      <c r="E827">
        <v>95.28</v>
      </c>
    </row>
    <row r="828" spans="1:5" x14ac:dyDescent="0.3">
      <c r="A828" t="s">
        <v>831</v>
      </c>
      <c r="B828">
        <v>2</v>
      </c>
      <c r="C828">
        <v>8.2100000000000009</v>
      </c>
      <c r="D828">
        <v>3.5649999999999999</v>
      </c>
      <c r="E828">
        <v>39.96</v>
      </c>
    </row>
    <row r="829" spans="1:5" x14ac:dyDescent="0.3">
      <c r="A829" t="s">
        <v>832</v>
      </c>
      <c r="B829">
        <v>1</v>
      </c>
      <c r="C829">
        <v>119.69666666666667</v>
      </c>
      <c r="D829">
        <v>16.13</v>
      </c>
      <c r="E829">
        <v>354.6</v>
      </c>
    </row>
    <row r="830" spans="1:5" x14ac:dyDescent="0.3">
      <c r="A830" t="s">
        <v>833</v>
      </c>
      <c r="B830">
        <v>1.5</v>
      </c>
      <c r="C830">
        <v>13.620000000000001</v>
      </c>
      <c r="D830">
        <v>-0.92499999999999993</v>
      </c>
      <c r="E830">
        <v>38.229999999999997</v>
      </c>
    </row>
    <row r="831" spans="1:5" x14ac:dyDescent="0.3">
      <c r="A831" t="s">
        <v>834</v>
      </c>
      <c r="B831">
        <v>2.3332999999999999</v>
      </c>
      <c r="C831">
        <v>426.8533333333333</v>
      </c>
      <c r="D831">
        <v>175.87666666666667</v>
      </c>
      <c r="E831">
        <v>4564.76</v>
      </c>
    </row>
    <row r="832" spans="1:5" x14ac:dyDescent="0.3">
      <c r="A832" t="s">
        <v>835</v>
      </c>
      <c r="B832">
        <v>1</v>
      </c>
      <c r="C832">
        <v>129.01</v>
      </c>
      <c r="D832">
        <v>38.020000000000003</v>
      </c>
      <c r="E832">
        <v>129.01</v>
      </c>
    </row>
    <row r="833" spans="1:5" x14ac:dyDescent="0.3">
      <c r="A833" t="s">
        <v>836</v>
      </c>
      <c r="B833">
        <v>1</v>
      </c>
      <c r="C833">
        <v>18.16</v>
      </c>
      <c r="D833">
        <v>-0.88</v>
      </c>
      <c r="E833">
        <v>18.16</v>
      </c>
    </row>
    <row r="834" spans="1:5" x14ac:dyDescent="0.3">
      <c r="A834" t="s">
        <v>837</v>
      </c>
      <c r="B834">
        <v>1</v>
      </c>
      <c r="C834">
        <v>65.664999999999992</v>
      </c>
      <c r="D834">
        <v>18.484999999999999</v>
      </c>
      <c r="E834">
        <v>131.32999999999998</v>
      </c>
    </row>
    <row r="835" spans="1:5" x14ac:dyDescent="0.3">
      <c r="A835" t="s">
        <v>838</v>
      </c>
      <c r="B835">
        <v>2</v>
      </c>
      <c r="C835">
        <v>68.344999999999999</v>
      </c>
      <c r="D835">
        <v>37.625</v>
      </c>
      <c r="E835">
        <v>210.58</v>
      </c>
    </row>
    <row r="836" spans="1:5" x14ac:dyDescent="0.3">
      <c r="A836" t="s">
        <v>839</v>
      </c>
      <c r="B836">
        <v>3</v>
      </c>
      <c r="C836">
        <v>106.035</v>
      </c>
      <c r="D836">
        <v>38.494999999999997</v>
      </c>
      <c r="E836">
        <v>625.82000000000005</v>
      </c>
    </row>
    <row r="837" spans="1:5" x14ac:dyDescent="0.3">
      <c r="A837" t="s">
        <v>840</v>
      </c>
      <c r="B837">
        <v>1</v>
      </c>
      <c r="C837">
        <v>14.27</v>
      </c>
      <c r="D837">
        <v>0.6</v>
      </c>
      <c r="E837">
        <v>28.04</v>
      </c>
    </row>
    <row r="838" spans="1:5" x14ac:dyDescent="0.3">
      <c r="A838" t="s">
        <v>841</v>
      </c>
      <c r="B838">
        <v>1</v>
      </c>
      <c r="C838">
        <v>9.49</v>
      </c>
      <c r="D838">
        <v>0.82</v>
      </c>
      <c r="E838">
        <v>9.49</v>
      </c>
    </row>
    <row r="839" spans="1:5" x14ac:dyDescent="0.3">
      <c r="A839" t="s">
        <v>842</v>
      </c>
      <c r="B839">
        <v>2</v>
      </c>
      <c r="C839">
        <v>126.095</v>
      </c>
      <c r="D839">
        <v>41.834999999999994</v>
      </c>
      <c r="E839">
        <v>353.41999999999996</v>
      </c>
    </row>
    <row r="840" spans="1:5" x14ac:dyDescent="0.3">
      <c r="A840" t="s">
        <v>843</v>
      </c>
      <c r="B840">
        <v>1.5</v>
      </c>
      <c r="C840">
        <v>24.84</v>
      </c>
      <c r="D840">
        <v>7.3649999999999993</v>
      </c>
      <c r="E840">
        <v>63.12</v>
      </c>
    </row>
    <row r="841" spans="1:5" x14ac:dyDescent="0.3">
      <c r="A841" t="s">
        <v>844</v>
      </c>
      <c r="B841">
        <v>1</v>
      </c>
      <c r="C841">
        <v>18.93</v>
      </c>
      <c r="D841">
        <v>1.19</v>
      </c>
      <c r="E841">
        <v>15.14</v>
      </c>
    </row>
    <row r="842" spans="1:5" x14ac:dyDescent="0.3">
      <c r="A842" t="s">
        <v>845</v>
      </c>
      <c r="B842">
        <v>1</v>
      </c>
      <c r="C842">
        <v>81.784999999999997</v>
      </c>
      <c r="D842">
        <v>11.370000000000001</v>
      </c>
      <c r="E842">
        <v>152.97</v>
      </c>
    </row>
    <row r="843" spans="1:5" x14ac:dyDescent="0.3">
      <c r="A843" t="s">
        <v>846</v>
      </c>
      <c r="B843">
        <v>1</v>
      </c>
      <c r="C843">
        <v>5.83</v>
      </c>
      <c r="D843">
        <v>0.19</v>
      </c>
      <c r="E843">
        <v>4.66</v>
      </c>
    </row>
    <row r="844" spans="1:5" x14ac:dyDescent="0.3">
      <c r="A844" t="s">
        <v>847</v>
      </c>
      <c r="B844">
        <v>1</v>
      </c>
      <c r="C844">
        <v>144.595</v>
      </c>
      <c r="D844">
        <v>16.310000000000002</v>
      </c>
      <c r="E844">
        <v>289.19</v>
      </c>
    </row>
    <row r="845" spans="1:5" x14ac:dyDescent="0.3">
      <c r="A845" t="s">
        <v>848</v>
      </c>
      <c r="B845">
        <v>1</v>
      </c>
      <c r="C845">
        <v>134.745</v>
      </c>
      <c r="D845">
        <v>15.55</v>
      </c>
      <c r="E845">
        <v>269.49</v>
      </c>
    </row>
    <row r="846" spans="1:5" x14ac:dyDescent="0.3">
      <c r="A846" t="s">
        <v>849</v>
      </c>
      <c r="B846">
        <v>1.5</v>
      </c>
      <c r="C846">
        <v>32.114999999999995</v>
      </c>
      <c r="D846">
        <v>10.915000000000001</v>
      </c>
      <c r="E846">
        <v>108.91</v>
      </c>
    </row>
    <row r="847" spans="1:5" x14ac:dyDescent="0.3">
      <c r="A847" t="s">
        <v>850</v>
      </c>
      <c r="B847">
        <v>3</v>
      </c>
      <c r="C847">
        <v>39.770000000000003</v>
      </c>
      <c r="D847">
        <v>20.435000000000002</v>
      </c>
      <c r="E847">
        <v>130.28</v>
      </c>
    </row>
    <row r="848" spans="1:5" x14ac:dyDescent="0.3">
      <c r="A848" t="s">
        <v>851</v>
      </c>
      <c r="B848">
        <v>1</v>
      </c>
      <c r="C848">
        <v>11.975</v>
      </c>
      <c r="D848">
        <v>-1.865</v>
      </c>
      <c r="E848">
        <v>20.28</v>
      </c>
    </row>
    <row r="849" spans="1:5" x14ac:dyDescent="0.3">
      <c r="A849" t="s">
        <v>852</v>
      </c>
      <c r="B849">
        <v>1.5</v>
      </c>
      <c r="C849">
        <v>76.67</v>
      </c>
      <c r="D849">
        <v>12.7</v>
      </c>
      <c r="E849">
        <v>304.83999999999997</v>
      </c>
    </row>
    <row r="850" spans="1:5" x14ac:dyDescent="0.3">
      <c r="A850" t="s">
        <v>853</v>
      </c>
      <c r="B850">
        <v>1</v>
      </c>
      <c r="C850">
        <v>22.15</v>
      </c>
      <c r="D850">
        <v>4.82</v>
      </c>
      <c r="E850">
        <v>22.15</v>
      </c>
    </row>
    <row r="851" spans="1:5" x14ac:dyDescent="0.3">
      <c r="A851" t="s">
        <v>854</v>
      </c>
      <c r="B851">
        <v>1</v>
      </c>
      <c r="C851">
        <v>38.85</v>
      </c>
      <c r="D851">
        <v>-4.17</v>
      </c>
      <c r="E851">
        <v>33.020000000000003</v>
      </c>
    </row>
    <row r="852" spans="1:5" x14ac:dyDescent="0.3">
      <c r="A852" t="s">
        <v>855</v>
      </c>
      <c r="B852">
        <v>2</v>
      </c>
      <c r="C852">
        <v>121.94250000000001</v>
      </c>
      <c r="D852">
        <v>31.712499999999999</v>
      </c>
      <c r="E852">
        <v>511.24000000000007</v>
      </c>
    </row>
    <row r="853" spans="1:5" x14ac:dyDescent="0.3">
      <c r="A853" t="s">
        <v>856</v>
      </c>
      <c r="B853">
        <v>1</v>
      </c>
      <c r="C853">
        <v>318.61</v>
      </c>
      <c r="D853">
        <v>49.024999999999999</v>
      </c>
      <c r="E853">
        <v>607.93000000000006</v>
      </c>
    </row>
    <row r="854" spans="1:5" x14ac:dyDescent="0.3">
      <c r="A854" t="s">
        <v>857</v>
      </c>
      <c r="B854">
        <v>1</v>
      </c>
      <c r="C854">
        <v>464.88</v>
      </c>
      <c r="D854">
        <v>121.5</v>
      </c>
      <c r="E854">
        <v>464.88</v>
      </c>
    </row>
    <row r="855" spans="1:5" x14ac:dyDescent="0.3">
      <c r="A855" t="s">
        <v>858</v>
      </c>
      <c r="B855">
        <v>1.3332999999999999</v>
      </c>
      <c r="C855">
        <v>32.690000000000005</v>
      </c>
      <c r="D855">
        <v>-0.31666666666666671</v>
      </c>
      <c r="E855">
        <v>122.02000000000001</v>
      </c>
    </row>
    <row r="856" spans="1:5" x14ac:dyDescent="0.3">
      <c r="A856" t="s">
        <v>859</v>
      </c>
      <c r="B856">
        <v>2</v>
      </c>
      <c r="C856">
        <v>618.31000000000006</v>
      </c>
      <c r="D856">
        <v>212.34666666666669</v>
      </c>
      <c r="E856">
        <v>5438.13</v>
      </c>
    </row>
    <row r="857" spans="1:5" x14ac:dyDescent="0.3">
      <c r="A857" t="s">
        <v>860</v>
      </c>
      <c r="B857">
        <v>1</v>
      </c>
      <c r="C857">
        <v>157.58000000000001</v>
      </c>
      <c r="D857">
        <v>38.85</v>
      </c>
      <c r="E857">
        <v>157.58000000000001</v>
      </c>
    </row>
    <row r="858" spans="1:5" x14ac:dyDescent="0.3">
      <c r="A858" t="s">
        <v>861</v>
      </c>
      <c r="B858">
        <v>1</v>
      </c>
      <c r="C858">
        <v>224.54</v>
      </c>
      <c r="D858">
        <v>55.67</v>
      </c>
      <c r="E858">
        <v>213.31</v>
      </c>
    </row>
    <row r="859" spans="1:5" x14ac:dyDescent="0.3">
      <c r="A859" t="s">
        <v>862</v>
      </c>
      <c r="B859">
        <v>2</v>
      </c>
      <c r="C859">
        <v>65.055000000000007</v>
      </c>
      <c r="D859">
        <v>27.06</v>
      </c>
      <c r="E859">
        <v>182.37</v>
      </c>
    </row>
    <row r="860" spans="1:5" x14ac:dyDescent="0.3">
      <c r="A860" t="s">
        <v>863</v>
      </c>
      <c r="B860">
        <v>1</v>
      </c>
      <c r="C860">
        <v>95.644999999999996</v>
      </c>
      <c r="D860">
        <v>30.355</v>
      </c>
      <c r="E860">
        <v>191.29</v>
      </c>
    </row>
    <row r="861" spans="1:5" x14ac:dyDescent="0.3">
      <c r="A861" t="s">
        <v>864</v>
      </c>
      <c r="B861">
        <v>1</v>
      </c>
      <c r="C861">
        <v>405.6</v>
      </c>
      <c r="D861">
        <v>125.57</v>
      </c>
      <c r="E861">
        <v>385.32</v>
      </c>
    </row>
    <row r="862" spans="1:5" x14ac:dyDescent="0.3">
      <c r="A862" t="s">
        <v>865</v>
      </c>
      <c r="B862">
        <v>2</v>
      </c>
      <c r="C862">
        <v>4.0199999999999996</v>
      </c>
      <c r="D862">
        <v>2.02</v>
      </c>
      <c r="E862">
        <v>7.64</v>
      </c>
    </row>
    <row r="863" spans="1:5" x14ac:dyDescent="0.3">
      <c r="A863" t="s">
        <v>866</v>
      </c>
      <c r="B863">
        <v>1</v>
      </c>
      <c r="C863">
        <v>556.82499999999993</v>
      </c>
      <c r="D863">
        <v>61.06</v>
      </c>
      <c r="E863">
        <v>1113.6499999999999</v>
      </c>
    </row>
    <row r="864" spans="1:5" x14ac:dyDescent="0.3">
      <c r="A864" t="s">
        <v>867</v>
      </c>
      <c r="B864">
        <v>1</v>
      </c>
      <c r="C864">
        <v>29.314999999999998</v>
      </c>
      <c r="D864">
        <v>3.5049999999999999</v>
      </c>
      <c r="E864">
        <v>51.5</v>
      </c>
    </row>
    <row r="865" spans="1:5" x14ac:dyDescent="0.3">
      <c r="A865" t="s">
        <v>868</v>
      </c>
      <c r="B865">
        <v>1.5</v>
      </c>
      <c r="C865">
        <v>18.97</v>
      </c>
      <c r="D865">
        <v>7.17</v>
      </c>
      <c r="E865">
        <v>50.67</v>
      </c>
    </row>
    <row r="866" spans="1:5" x14ac:dyDescent="0.3">
      <c r="A866" t="s">
        <v>869</v>
      </c>
      <c r="B866">
        <v>1.5</v>
      </c>
      <c r="C866">
        <v>47.704999999999998</v>
      </c>
      <c r="D866">
        <v>20.79</v>
      </c>
      <c r="E866">
        <v>154.83000000000001</v>
      </c>
    </row>
    <row r="867" spans="1:5" x14ac:dyDescent="0.3">
      <c r="A867" t="s">
        <v>870</v>
      </c>
      <c r="B867">
        <v>1</v>
      </c>
      <c r="C867">
        <v>86.42</v>
      </c>
      <c r="D867">
        <v>17.14</v>
      </c>
      <c r="E867">
        <v>172.84</v>
      </c>
    </row>
    <row r="868" spans="1:5" x14ac:dyDescent="0.3">
      <c r="A868" t="s">
        <v>871</v>
      </c>
      <c r="B868">
        <v>1</v>
      </c>
      <c r="C868">
        <v>22.1</v>
      </c>
      <c r="D868">
        <v>-2.54</v>
      </c>
      <c r="E868">
        <v>19.89</v>
      </c>
    </row>
    <row r="869" spans="1:5" x14ac:dyDescent="0.3">
      <c r="A869" t="s">
        <v>872</v>
      </c>
      <c r="B869">
        <v>1</v>
      </c>
      <c r="C869">
        <v>4.12</v>
      </c>
      <c r="D869">
        <v>-0.48</v>
      </c>
      <c r="E869">
        <v>4.12</v>
      </c>
    </row>
    <row r="870" spans="1:5" x14ac:dyDescent="0.3">
      <c r="A870" t="s">
        <v>873</v>
      </c>
      <c r="B870">
        <v>1</v>
      </c>
      <c r="C870">
        <v>73.89</v>
      </c>
      <c r="D870">
        <v>21.73</v>
      </c>
      <c r="E870">
        <v>73.89</v>
      </c>
    </row>
    <row r="871" spans="1:5" x14ac:dyDescent="0.3">
      <c r="A871" t="s">
        <v>874</v>
      </c>
      <c r="B871">
        <v>2</v>
      </c>
      <c r="C871">
        <v>30.24</v>
      </c>
      <c r="D871">
        <v>22.92</v>
      </c>
      <c r="E871">
        <v>60.48</v>
      </c>
    </row>
    <row r="872" spans="1:5" x14ac:dyDescent="0.3">
      <c r="A872" t="s">
        <v>875</v>
      </c>
      <c r="B872">
        <v>1</v>
      </c>
      <c r="C872">
        <v>14.84</v>
      </c>
      <c r="D872">
        <v>1.02</v>
      </c>
      <c r="E872">
        <v>13.36</v>
      </c>
    </row>
    <row r="873" spans="1:5" x14ac:dyDescent="0.3">
      <c r="A873" t="s">
        <v>876</v>
      </c>
      <c r="B873">
        <v>2</v>
      </c>
      <c r="C873">
        <v>47.055</v>
      </c>
      <c r="D873">
        <v>12.32</v>
      </c>
      <c r="E873">
        <v>105.78</v>
      </c>
    </row>
    <row r="874" spans="1:5" x14ac:dyDescent="0.3">
      <c r="A874" t="s">
        <v>877</v>
      </c>
      <c r="B874">
        <v>3</v>
      </c>
      <c r="C874">
        <v>74.385000000000005</v>
      </c>
      <c r="D874">
        <v>85.105000000000004</v>
      </c>
      <c r="E874">
        <v>539.58999999999992</v>
      </c>
    </row>
    <row r="875" spans="1:5" x14ac:dyDescent="0.3">
      <c r="A875" t="s">
        <v>878</v>
      </c>
      <c r="B875">
        <v>1</v>
      </c>
      <c r="C875">
        <v>503.85</v>
      </c>
      <c r="D875">
        <v>133.26</v>
      </c>
      <c r="E875">
        <v>503.85</v>
      </c>
    </row>
    <row r="876" spans="1:5" x14ac:dyDescent="0.3">
      <c r="A876" t="s">
        <v>879</v>
      </c>
      <c r="B876">
        <v>4</v>
      </c>
      <c r="C876">
        <v>21.19</v>
      </c>
      <c r="D876">
        <v>30.28</v>
      </c>
      <c r="E876">
        <v>80.52</v>
      </c>
    </row>
    <row r="877" spans="1:5" x14ac:dyDescent="0.3">
      <c r="A877" t="s">
        <v>880</v>
      </c>
      <c r="B877">
        <v>2</v>
      </c>
      <c r="C877">
        <v>9.4699999999999989</v>
      </c>
      <c r="D877">
        <v>2.605</v>
      </c>
      <c r="E877">
        <v>37.879999999999995</v>
      </c>
    </row>
    <row r="878" spans="1:5" x14ac:dyDescent="0.3">
      <c r="A878" t="s">
        <v>881</v>
      </c>
      <c r="B878">
        <v>1</v>
      </c>
      <c r="C878">
        <v>142.44999999999999</v>
      </c>
      <c r="D878">
        <v>43.01</v>
      </c>
      <c r="E878">
        <v>142.44999999999999</v>
      </c>
    </row>
    <row r="879" spans="1:5" x14ac:dyDescent="0.3">
      <c r="A879" t="s">
        <v>882</v>
      </c>
      <c r="B879">
        <v>1.5</v>
      </c>
      <c r="C879">
        <v>291.7</v>
      </c>
      <c r="D879">
        <v>63.934999999999995</v>
      </c>
      <c r="E879">
        <v>1127</v>
      </c>
    </row>
    <row r="880" spans="1:5" x14ac:dyDescent="0.3">
      <c r="A880" t="s">
        <v>883</v>
      </c>
      <c r="B880">
        <v>1</v>
      </c>
      <c r="C880">
        <v>134.44999999999999</v>
      </c>
      <c r="D880">
        <v>32.659999999999997</v>
      </c>
      <c r="E880">
        <v>134.44999999999999</v>
      </c>
    </row>
    <row r="881" spans="1:5" x14ac:dyDescent="0.3">
      <c r="A881" t="s">
        <v>884</v>
      </c>
      <c r="B881">
        <v>3</v>
      </c>
      <c r="C881">
        <v>18.544999999999998</v>
      </c>
      <c r="D881">
        <v>10.51</v>
      </c>
      <c r="E881">
        <v>74.78</v>
      </c>
    </row>
    <row r="882" spans="1:5" x14ac:dyDescent="0.3">
      <c r="A882" t="s">
        <v>885</v>
      </c>
      <c r="B882">
        <v>1</v>
      </c>
      <c r="C882">
        <v>51.07</v>
      </c>
      <c r="D882">
        <v>9.2800000000000011</v>
      </c>
      <c r="E882">
        <v>102.14</v>
      </c>
    </row>
    <row r="883" spans="1:5" x14ac:dyDescent="0.3">
      <c r="A883" t="s">
        <v>886</v>
      </c>
      <c r="B883">
        <v>1.3332999999999999</v>
      </c>
      <c r="C883">
        <v>40.946666666666665</v>
      </c>
      <c r="D883">
        <v>8.6166666666666654</v>
      </c>
      <c r="E883">
        <v>146.82</v>
      </c>
    </row>
    <row r="884" spans="1:5" x14ac:dyDescent="0.3">
      <c r="A884" t="s">
        <v>887</v>
      </c>
      <c r="B884">
        <v>1</v>
      </c>
      <c r="C884">
        <v>14.25</v>
      </c>
      <c r="D884">
        <v>4.55</v>
      </c>
      <c r="E884">
        <v>14.25</v>
      </c>
    </row>
    <row r="885" spans="1:5" x14ac:dyDescent="0.3">
      <c r="A885" t="s">
        <v>888</v>
      </c>
      <c r="B885">
        <v>2</v>
      </c>
      <c r="C885">
        <v>101.295</v>
      </c>
      <c r="D885">
        <v>17.905000000000001</v>
      </c>
      <c r="E885">
        <v>243.01</v>
      </c>
    </row>
    <row r="886" spans="1:5" x14ac:dyDescent="0.3">
      <c r="A886" t="s">
        <v>889</v>
      </c>
      <c r="B886">
        <v>1</v>
      </c>
      <c r="C886">
        <v>17.149999999999999</v>
      </c>
      <c r="D886">
        <v>4.0599999999999996</v>
      </c>
      <c r="E886">
        <v>17.149999999999999</v>
      </c>
    </row>
    <row r="887" spans="1:5" x14ac:dyDescent="0.3">
      <c r="A887" t="s">
        <v>890</v>
      </c>
      <c r="B887">
        <v>1</v>
      </c>
      <c r="C887">
        <v>34.200000000000003</v>
      </c>
      <c r="D887">
        <v>6.03</v>
      </c>
      <c r="E887">
        <v>32.49</v>
      </c>
    </row>
    <row r="888" spans="1:5" x14ac:dyDescent="0.3">
      <c r="A888" t="s">
        <v>891</v>
      </c>
      <c r="B888">
        <v>1</v>
      </c>
      <c r="C888">
        <v>50.96</v>
      </c>
      <c r="D888">
        <v>16.34</v>
      </c>
      <c r="E888">
        <v>50.96</v>
      </c>
    </row>
    <row r="889" spans="1:5" x14ac:dyDescent="0.3">
      <c r="A889" t="s">
        <v>892</v>
      </c>
      <c r="B889">
        <v>1.3332999999999999</v>
      </c>
      <c r="C889">
        <v>77.403333333333322</v>
      </c>
      <c r="D889">
        <v>31.513333333333335</v>
      </c>
      <c r="E889">
        <v>376.53999999999996</v>
      </c>
    </row>
    <row r="890" spans="1:5" x14ac:dyDescent="0.3">
      <c r="A890" t="s">
        <v>893</v>
      </c>
      <c r="B890">
        <v>1.5</v>
      </c>
      <c r="C890">
        <v>55.495000000000005</v>
      </c>
      <c r="D890">
        <v>23.354999999999997</v>
      </c>
      <c r="E890">
        <v>166.19</v>
      </c>
    </row>
    <row r="891" spans="1:5" x14ac:dyDescent="0.3">
      <c r="A891" t="s">
        <v>894</v>
      </c>
      <c r="B891">
        <v>2</v>
      </c>
      <c r="C891">
        <v>611.02499999999998</v>
      </c>
      <c r="D891">
        <v>132.55500000000001</v>
      </c>
      <c r="E891">
        <v>2365.7200000000003</v>
      </c>
    </row>
    <row r="892" spans="1:5" x14ac:dyDescent="0.3">
      <c r="A892" t="s">
        <v>895</v>
      </c>
      <c r="B892">
        <v>1</v>
      </c>
      <c r="C892">
        <v>40.68</v>
      </c>
      <c r="D892">
        <v>10.309999999999999</v>
      </c>
      <c r="E892">
        <v>122.04</v>
      </c>
    </row>
    <row r="893" spans="1:5" x14ac:dyDescent="0.3">
      <c r="A893" t="s">
        <v>896</v>
      </c>
      <c r="B893">
        <v>1.3332999999999999</v>
      </c>
      <c r="C893">
        <v>116.60000000000001</v>
      </c>
      <c r="D893">
        <v>18.033333333333335</v>
      </c>
      <c r="E893">
        <v>574.48</v>
      </c>
    </row>
    <row r="894" spans="1:5" x14ac:dyDescent="0.3">
      <c r="A894" t="s">
        <v>897</v>
      </c>
      <c r="B894">
        <v>1</v>
      </c>
      <c r="C894">
        <v>22.19</v>
      </c>
      <c r="D894">
        <v>3.39</v>
      </c>
      <c r="E894">
        <v>21.08</v>
      </c>
    </row>
    <row r="895" spans="1:5" x14ac:dyDescent="0.3">
      <c r="A895" t="s">
        <v>898</v>
      </c>
      <c r="B895">
        <v>1</v>
      </c>
      <c r="C895">
        <v>13.97</v>
      </c>
      <c r="D895">
        <v>-5.56</v>
      </c>
      <c r="E895">
        <v>12.57</v>
      </c>
    </row>
    <row r="896" spans="1:5" x14ac:dyDescent="0.3">
      <c r="A896" t="s">
        <v>899</v>
      </c>
      <c r="B896">
        <v>1</v>
      </c>
      <c r="C896">
        <v>179.94</v>
      </c>
      <c r="D896">
        <v>36.479999999999997</v>
      </c>
      <c r="E896">
        <v>161.94999999999999</v>
      </c>
    </row>
    <row r="897" spans="1:5" x14ac:dyDescent="0.3">
      <c r="A897" t="s">
        <v>900</v>
      </c>
      <c r="B897">
        <v>1.75</v>
      </c>
      <c r="C897">
        <v>64.042500000000004</v>
      </c>
      <c r="D897">
        <v>11.737500000000001</v>
      </c>
      <c r="E897">
        <v>338.70000000000005</v>
      </c>
    </row>
    <row r="898" spans="1:5" x14ac:dyDescent="0.3">
      <c r="A898" t="s">
        <v>901</v>
      </c>
      <c r="B898">
        <v>4</v>
      </c>
      <c r="C898">
        <v>7.22</v>
      </c>
      <c r="D898">
        <v>8.18</v>
      </c>
      <c r="E898">
        <v>28.88</v>
      </c>
    </row>
    <row r="899" spans="1:5" x14ac:dyDescent="0.3">
      <c r="A899" t="s">
        <v>902</v>
      </c>
      <c r="B899">
        <v>1</v>
      </c>
      <c r="C899">
        <v>40.090000000000003</v>
      </c>
      <c r="D899">
        <v>6.32</v>
      </c>
      <c r="E899">
        <v>40.090000000000003</v>
      </c>
    </row>
    <row r="900" spans="1:5" x14ac:dyDescent="0.3">
      <c r="A900" t="s">
        <v>903</v>
      </c>
      <c r="B900">
        <v>2</v>
      </c>
      <c r="C900">
        <v>92.69</v>
      </c>
      <c r="D900">
        <v>17.454999999999998</v>
      </c>
      <c r="E900">
        <v>313.72000000000003</v>
      </c>
    </row>
    <row r="901" spans="1:5" x14ac:dyDescent="0.3">
      <c r="A901" t="s">
        <v>904</v>
      </c>
      <c r="B901">
        <v>2</v>
      </c>
      <c r="C901">
        <v>73.290000000000006</v>
      </c>
      <c r="D901">
        <v>33.81</v>
      </c>
      <c r="E901">
        <v>117.26</v>
      </c>
    </row>
    <row r="902" spans="1:5" x14ac:dyDescent="0.3">
      <c r="A902" t="s">
        <v>905</v>
      </c>
      <c r="B902">
        <v>1.5</v>
      </c>
      <c r="C902">
        <v>78.33</v>
      </c>
      <c r="D902">
        <v>28.594999999999999</v>
      </c>
      <c r="E902">
        <v>244.35000000000002</v>
      </c>
    </row>
    <row r="903" spans="1:5" x14ac:dyDescent="0.3">
      <c r="A903" t="s">
        <v>906</v>
      </c>
      <c r="B903">
        <v>1</v>
      </c>
      <c r="C903">
        <v>11.45</v>
      </c>
      <c r="D903">
        <v>-2.98</v>
      </c>
      <c r="E903">
        <v>11.45</v>
      </c>
    </row>
    <row r="904" spans="1:5" x14ac:dyDescent="0.3">
      <c r="A904" t="s">
        <v>907</v>
      </c>
      <c r="B904">
        <v>1</v>
      </c>
      <c r="C904">
        <v>54.81</v>
      </c>
      <c r="D904">
        <v>-1.74</v>
      </c>
      <c r="E904">
        <v>43.85</v>
      </c>
    </row>
    <row r="905" spans="1:5" x14ac:dyDescent="0.3">
      <c r="A905" t="s">
        <v>908</v>
      </c>
      <c r="B905">
        <v>1</v>
      </c>
      <c r="C905">
        <v>689.38</v>
      </c>
      <c r="D905">
        <v>174.59</v>
      </c>
      <c r="E905">
        <v>654.91</v>
      </c>
    </row>
    <row r="906" spans="1:5" x14ac:dyDescent="0.3">
      <c r="A906" t="s">
        <v>909</v>
      </c>
      <c r="B906">
        <v>1</v>
      </c>
      <c r="C906">
        <v>625.48</v>
      </c>
      <c r="D906">
        <v>65.98</v>
      </c>
      <c r="E906">
        <v>625.48</v>
      </c>
    </row>
    <row r="907" spans="1:5" x14ac:dyDescent="0.3">
      <c r="A907" t="s">
        <v>910</v>
      </c>
      <c r="B907">
        <v>3</v>
      </c>
      <c r="C907">
        <v>87.21</v>
      </c>
      <c r="D907">
        <v>62.05</v>
      </c>
      <c r="E907">
        <v>248.55</v>
      </c>
    </row>
    <row r="908" spans="1:5" x14ac:dyDescent="0.3">
      <c r="A908" t="s">
        <v>911</v>
      </c>
      <c r="B908">
        <v>1</v>
      </c>
      <c r="C908">
        <v>4.7</v>
      </c>
      <c r="D908">
        <v>-0.24</v>
      </c>
      <c r="E908">
        <v>4.7</v>
      </c>
    </row>
    <row r="909" spans="1:5" x14ac:dyDescent="0.3">
      <c r="A909" t="s">
        <v>912</v>
      </c>
      <c r="B909">
        <v>1</v>
      </c>
      <c r="C909">
        <v>104.97</v>
      </c>
      <c r="D909">
        <v>22.92</v>
      </c>
      <c r="E909">
        <v>201.60000000000002</v>
      </c>
    </row>
    <row r="910" spans="1:5" x14ac:dyDescent="0.3">
      <c r="A910" t="s">
        <v>913</v>
      </c>
      <c r="B910">
        <v>1</v>
      </c>
      <c r="C910">
        <v>298.89</v>
      </c>
      <c r="D910">
        <v>26.93</v>
      </c>
      <c r="E910">
        <v>298.89</v>
      </c>
    </row>
    <row r="911" spans="1:5" x14ac:dyDescent="0.3">
      <c r="A911" t="s">
        <v>914</v>
      </c>
      <c r="B911">
        <v>2</v>
      </c>
      <c r="C911">
        <v>224.32499999999999</v>
      </c>
      <c r="D911">
        <v>57.629999999999995</v>
      </c>
      <c r="E911">
        <v>1096.29</v>
      </c>
    </row>
    <row r="912" spans="1:5" x14ac:dyDescent="0.3">
      <c r="A912" t="s">
        <v>915</v>
      </c>
      <c r="B912">
        <v>1</v>
      </c>
      <c r="C912">
        <v>159.03</v>
      </c>
      <c r="D912">
        <v>35.79</v>
      </c>
      <c r="E912">
        <v>159.03</v>
      </c>
    </row>
    <row r="913" spans="1:5" x14ac:dyDescent="0.3">
      <c r="A913" t="s">
        <v>916</v>
      </c>
      <c r="B913">
        <v>1</v>
      </c>
      <c r="C913">
        <v>16.954999999999998</v>
      </c>
      <c r="D913">
        <v>0.82499999999999996</v>
      </c>
      <c r="E913">
        <v>33.909999999999997</v>
      </c>
    </row>
    <row r="914" spans="1:5" x14ac:dyDescent="0.3">
      <c r="A914" t="s">
        <v>917</v>
      </c>
      <c r="B914">
        <v>1</v>
      </c>
      <c r="C914">
        <v>24.6</v>
      </c>
      <c r="D914">
        <v>4.43</v>
      </c>
      <c r="E914">
        <v>24.6</v>
      </c>
    </row>
    <row r="915" spans="1:5" x14ac:dyDescent="0.3">
      <c r="A915" t="s">
        <v>918</v>
      </c>
      <c r="B915">
        <v>2</v>
      </c>
      <c r="C915">
        <v>12.36</v>
      </c>
      <c r="D915">
        <v>0.46</v>
      </c>
      <c r="E915">
        <v>24.72</v>
      </c>
    </row>
    <row r="916" spans="1:5" x14ac:dyDescent="0.3">
      <c r="A916" t="s">
        <v>919</v>
      </c>
      <c r="B916">
        <v>2</v>
      </c>
      <c r="C916">
        <v>287.13499999999999</v>
      </c>
      <c r="D916">
        <v>215.1</v>
      </c>
      <c r="E916">
        <v>1574.92</v>
      </c>
    </row>
    <row r="917" spans="1:5" x14ac:dyDescent="0.3">
      <c r="A917" t="s">
        <v>920</v>
      </c>
      <c r="B917">
        <v>1</v>
      </c>
      <c r="C917">
        <v>583.75</v>
      </c>
      <c r="D917">
        <v>59.96</v>
      </c>
      <c r="E917">
        <v>583.75</v>
      </c>
    </row>
    <row r="918" spans="1:5" x14ac:dyDescent="0.3">
      <c r="A918" t="s">
        <v>921</v>
      </c>
      <c r="B918">
        <v>1</v>
      </c>
      <c r="C918">
        <v>53.97</v>
      </c>
      <c r="D918">
        <v>16.53</v>
      </c>
      <c r="E918">
        <v>51.27</v>
      </c>
    </row>
    <row r="919" spans="1:5" x14ac:dyDescent="0.3">
      <c r="A919" t="s">
        <v>922</v>
      </c>
      <c r="B919">
        <v>3</v>
      </c>
      <c r="C919">
        <v>7.22</v>
      </c>
      <c r="D919">
        <v>1.42</v>
      </c>
      <c r="E919">
        <v>17.329999999999998</v>
      </c>
    </row>
    <row r="920" spans="1:5" x14ac:dyDescent="0.3">
      <c r="A920" t="s">
        <v>923</v>
      </c>
      <c r="B920">
        <v>2</v>
      </c>
      <c r="C920">
        <v>96.064999999999998</v>
      </c>
      <c r="D920">
        <v>49.945</v>
      </c>
      <c r="E920">
        <v>404.28</v>
      </c>
    </row>
    <row r="921" spans="1:5" x14ac:dyDescent="0.3">
      <c r="A921" t="s">
        <v>924</v>
      </c>
      <c r="B921">
        <v>1</v>
      </c>
      <c r="C921">
        <v>191.18</v>
      </c>
      <c r="D921">
        <v>45.22</v>
      </c>
      <c r="E921">
        <v>191.18</v>
      </c>
    </row>
    <row r="922" spans="1:5" x14ac:dyDescent="0.3">
      <c r="A922" t="s">
        <v>925</v>
      </c>
      <c r="B922">
        <v>3</v>
      </c>
      <c r="C922">
        <v>5.68</v>
      </c>
      <c r="D922">
        <v>1.56</v>
      </c>
      <c r="E922">
        <v>17.04</v>
      </c>
    </row>
    <row r="923" spans="1:5" x14ac:dyDescent="0.3">
      <c r="A923" t="s">
        <v>926</v>
      </c>
      <c r="B923">
        <v>5</v>
      </c>
      <c r="C923">
        <v>537.82000000000005</v>
      </c>
      <c r="D923">
        <v>310.99</v>
      </c>
      <c r="E923">
        <v>2689.1</v>
      </c>
    </row>
    <row r="924" spans="1:5" x14ac:dyDescent="0.3">
      <c r="A924" t="s">
        <v>927</v>
      </c>
      <c r="B924">
        <v>1</v>
      </c>
      <c r="C924">
        <v>14.73</v>
      </c>
      <c r="D924">
        <v>-3.61</v>
      </c>
      <c r="E924">
        <v>14.73</v>
      </c>
    </row>
    <row r="925" spans="1:5" x14ac:dyDescent="0.3">
      <c r="A925" t="s">
        <v>928</v>
      </c>
      <c r="B925">
        <v>4</v>
      </c>
      <c r="C925">
        <v>211.34</v>
      </c>
      <c r="D925">
        <v>285</v>
      </c>
      <c r="E925">
        <v>845.36</v>
      </c>
    </row>
    <row r="926" spans="1:5" x14ac:dyDescent="0.3">
      <c r="A926" t="s">
        <v>929</v>
      </c>
      <c r="B926">
        <v>1</v>
      </c>
      <c r="C926">
        <v>24.93</v>
      </c>
      <c r="D926">
        <v>2.4</v>
      </c>
      <c r="E926">
        <v>23.68</v>
      </c>
    </row>
    <row r="927" spans="1:5" x14ac:dyDescent="0.3">
      <c r="A927" t="s">
        <v>930</v>
      </c>
      <c r="B927">
        <v>1</v>
      </c>
      <c r="C927">
        <v>21.52</v>
      </c>
      <c r="D927">
        <v>4</v>
      </c>
      <c r="E927">
        <v>21.52</v>
      </c>
    </row>
    <row r="928" spans="1:5" x14ac:dyDescent="0.3">
      <c r="A928" t="s">
        <v>931</v>
      </c>
      <c r="B928">
        <v>2</v>
      </c>
      <c r="C928">
        <v>50.77</v>
      </c>
      <c r="D928">
        <v>35.270000000000003</v>
      </c>
      <c r="E928">
        <v>310.45</v>
      </c>
    </row>
    <row r="929" spans="1:5" x14ac:dyDescent="0.3">
      <c r="A929" t="s">
        <v>932</v>
      </c>
      <c r="B929">
        <v>1</v>
      </c>
      <c r="C929">
        <v>36.870000000000005</v>
      </c>
      <c r="D929">
        <v>7.9050000000000011</v>
      </c>
      <c r="E929">
        <v>73.740000000000009</v>
      </c>
    </row>
    <row r="930" spans="1:5" x14ac:dyDescent="0.3">
      <c r="A930" t="s">
        <v>933</v>
      </c>
      <c r="B930">
        <v>1.5</v>
      </c>
      <c r="C930">
        <v>45.844999999999999</v>
      </c>
      <c r="D930">
        <v>9</v>
      </c>
      <c r="E930">
        <v>96.8</v>
      </c>
    </row>
    <row r="931" spans="1:5" x14ac:dyDescent="0.3">
      <c r="A931" t="s">
        <v>934</v>
      </c>
      <c r="B931">
        <v>3</v>
      </c>
      <c r="C931">
        <v>11.24</v>
      </c>
      <c r="D931">
        <v>6.27</v>
      </c>
      <c r="E931">
        <v>33.72</v>
      </c>
    </row>
    <row r="932" spans="1:5" x14ac:dyDescent="0.3">
      <c r="A932" t="s">
        <v>935</v>
      </c>
      <c r="B932">
        <v>2</v>
      </c>
      <c r="C932">
        <v>44.68</v>
      </c>
      <c r="D932">
        <v>-0.68</v>
      </c>
      <c r="E932">
        <v>84.89</v>
      </c>
    </row>
    <row r="933" spans="1:5" x14ac:dyDescent="0.3">
      <c r="A933" t="s">
        <v>936</v>
      </c>
      <c r="B933">
        <v>1</v>
      </c>
      <c r="C933">
        <v>51.25</v>
      </c>
      <c r="D933">
        <v>5.4049999999999994</v>
      </c>
      <c r="E933">
        <v>101.09</v>
      </c>
    </row>
    <row r="934" spans="1:5" x14ac:dyDescent="0.3">
      <c r="A934" t="s">
        <v>937</v>
      </c>
      <c r="B934">
        <v>1</v>
      </c>
      <c r="C934">
        <v>496.59</v>
      </c>
      <c r="D934">
        <v>129.30000000000001</v>
      </c>
      <c r="E934">
        <v>496.59</v>
      </c>
    </row>
    <row r="935" spans="1:5" x14ac:dyDescent="0.3">
      <c r="A935" t="s">
        <v>938</v>
      </c>
      <c r="B935">
        <v>1</v>
      </c>
      <c r="C935">
        <v>167.55</v>
      </c>
      <c r="D935">
        <v>12.48</v>
      </c>
      <c r="E935">
        <v>159.16999999999999</v>
      </c>
    </row>
    <row r="936" spans="1:5" x14ac:dyDescent="0.3">
      <c r="A936" t="s">
        <v>939</v>
      </c>
      <c r="B936">
        <v>2</v>
      </c>
      <c r="C936">
        <v>689.71</v>
      </c>
      <c r="D936">
        <v>154.93</v>
      </c>
      <c r="E936">
        <v>1379.42</v>
      </c>
    </row>
    <row r="937" spans="1:5" x14ac:dyDescent="0.3">
      <c r="A937" t="s">
        <v>940</v>
      </c>
      <c r="B937">
        <v>1</v>
      </c>
      <c r="C937">
        <v>842.07</v>
      </c>
      <c r="D937">
        <v>91.12</v>
      </c>
      <c r="E937">
        <v>842.07</v>
      </c>
    </row>
    <row r="938" spans="1:5" x14ac:dyDescent="0.3">
      <c r="A938" t="s">
        <v>941</v>
      </c>
      <c r="B938">
        <v>1</v>
      </c>
      <c r="C938">
        <v>8.32</v>
      </c>
      <c r="D938">
        <v>-1.72</v>
      </c>
      <c r="E938">
        <v>7.49</v>
      </c>
    </row>
    <row r="939" spans="1:5" x14ac:dyDescent="0.3">
      <c r="A939" t="s">
        <v>942</v>
      </c>
      <c r="B939">
        <v>2</v>
      </c>
      <c r="C939">
        <v>39.28</v>
      </c>
      <c r="D939">
        <v>22.38</v>
      </c>
      <c r="E939">
        <v>74.63</v>
      </c>
    </row>
    <row r="940" spans="1:5" x14ac:dyDescent="0.3">
      <c r="A940" t="s">
        <v>943</v>
      </c>
      <c r="B940">
        <v>2</v>
      </c>
      <c r="C940">
        <v>138.5</v>
      </c>
      <c r="D940">
        <v>17.79</v>
      </c>
      <c r="E940">
        <v>221.6</v>
      </c>
    </row>
    <row r="941" spans="1:5" x14ac:dyDescent="0.3">
      <c r="A941" t="s">
        <v>944</v>
      </c>
      <c r="B941">
        <v>1</v>
      </c>
      <c r="C941">
        <v>35.909999999999997</v>
      </c>
      <c r="D941">
        <v>5.76</v>
      </c>
      <c r="E941">
        <v>32.32</v>
      </c>
    </row>
    <row r="942" spans="1:5" x14ac:dyDescent="0.3">
      <c r="A942" t="s">
        <v>945</v>
      </c>
      <c r="B942">
        <v>1</v>
      </c>
      <c r="C942">
        <v>194.16</v>
      </c>
      <c r="D942">
        <v>45.76</v>
      </c>
      <c r="E942">
        <v>174.74</v>
      </c>
    </row>
    <row r="943" spans="1:5" x14ac:dyDescent="0.3">
      <c r="A943" t="s">
        <v>946</v>
      </c>
      <c r="B943">
        <v>1</v>
      </c>
      <c r="C943">
        <v>24.9</v>
      </c>
      <c r="D943">
        <v>1.6749999999999998</v>
      </c>
      <c r="E943">
        <v>44.82</v>
      </c>
    </row>
    <row r="944" spans="1:5" x14ac:dyDescent="0.3">
      <c r="A944" t="s">
        <v>947</v>
      </c>
      <c r="B944">
        <v>2</v>
      </c>
      <c r="C944">
        <v>27.65</v>
      </c>
      <c r="D944">
        <v>15.62</v>
      </c>
      <c r="E944">
        <v>55.3</v>
      </c>
    </row>
    <row r="945" spans="1:5" x14ac:dyDescent="0.3">
      <c r="A945" t="s">
        <v>948</v>
      </c>
      <c r="B945">
        <v>3.5</v>
      </c>
      <c r="C945">
        <v>49.265000000000001</v>
      </c>
      <c r="D945">
        <v>43.17</v>
      </c>
      <c r="E945">
        <v>346.96</v>
      </c>
    </row>
    <row r="946" spans="1:5" x14ac:dyDescent="0.3">
      <c r="A946" t="s">
        <v>949</v>
      </c>
      <c r="B946">
        <v>1</v>
      </c>
      <c r="C946">
        <v>80.790000000000006</v>
      </c>
      <c r="D946">
        <v>15.96</v>
      </c>
      <c r="E946">
        <v>76.75</v>
      </c>
    </row>
    <row r="947" spans="1:5" x14ac:dyDescent="0.3">
      <c r="A947" t="s">
        <v>950</v>
      </c>
      <c r="B947">
        <v>3</v>
      </c>
      <c r="C947">
        <v>24.2</v>
      </c>
      <c r="D947">
        <v>26.59</v>
      </c>
      <c r="E947">
        <v>72.599999999999994</v>
      </c>
    </row>
    <row r="948" spans="1:5" x14ac:dyDescent="0.3">
      <c r="A948" t="s">
        <v>951</v>
      </c>
      <c r="B948">
        <v>2</v>
      </c>
      <c r="C948">
        <v>10.9</v>
      </c>
      <c r="D948">
        <v>5.12</v>
      </c>
      <c r="E948">
        <v>21.8</v>
      </c>
    </row>
    <row r="949" spans="1:5" x14ac:dyDescent="0.3">
      <c r="A949" t="s">
        <v>952</v>
      </c>
      <c r="B949">
        <v>1</v>
      </c>
      <c r="C949">
        <v>68.267499999999998</v>
      </c>
      <c r="D949">
        <v>15.355</v>
      </c>
      <c r="E949">
        <v>272.19</v>
      </c>
    </row>
    <row r="950" spans="1:5" x14ac:dyDescent="0.3">
      <c r="A950" t="s">
        <v>953</v>
      </c>
      <c r="B950">
        <v>1</v>
      </c>
      <c r="C950">
        <v>83.466666666666654</v>
      </c>
      <c r="D950">
        <v>21.276666666666667</v>
      </c>
      <c r="E950">
        <v>241.84999999999997</v>
      </c>
    </row>
    <row r="951" spans="1:5" x14ac:dyDescent="0.3">
      <c r="A951" t="s">
        <v>954</v>
      </c>
      <c r="B951">
        <v>1</v>
      </c>
      <c r="C951">
        <v>170.74</v>
      </c>
      <c r="D951">
        <v>21.509999999999998</v>
      </c>
      <c r="E951">
        <v>341.48</v>
      </c>
    </row>
    <row r="952" spans="1:5" x14ac:dyDescent="0.3">
      <c r="A952" t="s">
        <v>955</v>
      </c>
      <c r="B952">
        <v>3</v>
      </c>
      <c r="C952">
        <v>10.67</v>
      </c>
      <c r="D952">
        <v>7.46</v>
      </c>
      <c r="E952">
        <v>30.41</v>
      </c>
    </row>
    <row r="953" spans="1:5" x14ac:dyDescent="0.3">
      <c r="A953" t="s">
        <v>956</v>
      </c>
      <c r="B953">
        <v>1</v>
      </c>
      <c r="C953">
        <v>141.96</v>
      </c>
      <c r="D953">
        <v>33.880000000000003</v>
      </c>
      <c r="E953">
        <v>141.96</v>
      </c>
    </row>
    <row r="954" spans="1:5" x14ac:dyDescent="0.3">
      <c r="A954" t="s">
        <v>957</v>
      </c>
      <c r="B954">
        <v>1</v>
      </c>
      <c r="C954">
        <v>21.380000000000003</v>
      </c>
      <c r="D954">
        <v>2.25</v>
      </c>
      <c r="E954">
        <v>37.69</v>
      </c>
    </row>
    <row r="955" spans="1:5" x14ac:dyDescent="0.3">
      <c r="A955" t="s">
        <v>958</v>
      </c>
      <c r="B955">
        <v>1</v>
      </c>
      <c r="C955">
        <v>45.844999999999999</v>
      </c>
      <c r="D955">
        <v>9.1950000000000003</v>
      </c>
      <c r="E955">
        <v>165.76</v>
      </c>
    </row>
    <row r="956" spans="1:5" x14ac:dyDescent="0.3">
      <c r="A956" t="s">
        <v>959</v>
      </c>
      <c r="B956">
        <v>1</v>
      </c>
      <c r="C956">
        <v>139.75666666666666</v>
      </c>
      <c r="D956">
        <v>27.666666666666668</v>
      </c>
      <c r="E956">
        <v>359.36</v>
      </c>
    </row>
    <row r="957" spans="1:5" x14ac:dyDescent="0.3">
      <c r="A957" t="s">
        <v>960</v>
      </c>
      <c r="B957">
        <v>4</v>
      </c>
      <c r="C957">
        <v>45.45</v>
      </c>
      <c r="D957">
        <v>47.13</v>
      </c>
      <c r="E957">
        <v>154.53</v>
      </c>
    </row>
    <row r="958" spans="1:5" x14ac:dyDescent="0.3">
      <c r="A958" t="s">
        <v>961</v>
      </c>
      <c r="B958">
        <v>1</v>
      </c>
      <c r="C958">
        <v>147.02500000000001</v>
      </c>
      <c r="D958">
        <v>36.76</v>
      </c>
      <c r="E958">
        <v>294.05</v>
      </c>
    </row>
    <row r="959" spans="1:5" x14ac:dyDescent="0.3">
      <c r="A959" t="s">
        <v>962</v>
      </c>
      <c r="B959">
        <v>1</v>
      </c>
      <c r="C959">
        <v>200.85</v>
      </c>
      <c r="D959">
        <v>54.329999999999991</v>
      </c>
      <c r="E959">
        <v>602.54999999999995</v>
      </c>
    </row>
    <row r="960" spans="1:5" x14ac:dyDescent="0.3">
      <c r="A960" t="s">
        <v>963</v>
      </c>
      <c r="B960">
        <v>3</v>
      </c>
      <c r="C960">
        <v>17.395</v>
      </c>
      <c r="D960">
        <v>3.56</v>
      </c>
      <c r="E960">
        <v>47.629999999999995</v>
      </c>
    </row>
    <row r="961" spans="1:5" x14ac:dyDescent="0.3">
      <c r="A961" t="s">
        <v>964</v>
      </c>
      <c r="B961">
        <v>1</v>
      </c>
      <c r="C961">
        <v>18.685000000000002</v>
      </c>
      <c r="D961">
        <v>0.56500000000000017</v>
      </c>
      <c r="E961">
        <v>35.9</v>
      </c>
    </row>
    <row r="962" spans="1:5" x14ac:dyDescent="0.3">
      <c r="A962" t="s">
        <v>965</v>
      </c>
      <c r="B962">
        <v>1</v>
      </c>
      <c r="C962">
        <v>40.24666666666667</v>
      </c>
      <c r="D962">
        <v>3.793333333333333</v>
      </c>
      <c r="E962">
        <v>114.81</v>
      </c>
    </row>
    <row r="963" spans="1:5" x14ac:dyDescent="0.3">
      <c r="A963" t="s">
        <v>966</v>
      </c>
      <c r="B963">
        <v>1</v>
      </c>
      <c r="C963">
        <v>23.35</v>
      </c>
      <c r="D963">
        <v>3.96</v>
      </c>
      <c r="E963">
        <v>18.68</v>
      </c>
    </row>
    <row r="964" spans="1:5" x14ac:dyDescent="0.3">
      <c r="A964" t="s">
        <v>967</v>
      </c>
      <c r="B964">
        <v>1</v>
      </c>
      <c r="C964">
        <v>56.243333333333332</v>
      </c>
      <c r="D964">
        <v>11.54</v>
      </c>
      <c r="E964">
        <v>168.73</v>
      </c>
    </row>
    <row r="965" spans="1:5" x14ac:dyDescent="0.3">
      <c r="A965" t="s">
        <v>968</v>
      </c>
      <c r="B965">
        <v>1.5</v>
      </c>
      <c r="C965">
        <v>26.095000000000002</v>
      </c>
      <c r="D965">
        <v>7.9749999999999996</v>
      </c>
      <c r="E965">
        <v>59.96</v>
      </c>
    </row>
    <row r="966" spans="1:5" x14ac:dyDescent="0.3">
      <c r="A966" t="s">
        <v>969</v>
      </c>
      <c r="B966">
        <v>1</v>
      </c>
      <c r="C966">
        <v>26.929999999999996</v>
      </c>
      <c r="D966">
        <v>5.4633333333333338</v>
      </c>
      <c r="E966">
        <v>79.13</v>
      </c>
    </row>
    <row r="967" spans="1:5" x14ac:dyDescent="0.3">
      <c r="A967" t="s">
        <v>970</v>
      </c>
      <c r="B967">
        <v>1</v>
      </c>
      <c r="C967">
        <v>44.67</v>
      </c>
      <c r="D967">
        <v>6.59</v>
      </c>
      <c r="E967">
        <v>76.39</v>
      </c>
    </row>
    <row r="968" spans="1:5" x14ac:dyDescent="0.3">
      <c r="A968" t="s">
        <v>971</v>
      </c>
      <c r="B968">
        <v>1</v>
      </c>
      <c r="C968">
        <v>154.88999999999999</v>
      </c>
      <c r="D968">
        <v>37.299999999999997</v>
      </c>
      <c r="E968">
        <v>154.88999999999999</v>
      </c>
    </row>
    <row r="969" spans="1:5" x14ac:dyDescent="0.3">
      <c r="A969" t="s">
        <v>972</v>
      </c>
      <c r="B969">
        <v>1</v>
      </c>
      <c r="C969">
        <v>67.16</v>
      </c>
      <c r="D969">
        <v>9.9200000000000017</v>
      </c>
      <c r="E969">
        <v>134.32</v>
      </c>
    </row>
    <row r="970" spans="1:5" x14ac:dyDescent="0.3">
      <c r="A970" t="s">
        <v>973</v>
      </c>
      <c r="B970">
        <v>1.3332999999999999</v>
      </c>
      <c r="C970">
        <v>5.0933333333333328</v>
      </c>
      <c r="D970">
        <v>3.3333333333333326E-2</v>
      </c>
      <c r="E970">
        <v>19.759999999999998</v>
      </c>
    </row>
    <row r="971" spans="1:5" x14ac:dyDescent="0.3">
      <c r="A971" t="s">
        <v>974</v>
      </c>
      <c r="B971">
        <v>1.5</v>
      </c>
      <c r="C971">
        <v>144.13749999999999</v>
      </c>
      <c r="D971">
        <v>70.319999999999993</v>
      </c>
      <c r="E971">
        <v>1102.77</v>
      </c>
    </row>
    <row r="972" spans="1:5" x14ac:dyDescent="0.3">
      <c r="A972" t="s">
        <v>975</v>
      </c>
      <c r="B972">
        <v>1</v>
      </c>
      <c r="C972">
        <v>98.45</v>
      </c>
      <c r="D972">
        <v>22.44</v>
      </c>
      <c r="E972">
        <v>98.45</v>
      </c>
    </row>
    <row r="973" spans="1:5" x14ac:dyDescent="0.3">
      <c r="A973" t="s">
        <v>976</v>
      </c>
      <c r="B973">
        <v>2</v>
      </c>
      <c r="C973">
        <v>64</v>
      </c>
      <c r="D973">
        <v>38.57</v>
      </c>
      <c r="E973">
        <v>115.2</v>
      </c>
    </row>
    <row r="974" spans="1:5" x14ac:dyDescent="0.3">
      <c r="A974" t="s">
        <v>977</v>
      </c>
      <c r="B974">
        <v>2</v>
      </c>
      <c r="C974">
        <v>17.829999999999998</v>
      </c>
      <c r="D974">
        <v>10.17</v>
      </c>
      <c r="E974">
        <v>35.659999999999997</v>
      </c>
    </row>
    <row r="975" spans="1:5" x14ac:dyDescent="0.3">
      <c r="A975" t="s">
        <v>978</v>
      </c>
      <c r="B975">
        <v>1</v>
      </c>
      <c r="C975">
        <v>26.46</v>
      </c>
      <c r="D975">
        <v>4.99</v>
      </c>
      <c r="E975">
        <v>26.46</v>
      </c>
    </row>
    <row r="976" spans="1:5" x14ac:dyDescent="0.3">
      <c r="A976" t="s">
        <v>979</v>
      </c>
      <c r="B976">
        <v>2</v>
      </c>
      <c r="C976">
        <v>12.595000000000001</v>
      </c>
      <c r="D976">
        <v>6.54</v>
      </c>
      <c r="E976">
        <v>62.89</v>
      </c>
    </row>
    <row r="977" spans="1:5" x14ac:dyDescent="0.3">
      <c r="A977" t="s">
        <v>980</v>
      </c>
      <c r="B977">
        <v>1</v>
      </c>
      <c r="C977">
        <v>92.534999999999997</v>
      </c>
      <c r="D977">
        <v>6.71</v>
      </c>
      <c r="E977">
        <v>184.03</v>
      </c>
    </row>
    <row r="978" spans="1:5" x14ac:dyDescent="0.3">
      <c r="A978" t="s">
        <v>981</v>
      </c>
      <c r="B978">
        <v>1</v>
      </c>
      <c r="C978">
        <v>230.755</v>
      </c>
      <c r="D978">
        <v>56.339999999999996</v>
      </c>
      <c r="E978">
        <v>461.51</v>
      </c>
    </row>
    <row r="979" spans="1:5" x14ac:dyDescent="0.3">
      <c r="A979" t="s">
        <v>982</v>
      </c>
      <c r="B979">
        <v>1</v>
      </c>
      <c r="C979">
        <v>17.350000000000001</v>
      </c>
      <c r="D979">
        <v>1.86</v>
      </c>
      <c r="E979">
        <v>15.62</v>
      </c>
    </row>
    <row r="980" spans="1:5" x14ac:dyDescent="0.3">
      <c r="A980" t="s">
        <v>983</v>
      </c>
      <c r="B980">
        <v>1</v>
      </c>
      <c r="C980">
        <v>30.06</v>
      </c>
      <c r="D980">
        <v>6.53</v>
      </c>
      <c r="E980">
        <v>30.06</v>
      </c>
    </row>
    <row r="981" spans="1:5" x14ac:dyDescent="0.3">
      <c r="A981" t="s">
        <v>984</v>
      </c>
      <c r="B981">
        <v>1</v>
      </c>
      <c r="C981">
        <v>195.77</v>
      </c>
      <c r="D981">
        <v>54.36</v>
      </c>
      <c r="E981">
        <v>176.19</v>
      </c>
    </row>
    <row r="982" spans="1:5" x14ac:dyDescent="0.3">
      <c r="A982" t="s">
        <v>985</v>
      </c>
      <c r="B982">
        <v>1</v>
      </c>
      <c r="C982">
        <v>13.505000000000001</v>
      </c>
      <c r="D982">
        <v>0.89000000000000012</v>
      </c>
      <c r="E982">
        <v>26.7</v>
      </c>
    </row>
    <row r="983" spans="1:5" x14ac:dyDescent="0.3">
      <c r="A983" t="s">
        <v>986</v>
      </c>
      <c r="B983">
        <v>1.5</v>
      </c>
      <c r="C983">
        <v>49.13</v>
      </c>
      <c r="D983">
        <v>21.305</v>
      </c>
      <c r="E983">
        <v>180.83</v>
      </c>
    </row>
    <row r="984" spans="1:5" x14ac:dyDescent="0.3">
      <c r="A984" t="s">
        <v>987</v>
      </c>
      <c r="B984">
        <v>1</v>
      </c>
      <c r="C984">
        <v>23.46</v>
      </c>
      <c r="D984">
        <v>4.04</v>
      </c>
      <c r="E984">
        <v>23.46</v>
      </c>
    </row>
    <row r="985" spans="1:5" x14ac:dyDescent="0.3">
      <c r="A985" t="s">
        <v>988</v>
      </c>
      <c r="B985">
        <v>1</v>
      </c>
      <c r="C985">
        <v>565.15</v>
      </c>
      <c r="D985">
        <v>49.03</v>
      </c>
      <c r="E985">
        <v>480.38</v>
      </c>
    </row>
    <row r="986" spans="1:5" x14ac:dyDescent="0.3">
      <c r="A986" t="s">
        <v>989</v>
      </c>
      <c r="B986">
        <v>1</v>
      </c>
      <c r="C986">
        <v>77.484999999999999</v>
      </c>
      <c r="D986">
        <v>19.66</v>
      </c>
      <c r="E986">
        <v>150.26</v>
      </c>
    </row>
    <row r="987" spans="1:5" x14ac:dyDescent="0.3">
      <c r="A987" t="s">
        <v>990</v>
      </c>
      <c r="B987">
        <v>1</v>
      </c>
      <c r="C987">
        <v>434.51</v>
      </c>
      <c r="D987">
        <v>38.520000000000003</v>
      </c>
      <c r="E987">
        <v>391.06</v>
      </c>
    </row>
    <row r="988" spans="1:5" x14ac:dyDescent="0.3">
      <c r="A988" t="s">
        <v>991</v>
      </c>
      <c r="B988">
        <v>1.5</v>
      </c>
      <c r="C988">
        <v>137.27500000000001</v>
      </c>
      <c r="D988">
        <v>24.6</v>
      </c>
      <c r="E988">
        <v>292.86</v>
      </c>
    </row>
    <row r="989" spans="1:5" x14ac:dyDescent="0.3">
      <c r="A989" t="s">
        <v>992</v>
      </c>
      <c r="B989">
        <v>2</v>
      </c>
      <c r="C989">
        <v>27.87</v>
      </c>
      <c r="D989">
        <v>12.265000000000001</v>
      </c>
      <c r="E989">
        <v>111.48</v>
      </c>
    </row>
    <row r="990" spans="1:5" x14ac:dyDescent="0.3">
      <c r="A990" t="s">
        <v>993</v>
      </c>
      <c r="B990">
        <v>1</v>
      </c>
      <c r="C990">
        <v>38.090000000000003</v>
      </c>
      <c r="D990">
        <v>9.7899999999999991</v>
      </c>
      <c r="E990">
        <v>34.28</v>
      </c>
    </row>
    <row r="991" spans="1:5" x14ac:dyDescent="0.3">
      <c r="A991" t="s">
        <v>994</v>
      </c>
      <c r="B991">
        <v>2.5</v>
      </c>
      <c r="C991">
        <v>259.07499999999999</v>
      </c>
      <c r="D991">
        <v>72.929999999999993</v>
      </c>
      <c r="E991">
        <v>761.9</v>
      </c>
    </row>
    <row r="992" spans="1:5" x14ac:dyDescent="0.3">
      <c r="A992" t="s">
        <v>995</v>
      </c>
      <c r="B992">
        <v>1</v>
      </c>
      <c r="C992">
        <v>13.52</v>
      </c>
      <c r="D992">
        <v>-1.37</v>
      </c>
      <c r="E992">
        <v>13.52</v>
      </c>
    </row>
    <row r="993" spans="1:5" x14ac:dyDescent="0.3">
      <c r="A993" t="s">
        <v>996</v>
      </c>
      <c r="B993">
        <v>1</v>
      </c>
      <c r="C993">
        <v>69.31</v>
      </c>
      <c r="D993">
        <v>19.77</v>
      </c>
      <c r="E993">
        <v>65.84</v>
      </c>
    </row>
    <row r="994" spans="1:5" x14ac:dyDescent="0.3">
      <c r="A994" t="s">
        <v>997</v>
      </c>
      <c r="B994">
        <v>1.5</v>
      </c>
      <c r="C994">
        <v>94.57</v>
      </c>
      <c r="D994">
        <v>27.9</v>
      </c>
      <c r="E994">
        <v>214.94</v>
      </c>
    </row>
    <row r="995" spans="1:5" x14ac:dyDescent="0.3">
      <c r="A995" t="s">
        <v>998</v>
      </c>
      <c r="B995">
        <v>1</v>
      </c>
      <c r="C995">
        <v>3.18</v>
      </c>
      <c r="D995">
        <v>-1.56</v>
      </c>
      <c r="E995">
        <v>2.86</v>
      </c>
    </row>
    <row r="996" spans="1:5" x14ac:dyDescent="0.3">
      <c r="A996" t="s">
        <v>999</v>
      </c>
      <c r="B996">
        <v>3</v>
      </c>
      <c r="C996">
        <v>7.01</v>
      </c>
      <c r="D996">
        <v>3.51</v>
      </c>
      <c r="E996">
        <v>21.03</v>
      </c>
    </row>
    <row r="997" spans="1:5" x14ac:dyDescent="0.3">
      <c r="A997" t="s">
        <v>1000</v>
      </c>
      <c r="B997">
        <v>2</v>
      </c>
      <c r="C997">
        <v>13.58</v>
      </c>
      <c r="D997">
        <v>6.12</v>
      </c>
      <c r="E997">
        <v>27.16</v>
      </c>
    </row>
    <row r="998" spans="1:5" x14ac:dyDescent="0.3">
      <c r="A998" t="s">
        <v>1001</v>
      </c>
      <c r="B998">
        <v>1</v>
      </c>
      <c r="C998">
        <v>17.13</v>
      </c>
      <c r="D998">
        <v>-3.14</v>
      </c>
      <c r="E998">
        <v>17.13</v>
      </c>
    </row>
    <row r="999" spans="1:5" x14ac:dyDescent="0.3">
      <c r="A999" t="s">
        <v>1002</v>
      </c>
      <c r="B999">
        <v>2</v>
      </c>
      <c r="C999">
        <v>313.33</v>
      </c>
      <c r="D999">
        <v>61.53</v>
      </c>
      <c r="E999">
        <v>595.33000000000004</v>
      </c>
    </row>
    <row r="1000" spans="1:5" x14ac:dyDescent="0.3">
      <c r="A1000" t="s">
        <v>1003</v>
      </c>
      <c r="B1000">
        <v>1</v>
      </c>
      <c r="C1000">
        <v>76.16</v>
      </c>
      <c r="D1000">
        <v>1.86</v>
      </c>
      <c r="E1000">
        <v>76.16</v>
      </c>
    </row>
    <row r="1001" spans="1:5" x14ac:dyDescent="0.3">
      <c r="A1001" t="s">
        <v>1004</v>
      </c>
      <c r="B1001">
        <v>1</v>
      </c>
      <c r="C1001">
        <v>243.32999999999998</v>
      </c>
      <c r="D1001">
        <v>23.71</v>
      </c>
      <c r="E1001">
        <v>486.61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941E-07B2-424B-A942-C017EDDCB845}">
  <dimension ref="A2:B21"/>
  <sheetViews>
    <sheetView workbookViewId="0">
      <selection activeCell="H15" sqref="H15"/>
    </sheetView>
  </sheetViews>
  <sheetFormatPr defaultRowHeight="14.4" x14ac:dyDescent="0.3"/>
  <cols>
    <col min="1" max="1" width="16.109375" customWidth="1"/>
    <col min="2" max="2" width="14" customWidth="1"/>
  </cols>
  <sheetData>
    <row r="2" spans="1:2" x14ac:dyDescent="0.3">
      <c r="A2" t="s">
        <v>1005</v>
      </c>
      <c r="B2" t="s">
        <v>1010</v>
      </c>
    </row>
    <row r="3" spans="1:2" x14ac:dyDescent="0.3">
      <c r="A3" t="s">
        <v>1006</v>
      </c>
      <c r="B3" t="s">
        <v>11</v>
      </c>
    </row>
    <row r="4" spans="1:2" x14ac:dyDescent="0.3">
      <c r="A4" t="s">
        <v>1007</v>
      </c>
      <c r="B4">
        <v>504</v>
      </c>
    </row>
    <row r="5" spans="1:2" x14ac:dyDescent="0.3">
      <c r="A5" t="s">
        <v>1008</v>
      </c>
      <c r="B5">
        <v>2000</v>
      </c>
    </row>
    <row r="6" spans="1:2" x14ac:dyDescent="0.3">
      <c r="A6" t="s">
        <v>1009</v>
      </c>
      <c r="B6">
        <v>400</v>
      </c>
    </row>
    <row r="10" spans="1:2" x14ac:dyDescent="0.3">
      <c r="A10" t="s">
        <v>1011</v>
      </c>
      <c r="B10">
        <f>VLOOKUP(B3, Base_data!A:E, 2, FALSE)</f>
        <v>1</v>
      </c>
    </row>
    <row r="11" spans="1:2" x14ac:dyDescent="0.3">
      <c r="A11" t="s">
        <v>1012</v>
      </c>
      <c r="B11">
        <f>VLOOKUP(B3, Base_data!A:E, 3, FALSE)</f>
        <v>191.01</v>
      </c>
    </row>
    <row r="12" spans="1:2" x14ac:dyDescent="0.3">
      <c r="A12" t="s">
        <v>1013</v>
      </c>
      <c r="B12">
        <f>VLOOKUP(B3, Base_data!A:E, 4, FALSE)/100</f>
        <v>0.21909999999999999</v>
      </c>
    </row>
    <row r="14" spans="1:2" x14ac:dyDescent="0.3">
      <c r="A14" t="s">
        <v>1014</v>
      </c>
      <c r="B14">
        <f>(B4-B11)/B11</f>
        <v>1.6386053086225854</v>
      </c>
    </row>
    <row r="15" spans="1:2" ht="28.8" x14ac:dyDescent="0.3">
      <c r="A15" s="1" t="s">
        <v>1015</v>
      </c>
      <c r="B15" s="11">
        <f>B10 * (1 - 0.5 * B14) + (B5 * 0.1)</f>
        <v>200.18069734568871</v>
      </c>
    </row>
    <row r="16" spans="1:2" ht="43.2" x14ac:dyDescent="0.3">
      <c r="A16" s="1" t="s">
        <v>1017</v>
      </c>
      <c r="B16" s="11">
        <f>MIN(B15, B6)</f>
        <v>200.18069734568871</v>
      </c>
    </row>
    <row r="17" spans="1:2" x14ac:dyDescent="0.3">
      <c r="A17" t="s">
        <v>1016</v>
      </c>
      <c r="B17">
        <f>B16 * B4</f>
        <v>100891.07146222712</v>
      </c>
    </row>
    <row r="18" spans="1:2" x14ac:dyDescent="0.3">
      <c r="A18" t="s">
        <v>1018</v>
      </c>
      <c r="B18">
        <f>B17 * (1 - B12)</f>
        <v>78785.837704853155</v>
      </c>
    </row>
    <row r="19" spans="1:2" x14ac:dyDescent="0.3">
      <c r="A19" t="s">
        <v>1025</v>
      </c>
      <c r="B19">
        <f>B17 - B18</f>
        <v>22105.233757373964</v>
      </c>
    </row>
    <row r="20" spans="1:2" x14ac:dyDescent="0.3">
      <c r="A20" s="1" t="s">
        <v>1026</v>
      </c>
      <c r="B20" s="13">
        <f>B17-B18-B5</f>
        <v>20105.233757373964</v>
      </c>
    </row>
    <row r="21" spans="1:2" ht="28.8" x14ac:dyDescent="0.3">
      <c r="A21" s="1" t="s">
        <v>1020</v>
      </c>
      <c r="B21" s="2">
        <f>MIN(1, MAX(0, 0.8 - (B14*0.3) + (B5*0.0001)))</f>
        <v>0.50841840741322453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2</xdr:col>
                    <xdr:colOff>91440</xdr:colOff>
                    <xdr:row>0</xdr:row>
                    <xdr:rowOff>91440</xdr:rowOff>
                  </from>
                  <to>
                    <xdr:col>4</xdr:col>
                    <xdr:colOff>320040</xdr:colOff>
                    <xdr:row>7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617799-5BED-4A9E-93F5-092AB3A1BA8D}">
          <x14:formula1>
            <xm:f>Base_data!$A:$A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3416-B1D5-46F0-A60B-0512F9FBD18C}">
  <dimension ref="A2:N12"/>
  <sheetViews>
    <sheetView showGridLines="0" tabSelected="1" workbookViewId="0">
      <selection activeCell="Q6" sqref="Q6"/>
    </sheetView>
  </sheetViews>
  <sheetFormatPr defaultRowHeight="14.4" x14ac:dyDescent="0.3"/>
  <cols>
    <col min="1" max="1" width="9.6640625" customWidth="1"/>
    <col min="2" max="2" width="11.33203125" customWidth="1"/>
    <col min="3" max="3" width="10.6640625" customWidth="1"/>
    <col min="4" max="4" width="8.5546875" customWidth="1"/>
    <col min="5" max="5" width="3.5546875" customWidth="1"/>
    <col min="7" max="7" width="4" customWidth="1"/>
    <col min="8" max="8" width="9.44140625" customWidth="1"/>
    <col min="9" max="9" width="3.44140625" customWidth="1"/>
    <col min="10" max="10" width="9.33203125" customWidth="1"/>
    <col min="11" max="11" width="3.88671875" customWidth="1"/>
    <col min="12" max="12" width="10.77734375" customWidth="1"/>
    <col min="13" max="13" width="3.6640625" customWidth="1"/>
    <col min="14" max="14" width="12.44140625" customWidth="1"/>
    <col min="15" max="15" width="4.6640625" customWidth="1"/>
  </cols>
  <sheetData>
    <row r="2" spans="1:14" x14ac:dyDescent="0.3">
      <c r="A2" s="5"/>
      <c r="B2" s="3"/>
      <c r="C2" s="5"/>
      <c r="E2" s="5"/>
    </row>
    <row r="3" spans="1:14" x14ac:dyDescent="0.3">
      <c r="A3" s="12"/>
      <c r="B3" s="4"/>
      <c r="C3" s="6"/>
      <c r="E3" s="6"/>
    </row>
    <row r="4" spans="1:14" x14ac:dyDescent="0.3">
      <c r="B4" s="4"/>
      <c r="H4" s="19"/>
      <c r="J4" s="19"/>
      <c r="L4" s="19"/>
      <c r="N4" s="19"/>
    </row>
    <row r="5" spans="1:14" ht="33" customHeight="1" x14ac:dyDescent="0.3">
      <c r="A5" s="7"/>
      <c r="B5" s="15"/>
      <c r="G5" s="17"/>
      <c r="H5" s="18" t="s">
        <v>1021</v>
      </c>
      <c r="I5" s="20"/>
      <c r="J5" s="21" t="s">
        <v>1016</v>
      </c>
      <c r="K5" s="20"/>
      <c r="L5" s="21" t="s">
        <v>1019</v>
      </c>
      <c r="M5" s="20"/>
      <c r="N5" s="24" t="s">
        <v>1028</v>
      </c>
    </row>
    <row r="6" spans="1:14" x14ac:dyDescent="0.3">
      <c r="G6" s="17"/>
      <c r="H6" s="16">
        <f>simulator!B16</f>
        <v>200.18069734568871</v>
      </c>
      <c r="I6" s="20"/>
      <c r="J6" s="22">
        <f>simulator!B17</f>
        <v>100891.07146222712</v>
      </c>
      <c r="K6" s="20"/>
      <c r="L6" s="23">
        <f>simulator!B19</f>
        <v>22105.233757373964</v>
      </c>
      <c r="M6" s="20"/>
      <c r="N6" s="25">
        <f>simulator!B21</f>
        <v>0.50841840741322453</v>
      </c>
    </row>
    <row r="7" spans="1:14" x14ac:dyDescent="0.3">
      <c r="A7" s="8"/>
      <c r="B7" s="8"/>
    </row>
    <row r="8" spans="1:14" x14ac:dyDescent="0.3">
      <c r="A8" s="5"/>
      <c r="B8" s="5"/>
    </row>
    <row r="9" spans="1:14" x14ac:dyDescent="0.3">
      <c r="A9" s="5"/>
      <c r="B9" s="5"/>
    </row>
    <row r="10" spans="1:14" x14ac:dyDescent="0.3">
      <c r="A10" s="5"/>
      <c r="B10" s="5"/>
    </row>
    <row r="11" spans="1:14" x14ac:dyDescent="0.3">
      <c r="A11" s="8"/>
      <c r="B11" s="5"/>
    </row>
    <row r="12" spans="1:14" x14ac:dyDescent="0.3">
      <c r="A12" s="5"/>
      <c r="B12" s="5"/>
    </row>
  </sheetData>
  <pageMargins left="0.7" right="0.7" top="0.75" bottom="0.75" header="0.3" footer="0.3"/>
  <pageSetup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C8A0-5BB2-47E4-AE8B-82752976449A}">
  <dimension ref="A4:K9"/>
  <sheetViews>
    <sheetView workbookViewId="0">
      <selection activeCell="E28" sqref="E28"/>
    </sheetView>
  </sheetViews>
  <sheetFormatPr defaultRowHeight="14.4" x14ac:dyDescent="0.3"/>
  <cols>
    <col min="6" max="6" width="12.5546875" customWidth="1"/>
  </cols>
  <sheetData>
    <row r="4" spans="1:11" x14ac:dyDescent="0.3">
      <c r="A4" s="9" t="s">
        <v>1022</v>
      </c>
      <c r="B4" s="9" t="s">
        <v>1019</v>
      </c>
      <c r="F4" s="14" t="s">
        <v>1023</v>
      </c>
      <c r="G4" s="14" t="s">
        <v>1024</v>
      </c>
      <c r="J4" t="s">
        <v>1009</v>
      </c>
      <c r="K4" t="s">
        <v>1027</v>
      </c>
    </row>
    <row r="5" spans="1:11" x14ac:dyDescent="0.3">
      <c r="A5" s="10">
        <v>80</v>
      </c>
      <c r="B5" s="10">
        <v>97.9014068373383</v>
      </c>
      <c r="F5" s="14">
        <v>1000</v>
      </c>
      <c r="G5" s="14">
        <v>101</v>
      </c>
      <c r="J5">
        <v>100</v>
      </c>
      <c r="K5">
        <v>100</v>
      </c>
    </row>
    <row r="6" spans="1:11" x14ac:dyDescent="0.3">
      <c r="A6" s="10">
        <v>90</v>
      </c>
      <c r="B6" s="10">
        <v>122.12290552850629</v>
      </c>
      <c r="F6" s="14">
        <v>2000</v>
      </c>
      <c r="G6" s="14">
        <v>201</v>
      </c>
      <c r="J6">
        <v>200</v>
      </c>
      <c r="K6">
        <v>200</v>
      </c>
    </row>
    <row r="7" spans="1:11" x14ac:dyDescent="0.3">
      <c r="A7" s="10">
        <v>100</v>
      </c>
      <c r="B7" s="10">
        <v>146.22969818334116</v>
      </c>
      <c r="F7" s="14">
        <v>3000</v>
      </c>
      <c r="G7" s="14">
        <v>301</v>
      </c>
      <c r="J7">
        <v>300</v>
      </c>
      <c r="K7">
        <v>201</v>
      </c>
    </row>
    <row r="8" spans="1:11" x14ac:dyDescent="0.3">
      <c r="A8" s="10">
        <v>110</v>
      </c>
      <c r="B8" s="10">
        <v>170.22178480184277</v>
      </c>
      <c r="F8" s="14">
        <v>4000</v>
      </c>
      <c r="G8" s="14">
        <v>401</v>
      </c>
      <c r="J8">
        <v>400</v>
      </c>
      <c r="K8">
        <v>201</v>
      </c>
    </row>
    <row r="9" spans="1:11" x14ac:dyDescent="0.3">
      <c r="A9" s="10">
        <v>120</v>
      </c>
      <c r="B9" s="10">
        <v>194.09916538401126</v>
      </c>
      <c r="F9" s="14">
        <v>5000</v>
      </c>
      <c r="G9" s="14">
        <v>501</v>
      </c>
      <c r="J9">
        <v>500</v>
      </c>
      <c r="K9">
        <v>201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704E9-0393-49E8-9D15-03406F057A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Base_data</vt:lpstr>
      <vt:lpstr>simulator</vt:lpstr>
      <vt:lpstr>Dashboard</vt:lpstr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vijayan</dc:creator>
  <cp:lastModifiedBy>anjana vijayan</cp:lastModifiedBy>
  <dcterms:created xsi:type="dcterms:W3CDTF">2026-04-06T04:57:39Z</dcterms:created>
  <dcterms:modified xsi:type="dcterms:W3CDTF">2026-04-07T10:49:47Z</dcterms:modified>
</cp:coreProperties>
</file>