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Ex1.xml" ContentType="application/vnd.ms-office.chartex+xml"/>
  <Override PartName="/xl/charts/style13.xml" ContentType="application/vnd.ms-office.chartstyle+xml"/>
  <Override PartName="/xl/charts/colors13.xml" ContentType="application/vnd.ms-office.chartcolorstyle+xml"/>
  <Override PartName="/xl/drawings/drawing6.xml" ContentType="application/vnd.openxmlformats-officedocument.drawing+xml"/>
  <Override PartName="/xl/charts/chartEx2.xml" ContentType="application/vnd.ms-office.chartex+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2.xml" ContentType="application/vnd.openxmlformats-officedocument.spreadsheetml.pivotTable+xml"/>
  <Override PartName="/xl/drawings/drawing7.xml" ContentType="application/vnd.openxmlformats-officedocument.drawing+xml"/>
  <Override PartName="/xl/slicers/slicer2.xml" ContentType="application/vnd.ms-excel.slicer+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harts/chart17.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8.xml" ContentType="application/vnd.openxmlformats-officedocument.drawing+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charts/chart19.xml" ContentType="application/vnd.openxmlformats-officedocument.drawingml.chart+xml"/>
  <Override PartName="/xl/charts/style21.xml" ContentType="application/vnd.ms-office.chartstyle+xml"/>
  <Override PartName="/xl/charts/colors21.xml" ContentType="application/vnd.ms-office.chartcolorstyle+xml"/>
  <Override PartName="/xl/charts/chart20.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9.xml" ContentType="application/vnd.openxmlformats-officedocument.drawing+xml"/>
  <Override PartName="/xl/charts/chart21.xml" ContentType="application/vnd.openxmlformats-officedocument.drawingml.chart+xml"/>
  <Override PartName="/xl/charts/style23.xml" ContentType="application/vnd.ms-office.chartstyle+xml"/>
  <Override PartName="/xl/charts/colors23.xml" ContentType="application/vnd.ms-office.chartcolorstyle+xml"/>
  <Override PartName="/xl/charts/chart22.xml" ContentType="application/vnd.openxmlformats-officedocument.drawingml.chart+xml"/>
  <Override PartName="/xl/charts/style24.xml" ContentType="application/vnd.ms-office.chartstyle+xml"/>
  <Override PartName="/xl/charts/colors24.xml" ContentType="application/vnd.ms-office.chartcolorstyle+xml"/>
  <Override PartName="/xl/pivotTables/pivotTable3.xml" ContentType="application/vnd.openxmlformats-officedocument.spreadsheetml.pivotTable+xml"/>
  <Override PartName="/xl/drawings/drawing10.xml" ContentType="application/vnd.openxmlformats-officedocument.drawing+xml"/>
  <Override PartName="/xl/slicers/slicer3.xml" ContentType="application/vnd.ms-excel.slicer+xml"/>
  <Override PartName="/xl/charts/chartEx3.xml" ContentType="application/vnd.ms-office.chartex+xml"/>
  <Override PartName="/xl/charts/style25.xml" ContentType="application/vnd.ms-office.chartstyle+xml"/>
  <Override PartName="/xl/charts/colors25.xml" ContentType="application/vnd.ms-office.chartcolorstyle+xml"/>
  <Override PartName="/xl/charts/chart23.xml" ContentType="application/vnd.openxmlformats-officedocument.drawingml.chart+xml"/>
  <Override PartName="/xl/charts/style26.xml" ContentType="application/vnd.ms-office.chartstyle+xml"/>
  <Override PartName="/xl/charts/colors26.xml" ContentType="application/vnd.ms-office.chartcolorstyle+xml"/>
  <Override PartName="/xl/charts/chart24.xml" ContentType="application/vnd.openxmlformats-officedocument.drawingml.chart+xml"/>
  <Override PartName="/xl/charts/style27.xml" ContentType="application/vnd.ms-office.chartstyle+xml"/>
  <Override PartName="/xl/charts/colors27.xml" ContentType="application/vnd.ms-office.chartcolorstyle+xml"/>
  <Override PartName="/xl/charts/chart25.xml" ContentType="application/vnd.openxmlformats-officedocument.drawingml.chart+xml"/>
  <Override PartName="/xl/charts/style28.xml" ContentType="application/vnd.ms-office.chartstyle+xml"/>
  <Override PartName="/xl/charts/colors28.xml" ContentType="application/vnd.ms-office.chartcolorstyle+xml"/>
  <Override PartName="/xl/tables/table1.xml" ContentType="application/vnd.openxmlformats-officedocument.spreadsheetml.table+xml"/>
  <Override PartName="/xl/drawings/drawing11.xml" ContentType="application/vnd.openxmlformats-officedocument.drawing+xml"/>
  <Override PartName="/xl/tables/table2.xml" ContentType="application/vnd.openxmlformats-officedocument.spreadsheetml.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26" codeName="{643B0D74-A683-FBA9-23B4-8A0AA6E0B6B9}"/>
  <workbookPr codeName="ThisWorkbook" hidePivotFieldList="1"/>
  <mc:AlternateContent xmlns:mc="http://schemas.openxmlformats.org/markup-compatibility/2006">
    <mc:Choice Requires="x15">
      <x15ac:absPath xmlns:x15ac="http://schemas.microsoft.com/office/spreadsheetml/2010/11/ac" url="/Users/anjanasriyaamancherla/Downloads/"/>
    </mc:Choice>
  </mc:AlternateContent>
  <xr:revisionPtr revIDLastSave="0" documentId="13_ncr:1_{8E2D0F4F-33AC-3449-BF50-E88BDABF5506}" xr6:coauthVersionLast="47" xr6:coauthVersionMax="47" xr10:uidLastSave="{00000000-0000-0000-0000-000000000000}"/>
  <bookViews>
    <workbookView xWindow="0" yWindow="0" windowWidth="28800" windowHeight="18000" activeTab="13" xr2:uid="{D05D7C33-F033-4764-AE87-2AC93F89B9B0}"/>
  </bookViews>
  <sheets>
    <sheet name="dashboard" sheetId="1" r:id="rId1"/>
    <sheet name="Education" sheetId="7" r:id="rId2"/>
    <sheet name="Living Standard" sheetId="11" r:id="rId3"/>
    <sheet name="Crime" sheetId="17" r:id="rId4"/>
    <sheet name="Diversity" sheetId="10" r:id="rId5"/>
    <sheet name="Employment  " sheetId="12" r:id="rId6"/>
    <sheet name="Demographic " sheetId="13" r:id="rId7"/>
    <sheet name="Housing " sheetId="14" r:id="rId8"/>
    <sheet name="Healthcare " sheetId="15" r:id="rId9"/>
    <sheet name="Summary" sheetId="4" r:id="rId10"/>
    <sheet name="Final Clean Data" sheetId="5" state="hidden" r:id="rId11"/>
    <sheet name="Clean data " sheetId="2" state="hidden" r:id="rId12"/>
    <sheet name="Master Data " sheetId="16" r:id="rId13"/>
    <sheet name="Information" sheetId="18" r:id="rId14"/>
    <sheet name="Sheet2" sheetId="6" state="hidden" r:id="rId15"/>
  </sheets>
  <externalReferences>
    <externalReference r:id="rId16"/>
    <externalReference r:id="rId17"/>
  </externalReferences>
  <definedNames>
    <definedName name="_xlchart.v1.27" hidden="1">Sheet2!$A$15:$F$15</definedName>
    <definedName name="_xlchart.v1.28" hidden="1">Sheet2!$A$16:$F$16</definedName>
    <definedName name="_xlchart.v1.29" hidden="1">Sheet2!$A$17:$F$17</definedName>
    <definedName name="_xlchart.v1.30" hidden="1">Sheet2!$A$18:$F$18</definedName>
    <definedName name="_xlchart.v1.31" hidden="1">Sheet2!$A$19:$F$19</definedName>
    <definedName name="_xlchart.v1.32" hidden="1">Sheet2!$A$20:$F$20</definedName>
    <definedName name="_xlchart.v1.33" hidden="1">Sheet2!$A$21:$F$21</definedName>
    <definedName name="_xlchart.v1.34" hidden="1">Sheet2!$A$22:$F$22</definedName>
    <definedName name="_xlchart.v1.35" hidden="1">Sheet2!$A$23:$F$23</definedName>
    <definedName name="_xlchart.v1.36" hidden="1">Sheet2!$A$24:$F$24</definedName>
    <definedName name="_xlchart.v1.37" hidden="1">Sheet2!$A$25:$F$25</definedName>
    <definedName name="_xlchart.v5.0" hidden="1">Diversity!$F$26</definedName>
    <definedName name="_xlchart.v5.1" hidden="1">Diversity!$F$27:$F$37</definedName>
    <definedName name="_xlchart.v5.10" hidden="1">Diversity!$I$27:$I$37</definedName>
    <definedName name="_xlchart.v5.11" hidden="1">Diversity!$J$25:$J$26</definedName>
    <definedName name="_xlchart.v5.12" hidden="1">Diversity!$J$26</definedName>
    <definedName name="_xlchart.v5.13" hidden="1">Diversity!$J$27:$J$37</definedName>
    <definedName name="_xlchart.v5.14" hidden="1">Diversity!$K$25:$K$26</definedName>
    <definedName name="_xlchart.v5.15" hidden="1">Diversity!$K$26</definedName>
    <definedName name="_xlchart.v5.16" hidden="1">Diversity!$K$27:$K$37</definedName>
    <definedName name="_xlchart.v5.17" hidden="1">Diversity!$L$25:$L$26</definedName>
    <definedName name="_xlchart.v5.18" hidden="1">Diversity!$L$26</definedName>
    <definedName name="_xlchart.v5.19" hidden="1">Diversity!$L$27:$L$37</definedName>
    <definedName name="_xlchart.v5.2" hidden="1">Diversity!$G$25:$G$26</definedName>
    <definedName name="_xlchart.v5.20" hidden="1">Diversity!$M$25:$M$26</definedName>
    <definedName name="_xlchart.v5.21" hidden="1">Diversity!$M$26</definedName>
    <definedName name="_xlchart.v5.22" hidden="1">Diversity!$M$27:$M$37</definedName>
    <definedName name="_xlchart.v5.23" hidden="1">'[1]Final Clean Data'!$AB$1</definedName>
    <definedName name="_xlchart.v5.24" hidden="1">'[1]Final Clean Data'!$AB$2:$AB$11</definedName>
    <definedName name="_xlchart.v5.25" hidden="1">'[1]Final Clean Data'!$B$1</definedName>
    <definedName name="_xlchart.v5.26" hidden="1">'[1]Final Clean Data'!$B$2:$B$11</definedName>
    <definedName name="_xlchart.v5.3" hidden="1">Diversity!$G$26</definedName>
    <definedName name="_xlchart.v5.4" hidden="1">Diversity!$G$27:$G$37</definedName>
    <definedName name="_xlchart.v5.5" hidden="1">Diversity!$H$25:$H$26</definedName>
    <definedName name="_xlchart.v5.6" hidden="1">Diversity!$H$26</definedName>
    <definedName name="_xlchart.v5.7" hidden="1">Diversity!$H$27:$H$37</definedName>
    <definedName name="_xlchart.v5.8" hidden="1">Diversity!$I$25:$I$26</definedName>
    <definedName name="_xlchart.v5.9" hidden="1">Diversity!$I$26</definedName>
    <definedName name="Slicer_Region">#N/A</definedName>
    <definedName name="Slicer_States">#N/A</definedName>
    <definedName name="Slicer_States1">#N/A</definedName>
  </definedNames>
  <calcPr calcId="191029"/>
  <pivotCaches>
    <pivotCache cacheId="6" r:id="rId18"/>
    <pivotCache cacheId="7" r:id="rId19"/>
    <pivotCache cacheId="8" r:id="rId20"/>
  </pivotCaches>
  <extLst>
    <ext xmlns:x14="http://schemas.microsoft.com/office/spreadsheetml/2009/9/main" uri="{BBE1A952-AA13-448e-AADC-164F8A28A991}">
      <x14:slicerCaches>
        <x14:slicerCache r:id="rId21"/>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C2" i="16" l="1"/>
  <c r="D2" i="16"/>
  <c r="E2" i="16"/>
  <c r="F2" i="16"/>
  <c r="G2" i="16"/>
  <c r="C3" i="16"/>
  <c r="D3" i="16"/>
  <c r="E3" i="16"/>
  <c r="F3" i="16"/>
  <c r="G3" i="16"/>
  <c r="C4" i="16"/>
  <c r="D4" i="16"/>
  <c r="E4" i="16"/>
  <c r="F4" i="16"/>
  <c r="G4" i="16"/>
  <c r="C5" i="16"/>
  <c r="D5" i="16"/>
  <c r="E5" i="16"/>
  <c r="F5" i="16"/>
  <c r="G5" i="16"/>
  <c r="C6" i="16"/>
  <c r="D6" i="16"/>
  <c r="E6" i="16"/>
  <c r="F6" i="16"/>
  <c r="G6" i="16"/>
  <c r="C7" i="16"/>
  <c r="D7" i="16"/>
  <c r="E7" i="16"/>
  <c r="F7" i="16"/>
  <c r="G7" i="16"/>
  <c r="C8" i="16"/>
  <c r="D8" i="16"/>
  <c r="E8" i="16"/>
  <c r="F8" i="16"/>
  <c r="G8" i="16"/>
  <c r="C9" i="16"/>
  <c r="D9" i="16"/>
  <c r="E9" i="16"/>
  <c r="F9" i="16"/>
  <c r="G9" i="16"/>
  <c r="C10" i="16"/>
  <c r="D10" i="16"/>
  <c r="E10" i="16"/>
  <c r="F10" i="16"/>
  <c r="G10" i="16"/>
  <c r="C11" i="16"/>
  <c r="D11" i="16"/>
  <c r="E11" i="16"/>
  <c r="F11" i="16"/>
  <c r="G11" i="16"/>
  <c r="H2" i="16"/>
  <c r="I2" i="16"/>
  <c r="J2" i="16"/>
  <c r="K2" i="16"/>
  <c r="L2" i="16"/>
  <c r="M2" i="16"/>
  <c r="N2" i="16"/>
  <c r="O2" i="16"/>
  <c r="P2" i="16"/>
  <c r="Q2" i="16"/>
  <c r="R2" i="16"/>
  <c r="S2" i="16"/>
  <c r="T2" i="16"/>
  <c r="U2" i="16"/>
  <c r="V2" i="16"/>
  <c r="W2" i="16"/>
  <c r="X2" i="16"/>
  <c r="Y2" i="16"/>
  <c r="Z2" i="16"/>
  <c r="AA2" i="16"/>
  <c r="AB2" i="16"/>
  <c r="AC2" i="16"/>
  <c r="AD2" i="16"/>
  <c r="AE2" i="16"/>
  <c r="AF2" i="16"/>
  <c r="AG2" i="16"/>
  <c r="AH2" i="16"/>
  <c r="AI2" i="16"/>
  <c r="AJ2" i="16"/>
  <c r="AK2" i="16"/>
  <c r="AL2" i="16"/>
  <c r="AS2" i="16"/>
  <c r="H3" i="16"/>
  <c r="I3" i="16"/>
  <c r="J3" i="16"/>
  <c r="K3" i="16"/>
  <c r="L3" i="16"/>
  <c r="M3" i="16"/>
  <c r="N3" i="16"/>
  <c r="O3" i="16"/>
  <c r="P3" i="16"/>
  <c r="Q3" i="16"/>
  <c r="R3" i="16"/>
  <c r="S3" i="16"/>
  <c r="T3" i="16"/>
  <c r="U3" i="16"/>
  <c r="V3" i="16"/>
  <c r="W3" i="16"/>
  <c r="X3" i="16"/>
  <c r="Y3" i="16"/>
  <c r="Z3" i="16"/>
  <c r="AA3" i="16"/>
  <c r="AB3" i="16"/>
  <c r="AC3" i="16"/>
  <c r="AD3" i="16"/>
  <c r="AE3" i="16"/>
  <c r="AF3" i="16"/>
  <c r="AG3" i="16"/>
  <c r="AH3" i="16"/>
  <c r="AI3" i="16"/>
  <c r="AJ3" i="16"/>
  <c r="AK3" i="16"/>
  <c r="AL3" i="16"/>
  <c r="AS3" i="16"/>
  <c r="H4" i="16"/>
  <c r="I4" i="16"/>
  <c r="J4" i="16"/>
  <c r="K4" i="16"/>
  <c r="L4" i="16"/>
  <c r="M4" i="16"/>
  <c r="N4" i="16"/>
  <c r="O4" i="16"/>
  <c r="P4" i="16"/>
  <c r="Q4" i="16"/>
  <c r="R4" i="16"/>
  <c r="S4" i="16"/>
  <c r="T4" i="16"/>
  <c r="U4" i="16"/>
  <c r="V4" i="16"/>
  <c r="W4" i="16"/>
  <c r="X4" i="16"/>
  <c r="Y4" i="16"/>
  <c r="Z4" i="16"/>
  <c r="AA4" i="16"/>
  <c r="AB4" i="16"/>
  <c r="AC4" i="16"/>
  <c r="AD4" i="16"/>
  <c r="AE4" i="16"/>
  <c r="AF4" i="16"/>
  <c r="AG4" i="16"/>
  <c r="AH4" i="16"/>
  <c r="AI4" i="16"/>
  <c r="AJ4" i="16"/>
  <c r="AK4" i="16"/>
  <c r="AL4" i="16"/>
  <c r="AS4" i="16"/>
  <c r="H5" i="16"/>
  <c r="I5" i="16"/>
  <c r="J5" i="16"/>
  <c r="K5" i="16"/>
  <c r="L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S5" i="16"/>
  <c r="H6" i="16"/>
  <c r="I6" i="16"/>
  <c r="J6" i="16"/>
  <c r="K6" i="16"/>
  <c r="L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S6" i="16"/>
  <c r="H7" i="16"/>
  <c r="I7" i="16"/>
  <c r="J7" i="16"/>
  <c r="K7" i="16"/>
  <c r="L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S7" i="16"/>
  <c r="H8" i="16"/>
  <c r="I8" i="16"/>
  <c r="J8" i="16"/>
  <c r="K8" i="16"/>
  <c r="L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S8" i="16"/>
  <c r="H9" i="16"/>
  <c r="I9" i="16"/>
  <c r="J9" i="16"/>
  <c r="K9" i="16"/>
  <c r="L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S9" i="16"/>
  <c r="H10" i="16"/>
  <c r="I10" i="16"/>
  <c r="J10" i="16"/>
  <c r="K10" i="16"/>
  <c r="L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S10" i="16"/>
  <c r="H11" i="16"/>
  <c r="I11" i="16"/>
  <c r="J11" i="16"/>
  <c r="K11" i="16"/>
  <c r="L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S11" i="16"/>
  <c r="AO12" i="16"/>
  <c r="AP12" i="16"/>
  <c r="AQ12" i="16"/>
  <c r="AR12" i="16"/>
  <c r="AT11" i="16" l="1"/>
  <c r="AT10" i="16"/>
  <c r="AT9" i="16"/>
  <c r="AT8" i="16"/>
  <c r="AT7" i="16"/>
  <c r="AT2" i="16"/>
  <c r="AT6" i="16"/>
  <c r="AT5" i="16"/>
  <c r="AT4" i="16"/>
  <c r="AT3" i="16"/>
  <c r="C12" i="16"/>
  <c r="AF9" i="5"/>
  <c r="AF11" i="5"/>
  <c r="AF10" i="5"/>
  <c r="AF8" i="5"/>
  <c r="AF7" i="5"/>
  <c r="AF6" i="5"/>
  <c r="AF5" i="5"/>
  <c r="AF4" i="5"/>
  <c r="AF3" i="5"/>
  <c r="AF2" i="5"/>
  <c r="AG11" i="5"/>
  <c r="AR11" i="2"/>
  <c r="AL11" i="2"/>
  <c r="AL11" i="5" s="1"/>
  <c r="C11" i="2"/>
  <c r="AR10" i="2"/>
  <c r="AL10" i="2"/>
  <c r="C10" i="2"/>
  <c r="AR9" i="2"/>
  <c r="AL9" i="2"/>
  <c r="AL9" i="5" s="1"/>
  <c r="C9" i="2"/>
  <c r="AR8" i="2"/>
  <c r="AL8" i="2"/>
  <c r="C8" i="2"/>
  <c r="AR7" i="2"/>
  <c r="AL7" i="2"/>
  <c r="C7" i="2"/>
  <c r="AR6" i="2"/>
  <c r="AL6" i="2"/>
  <c r="C6" i="2"/>
  <c r="AR5" i="2"/>
  <c r="AL5" i="2"/>
  <c r="C5" i="2"/>
  <c r="AR4" i="2"/>
  <c r="AL4" i="2"/>
  <c r="C4" i="2"/>
  <c r="AR3" i="2"/>
  <c r="AL3" i="2"/>
  <c r="C3" i="2"/>
  <c r="AR2" i="2"/>
  <c r="AL2" i="2"/>
  <c r="C2" i="2"/>
  <c r="AK11" i="5"/>
  <c r="AJ11" i="5"/>
  <c r="AI11" i="5"/>
  <c r="AH11" i="5"/>
  <c r="AE11" i="5"/>
  <c r="AD11" i="5"/>
  <c r="AC11" i="5"/>
  <c r="AB11" i="5"/>
  <c r="AA11" i="5"/>
  <c r="Z11" i="5"/>
  <c r="Y11" i="5"/>
  <c r="X11" i="5"/>
  <c r="W11" i="5"/>
  <c r="V11" i="5"/>
  <c r="U11" i="5"/>
  <c r="T11" i="5"/>
  <c r="S11" i="5"/>
  <c r="R11" i="5"/>
  <c r="Q11" i="5"/>
  <c r="P11" i="5"/>
  <c r="O11" i="5"/>
  <c r="N11" i="5"/>
  <c r="M11" i="5"/>
  <c r="L11" i="5"/>
  <c r="K11" i="5"/>
  <c r="J11" i="5"/>
  <c r="I11" i="5"/>
  <c r="H11" i="5"/>
  <c r="G11" i="5"/>
  <c r="F11" i="5"/>
  <c r="E11" i="5"/>
  <c r="D11" i="5"/>
  <c r="C11" i="5"/>
  <c r="AL10" i="5"/>
  <c r="AK10" i="5"/>
  <c r="AJ10" i="5"/>
  <c r="AI10" i="5"/>
  <c r="AH10" i="5"/>
  <c r="AG10" i="5"/>
  <c r="AE10" i="5"/>
  <c r="AD10" i="5"/>
  <c r="AC10" i="5"/>
  <c r="AB10" i="5"/>
  <c r="AA10" i="5"/>
  <c r="Z10" i="5"/>
  <c r="Y10" i="5"/>
  <c r="X10" i="5"/>
  <c r="W10" i="5"/>
  <c r="V10" i="5"/>
  <c r="U10" i="5"/>
  <c r="T10" i="5"/>
  <c r="S10" i="5"/>
  <c r="R10" i="5"/>
  <c r="Q10" i="5"/>
  <c r="P10" i="5"/>
  <c r="O10" i="5"/>
  <c r="N10" i="5"/>
  <c r="M10" i="5"/>
  <c r="L10" i="5"/>
  <c r="K10" i="5"/>
  <c r="J10" i="5"/>
  <c r="I10" i="5"/>
  <c r="H10" i="5"/>
  <c r="G10" i="5"/>
  <c r="F10" i="5"/>
  <c r="E10" i="5"/>
  <c r="D10" i="5"/>
  <c r="C10" i="5"/>
  <c r="AK9" i="5"/>
  <c r="AJ9" i="5"/>
  <c r="AI9" i="5"/>
  <c r="AH9" i="5"/>
  <c r="AG9" i="5"/>
  <c r="AE9" i="5"/>
  <c r="AD9" i="5"/>
  <c r="AC9" i="5"/>
  <c r="AB9" i="5"/>
  <c r="AA9" i="5"/>
  <c r="Z9" i="5"/>
  <c r="Y9" i="5"/>
  <c r="X9" i="5"/>
  <c r="W9" i="5"/>
  <c r="V9" i="5"/>
  <c r="U9" i="5"/>
  <c r="T9" i="5"/>
  <c r="S9" i="5"/>
  <c r="R9" i="5"/>
  <c r="Q9" i="5"/>
  <c r="P9" i="5"/>
  <c r="O9" i="5"/>
  <c r="N9" i="5"/>
  <c r="M9" i="5"/>
  <c r="L9" i="5"/>
  <c r="K9" i="5"/>
  <c r="J9" i="5"/>
  <c r="I9" i="5"/>
  <c r="H9" i="5"/>
  <c r="G9" i="5"/>
  <c r="F9" i="5"/>
  <c r="E9" i="5"/>
  <c r="D9" i="5"/>
  <c r="C9" i="5"/>
  <c r="AL8" i="5"/>
  <c r="AK8" i="5"/>
  <c r="AJ8" i="5"/>
  <c r="AI8" i="5"/>
  <c r="AH8" i="5"/>
  <c r="AG8" i="5"/>
  <c r="AE8" i="5"/>
  <c r="AD8" i="5"/>
  <c r="AC8" i="5"/>
  <c r="AB8" i="5"/>
  <c r="AA8" i="5"/>
  <c r="Z8" i="5"/>
  <c r="Y8" i="5"/>
  <c r="X8" i="5"/>
  <c r="W8" i="5"/>
  <c r="V8" i="5"/>
  <c r="U8" i="5"/>
  <c r="T8" i="5"/>
  <c r="S8" i="5"/>
  <c r="R8" i="5"/>
  <c r="Q8" i="5"/>
  <c r="P8" i="5"/>
  <c r="O8" i="5"/>
  <c r="N8" i="5"/>
  <c r="M8" i="5"/>
  <c r="L8" i="5"/>
  <c r="K8" i="5"/>
  <c r="J8" i="5"/>
  <c r="I8" i="5"/>
  <c r="H8" i="5"/>
  <c r="G8" i="5"/>
  <c r="F8" i="5"/>
  <c r="E8" i="5"/>
  <c r="D8" i="5"/>
  <c r="C8" i="5"/>
  <c r="AL7" i="5"/>
  <c r="AK7" i="5"/>
  <c r="AJ7" i="5"/>
  <c r="AI7" i="5"/>
  <c r="AH7" i="5"/>
  <c r="AG7" i="5"/>
  <c r="AE7" i="5"/>
  <c r="AD7" i="5"/>
  <c r="AC7" i="5"/>
  <c r="AB7" i="5"/>
  <c r="AA7" i="5"/>
  <c r="Z7" i="5"/>
  <c r="Y7" i="5"/>
  <c r="X7" i="5"/>
  <c r="W7" i="5"/>
  <c r="V7" i="5"/>
  <c r="U7" i="5"/>
  <c r="T7" i="5"/>
  <c r="S7" i="5"/>
  <c r="R7" i="5"/>
  <c r="Q7" i="5"/>
  <c r="P7" i="5"/>
  <c r="O7" i="5"/>
  <c r="N7" i="5"/>
  <c r="M7" i="5"/>
  <c r="L7" i="5"/>
  <c r="K7" i="5"/>
  <c r="J7" i="5"/>
  <c r="I7" i="5"/>
  <c r="H7" i="5"/>
  <c r="G7" i="5"/>
  <c r="F7" i="5"/>
  <c r="E7" i="5"/>
  <c r="D7" i="5"/>
  <c r="C7" i="5"/>
  <c r="AL6" i="5"/>
  <c r="AK6" i="5"/>
  <c r="AJ6" i="5"/>
  <c r="AI6" i="5"/>
  <c r="AH6" i="5"/>
  <c r="AG6" i="5"/>
  <c r="AE6" i="5"/>
  <c r="AD6" i="5"/>
  <c r="AC6" i="5"/>
  <c r="AB6" i="5"/>
  <c r="AA6" i="5"/>
  <c r="Z6" i="5"/>
  <c r="Y6" i="5"/>
  <c r="X6" i="5"/>
  <c r="W6" i="5"/>
  <c r="V6" i="5"/>
  <c r="U6" i="5"/>
  <c r="T6" i="5"/>
  <c r="S6" i="5"/>
  <c r="R6" i="5"/>
  <c r="Q6" i="5"/>
  <c r="P6" i="5"/>
  <c r="O6" i="5"/>
  <c r="N6" i="5"/>
  <c r="M6" i="5"/>
  <c r="L6" i="5"/>
  <c r="K6" i="5"/>
  <c r="J6" i="5"/>
  <c r="I6" i="5"/>
  <c r="H6" i="5"/>
  <c r="G6" i="5"/>
  <c r="F6" i="5"/>
  <c r="E6" i="5"/>
  <c r="D6" i="5"/>
  <c r="C6" i="5"/>
  <c r="AL5" i="5"/>
  <c r="AK5" i="5"/>
  <c r="AJ5" i="5"/>
  <c r="AI5" i="5"/>
  <c r="AH5" i="5"/>
  <c r="AG5" i="5"/>
  <c r="AE5" i="5"/>
  <c r="AD5" i="5"/>
  <c r="AC5" i="5"/>
  <c r="AB5" i="5"/>
  <c r="AA5" i="5"/>
  <c r="Z5" i="5"/>
  <c r="Y5" i="5"/>
  <c r="X5" i="5"/>
  <c r="W5" i="5"/>
  <c r="V5" i="5"/>
  <c r="U5" i="5"/>
  <c r="T5" i="5"/>
  <c r="S5" i="5"/>
  <c r="R5" i="5"/>
  <c r="Q5" i="5"/>
  <c r="P5" i="5"/>
  <c r="O5" i="5"/>
  <c r="N5" i="5"/>
  <c r="M5" i="5"/>
  <c r="L5" i="5"/>
  <c r="K5" i="5"/>
  <c r="J5" i="5"/>
  <c r="I5" i="5"/>
  <c r="H5" i="5"/>
  <c r="G5" i="5"/>
  <c r="F5" i="5"/>
  <c r="E5" i="5"/>
  <c r="D5" i="5"/>
  <c r="C5" i="5"/>
  <c r="AL4" i="5"/>
  <c r="AK4" i="5"/>
  <c r="AJ4" i="5"/>
  <c r="AI4" i="5"/>
  <c r="AH4" i="5"/>
  <c r="AG4" i="5"/>
  <c r="AE4" i="5"/>
  <c r="AD4" i="5"/>
  <c r="AC4" i="5"/>
  <c r="AB4" i="5"/>
  <c r="AA4" i="5"/>
  <c r="Z4" i="5"/>
  <c r="Y4" i="5"/>
  <c r="X4" i="5"/>
  <c r="W4" i="5"/>
  <c r="V4" i="5"/>
  <c r="U4" i="5"/>
  <c r="T4" i="5"/>
  <c r="S4" i="5"/>
  <c r="R4" i="5"/>
  <c r="Q4" i="5"/>
  <c r="P4" i="5"/>
  <c r="O4" i="5"/>
  <c r="N4" i="5"/>
  <c r="M4" i="5"/>
  <c r="L4" i="5"/>
  <c r="K4" i="5"/>
  <c r="J4" i="5"/>
  <c r="I4" i="5"/>
  <c r="H4" i="5"/>
  <c r="G4" i="5"/>
  <c r="F4" i="5"/>
  <c r="E4" i="5"/>
  <c r="D4" i="5"/>
  <c r="C4" i="5"/>
  <c r="AL3" i="5"/>
  <c r="AK3" i="5"/>
  <c r="AJ3" i="5"/>
  <c r="AI3" i="5"/>
  <c r="AH3" i="5"/>
  <c r="AG3" i="5"/>
  <c r="AE3" i="5"/>
  <c r="AD3" i="5"/>
  <c r="AC3" i="5"/>
  <c r="AB3" i="5"/>
  <c r="AA3" i="5"/>
  <c r="Z3" i="5"/>
  <c r="Y3" i="5"/>
  <c r="X3" i="5"/>
  <c r="W3" i="5"/>
  <c r="V3" i="5"/>
  <c r="U3" i="5"/>
  <c r="T3" i="5"/>
  <c r="S3" i="5"/>
  <c r="R3" i="5"/>
  <c r="Q3" i="5"/>
  <c r="P3" i="5"/>
  <c r="O3" i="5"/>
  <c r="N3" i="5"/>
  <c r="M3" i="5"/>
  <c r="L3" i="5"/>
  <c r="K3" i="5"/>
  <c r="J3" i="5"/>
  <c r="I3" i="5"/>
  <c r="H3" i="5"/>
  <c r="G3" i="5"/>
  <c r="F3" i="5"/>
  <c r="E3" i="5"/>
  <c r="D3" i="5"/>
  <c r="C3" i="5"/>
  <c r="AL2" i="5"/>
  <c r="AK2" i="5"/>
  <c r="AJ2" i="5"/>
  <c r="AI2" i="5"/>
  <c r="AH2" i="5"/>
  <c r="AG2" i="5"/>
  <c r="AE2" i="5"/>
  <c r="AD2" i="5"/>
  <c r="AC2" i="5"/>
  <c r="AB2" i="5"/>
  <c r="AA2" i="5"/>
  <c r="Z2" i="5"/>
  <c r="Y2" i="5"/>
  <c r="X2" i="5"/>
  <c r="W2" i="5"/>
  <c r="V2" i="5"/>
  <c r="U2" i="5"/>
  <c r="T2" i="5"/>
  <c r="S2" i="5"/>
  <c r="R2" i="5"/>
  <c r="Q2" i="5"/>
  <c r="P2" i="5"/>
  <c r="O2" i="5"/>
  <c r="N2" i="5"/>
  <c r="M2" i="5"/>
  <c r="L2" i="5"/>
  <c r="K2" i="5"/>
  <c r="J2" i="5"/>
  <c r="I2" i="5"/>
  <c r="H2" i="5"/>
  <c r="G2" i="5"/>
  <c r="F2" i="5"/>
  <c r="E2" i="5"/>
  <c r="D2" i="5"/>
  <c r="C2" i="5"/>
  <c r="C12" i="5" l="1"/>
</calcChain>
</file>

<file path=xl/sharedStrings.xml><?xml version="1.0" encoding="utf-8"?>
<sst xmlns="http://schemas.openxmlformats.org/spreadsheetml/2006/main" count="649" uniqueCount="356">
  <si>
    <t xml:space="preserve"> States</t>
  </si>
  <si>
    <t>States</t>
  </si>
  <si>
    <t>Total population</t>
  </si>
  <si>
    <t>Male</t>
  </si>
  <si>
    <t>Female</t>
  </si>
  <si>
    <t>Two races</t>
  </si>
  <si>
    <t>Three races</t>
  </si>
  <si>
    <t>18 to 34 years</t>
  </si>
  <si>
    <t>35 to 64 years</t>
  </si>
  <si>
    <t>65 years and over</t>
  </si>
  <si>
    <t>Population in households</t>
  </si>
  <si>
    <t>Family households</t>
  </si>
  <si>
    <t>Married-couple family</t>
  </si>
  <si>
    <t xml:space="preserve"> Female Living alone</t>
  </si>
  <si>
    <t>High school graduate (includes equivalency)</t>
  </si>
  <si>
    <t>Bachelor's degree</t>
  </si>
  <si>
    <t>Graduate or professional degree</t>
  </si>
  <si>
    <t>Abroad</t>
  </si>
  <si>
    <t>Foreign-born</t>
  </si>
  <si>
    <t>Europe</t>
  </si>
  <si>
    <t>Asia</t>
  </si>
  <si>
    <t>Africa</t>
  </si>
  <si>
    <t>Oceania</t>
  </si>
  <si>
    <t>Latin America</t>
  </si>
  <si>
    <t>Northern America</t>
  </si>
  <si>
    <t>Population 16 years and over</t>
  </si>
  <si>
    <t>Employed</t>
  </si>
  <si>
    <t>Unemployed</t>
  </si>
  <si>
    <t xml:space="preserve"> Female Employed</t>
  </si>
  <si>
    <t>Public transportation to work</t>
  </si>
  <si>
    <t>Mean earnings (dollars)</t>
  </si>
  <si>
    <t>With private health insurance</t>
  </si>
  <si>
    <t>With public coverage</t>
  </si>
  <si>
    <t xml:space="preserve">All families poverty rate </t>
  </si>
  <si>
    <t>average rent</t>
  </si>
  <si>
    <t>average size of apt</t>
  </si>
  <si>
    <t>affordability index</t>
  </si>
  <si>
    <t>California</t>
  </si>
  <si>
    <t>CA</t>
  </si>
  <si>
    <t>Florida</t>
  </si>
  <si>
    <t>FL</t>
  </si>
  <si>
    <t>Georgia</t>
  </si>
  <si>
    <t>GA</t>
  </si>
  <si>
    <t>Illinois</t>
  </si>
  <si>
    <t>IL</t>
  </si>
  <si>
    <t>Massachusetts</t>
  </si>
  <si>
    <t>MA</t>
  </si>
  <si>
    <t>New Jersey</t>
  </si>
  <si>
    <t>NJ</t>
  </si>
  <si>
    <t>New York</t>
  </si>
  <si>
    <t>NY</t>
  </si>
  <si>
    <t>North Carolina</t>
  </si>
  <si>
    <t>NC</t>
  </si>
  <si>
    <t>Texas</t>
  </si>
  <si>
    <t>TX</t>
  </si>
  <si>
    <t>Washington</t>
  </si>
  <si>
    <t>WA</t>
  </si>
  <si>
    <t xml:space="preserve"> Total Population</t>
  </si>
  <si>
    <t xml:space="preserve"> Poverty Rate </t>
  </si>
  <si>
    <t>Unemployment Rate</t>
  </si>
  <si>
    <t>Unemployment rate</t>
  </si>
  <si>
    <t>39,431,263</t>
  </si>
  <si>
    <t>50.1%</t>
  </si>
  <si>
    <t>12.4%</t>
  </si>
  <si>
    <t>0.8%</t>
  </si>
  <si>
    <t>9,352,867</t>
  </si>
  <si>
    <t>15,142,197</t>
  </si>
  <si>
    <t>6,524,861</t>
  </si>
  <si>
    <t>38,537,958</t>
  </si>
  <si>
    <t>67.4%</t>
  </si>
  <si>
    <t>47.8%</t>
  </si>
  <si>
    <t>13.5%</t>
  </si>
  <si>
    <t>20.5%</t>
  </si>
  <si>
    <t>23.2%</t>
  </si>
  <si>
    <t>14.9%</t>
  </si>
  <si>
    <t>10,902,022</t>
  </si>
  <si>
    <t>6.2%</t>
  </si>
  <si>
    <t>40.8%</t>
  </si>
  <si>
    <t>2.1%</t>
  </si>
  <si>
    <t>49.0%</t>
  </si>
  <si>
    <t>1.2%</t>
  </si>
  <si>
    <t>32,089,744</t>
  </si>
  <si>
    <t>60.0%</t>
  </si>
  <si>
    <t>5.9%</t>
  </si>
  <si>
    <t>55.4%</t>
  </si>
  <si>
    <t>3.3%</t>
  </si>
  <si>
    <t>63.2%</t>
  </si>
  <si>
    <t>41.0%</t>
  </si>
  <si>
    <t>8.5%</t>
  </si>
  <si>
    <t>49.9%</t>
  </si>
  <si>
    <t>23,372,215</t>
  </si>
  <si>
    <t>50.8%</t>
  </si>
  <si>
    <t>18.5%</t>
  </si>
  <si>
    <t>4,831,357</t>
  </si>
  <si>
    <t>8,954,569</t>
  </si>
  <si>
    <t>5,094,353</t>
  </si>
  <si>
    <t>22,888,803</t>
  </si>
  <si>
    <t>64.8%</t>
  </si>
  <si>
    <t>46.9%</t>
  </si>
  <si>
    <t>15.8%</t>
  </si>
  <si>
    <t>26.4%</t>
  </si>
  <si>
    <t>22.1%</t>
  </si>
  <si>
    <t>13.7%</t>
  </si>
  <si>
    <t>1.3%</t>
  </si>
  <si>
    <t>5,392,412</t>
  </si>
  <si>
    <t>8.4%</t>
  </si>
  <si>
    <t>10.6%</t>
  </si>
  <si>
    <t>1.9%</t>
  </si>
  <si>
    <t>0.3%</t>
  </si>
  <si>
    <t>76.8%</t>
  </si>
  <si>
    <t>19,432,374</t>
  </si>
  <si>
    <t>57.7%</t>
  </si>
  <si>
    <t>4.6%</t>
  </si>
  <si>
    <t>53.8%</t>
  </si>
  <si>
    <t>65.4%</t>
  </si>
  <si>
    <t>35.8%</t>
  </si>
  <si>
    <t>49.2%</t>
  </si>
  <si>
    <t>11,180,878</t>
  </si>
  <si>
    <t>51.3%</t>
  </si>
  <si>
    <t>19.7%</t>
  </si>
  <si>
    <t>0.7%</t>
  </si>
  <si>
    <t>2,587,190</t>
  </si>
  <si>
    <t>4,296,954</t>
  </si>
  <si>
    <t>1,765,603</t>
  </si>
  <si>
    <t>10,927,528</t>
  </si>
  <si>
    <t>66.2%</t>
  </si>
  <si>
    <t>46.7%</t>
  </si>
  <si>
    <t>15.6%</t>
  </si>
  <si>
    <t>26.2%</t>
  </si>
  <si>
    <t>21.5%</t>
  </si>
  <si>
    <t>14.8%</t>
  </si>
  <si>
    <t>1,333,177</t>
  </si>
  <si>
    <t>7.5%</t>
  </si>
  <si>
    <t>30.7%</t>
  </si>
  <si>
    <t>10.1%</t>
  </si>
  <si>
    <t>1.5%</t>
  </si>
  <si>
    <t>8,972,406</t>
  </si>
  <si>
    <t>60.9%</t>
  </si>
  <si>
    <t>4.7%</t>
  </si>
  <si>
    <t>67.2%</t>
  </si>
  <si>
    <t>31.9%</t>
  </si>
  <si>
    <t>9.3%</t>
  </si>
  <si>
    <t>48.7%</t>
  </si>
  <si>
    <t>12,710,158</t>
  </si>
  <si>
    <t>50.6%</t>
  </si>
  <si>
    <t>8.1%</t>
  </si>
  <si>
    <t>0.6%</t>
  </si>
  <si>
    <t>2,905,143</t>
  </si>
  <si>
    <t>4,837,773</t>
  </si>
  <si>
    <t>2,274,582</t>
  </si>
  <si>
    <t>12,417,746</t>
  </si>
  <si>
    <t>61.5%</t>
  </si>
  <si>
    <t>44.8%</t>
  </si>
  <si>
    <t>17.5%</t>
  </si>
  <si>
    <t>24.6%</t>
  </si>
  <si>
    <t>23.3%</t>
  </si>
  <si>
    <t>15.9%</t>
  </si>
  <si>
    <t>1,957,482</t>
  </si>
  <si>
    <t>18.8%</t>
  </si>
  <si>
    <t>31.1%</t>
  </si>
  <si>
    <t>0.2%</t>
  </si>
  <si>
    <t>44.0%</t>
  </si>
  <si>
    <t>10,362,614</t>
  </si>
  <si>
    <t>61.9%</t>
  </si>
  <si>
    <t>5.1%</t>
  </si>
  <si>
    <t>58.6%</t>
  </si>
  <si>
    <t>7.0%</t>
  </si>
  <si>
    <t>69.5%</t>
  </si>
  <si>
    <t>34.9%</t>
  </si>
  <si>
    <t>8.0%</t>
  </si>
  <si>
    <t>49.4%</t>
  </si>
  <si>
    <t>7,136,171</t>
  </si>
  <si>
    <t>51.2%</t>
  </si>
  <si>
    <t>9.9%</t>
  </si>
  <si>
    <t>1,703,820</t>
  </si>
  <si>
    <t>2,741,644</t>
  </si>
  <si>
    <t>1,335,942</t>
  </si>
  <si>
    <t>6,879,639</t>
  </si>
  <si>
    <t>62.2%</t>
  </si>
  <si>
    <t>45.3%</t>
  </si>
  <si>
    <t>16.6%</t>
  </si>
  <si>
    <t>22.2%</t>
  </si>
  <si>
    <t>25.7%</t>
  </si>
  <si>
    <t>22.6%</t>
  </si>
  <si>
    <t>0.9%</t>
  </si>
  <si>
    <t>1,337,811</t>
  </si>
  <si>
    <t>16.2%</t>
  </si>
  <si>
    <t>29.3%</t>
  </si>
  <si>
    <t>0.4%</t>
  </si>
  <si>
    <t>42.0%</t>
  </si>
  <si>
    <t>5,953,821</t>
  </si>
  <si>
    <t>64.4%</t>
  </si>
  <si>
    <t>4.1%</t>
  </si>
  <si>
    <t>7.8%</t>
  </si>
  <si>
    <t>73.1%</t>
  </si>
  <si>
    <t>37.4%</t>
  </si>
  <si>
    <t>6.3%</t>
  </si>
  <si>
    <t>48.8%</t>
  </si>
  <si>
    <t>9,500,851</t>
  </si>
  <si>
    <t>10.7%</t>
  </si>
  <si>
    <t>2,035,186</t>
  </si>
  <si>
    <t>3,715,425</t>
  </si>
  <si>
    <t>1,706,665</t>
  </si>
  <si>
    <t>9,334,098</t>
  </si>
  <si>
    <t>68.1%</t>
  </si>
  <si>
    <t>49.8%</t>
  </si>
  <si>
    <t>15.4%</t>
  </si>
  <si>
    <t>24.7%</t>
  </si>
  <si>
    <t>18.2%</t>
  </si>
  <si>
    <t>1.0%</t>
  </si>
  <si>
    <t>2,376,424</t>
  </si>
  <si>
    <t>11.9%</t>
  </si>
  <si>
    <t>31.6%</t>
  </si>
  <si>
    <t>6.0%</t>
  </si>
  <si>
    <t>49.6%</t>
  </si>
  <si>
    <t>7,710,486</t>
  </si>
  <si>
    <t>63.1%</t>
  </si>
  <si>
    <t>5.4%</t>
  </si>
  <si>
    <t>59.3%</t>
  </si>
  <si>
    <t>9.7%</t>
  </si>
  <si>
    <t>70.5%</t>
  </si>
  <si>
    <t>33.0%</t>
  </si>
  <si>
    <t>6.5%</t>
  </si>
  <si>
    <t>19,867,248</t>
  </si>
  <si>
    <t>11.4%</t>
  </si>
  <si>
    <t>4,577,119</t>
  </si>
  <si>
    <t>7,560,421</t>
  </si>
  <si>
    <t>3,757,173</t>
  </si>
  <si>
    <t>19,188,963</t>
  </si>
  <si>
    <t>60.8%</t>
  </si>
  <si>
    <t>17.8%</t>
  </si>
  <si>
    <t>24.0%</t>
  </si>
  <si>
    <t>22.8%</t>
  </si>
  <si>
    <t>18.4%</t>
  </si>
  <si>
    <t>4,621,382</t>
  </si>
  <si>
    <t>14.4%</t>
  </si>
  <si>
    <t>30.3%</t>
  </si>
  <si>
    <t>5.2%</t>
  </si>
  <si>
    <t>48.5%</t>
  </si>
  <si>
    <t>16,370,499</t>
  </si>
  <si>
    <t>59.5%</t>
  </si>
  <si>
    <t>5.3%</t>
  </si>
  <si>
    <t>56.5%</t>
  </si>
  <si>
    <t>24.2%</t>
  </si>
  <si>
    <t>64.5%</t>
  </si>
  <si>
    <t>43.6%</t>
  </si>
  <si>
    <t>9.8%</t>
  </si>
  <si>
    <t>11,046,024</t>
  </si>
  <si>
    <t>51.1%</t>
  </si>
  <si>
    <t>9.2%</t>
  </si>
  <si>
    <t>2,531,756</t>
  </si>
  <si>
    <t>4,184,062</t>
  </si>
  <si>
    <t>1,980,690</t>
  </si>
  <si>
    <t>10,760,395</t>
  </si>
  <si>
    <t>64.0%</t>
  </si>
  <si>
    <t>47.0%</t>
  </si>
  <si>
    <t>14.5%</t>
  </si>
  <si>
    <t>1,093,166</t>
  </si>
  <si>
    <t>9.6%</t>
  </si>
  <si>
    <t>27.9%</t>
  </si>
  <si>
    <t>0.5%</t>
  </si>
  <si>
    <t>52.5%</t>
  </si>
  <si>
    <t>1.7%</t>
  </si>
  <si>
    <t>8,982,223</t>
  </si>
  <si>
    <t>59.8%</t>
  </si>
  <si>
    <t>4.0%</t>
  </si>
  <si>
    <t>56.4%</t>
  </si>
  <si>
    <t>67.1%</t>
  </si>
  <si>
    <t>37.7%</t>
  </si>
  <si>
    <t>8.8%</t>
  </si>
  <si>
    <t>48.9%</t>
  </si>
  <si>
    <t>31,290,831</t>
  </si>
  <si>
    <t>8.2%</t>
  </si>
  <si>
    <t>7,570,939</t>
  </si>
  <si>
    <t>11,696,933</t>
  </si>
  <si>
    <t>4,365,469</t>
  </si>
  <si>
    <t>30,665,006</t>
  </si>
  <si>
    <t>67.6%</t>
  </si>
  <si>
    <t>13.9%</t>
  </si>
  <si>
    <t>24.4%</t>
  </si>
  <si>
    <t>13.1%</t>
  </si>
  <si>
    <t>5,762,477</t>
  </si>
  <si>
    <t>3.9%</t>
  </si>
  <si>
    <t>63.9%</t>
  </si>
  <si>
    <t>1.1%</t>
  </si>
  <si>
    <t>24,569,557</t>
  </si>
  <si>
    <t>62.1%</t>
  </si>
  <si>
    <t>4.8%</t>
  </si>
  <si>
    <t>56.9%</t>
  </si>
  <si>
    <t>28.2%</t>
  </si>
  <si>
    <t>7,958,180</t>
  </si>
  <si>
    <t>23.1%</t>
  </si>
  <si>
    <t>1,884,484</t>
  </si>
  <si>
    <t>3,043,139</t>
  </si>
  <si>
    <t>1,378,508</t>
  </si>
  <si>
    <t>7,802,363</t>
  </si>
  <si>
    <t>62.5%</t>
  </si>
  <si>
    <t>21.1%</t>
  </si>
  <si>
    <t>1,280,809</t>
  </si>
  <si>
    <t>12.8%</t>
  </si>
  <si>
    <t>47.1%</t>
  </si>
  <si>
    <t>6.9%</t>
  </si>
  <si>
    <t>1.8%</t>
  </si>
  <si>
    <t>28.0%</t>
  </si>
  <si>
    <t>3.5%</t>
  </si>
  <si>
    <t>6,505,491</t>
  </si>
  <si>
    <t>4.9%</t>
  </si>
  <si>
    <t>57.3%</t>
  </si>
  <si>
    <t>4.2%</t>
  </si>
  <si>
    <t>70.8%</t>
  </si>
  <si>
    <t>35.6%</t>
  </si>
  <si>
    <t>50.4%</t>
  </si>
  <si>
    <t>Graduate Degree</t>
  </si>
  <si>
    <t>Bachelor's Degree</t>
  </si>
  <si>
    <t xml:space="preserve">High school Graduate </t>
  </si>
  <si>
    <t>Row Labels</t>
  </si>
  <si>
    <t>Grand Total</t>
  </si>
  <si>
    <t>Column Labels</t>
  </si>
  <si>
    <t>Sum of Value</t>
  </si>
  <si>
    <t>Avg Rent</t>
  </si>
  <si>
    <t>Mean Income</t>
  </si>
  <si>
    <t>Affordability index</t>
  </si>
  <si>
    <t xml:space="preserve">Mean Income </t>
  </si>
  <si>
    <t>Sum of Male</t>
  </si>
  <si>
    <t>Sum of Female</t>
  </si>
  <si>
    <t>Sum of Total population</t>
  </si>
  <si>
    <t>https://www.opencrime.us/states</t>
  </si>
  <si>
    <t>Total Crimes</t>
  </si>
  <si>
    <t>Theft</t>
  </si>
  <si>
    <t>Murder</t>
  </si>
  <si>
    <t>Drugs</t>
  </si>
  <si>
    <t>Dui</t>
  </si>
  <si>
    <t>Arrests</t>
  </si>
  <si>
    <t>Crime Rates</t>
  </si>
  <si>
    <t xml:space="preserve"> AVGMean Income</t>
  </si>
  <si>
    <t xml:space="preserve"> Mean Income</t>
  </si>
  <si>
    <t xml:space="preserve"> Crime Rates</t>
  </si>
  <si>
    <t xml:space="preserve"> Rent</t>
  </si>
  <si>
    <t xml:space="preserve"> Employment  Rate </t>
  </si>
  <si>
    <t>Affordability_ Index</t>
  </si>
  <si>
    <t xml:space="preserve">Poverty Rate </t>
  </si>
  <si>
    <t>Ny</t>
  </si>
  <si>
    <t>Score</t>
  </si>
  <si>
    <t>Website Name</t>
  </si>
  <si>
    <t>URL</t>
  </si>
  <si>
    <t>Data</t>
  </si>
  <si>
    <t>https://data.census.gov/advanced?t=Employment&amp;g=010XX00US$0400000&amp;y=2024</t>
  </si>
  <si>
    <t>United States Census Bureau</t>
  </si>
  <si>
    <t>https://worldpopulationreview.com/state-rankings/average-rent-by-state</t>
  </si>
  <si>
    <t>World Population Review</t>
  </si>
  <si>
    <t>Open Crime</t>
  </si>
  <si>
    <t>Total population
Male
Female
Two races
Three races
18 to 34 years
35 to 64 years
65 years and over
Population in households
Family households
Married-couple family
Female living alone
High school graduate
Bachelor's degree
Graduate degree
Abroad
Foreign-born
Europe
Asia
Africa
Oceania
Latin America
Northern America
Population 16 years and over
Employed
Unemployed
Female employed
Public transportation to work
Average mean income
Mean income
With private health insurance
With public coverage
All families poverty rate</t>
  </si>
  <si>
    <t>Average rent
Average size of apartment
Affordability index</t>
  </si>
  <si>
    <t>Crime rates
Arrests
DUI
Drugs
Murder
Theft
Total crimes</t>
  </si>
  <si>
    <t>Video Link</t>
  </si>
  <si>
    <t>https://drive.google.com/file/d/1DVgNdAY7NlW-WK67npN747vskX5NBBuv/view?usp=sharing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</si>
</sst>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Red]0"/>
    <numFmt numFmtId="165" formatCode="0.0%"/>
  </numFmts>
  <fonts count="17" x14ac:knownFonts="1">
    <font>
      <sz val="11"/>
      <color theme="1"/>
      <name val="Aptos Narrow"/>
      <family val="2"/>
      <scheme val="minor"/>
    </font>
    <font>
      <b/>
      <sz val="11"/>
      <name val="Calibri"/>
      <family val="2"/>
    </font>
    <font>
      <sz val="8"/>
      <color rgb="FF475467"/>
      <name val="Arial"/>
      <family val="2"/>
    </font>
    <font>
      <u/>
      <sz val="11"/>
      <color theme="10"/>
      <name val="Aptos Narrow"/>
      <family val="2"/>
      <scheme val="minor"/>
    </font>
    <font>
      <sz val="18"/>
      <color theme="10"/>
      <name val="Aptos Narrow"/>
      <family val="2"/>
      <scheme val="minor"/>
    </font>
    <font>
      <sz val="11"/>
      <name val="Calibri"/>
      <family val="2"/>
    </font>
    <font>
      <b/>
      <sz val="24"/>
      <name val="Calibri"/>
      <family val="2"/>
    </font>
    <font>
      <b/>
      <sz val="24"/>
      <color theme="1"/>
      <name val="Aptos Narrow"/>
      <family val="2"/>
      <scheme val="minor"/>
    </font>
    <font>
      <sz val="24"/>
      <color theme="1"/>
      <name val="Aptos Narrow"/>
      <family val="2"/>
      <scheme val="minor"/>
    </font>
    <font>
      <b/>
      <sz val="11"/>
      <color rgb="FF402000"/>
      <name val="Aptos Narrow"/>
      <family val="2"/>
      <scheme val="minor"/>
    </font>
    <font>
      <sz val="11"/>
      <color rgb="FF402000"/>
      <name val="Aptos Narrow"/>
      <family val="2"/>
      <scheme val="minor"/>
    </font>
    <font>
      <b/>
      <sz val="11"/>
      <color rgb="FF402000"/>
      <name val="Calibri"/>
      <family val="2"/>
    </font>
    <font>
      <b/>
      <sz val="11"/>
      <color rgb="FF000000"/>
      <name val="Aptos Narrow"/>
      <family val="2"/>
      <scheme val="minor"/>
    </font>
    <font>
      <sz val="11"/>
      <color rgb="FF000000"/>
      <name val="Aptos Narrow"/>
      <family val="2"/>
      <scheme val="minor"/>
    </font>
    <font>
      <sz val="14"/>
      <color theme="1"/>
      <name val="Times New Roman"/>
      <family val="1"/>
    </font>
    <font>
      <b/>
      <sz val="14"/>
      <color theme="1"/>
      <name val="Times New Roman"/>
      <family val="1"/>
    </font>
    <font>
      <b/>
      <sz val="11"/>
      <color theme="1"/>
      <name val="Aptos Narrow"/>
      <family val="2"/>
      <scheme val="minor"/>
    </font>
  </fonts>
  <fills count="9">
    <fill>
      <patternFill patternType="none"/>
    </fill>
    <fill>
      <patternFill patternType="gray125"/>
    </fill>
    <fill>
      <patternFill patternType="solid">
        <fgColor rgb="FFFFFF00"/>
        <bgColor indexed="64"/>
      </patternFill>
    </fill>
    <fill>
      <patternFill patternType="solid">
        <fgColor rgb="FFFF7C80"/>
        <bgColor indexed="64"/>
      </patternFill>
    </fill>
    <fill>
      <patternFill patternType="solid">
        <fgColor rgb="FFFCD4F7"/>
        <bgColor indexed="64"/>
      </patternFill>
    </fill>
    <fill>
      <patternFill patternType="solid">
        <fgColor rgb="FFFDE7FA"/>
        <bgColor indexed="64"/>
      </patternFill>
    </fill>
    <fill>
      <patternFill patternType="solid">
        <fgColor rgb="FFFFD700"/>
        <bgColor indexed="64"/>
      </patternFill>
    </fill>
    <fill>
      <patternFill patternType="solid">
        <fgColor theme="0"/>
        <bgColor indexed="64"/>
      </patternFill>
    </fill>
    <fill>
      <patternFill patternType="solid">
        <fgColor rgb="FFFFFFFF"/>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3" fillId="0" borderId="0" applyNumberFormat="0" applyFill="0" applyBorder="0" applyAlignment="0" applyProtection="0"/>
  </cellStyleXfs>
  <cellXfs count="72">
    <xf numFmtId="0" fontId="0" fillId="0" borderId="0" xfId="0"/>
    <xf numFmtId="0" fontId="1" fillId="0" borderId="1" xfId="0" applyFont="1" applyBorder="1" applyAlignment="1">
      <alignment horizontal="left" vertical="center" wrapText="1" indent="1"/>
    </xf>
    <xf numFmtId="0" fontId="0" fillId="0" borderId="0" xfId="0" applyAlignment="1">
      <alignment wrapText="1" indent="1"/>
    </xf>
    <xf numFmtId="0" fontId="0" fillId="0" borderId="0" xfId="0" applyAlignment="1">
      <alignment wrapText="1" indent="2"/>
    </xf>
    <xf numFmtId="0" fontId="0" fillId="0" borderId="0" xfId="0" applyAlignment="1">
      <alignment wrapText="1" indent="4"/>
    </xf>
    <xf numFmtId="0" fontId="0" fillId="0" borderId="0" xfId="0" applyAlignment="1">
      <alignment wrapText="1" indent="5"/>
    </xf>
    <xf numFmtId="0" fontId="0" fillId="0" borderId="0" xfId="0" applyAlignment="1">
      <alignment wrapText="1" indent="3"/>
    </xf>
    <xf numFmtId="0" fontId="1" fillId="2" borderId="1" xfId="0" applyFont="1" applyFill="1" applyBorder="1" applyAlignment="1">
      <alignment horizontal="left" vertical="center" wrapText="1" indent="1"/>
    </xf>
    <xf numFmtId="0" fontId="0" fillId="0" borderId="0" xfId="0" applyAlignment="1">
      <alignment wrapText="1"/>
    </xf>
    <xf numFmtId="1" fontId="2" fillId="0" borderId="0" xfId="0" applyNumberFormat="1" applyFont="1"/>
    <xf numFmtId="0" fontId="0" fillId="0" borderId="0" xfId="0" applyAlignment="1">
      <alignment horizontal="left"/>
    </xf>
    <xf numFmtId="10" fontId="0" fillId="0" borderId="0" xfId="0" applyNumberFormat="1" applyAlignment="1">
      <alignment wrapText="1"/>
    </xf>
    <xf numFmtId="2" fontId="0" fillId="0" borderId="0" xfId="0" applyNumberFormat="1" applyAlignment="1">
      <alignment wrapText="1"/>
    </xf>
    <xf numFmtId="10" fontId="0" fillId="0" borderId="0" xfId="0" applyNumberFormat="1"/>
    <xf numFmtId="165" fontId="0" fillId="0" borderId="0" xfId="0" applyNumberFormat="1"/>
    <xf numFmtId="0" fontId="1" fillId="0" borderId="0" xfId="0" applyFont="1" applyAlignment="1">
      <alignment horizontal="left" vertical="center" wrapText="1" indent="1"/>
    </xf>
    <xf numFmtId="0" fontId="1" fillId="2" borderId="0" xfId="0" applyFont="1" applyFill="1" applyAlignment="1">
      <alignment horizontal="left" vertical="center" wrapText="1" indent="1"/>
    </xf>
    <xf numFmtId="0" fontId="0" fillId="0" borderId="0" xfId="0" pivotButton="1"/>
    <xf numFmtId="0" fontId="0" fillId="2" borderId="0" xfId="0" applyFill="1" applyAlignment="1">
      <alignment wrapText="1" indent="3"/>
    </xf>
    <xf numFmtId="0" fontId="0" fillId="2" borderId="0" xfId="0" applyFill="1" applyAlignment="1">
      <alignment wrapText="1" indent="2"/>
    </xf>
    <xf numFmtId="0" fontId="0" fillId="2" borderId="0" xfId="0" applyFill="1" applyAlignment="1">
      <alignment wrapText="1" indent="4"/>
    </xf>
    <xf numFmtId="0" fontId="4" fillId="0" borderId="0" xfId="1" applyFont="1"/>
    <xf numFmtId="3" fontId="0" fillId="0" borderId="0" xfId="0" applyNumberFormat="1"/>
    <xf numFmtId="3" fontId="0" fillId="3" borderId="0" xfId="0" applyNumberFormat="1" applyFill="1"/>
    <xf numFmtId="3" fontId="5" fillId="0" borderId="0" xfId="0" applyNumberFormat="1" applyFont="1" applyAlignment="1">
      <alignment horizontal="right" vertical="center" wrapText="1"/>
    </xf>
    <xf numFmtId="0" fontId="1" fillId="0" borderId="0" xfId="0" applyFont="1" applyAlignment="1">
      <alignment horizontal="center" vertical="center" wrapText="1"/>
    </xf>
    <xf numFmtId="0" fontId="0" fillId="4" borderId="0" xfId="0" applyFill="1" applyAlignment="1">
      <alignment wrapText="1" indent="2"/>
    </xf>
    <xf numFmtId="0" fontId="0" fillId="4" borderId="0" xfId="0" applyFill="1" applyAlignment="1">
      <alignment wrapText="1" indent="1"/>
    </xf>
    <xf numFmtId="0" fontId="0" fillId="4" borderId="0" xfId="0" applyFill="1" applyAlignment="1">
      <alignment wrapText="1" indent="3"/>
    </xf>
    <xf numFmtId="0" fontId="0" fillId="4" borderId="0" xfId="0" applyFill="1" applyAlignment="1">
      <alignment wrapText="1" indent="4"/>
    </xf>
    <xf numFmtId="0" fontId="1" fillId="4" borderId="0" xfId="0" applyFont="1" applyFill="1" applyAlignment="1">
      <alignment horizontal="left" vertical="center" wrapText="1" indent="1"/>
    </xf>
    <xf numFmtId="0" fontId="1" fillId="4" borderId="1" xfId="0" applyFont="1" applyFill="1" applyBorder="1" applyAlignment="1">
      <alignment horizontal="left" vertical="center" wrapText="1" indent="1"/>
    </xf>
    <xf numFmtId="0" fontId="6" fillId="5" borderId="0" xfId="0" applyFont="1" applyFill="1" applyAlignment="1">
      <alignment horizontal="center" vertical="center" wrapText="1"/>
    </xf>
    <xf numFmtId="0" fontId="7" fillId="5" borderId="0" xfId="0" applyFont="1" applyFill="1" applyAlignment="1">
      <alignment horizontal="center" wrapText="1"/>
    </xf>
    <xf numFmtId="0" fontId="6" fillId="0" borderId="0" xfId="0" applyFont="1" applyAlignment="1">
      <alignment horizontal="center" vertical="center" wrapText="1"/>
    </xf>
    <xf numFmtId="0" fontId="8" fillId="0" borderId="0" xfId="0" applyFont="1"/>
    <xf numFmtId="3" fontId="8" fillId="0" borderId="0" xfId="0" applyNumberFormat="1" applyFont="1"/>
    <xf numFmtId="0" fontId="7" fillId="4" borderId="0" xfId="0" applyFont="1" applyFill="1" applyAlignment="1">
      <alignment horizontal="center" vertical="center" wrapText="1"/>
    </xf>
    <xf numFmtId="0" fontId="6" fillId="4" borderId="0" xfId="0" applyFont="1" applyFill="1" applyAlignment="1">
      <alignment horizontal="center" vertical="center" wrapText="1"/>
    </xf>
    <xf numFmtId="9" fontId="0" fillId="0" borderId="0" xfId="0" applyNumberFormat="1"/>
    <xf numFmtId="1" fontId="0" fillId="0" borderId="0" xfId="0" applyNumberFormat="1" applyAlignment="1">
      <alignment horizontal="center"/>
    </xf>
    <xf numFmtId="9" fontId="0" fillId="0" borderId="0" xfId="0" applyNumberFormat="1" applyAlignment="1">
      <alignment horizontal="center"/>
    </xf>
    <xf numFmtId="0" fontId="0" fillId="4" borderId="0" xfId="0" applyFill="1" applyAlignment="1">
      <alignment horizontal="center"/>
    </xf>
    <xf numFmtId="0" fontId="9" fillId="6" borderId="0" xfId="0" applyFont="1" applyFill="1"/>
    <xf numFmtId="0" fontId="5" fillId="0" borderId="1" xfId="0" applyFont="1" applyBorder="1" applyAlignment="1">
      <alignment horizontal="left" vertical="center" wrapText="1" indent="1"/>
    </xf>
    <xf numFmtId="0" fontId="5" fillId="0" borderId="0" xfId="0" applyFont="1" applyAlignment="1">
      <alignment horizontal="left" vertical="center" wrapText="1" indent="1"/>
    </xf>
    <xf numFmtId="0" fontId="11" fillId="6" borderId="1" xfId="0" applyFont="1" applyFill="1" applyBorder="1" applyAlignment="1">
      <alignment horizontal="left" vertical="center" wrapText="1" indent="1"/>
    </xf>
    <xf numFmtId="0" fontId="11" fillId="6" borderId="0" xfId="0" applyFont="1" applyFill="1" applyAlignment="1">
      <alignment horizontal="left" vertical="center" wrapText="1" indent="1"/>
    </xf>
    <xf numFmtId="10" fontId="9" fillId="6" borderId="0" xfId="0" applyNumberFormat="1" applyFont="1" applyFill="1"/>
    <xf numFmtId="0" fontId="9" fillId="7" borderId="0" xfId="0" applyFont="1" applyFill="1"/>
    <xf numFmtId="0" fontId="12" fillId="8" borderId="0" xfId="0" applyFont="1" applyFill="1" applyAlignment="1">
      <alignment horizontal="left"/>
    </xf>
    <xf numFmtId="164" fontId="12" fillId="8" borderId="0" xfId="0" applyNumberFormat="1" applyFont="1" applyFill="1" applyAlignment="1">
      <alignment horizontal="center"/>
    </xf>
    <xf numFmtId="1" fontId="12" fillId="8" borderId="0" xfId="0" applyNumberFormat="1" applyFont="1" applyFill="1" applyAlignment="1">
      <alignment horizontal="center"/>
    </xf>
    <xf numFmtId="9" fontId="12" fillId="8" borderId="0" xfId="0" applyNumberFormat="1" applyFont="1" applyFill="1" applyAlignment="1">
      <alignment horizontal="center"/>
    </xf>
    <xf numFmtId="165" fontId="12" fillId="8" borderId="0" xfId="0" applyNumberFormat="1" applyFont="1" applyFill="1" applyAlignment="1">
      <alignment horizontal="center"/>
    </xf>
    <xf numFmtId="2" fontId="12" fillId="8" borderId="0" xfId="0" applyNumberFormat="1" applyFont="1" applyFill="1" applyAlignment="1">
      <alignment horizontal="center"/>
    </xf>
    <xf numFmtId="0" fontId="10" fillId="0" borderId="0" xfId="0" applyFont="1"/>
    <xf numFmtId="0" fontId="13" fillId="0" borderId="0" xfId="0" applyFont="1" applyAlignment="1">
      <alignment horizontal="left"/>
    </xf>
    <xf numFmtId="164" fontId="13" fillId="0" borderId="0" xfId="0" applyNumberFormat="1" applyFont="1" applyAlignment="1">
      <alignment horizontal="center"/>
    </xf>
    <xf numFmtId="1" fontId="13" fillId="0" borderId="0" xfId="0" applyNumberFormat="1" applyFont="1" applyAlignment="1">
      <alignment horizontal="center"/>
    </xf>
    <xf numFmtId="9" fontId="13" fillId="0" borderId="0" xfId="0" applyNumberFormat="1" applyFont="1" applyAlignment="1">
      <alignment horizontal="center"/>
    </xf>
    <xf numFmtId="165" fontId="13" fillId="0" borderId="0" xfId="0" applyNumberFormat="1" applyFont="1" applyAlignment="1">
      <alignment horizontal="center"/>
    </xf>
    <xf numFmtId="2" fontId="13" fillId="0" borderId="0" xfId="0" applyNumberFormat="1" applyFont="1" applyAlignment="1">
      <alignment horizontal="center"/>
    </xf>
    <xf numFmtId="0" fontId="0" fillId="0" borderId="0" xfId="0" applyAlignment="1">
      <alignment horizontal="center"/>
    </xf>
    <xf numFmtId="0" fontId="12" fillId="8" borderId="0" xfId="0" applyFont="1" applyFill="1" applyAlignment="1">
      <alignment horizontal="center"/>
    </xf>
    <xf numFmtId="0" fontId="13" fillId="0" borderId="0" xfId="0" applyFont="1" applyAlignment="1">
      <alignment horizontal="center"/>
    </xf>
    <xf numFmtId="0" fontId="15" fillId="4" borderId="0" xfId="0" applyFont="1" applyFill="1" applyAlignment="1">
      <alignment horizontal="center"/>
    </xf>
    <xf numFmtId="0" fontId="3" fillId="0" borderId="0" xfId="1"/>
    <xf numFmtId="0" fontId="14" fillId="0" borderId="0" xfId="0" applyFont="1" applyAlignment="1">
      <alignment horizontal="center"/>
    </xf>
    <xf numFmtId="0" fontId="16" fillId="0" borderId="0" xfId="0" applyFont="1" applyAlignment="1">
      <alignment horizontal="center" vertical="center"/>
    </xf>
    <xf numFmtId="0" fontId="3" fillId="0" borderId="0" xfId="1" applyAlignment="1">
      <alignment horizontal="center" vertical="center"/>
    </xf>
    <xf numFmtId="0" fontId="0" fillId="0" borderId="0" xfId="0" applyAlignment="1">
      <alignment horizontal="left" vertical="center" wrapText="1"/>
    </xf>
  </cellXfs>
  <cellStyles count="2">
    <cellStyle name="Hyperlink" xfId="1" builtinId="8"/>
    <cellStyle name="Normal" xfId="0" builtinId="0"/>
  </cellStyles>
  <dxfs count="397">
    <dxf>
      <numFmt numFmtId="1" formatCode="0"/>
    </dxf>
    <dxf>
      <alignment horizontal="center"/>
    </dxf>
    <dxf>
      <alignment horizontal="center"/>
    </dxf>
    <dxf>
      <alignment horizontal="center"/>
    </dxf>
    <dxf>
      <alignment horizontal="right"/>
    </dxf>
    <dxf>
      <fill>
        <patternFill>
          <bgColor rgb="FFFCD4F7"/>
        </patternFill>
      </fill>
    </dxf>
    <dxf>
      <fill>
        <patternFill>
          <bgColor rgb="FFFCD4F7"/>
        </patternFill>
      </fill>
    </dxf>
    <dxf>
      <numFmt numFmtId="0" formatCode="General"/>
    </dxf>
    <dxf>
      <numFmt numFmtId="1" formatCode="0"/>
    </dxf>
    <dxf>
      <fill>
        <patternFill patternType="solid">
          <bgColor rgb="FFFF3399"/>
        </patternFill>
      </fill>
    </dxf>
    <dxf>
      <font>
        <color theme="1"/>
      </font>
    </dxf>
    <dxf>
      <alignment horizontal="left"/>
    </dxf>
    <dxf>
      <alignment horizontal="center"/>
    </dxf>
    <dxf>
      <alignment horizontal="center"/>
    </dxf>
    <dxf>
      <alignment horizontal="center"/>
    </dxf>
    <dxf>
      <fill>
        <patternFill>
          <bgColor rgb="FFFCD4F7"/>
        </patternFill>
      </fill>
    </dxf>
    <dxf>
      <fill>
        <patternFill>
          <bgColor rgb="FFFCD4F7"/>
        </patternFill>
      </fill>
    </dxf>
    <dxf>
      <numFmt numFmtId="1" formatCode="0"/>
    </dxf>
    <dxf>
      <fill>
        <patternFill patternType="solid">
          <bgColor rgb="FFFF3399"/>
        </patternFill>
      </fill>
    </dxf>
    <dxf>
      <font>
        <color theme="1"/>
      </font>
    </dxf>
    <dxf>
      <numFmt numFmtId="13" formatCode="0%"/>
    </dxf>
    <dxf>
      <alignment horizontal="left"/>
    </dxf>
    <dxf>
      <alignment horizontal="center"/>
    </dxf>
    <dxf>
      <alignment horizontal="center"/>
    </dxf>
    <dxf>
      <alignment horizontal="center"/>
    </dxf>
    <dxf>
      <fill>
        <patternFill>
          <bgColor rgb="FFFCD4F7"/>
        </patternFill>
      </fill>
    </dxf>
    <dxf>
      <fill>
        <patternFill>
          <bgColor rgb="FFFCD4F7"/>
        </patternFill>
      </fill>
    </dxf>
    <dxf>
      <numFmt numFmtId="13" formatCode="0%"/>
    </dxf>
    <dxf>
      <fill>
        <patternFill patternType="solid">
          <bgColor rgb="FFFF3399"/>
        </patternFill>
      </fill>
    </dxf>
    <dxf>
      <font>
        <color theme="1"/>
      </font>
    </dxf>
    <dxf>
      <numFmt numFmtId="14" formatCode="0.00%"/>
    </dxf>
    <dxf>
      <numFmt numFmtId="14" formatCode="0.00%"/>
    </dxf>
    <dxf>
      <font>
        <b/>
        <i val="0"/>
        <strike val="0"/>
        <condense val="0"/>
        <extend val="0"/>
        <outline val="0"/>
        <shadow val="0"/>
        <u val="none"/>
        <vertAlign val="baseline"/>
        <sz val="11"/>
        <color auto="1"/>
        <name val="Calibri"/>
        <family val="2"/>
        <scheme val="none"/>
      </font>
      <fill>
        <patternFill patternType="solid">
          <fgColor indexed="64"/>
          <bgColor rgb="FFFCD4F7"/>
        </patternFill>
      </fill>
      <alignment horizontal="left" vertical="center" textRotation="0" wrapText="1" indent="1" justifyLastLine="0" shrinkToFit="0" readingOrder="0"/>
    </dxf>
    <dxf>
      <numFmt numFmtId="14" formatCode="0.00%"/>
    </dxf>
    <dxf>
      <numFmt numFmtId="14" formatCode="0.00%"/>
    </dxf>
    <dxf>
      <font>
        <b/>
        <i val="0"/>
        <strike val="0"/>
        <condense val="0"/>
        <extend val="0"/>
        <outline val="0"/>
        <shadow val="0"/>
        <u val="none"/>
        <vertAlign val="baseline"/>
        <sz val="11"/>
        <color auto="1"/>
        <name val="Calibri"/>
        <family val="2"/>
        <scheme val="none"/>
      </font>
      <fill>
        <patternFill patternType="solid">
          <fgColor indexed="64"/>
          <bgColor rgb="FFFFFF00"/>
        </patternFill>
      </fill>
      <alignment horizontal="left" vertical="center" textRotation="0" wrapText="1" indent="1" justifyLastLine="0" shrinkToFit="0" readingOrder="0"/>
    </dxf>
    <dxf>
      <font>
        <color rgb="FF000000"/>
      </font>
    </dxf>
    <dxf>
      <font>
        <color rgb="FF000000"/>
      </font>
    </dxf>
    <dxf>
      <font>
        <b/>
      </font>
    </dxf>
    <dxf>
      <font>
        <b/>
      </font>
    </dxf>
    <dxf>
      <fill>
        <patternFill patternType="solid">
          <bgColor rgb="FFFFFFFF"/>
        </patternFill>
      </fill>
    </dxf>
    <dxf>
      <fill>
        <patternFill patternType="solid">
          <bgColor rgb="FFFFFFFF"/>
        </patternFill>
      </fill>
    </dxf>
    <dxf>
      <font>
        <b val="0"/>
      </font>
    </dxf>
    <dxf>
      <font>
        <b val="0"/>
      </font>
    </dxf>
    <dxf>
      <font>
        <b val="0"/>
      </font>
    </dxf>
    <dxf>
      <font>
        <b val="0"/>
      </font>
    </dxf>
    <dxf>
      <font>
        <b val="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ont>
        <color rgb="FF000000"/>
      </font>
    </dxf>
    <dxf>
      <font>
        <color rgb="FF000000"/>
      </font>
    </dxf>
    <dxf>
      <font>
        <b/>
      </font>
    </dxf>
    <dxf>
      <font>
        <b/>
      </font>
    </dxf>
    <dxf>
      <fill>
        <patternFill patternType="solid">
          <bgColor rgb="FFFFFFFF"/>
        </patternFill>
      </fill>
    </dxf>
    <dxf>
      <fill>
        <patternFill patternType="solid">
          <bgColor rgb="FFFFFFFF"/>
        </patternFill>
      </fill>
    </dxf>
    <dxf>
      <font>
        <b val="0"/>
      </font>
    </dxf>
    <dxf>
      <font>
        <b val="0"/>
      </font>
    </dxf>
    <dxf>
      <font>
        <b val="0"/>
      </font>
    </dxf>
    <dxf>
      <font>
        <b val="0"/>
      </font>
    </dxf>
    <dxf>
      <font>
        <b val="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ont>
        <color rgb="FF000000"/>
      </font>
    </dxf>
    <dxf>
      <font>
        <color rgb="FF000000"/>
      </font>
    </dxf>
    <dxf>
      <font>
        <b/>
      </font>
    </dxf>
    <dxf>
      <font>
        <b/>
      </font>
    </dxf>
    <dxf>
      <fill>
        <patternFill patternType="solid">
          <bgColor rgb="FFFFFFFF"/>
        </patternFill>
      </fill>
    </dxf>
    <dxf>
      <fill>
        <patternFill patternType="solid">
          <bgColor rgb="FFFFFFFF"/>
        </patternFill>
      </fill>
    </dxf>
    <dxf>
      <font>
        <color rgb="FF000000"/>
      </font>
    </dxf>
    <dxf>
      <font>
        <color rgb="FF000000"/>
      </font>
    </dxf>
    <dxf>
      <font>
        <b/>
      </font>
    </dxf>
    <dxf>
      <font>
        <b/>
      </font>
    </dxf>
    <dxf>
      <fill>
        <patternFill patternType="solid">
          <bgColor rgb="FFFFFFFF"/>
        </patternFill>
      </fill>
    </dxf>
    <dxf>
      <fill>
        <patternFill patternType="solid">
          <bgColor rgb="FFFFFFFF"/>
        </patternFill>
      </fill>
    </dxf>
    <dxf>
      <font>
        <b val="0"/>
      </font>
    </dxf>
    <dxf>
      <font>
        <b val="0"/>
      </font>
    </dxf>
    <dxf>
      <font>
        <b val="0"/>
      </font>
    </dxf>
    <dxf>
      <font>
        <b val="0"/>
      </font>
    </dxf>
    <dxf>
      <font>
        <b val="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ont>
        <color rgb="FF000000"/>
      </font>
    </dxf>
    <dxf>
      <font>
        <color rgb="FF000000"/>
      </font>
    </dxf>
    <dxf>
      <font>
        <b/>
      </font>
    </dxf>
    <dxf>
      <font>
        <b/>
      </font>
    </dxf>
    <dxf>
      <fill>
        <patternFill patternType="solid">
          <bgColor rgb="FFFFFFFF"/>
        </patternFill>
      </fill>
    </dxf>
    <dxf>
      <fill>
        <patternFill patternType="solid">
          <bgColor rgb="FFFFFFFF"/>
        </patternFill>
      </fill>
    </dxf>
    <dxf>
      <font>
        <b val="0"/>
      </font>
    </dxf>
    <dxf>
      <font>
        <b val="0"/>
      </font>
    </dxf>
    <dxf>
      <font>
        <b val="0"/>
      </font>
    </dxf>
    <dxf>
      <font>
        <b val="0"/>
      </font>
    </dxf>
    <dxf>
      <font>
        <b val="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ont>
        <color rgb="FF000000"/>
      </font>
    </dxf>
    <dxf>
      <font>
        <color rgb="FF000000"/>
      </font>
    </dxf>
    <dxf>
      <font>
        <b/>
      </font>
    </dxf>
    <dxf>
      <font>
        <b/>
      </font>
    </dxf>
    <dxf>
      <fill>
        <patternFill patternType="solid">
          <bgColor rgb="FFFFFFFF"/>
        </patternFill>
      </fill>
    </dxf>
    <dxf>
      <fill>
        <patternFill patternType="solid">
          <bgColor rgb="FFFFFFFF"/>
        </patternFill>
      </fill>
    </dxf>
    <dxf>
      <font>
        <b val="0"/>
      </font>
    </dxf>
    <dxf>
      <font>
        <b val="0"/>
      </font>
    </dxf>
    <dxf>
      <font>
        <b val="0"/>
      </font>
    </dxf>
    <dxf>
      <font>
        <b val="0"/>
      </font>
    </dxf>
    <dxf>
      <font>
        <b val="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ont>
        <color rgb="FF000000"/>
      </font>
    </dxf>
    <dxf>
      <font>
        <color rgb="FF000000"/>
      </font>
    </dxf>
    <dxf>
      <font>
        <b/>
      </font>
    </dxf>
    <dxf>
      <font>
        <b/>
      </font>
    </dxf>
    <dxf>
      <fill>
        <patternFill patternType="solid">
          <bgColor rgb="FFFFFFFF"/>
        </patternFill>
      </fill>
    </dxf>
    <dxf>
      <fill>
        <patternFill patternType="solid">
          <bgColor rgb="FFFFFFFF"/>
        </patternFill>
      </fill>
    </dxf>
    <dxf>
      <font>
        <b val="0"/>
      </font>
    </dxf>
    <dxf>
      <font>
        <b val="0"/>
      </font>
    </dxf>
    <dxf>
      <font>
        <b val="0"/>
      </font>
    </dxf>
    <dxf>
      <font>
        <b val="0"/>
      </font>
    </dxf>
    <dxf>
      <font>
        <b val="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ont>
        <color rgb="FF000000"/>
      </font>
    </dxf>
    <dxf>
      <font>
        <color rgb="FF000000"/>
      </font>
    </dxf>
    <dxf>
      <font>
        <b/>
      </font>
    </dxf>
    <dxf>
      <font>
        <b/>
      </font>
    </dxf>
    <dxf>
      <fill>
        <patternFill patternType="solid">
          <bgColor rgb="FFFFFFFF"/>
        </patternFill>
      </fill>
    </dxf>
    <dxf>
      <fill>
        <patternFill patternType="solid">
          <bgColor rgb="FFFFFFFF"/>
        </patternFill>
      </fill>
    </dxf>
    <dxf>
      <font>
        <b val="0"/>
      </font>
    </dxf>
    <dxf>
      <font>
        <b val="0"/>
      </font>
    </dxf>
    <dxf>
      <font>
        <b val="0"/>
      </font>
    </dxf>
    <dxf>
      <font>
        <b val="0"/>
      </font>
    </dxf>
    <dxf>
      <font>
        <b val="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ont>
        <color rgb="FF000000"/>
      </font>
    </dxf>
    <dxf>
      <font>
        <color rgb="FF000000"/>
      </font>
    </dxf>
    <dxf>
      <font>
        <b/>
      </font>
    </dxf>
    <dxf>
      <font>
        <b/>
      </font>
    </dxf>
    <dxf>
      <fill>
        <patternFill patternType="solid">
          <bgColor rgb="FFFFFFFF"/>
        </patternFill>
      </fill>
    </dxf>
    <dxf>
      <fill>
        <patternFill patternType="solid">
          <bgColor rgb="FFFFFFFF"/>
        </patternFill>
      </fill>
    </dxf>
    <dxf>
      <font>
        <b val="0"/>
      </font>
    </dxf>
    <dxf>
      <font>
        <b val="0"/>
      </font>
    </dxf>
    <dxf>
      <font>
        <b val="0"/>
      </font>
    </dxf>
    <dxf>
      <font>
        <b val="0"/>
      </font>
    </dxf>
    <dxf>
      <font>
        <b val="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ont>
        <color rgb="FF000000"/>
      </font>
    </dxf>
    <dxf>
      <font>
        <color rgb="FF000000"/>
      </font>
    </dxf>
    <dxf>
      <font>
        <b/>
      </font>
    </dxf>
    <dxf>
      <font>
        <b/>
      </font>
    </dxf>
    <dxf>
      <fill>
        <patternFill patternType="solid">
          <bgColor rgb="FFFFFFFF"/>
        </patternFill>
      </fill>
    </dxf>
    <dxf>
      <fill>
        <patternFill patternType="solid">
          <bgColor rgb="FFFFFFFF"/>
        </patternFill>
      </fill>
    </dxf>
    <dxf>
      <font>
        <b val="0"/>
      </font>
    </dxf>
    <dxf>
      <font>
        <b val="0"/>
      </font>
    </dxf>
    <dxf>
      <font>
        <b val="0"/>
      </font>
    </dxf>
    <dxf>
      <font>
        <b val="0"/>
      </font>
    </dxf>
    <dxf>
      <font>
        <b val="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ont>
        <color rgb="FF000000"/>
      </font>
    </dxf>
    <dxf>
      <font>
        <color rgb="FF000000"/>
      </font>
    </dxf>
    <dxf>
      <font>
        <b/>
      </font>
    </dxf>
    <dxf>
      <font>
        <b/>
      </font>
    </dxf>
    <dxf>
      <fill>
        <patternFill patternType="solid">
          <bgColor rgb="FFFFFFFF"/>
        </patternFill>
      </fill>
    </dxf>
    <dxf>
      <fill>
        <patternFill patternType="solid">
          <bgColor rgb="FFFFFFFF"/>
        </patternFill>
      </fill>
    </dxf>
    <dxf>
      <font>
        <b val="0"/>
      </font>
    </dxf>
    <dxf>
      <font>
        <b val="0"/>
      </font>
    </dxf>
    <dxf>
      <font>
        <b val="0"/>
      </font>
    </dxf>
    <dxf>
      <font>
        <b val="0"/>
      </font>
    </dxf>
    <dxf>
      <font>
        <b val="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ont>
        <color rgb="FF000000"/>
      </font>
    </dxf>
    <dxf>
      <font>
        <color rgb="FF000000"/>
      </font>
    </dxf>
    <dxf>
      <font>
        <b/>
      </font>
    </dxf>
    <dxf>
      <font>
        <b/>
      </font>
    </dxf>
    <dxf>
      <fill>
        <patternFill patternType="solid">
          <bgColor rgb="FFFFFFFF"/>
        </patternFill>
      </fill>
    </dxf>
    <dxf>
      <fill>
        <patternFill patternType="solid">
          <bgColor rgb="FFFFFFFF"/>
        </patternFill>
      </fill>
    </dxf>
    <dxf>
      <font>
        <b val="0"/>
      </font>
    </dxf>
    <dxf>
      <font>
        <b val="0"/>
      </font>
    </dxf>
    <dxf>
      <font>
        <b val="0"/>
      </font>
    </dxf>
    <dxf>
      <font>
        <b val="0"/>
      </font>
    </dxf>
    <dxf>
      <font>
        <b val="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ont>
        <color rgb="FF000000"/>
      </font>
    </dxf>
    <dxf>
      <font>
        <color rgb="FF000000"/>
      </font>
    </dxf>
    <dxf>
      <font>
        <b/>
      </font>
    </dxf>
    <dxf>
      <font>
        <b/>
      </font>
    </dxf>
    <dxf>
      <fill>
        <patternFill patternType="solid">
          <bgColor rgb="FFFFFFFF"/>
        </patternFill>
      </fill>
    </dxf>
    <dxf>
      <fill>
        <patternFill patternType="solid">
          <bgColor rgb="FFFFFFFF"/>
        </patternFill>
      </fill>
    </dxf>
    <dxf>
      <font>
        <b val="0"/>
      </font>
    </dxf>
    <dxf>
      <font>
        <b val="0"/>
      </font>
    </dxf>
    <dxf>
      <font>
        <b val="0"/>
      </font>
    </dxf>
    <dxf>
      <font>
        <b val="0"/>
      </font>
    </dxf>
    <dxf>
      <font>
        <b val="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ont>
        <color rgb="FF000000"/>
      </font>
    </dxf>
    <dxf>
      <font>
        <color rgb="FF000000"/>
      </font>
    </dxf>
    <dxf>
      <font>
        <b/>
      </font>
    </dxf>
    <dxf>
      <font>
        <b/>
      </font>
    </dxf>
    <dxf>
      <fill>
        <patternFill patternType="solid">
          <bgColor rgb="FFFFFFFF"/>
        </patternFill>
      </fill>
    </dxf>
    <dxf>
      <fill>
        <patternFill patternType="solid">
          <bgColor rgb="FFFFFFFF"/>
        </patternFill>
      </fill>
    </dxf>
    <dxf>
      <font>
        <b val="0"/>
      </font>
    </dxf>
    <dxf>
      <font>
        <b val="0"/>
      </font>
    </dxf>
    <dxf>
      <font>
        <b val="0"/>
      </font>
    </dxf>
    <dxf>
      <font>
        <b val="0"/>
      </font>
    </dxf>
    <dxf>
      <font>
        <b val="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ont>
        <color rgb="FF000000"/>
      </font>
    </dxf>
    <dxf>
      <font>
        <color rgb="FF000000"/>
      </font>
    </dxf>
    <dxf>
      <font>
        <b/>
      </font>
    </dxf>
    <dxf>
      <font>
        <b/>
      </font>
    </dxf>
    <dxf>
      <fill>
        <patternFill patternType="solid">
          <bgColor rgb="FFFFFFFF"/>
        </patternFill>
      </fill>
    </dxf>
    <dxf>
      <fill>
        <patternFill patternType="solid">
          <bgColor rgb="FFFFFFFF"/>
        </patternFill>
      </fill>
    </dxf>
    <dxf>
      <font>
        <b val="0"/>
      </font>
    </dxf>
    <dxf>
      <font>
        <b val="0"/>
      </font>
    </dxf>
    <dxf>
      <font>
        <b val="0"/>
      </font>
    </dxf>
    <dxf>
      <font>
        <b val="0"/>
      </font>
    </dxf>
    <dxf>
      <font>
        <b val="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ont>
        <color rgb="FF000000"/>
      </font>
    </dxf>
    <dxf>
      <font>
        <color rgb="FF000000"/>
      </font>
    </dxf>
    <dxf>
      <font>
        <b/>
      </font>
    </dxf>
    <dxf>
      <font>
        <b/>
      </font>
    </dxf>
    <dxf>
      <fill>
        <patternFill patternType="solid">
          <bgColor rgb="FFFFFFFF"/>
        </patternFill>
      </fill>
    </dxf>
    <dxf>
      <fill>
        <patternFill patternType="solid">
          <bgColor rgb="FFFFFFFF"/>
        </patternFill>
      </fill>
    </dxf>
    <dxf>
      <font>
        <b val="0"/>
      </font>
    </dxf>
    <dxf>
      <font>
        <b val="0"/>
      </font>
    </dxf>
    <dxf>
      <font>
        <b val="0"/>
      </font>
    </dxf>
    <dxf>
      <font>
        <b val="0"/>
      </font>
    </dxf>
    <dxf>
      <font>
        <b val="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ont>
        <color rgb="FF000000"/>
      </font>
    </dxf>
    <dxf>
      <font>
        <color rgb="FF000000"/>
      </font>
    </dxf>
    <dxf>
      <font>
        <b/>
      </font>
    </dxf>
    <dxf>
      <font>
        <b/>
      </font>
    </dxf>
    <dxf>
      <fill>
        <patternFill patternType="solid">
          <bgColor rgb="FFFFFFFF"/>
        </patternFill>
      </fill>
    </dxf>
    <dxf>
      <fill>
        <patternFill patternType="solid">
          <bgColor rgb="FFFFFFFF"/>
        </patternFill>
      </fill>
    </dxf>
    <dxf>
      <font>
        <b val="0"/>
      </font>
    </dxf>
    <dxf>
      <font>
        <b val="0"/>
      </font>
    </dxf>
    <dxf>
      <font>
        <b val="0"/>
      </font>
    </dxf>
    <dxf>
      <font>
        <b val="0"/>
      </font>
    </dxf>
    <dxf>
      <font>
        <b val="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ont>
        <color rgb="FF000000"/>
      </font>
    </dxf>
    <dxf>
      <font>
        <color rgb="FF000000"/>
      </font>
    </dxf>
    <dxf>
      <font>
        <b/>
      </font>
    </dxf>
    <dxf>
      <font>
        <b/>
      </font>
    </dxf>
    <dxf>
      <fill>
        <patternFill patternType="solid">
          <bgColor rgb="FFFFFFFF"/>
        </patternFill>
      </fill>
    </dxf>
    <dxf>
      <fill>
        <patternFill patternType="solid">
          <bgColor rgb="FFFFFFFF"/>
        </patternFill>
      </fill>
    </dxf>
    <dxf>
      <font>
        <b val="0"/>
      </font>
    </dxf>
    <dxf>
      <font>
        <b val="0"/>
      </font>
    </dxf>
    <dxf>
      <font>
        <b val="0"/>
      </font>
    </dxf>
    <dxf>
      <font>
        <b val="0"/>
      </font>
    </dxf>
    <dxf>
      <font>
        <b val="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ont>
        <color rgb="FF000000"/>
      </font>
    </dxf>
    <dxf>
      <font>
        <color rgb="FF000000"/>
      </font>
    </dxf>
    <dxf>
      <font>
        <b/>
      </font>
    </dxf>
    <dxf>
      <font>
        <b/>
      </font>
    </dxf>
    <dxf>
      <fill>
        <patternFill patternType="solid">
          <bgColor rgb="FFFFFFFF"/>
        </patternFill>
      </fill>
    </dxf>
    <dxf>
      <fill>
        <patternFill patternType="solid">
          <bgColor rgb="FFFFFFFF"/>
        </patternFill>
      </fill>
    </dxf>
    <dxf>
      <font>
        <b val="0"/>
      </font>
    </dxf>
    <dxf>
      <font>
        <b val="0"/>
      </font>
    </dxf>
    <dxf>
      <font>
        <b val="0"/>
      </font>
    </dxf>
    <dxf>
      <font>
        <b val="0"/>
      </font>
    </dxf>
    <dxf>
      <font>
        <b val="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ont>
        <color rgb="FF402000"/>
      </font>
    </dxf>
    <dxf>
      <font>
        <color rgb="FF402000"/>
      </font>
    </dxf>
    <dxf>
      <font>
        <b/>
      </font>
    </dxf>
    <dxf>
      <font>
        <b/>
      </font>
    </dxf>
    <dxf>
      <fill>
        <patternFill patternType="solid">
          <bgColor rgb="FFFFD700"/>
        </patternFill>
      </fill>
    </dxf>
    <dxf>
      <fill>
        <patternFill patternType="solid">
          <bgColor rgb="FFFFD700"/>
        </patternFill>
      </fill>
    </dxf>
    <dxf>
      <font>
        <b val="0"/>
      </font>
    </dxf>
    <dxf>
      <font>
        <b val="0"/>
      </font>
    </dxf>
    <dxf>
      <font>
        <b val="0"/>
      </font>
    </dxf>
    <dxf>
      <font>
        <b val="0"/>
      </font>
    </dxf>
    <dxf>
      <font>
        <b val="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ont>
        <color rgb="FF402000"/>
      </font>
    </dxf>
    <dxf>
      <font>
        <color rgb="FF402000"/>
      </font>
    </dxf>
    <dxf>
      <font>
        <b/>
      </font>
    </dxf>
    <dxf>
      <font>
        <b/>
      </font>
    </dxf>
    <dxf>
      <fill>
        <patternFill patternType="solid">
          <bgColor rgb="FFFFD700"/>
        </patternFill>
      </fill>
    </dxf>
    <dxf>
      <fill>
        <patternFill patternType="solid">
          <bgColor rgb="FFFFD700"/>
        </patternFill>
      </fill>
    </dxf>
    <dxf>
      <font>
        <b val="0"/>
      </font>
    </dxf>
    <dxf>
      <font>
        <b val="0"/>
      </font>
    </dxf>
    <dxf>
      <font>
        <b val="0"/>
      </font>
    </dxf>
    <dxf>
      <font>
        <b val="0"/>
      </font>
    </dxf>
    <dxf>
      <font>
        <b val="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ont>
        <color rgb="FF402000"/>
      </font>
    </dxf>
    <dxf>
      <font>
        <color rgb="FF402000"/>
      </font>
    </dxf>
    <dxf>
      <font>
        <b/>
      </font>
    </dxf>
    <dxf>
      <font>
        <b/>
      </font>
    </dxf>
    <dxf>
      <fill>
        <patternFill patternType="solid">
          <bgColor rgb="FFFFD700"/>
        </patternFill>
      </fill>
    </dxf>
    <dxf>
      <fill>
        <patternFill patternType="solid">
          <bgColor rgb="FFFFD700"/>
        </patternFill>
      </fill>
    </dxf>
    <dxf>
      <font>
        <b val="0"/>
      </font>
    </dxf>
    <dxf>
      <font>
        <b val="0"/>
      </font>
    </dxf>
    <dxf>
      <font>
        <b val="0"/>
      </font>
    </dxf>
    <dxf>
      <font>
        <b val="0"/>
      </font>
    </dxf>
    <dxf>
      <font>
        <b val="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alignment horizontal="left"/>
    </dxf>
    <dxf>
      <alignment horizontal="center"/>
    </dxf>
    <dxf>
      <alignment horizontal="center"/>
    </dxf>
    <dxf>
      <alignment horizontal="center"/>
    </dxf>
    <dxf>
      <alignment horizontal="center"/>
    </dxf>
    <dxf>
      <alignment horizontal="center"/>
    </dxf>
    <dxf>
      <alignment horizontal="right"/>
    </dxf>
    <dxf>
      <fill>
        <patternFill>
          <bgColor rgb="FFFCD4F7"/>
        </patternFill>
      </fill>
    </dxf>
    <dxf>
      <fill>
        <patternFill>
          <bgColor rgb="FFFCD4F7"/>
        </patternFill>
      </fill>
    </dxf>
    <dxf>
      <numFmt numFmtId="13" formatCode="0%"/>
    </dxf>
    <dxf>
      <numFmt numFmtId="0" formatCode="General"/>
    </dxf>
    <dxf>
      <numFmt numFmtId="1" formatCode="0"/>
    </dxf>
    <dxf>
      <numFmt numFmtId="1" formatCode="0"/>
    </dxf>
    <dxf>
      <fill>
        <patternFill patternType="solid">
          <bgColor rgb="FFFF3399"/>
        </patternFill>
      </fill>
    </dxf>
    <dxf>
      <fill>
        <patternFill patternType="solid">
          <bgColor rgb="FFFF3399"/>
        </patternFill>
      </fill>
    </dxf>
    <dxf>
      <font>
        <color theme="1"/>
      </font>
    </dxf>
    <dxf>
      <font>
        <color theme="1"/>
      </font>
    </dxf>
    <dxf>
      <fill>
        <patternFill>
          <bgColor rgb="FFFF3399"/>
        </patternFill>
      </fill>
    </dxf>
    <dxf>
      <fill>
        <patternFill>
          <bgColor rgb="FFFFCCFF"/>
        </patternFill>
      </fill>
    </dxf>
  </dxfs>
  <tableStyles count="3" defaultTableStyle="TableStyleMedium2" defaultPivotStyle="PivotStyleLight16">
    <tableStyle name="PivotTable Style 1" table="0" count="1" xr9:uid="{F1142A4A-D8C5-4948-BB48-69785EF5AB66}">
      <tableStyleElement type="wholeTable" dxfId="396"/>
    </tableStyle>
    <tableStyle name="PivotTable Style 2" table="0" count="1" xr9:uid="{AC88BB8D-7206-4406-8BC4-BE0E3D98843E}">
      <tableStyleElement type="wholeTable" dxfId="395"/>
    </tableStyle>
    <tableStyle name="Slicer Style 1" pivot="0" table="0" count="1" xr9:uid="{C48AB125-AEDE-4FB7-9F67-DCC1D50D28BA}"/>
  </tableStyles>
  <colors>
    <mruColors>
      <color rgb="FFFCD4F7"/>
      <color rgb="FFF52BC5"/>
      <color rgb="FFFF99CC"/>
      <color rgb="FFFF3399"/>
      <color rgb="FFBB12D2"/>
      <color rgb="FFD363B8"/>
      <color rgb="FFF3A3F1"/>
      <color rgb="FFFABCE8"/>
      <color rgb="FFF6B4D7"/>
      <color rgb="FFFF7C80"/>
    </mruColors>
  </colors>
  <extLst>
    <ext xmlns:x14="http://schemas.microsoft.com/office/spreadsheetml/2009/9/main" uri="{46F421CA-312F-682f-3DD2-61675219B42D}">
      <x14:dxfs count="1">
        <dxf>
          <fill>
            <patternFill>
              <bgColor rgb="FFFF66CC"/>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sharedStrings" Target="sharedStrings.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Ex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3.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State Wise Education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'Final Clean Data'!$O$1</c:f>
              <c:strCache>
                <c:ptCount val="1"/>
                <c:pt idx="0">
                  <c:v>High school Graduate </c:v>
                </c:pt>
              </c:strCache>
            </c:strRef>
          </c:tx>
          <c:spPr>
            <a:solidFill>
              <a:srgbClr val="7030A0"/>
            </a:solidFill>
            <a:ln>
              <a:noFill/>
            </a:ln>
            <a:effectLst/>
          </c:spPr>
          <c:invertIfNegative val="0"/>
          <c:cat>
            <c:strRef>
              <c:f>'Final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'Final Clean Data'!$O$2:$O$11</c:f>
              <c:numCache>
                <c:formatCode>0.00%</c:formatCode>
                <c:ptCount val="10"/>
                <c:pt idx="0">
                  <c:v>0.20499999999999999</c:v>
                </c:pt>
                <c:pt idx="1">
                  <c:v>0.26400000000000001</c:v>
                </c:pt>
                <c:pt idx="2">
                  <c:v>0.26200000000000001</c:v>
                </c:pt>
                <c:pt idx="3">
                  <c:v>0.246</c:v>
                </c:pt>
                <c:pt idx="4">
                  <c:v>0.222</c:v>
                </c:pt>
                <c:pt idx="5">
                  <c:v>0.247</c:v>
                </c:pt>
                <c:pt idx="6">
                  <c:v>0.24</c:v>
                </c:pt>
                <c:pt idx="7">
                  <c:v>0.247</c:v>
                </c:pt>
                <c:pt idx="8">
                  <c:v>0.24399999999999999</c:v>
                </c:pt>
                <c:pt idx="9">
                  <c:v>0.21099999999999999</c:v>
                </c:pt>
              </c:numCache>
            </c:numRef>
          </c:val>
          <c:extLst>
            <c:ext xmlns:c16="http://schemas.microsoft.com/office/drawing/2014/chart" uri="{C3380CC4-5D6E-409C-BE32-E72D297353CC}">
              <c16:uniqueId val="{00000000-362B-4DBE-B618-46A7F9AED519}"/>
            </c:ext>
          </c:extLst>
        </c:ser>
        <c:ser>
          <c:idx val="1"/>
          <c:order val="1"/>
          <c:tx>
            <c:strRef>
              <c:f>'Final Clean Data'!$P$1</c:f>
              <c:strCache>
                <c:ptCount val="1"/>
                <c:pt idx="0">
                  <c:v>Bachelor's Degree</c:v>
                </c:pt>
              </c:strCache>
            </c:strRef>
          </c:tx>
          <c:spPr>
            <a:solidFill>
              <a:srgbClr val="FF99CC"/>
            </a:solidFill>
            <a:ln>
              <a:noFill/>
            </a:ln>
            <a:effectLst/>
          </c:spPr>
          <c:invertIfNegative val="0"/>
          <c:cat>
            <c:strRef>
              <c:f>'Final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'Final Clean Data'!$P$2:$P$11</c:f>
              <c:numCache>
                <c:formatCode>0.00%</c:formatCode>
                <c:ptCount val="10"/>
                <c:pt idx="0">
                  <c:v>0.23200000000000001</c:v>
                </c:pt>
                <c:pt idx="1">
                  <c:v>0.221</c:v>
                </c:pt>
                <c:pt idx="2">
                  <c:v>0.215</c:v>
                </c:pt>
                <c:pt idx="3">
                  <c:v>0.23300000000000001</c:v>
                </c:pt>
                <c:pt idx="4">
                  <c:v>0.25700000000000001</c:v>
                </c:pt>
                <c:pt idx="5">
                  <c:v>0.26400000000000001</c:v>
                </c:pt>
                <c:pt idx="6">
                  <c:v>0.22800000000000001</c:v>
                </c:pt>
                <c:pt idx="7">
                  <c:v>0.22600000000000001</c:v>
                </c:pt>
                <c:pt idx="8">
                  <c:v>0.221</c:v>
                </c:pt>
                <c:pt idx="9">
                  <c:v>0.24399999999999999</c:v>
                </c:pt>
              </c:numCache>
            </c:numRef>
          </c:val>
          <c:extLst>
            <c:ext xmlns:c16="http://schemas.microsoft.com/office/drawing/2014/chart" uri="{C3380CC4-5D6E-409C-BE32-E72D297353CC}">
              <c16:uniqueId val="{00000001-362B-4DBE-B618-46A7F9AED519}"/>
            </c:ext>
          </c:extLst>
        </c:ser>
        <c:ser>
          <c:idx val="2"/>
          <c:order val="2"/>
          <c:tx>
            <c:strRef>
              <c:f>'Final Clean Data'!$Q$1</c:f>
              <c:strCache>
                <c:ptCount val="1"/>
                <c:pt idx="0">
                  <c:v>Graduate Degree</c:v>
                </c:pt>
              </c:strCache>
            </c:strRef>
          </c:tx>
          <c:spPr>
            <a:solidFill>
              <a:srgbClr val="FF3399"/>
            </a:solidFill>
            <a:ln>
              <a:noFill/>
            </a:ln>
            <a:effectLst/>
          </c:spPr>
          <c:invertIfNegative val="0"/>
          <c:cat>
            <c:strRef>
              <c:f>'Final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'Final Clean Data'!$Q$2:$Q$11</c:f>
              <c:numCache>
                <c:formatCode>0.00%</c:formatCode>
                <c:ptCount val="10"/>
                <c:pt idx="0">
                  <c:v>0.14899999999999999</c:v>
                </c:pt>
                <c:pt idx="1">
                  <c:v>0.13700000000000001</c:v>
                </c:pt>
                <c:pt idx="2">
                  <c:v>0.14799999999999999</c:v>
                </c:pt>
                <c:pt idx="3">
                  <c:v>0.159</c:v>
                </c:pt>
                <c:pt idx="4">
                  <c:v>0.22600000000000001</c:v>
                </c:pt>
                <c:pt idx="5">
                  <c:v>0.182</c:v>
                </c:pt>
                <c:pt idx="6">
                  <c:v>0.184</c:v>
                </c:pt>
                <c:pt idx="7">
                  <c:v>0.14499999999999999</c:v>
                </c:pt>
                <c:pt idx="8">
                  <c:v>0.13100000000000001</c:v>
                </c:pt>
                <c:pt idx="9">
                  <c:v>0.16600000000000001</c:v>
                </c:pt>
              </c:numCache>
            </c:numRef>
          </c:val>
          <c:extLst>
            <c:ext xmlns:c16="http://schemas.microsoft.com/office/drawing/2014/chart" uri="{C3380CC4-5D6E-409C-BE32-E72D297353CC}">
              <c16:uniqueId val="{00000002-362B-4DBE-B618-46A7F9AED519}"/>
            </c:ext>
          </c:extLst>
        </c:ser>
        <c:dLbls>
          <c:showLegendKey val="0"/>
          <c:showVal val="0"/>
          <c:showCatName val="0"/>
          <c:showSerName val="0"/>
          <c:showPercent val="0"/>
          <c:showBubbleSize val="0"/>
        </c:dLbls>
        <c:gapWidth val="219"/>
        <c:overlap val="-27"/>
        <c:axId val="1981479432"/>
        <c:axId val="1981490184"/>
      </c:barChart>
      <c:catAx>
        <c:axId val="1981479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1490184"/>
        <c:crosses val="autoZero"/>
        <c:auto val="1"/>
        <c:lblAlgn val="ctr"/>
        <c:lblOffset val="100"/>
        <c:noMultiLvlLbl val="0"/>
      </c:catAx>
      <c:valAx>
        <c:axId val="1981490184"/>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1479432"/>
        <c:crosses val="autoZero"/>
        <c:crossBetween val="between"/>
        <c:majorUnit val="0.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Bachelor’s vs Graduate Education Levels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'Final Clean Data'!$P$1</c:f>
              <c:strCache>
                <c:ptCount val="1"/>
                <c:pt idx="0">
                  <c:v>Bachelor's Degree</c:v>
                </c:pt>
              </c:strCache>
            </c:strRef>
          </c:tx>
          <c:spPr>
            <a:ln w="28575" cap="rnd">
              <a:solidFill>
                <a:srgbClr val="FF99CC"/>
              </a:solidFill>
              <a:round/>
            </a:ln>
            <a:effectLst/>
          </c:spPr>
          <c:marker>
            <c:symbol val="circle"/>
            <c:size val="5"/>
            <c:spPr>
              <a:solidFill>
                <a:schemeClr val="accent1"/>
              </a:solidFill>
              <a:ln w="9525">
                <a:solidFill>
                  <a:schemeClr val="accent1"/>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50E4-4ACB-AFB5-96A46110BEB0}"/>
                </c:ext>
              </c:extLst>
            </c:dLbl>
            <c:dLbl>
              <c:idx val="1"/>
              <c:tx>
                <c:rich>
                  <a:bodyPr/>
                  <a:lstStyle/>
                  <a:p>
                    <a:fld id="{01E67140-99A6-5240-9B7D-205B7385CFED}"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50E4-4ACB-AFB5-96A46110BEB0}"/>
                </c:ext>
              </c:extLst>
            </c:dLbl>
            <c:dLbl>
              <c:idx val="2"/>
              <c:tx>
                <c:rich>
                  <a:bodyPr/>
                  <a:lstStyle/>
                  <a:p>
                    <a:fld id="{E403A483-AEE5-D941-881D-045E4D36A1B8}"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0E4-4ACB-AFB5-96A46110BEB0}"/>
                </c:ext>
              </c:extLst>
            </c:dLbl>
            <c:dLbl>
              <c:idx val="3"/>
              <c:tx>
                <c:rich>
                  <a:bodyPr/>
                  <a:lstStyle/>
                  <a:p>
                    <a:fld id="{0DAAA58D-566B-C143-A17D-EB265F23F0EA}"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0E4-4ACB-AFB5-96A46110BEB0}"/>
                </c:ext>
              </c:extLst>
            </c:dLbl>
            <c:dLbl>
              <c:idx val="4"/>
              <c:tx>
                <c:rich>
                  <a:bodyPr/>
                  <a:lstStyle/>
                  <a:p>
                    <a:fld id="{FE011BDA-6409-0D42-A847-75844B1652DE}"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0E4-4ACB-AFB5-96A46110BEB0}"/>
                </c:ext>
              </c:extLst>
            </c:dLbl>
            <c:dLbl>
              <c:idx val="5"/>
              <c:tx>
                <c:rich>
                  <a:bodyPr/>
                  <a:lstStyle/>
                  <a:p>
                    <a:fld id="{D5102192-DB20-E44C-A28E-FD4B5EBFD57B}"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0E4-4ACB-AFB5-96A46110BEB0}"/>
                </c:ext>
              </c:extLst>
            </c:dLbl>
            <c:dLbl>
              <c:idx val="6"/>
              <c:tx>
                <c:rich>
                  <a:bodyPr/>
                  <a:lstStyle/>
                  <a:p>
                    <a:fld id="{A9631866-FDE5-9144-8952-D91DA514359F}"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0E4-4ACB-AFB5-96A46110BEB0}"/>
                </c:ext>
              </c:extLst>
            </c:dLbl>
            <c:dLbl>
              <c:idx val="7"/>
              <c:tx>
                <c:rich>
                  <a:bodyPr/>
                  <a:lstStyle/>
                  <a:p>
                    <a:fld id="{49D5172A-C075-B04A-9E9D-4CF453AE50AB}"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0E4-4ACB-AFB5-96A46110BEB0}"/>
                </c:ext>
              </c:extLst>
            </c:dLbl>
            <c:dLbl>
              <c:idx val="8"/>
              <c:tx>
                <c:rich>
                  <a:bodyPr/>
                  <a:lstStyle/>
                  <a:p>
                    <a:fld id="{DBB1F466-9A6A-6846-8747-39F0A293AA1B}"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0E4-4ACB-AFB5-96A46110BEB0}"/>
                </c:ext>
              </c:extLst>
            </c:dLbl>
            <c:dLbl>
              <c:idx val="9"/>
              <c:tx>
                <c:rich>
                  <a:bodyPr/>
                  <a:lstStyle/>
                  <a:p>
                    <a:fld id="{5E251CDD-1C5D-5043-B469-C7E5685B22CA}"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0E4-4ACB-AFB5-96A46110BE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('Final Clean Data'!$B$1:$B$11,'Final Clean Data'!$B$1:$B$11)</c:f>
              <c:strCache>
                <c:ptCount val="22"/>
                <c:pt idx="0">
                  <c:v>States</c:v>
                </c:pt>
                <c:pt idx="1">
                  <c:v>CA</c:v>
                </c:pt>
                <c:pt idx="2">
                  <c:v>FL</c:v>
                </c:pt>
                <c:pt idx="3">
                  <c:v>GA</c:v>
                </c:pt>
                <c:pt idx="4">
                  <c:v>IL</c:v>
                </c:pt>
                <c:pt idx="5">
                  <c:v>MA</c:v>
                </c:pt>
                <c:pt idx="6">
                  <c:v>NJ</c:v>
                </c:pt>
                <c:pt idx="7">
                  <c:v>NY</c:v>
                </c:pt>
                <c:pt idx="8">
                  <c:v>NC</c:v>
                </c:pt>
                <c:pt idx="9">
                  <c:v>TX</c:v>
                </c:pt>
                <c:pt idx="10">
                  <c:v>WA</c:v>
                </c:pt>
                <c:pt idx="11">
                  <c:v>States</c:v>
                </c:pt>
                <c:pt idx="12">
                  <c:v>CA</c:v>
                </c:pt>
                <c:pt idx="13">
                  <c:v>FL</c:v>
                </c:pt>
                <c:pt idx="14">
                  <c:v>GA</c:v>
                </c:pt>
                <c:pt idx="15">
                  <c:v>IL</c:v>
                </c:pt>
                <c:pt idx="16">
                  <c:v>MA</c:v>
                </c:pt>
                <c:pt idx="17">
                  <c:v>NJ</c:v>
                </c:pt>
                <c:pt idx="18">
                  <c:v>NY</c:v>
                </c:pt>
                <c:pt idx="19">
                  <c:v>NC</c:v>
                </c:pt>
                <c:pt idx="20">
                  <c:v>TX</c:v>
                </c:pt>
                <c:pt idx="21">
                  <c:v>WA</c:v>
                </c:pt>
              </c:strCache>
            </c:strRef>
          </c:cat>
          <c:val>
            <c:numRef>
              <c:f>'Final Clean Data'!$P$2:$P$11</c:f>
              <c:numCache>
                <c:formatCode>0.00%</c:formatCode>
                <c:ptCount val="10"/>
                <c:pt idx="0">
                  <c:v>0.23200000000000001</c:v>
                </c:pt>
                <c:pt idx="1">
                  <c:v>0.221</c:v>
                </c:pt>
                <c:pt idx="2">
                  <c:v>0.215</c:v>
                </c:pt>
                <c:pt idx="3">
                  <c:v>0.23300000000000001</c:v>
                </c:pt>
                <c:pt idx="4">
                  <c:v>0.25700000000000001</c:v>
                </c:pt>
                <c:pt idx="5">
                  <c:v>0.26400000000000001</c:v>
                </c:pt>
                <c:pt idx="6">
                  <c:v>0.22800000000000001</c:v>
                </c:pt>
                <c:pt idx="7">
                  <c:v>0.22600000000000001</c:v>
                </c:pt>
                <c:pt idx="8">
                  <c:v>0.221</c:v>
                </c:pt>
                <c:pt idx="9">
                  <c:v>0.24399999999999999</c:v>
                </c:pt>
              </c:numCache>
            </c:numRef>
          </c:val>
          <c:smooth val="0"/>
          <c:extLst>
            <c:ext xmlns:c15="http://schemas.microsoft.com/office/drawing/2012/chart" uri="{02D57815-91ED-43cb-92C2-25804820EDAC}">
              <c15:datalabelsRange>
                <c15:f>'Final Clean Data'!$B$1:$B$11</c15:f>
                <c15:dlblRangeCache>
                  <c:ptCount val="11"/>
                  <c:pt idx="0">
                    <c:v>States</c:v>
                  </c:pt>
                  <c:pt idx="1">
                    <c:v>CA</c:v>
                  </c:pt>
                  <c:pt idx="2">
                    <c:v>FL</c:v>
                  </c:pt>
                  <c:pt idx="3">
                    <c:v>GA</c:v>
                  </c:pt>
                  <c:pt idx="4">
                    <c:v>IL</c:v>
                  </c:pt>
                  <c:pt idx="5">
                    <c:v>MA</c:v>
                  </c:pt>
                  <c:pt idx="6">
                    <c:v>NJ</c:v>
                  </c:pt>
                  <c:pt idx="7">
                    <c:v>NY</c:v>
                  </c:pt>
                  <c:pt idx="8">
                    <c:v>NC</c:v>
                  </c:pt>
                  <c:pt idx="9">
                    <c:v>TX</c:v>
                  </c:pt>
                  <c:pt idx="10">
                    <c:v>WA</c:v>
                  </c:pt>
                </c15:dlblRangeCache>
              </c15:datalabelsRange>
            </c:ext>
            <c:ext xmlns:c16="http://schemas.microsoft.com/office/drawing/2014/chart" uri="{C3380CC4-5D6E-409C-BE32-E72D297353CC}">
              <c16:uniqueId val="{00000000-B7D1-4843-8047-DE1B9EC7E8CD}"/>
            </c:ext>
          </c:extLst>
        </c:ser>
        <c:ser>
          <c:idx val="1"/>
          <c:order val="1"/>
          <c:tx>
            <c:strRef>
              <c:f>'Final Clean Data'!$Q$1</c:f>
              <c:strCache>
                <c:ptCount val="1"/>
                <c:pt idx="0">
                  <c:v>Graduate Degree</c:v>
                </c:pt>
              </c:strCache>
            </c:strRef>
          </c:tx>
          <c:spPr>
            <a:ln w="28575" cap="rnd">
              <a:solidFill>
                <a:srgbClr val="BB12D2"/>
              </a:solidFill>
              <a:round/>
            </a:ln>
            <a:effectLst/>
          </c:spPr>
          <c:marker>
            <c:symbol val="circle"/>
            <c:size val="5"/>
            <c:spPr>
              <a:solidFill>
                <a:schemeClr val="accent2"/>
              </a:solidFill>
              <a:ln w="9525">
                <a:solidFill>
                  <a:schemeClr val="accent2"/>
                </a:solidFill>
              </a:ln>
              <a:effectLst/>
            </c:spPr>
          </c:marker>
          <c:dLbls>
            <c:dLbl>
              <c:idx val="0"/>
              <c:delete val="1"/>
              <c:extLst>
                <c:ext xmlns:c15="http://schemas.microsoft.com/office/drawing/2012/chart" uri="{CE6537A1-D6FC-4f65-9D91-7224C49458BB}">
                  <c15:layout>
                    <c:manualLayout>
                      <c:w val="1.0398320611455751E-2"/>
                      <c:h val="6.457472340051125E-2"/>
                    </c:manualLayout>
                  </c15:layout>
                </c:ext>
                <c:ext xmlns:c16="http://schemas.microsoft.com/office/drawing/2014/chart" uri="{C3380CC4-5D6E-409C-BE32-E72D297353CC}">
                  <c16:uniqueId val="{0000000A-50E4-4ACB-AFB5-96A46110BEB0}"/>
                </c:ext>
              </c:extLst>
            </c:dLbl>
            <c:dLbl>
              <c:idx val="1"/>
              <c:tx>
                <c:rich>
                  <a:bodyPr/>
                  <a:lstStyle/>
                  <a:p>
                    <a:fld id="{3EFEA113-1589-D44F-9568-8959E49F376A}" type="CELLRANGE">
                      <a:rPr lang="en-GB"/>
                      <a:pPr/>
                      <a:t>[CELLRANGE]</a:t>
                    </a:fld>
                    <a:endParaRPr lang="en-GB"/>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0E4-4ACB-AFB5-96A46110BEB0}"/>
                </c:ext>
              </c:extLst>
            </c:dLbl>
            <c:dLbl>
              <c:idx val="2"/>
              <c:tx>
                <c:rich>
                  <a:bodyPr/>
                  <a:lstStyle/>
                  <a:p>
                    <a:fld id="{8A2A2409-395D-A948-BCB6-E99A8D8FE590}" type="CELLRANGE">
                      <a:rPr lang="en-GB"/>
                      <a:pPr/>
                      <a:t>[CELLRANGE]</a:t>
                    </a:fld>
                    <a:endParaRPr lang="en-GB"/>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50E4-4ACB-AFB5-96A46110BEB0}"/>
                </c:ext>
              </c:extLst>
            </c:dLbl>
            <c:dLbl>
              <c:idx val="3"/>
              <c:tx>
                <c:rich>
                  <a:bodyPr/>
                  <a:lstStyle/>
                  <a:p>
                    <a:fld id="{B1E3880F-9415-DE4C-B3A8-AC1E25EB5DC2}" type="CELLRANGE">
                      <a:rPr lang="en-GB"/>
                      <a:pPr/>
                      <a:t>[CELLRANGE]</a:t>
                    </a:fld>
                    <a:endParaRPr lang="en-GB"/>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50E4-4ACB-AFB5-96A46110BEB0}"/>
                </c:ext>
              </c:extLst>
            </c:dLbl>
            <c:dLbl>
              <c:idx val="4"/>
              <c:tx>
                <c:rich>
                  <a:bodyPr/>
                  <a:lstStyle/>
                  <a:p>
                    <a:fld id="{024E79FB-8084-954B-98E9-2E04F2208C3C}" type="CELLRANGE">
                      <a:rPr lang="en-GB"/>
                      <a:pPr/>
                      <a:t>[CELLRANGE]</a:t>
                    </a:fld>
                    <a:endParaRPr lang="en-GB"/>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50E4-4ACB-AFB5-96A46110BEB0}"/>
                </c:ext>
              </c:extLst>
            </c:dLbl>
            <c:dLbl>
              <c:idx val="5"/>
              <c:tx>
                <c:rich>
                  <a:bodyPr/>
                  <a:lstStyle/>
                  <a:p>
                    <a:fld id="{D9F7E23F-2A3C-624E-9311-340140CB9CE1}" type="CELLRANGE">
                      <a:rPr lang="en-GB"/>
                      <a:pPr/>
                      <a:t>[CELLRANGE]</a:t>
                    </a:fld>
                    <a:endParaRPr lang="en-GB"/>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50E4-4ACB-AFB5-96A46110BEB0}"/>
                </c:ext>
              </c:extLst>
            </c:dLbl>
            <c:dLbl>
              <c:idx val="6"/>
              <c:tx>
                <c:rich>
                  <a:bodyPr/>
                  <a:lstStyle/>
                  <a:p>
                    <a:fld id="{75304E9E-5E29-3045-8BB4-9C15774E4617}" type="CELLRANGE">
                      <a:rPr lang="en-GB"/>
                      <a:pPr/>
                      <a:t>[CELLRANGE]</a:t>
                    </a:fld>
                    <a:endParaRPr lang="en-GB"/>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50E4-4ACB-AFB5-96A46110BEB0}"/>
                </c:ext>
              </c:extLst>
            </c:dLbl>
            <c:dLbl>
              <c:idx val="7"/>
              <c:tx>
                <c:rich>
                  <a:bodyPr/>
                  <a:lstStyle/>
                  <a:p>
                    <a:fld id="{42439280-A32E-FE4B-ACC1-90D7EFE4871D}" type="CELLRANGE">
                      <a:rPr lang="en-GB"/>
                      <a:pPr/>
                      <a:t>[CELLRANGE]</a:t>
                    </a:fld>
                    <a:endParaRPr lang="en-GB"/>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50E4-4ACB-AFB5-96A46110BEB0}"/>
                </c:ext>
              </c:extLst>
            </c:dLbl>
            <c:dLbl>
              <c:idx val="8"/>
              <c:tx>
                <c:rich>
                  <a:bodyPr/>
                  <a:lstStyle/>
                  <a:p>
                    <a:fld id="{3D8C58F0-2285-E94E-8CFC-52E9364B7E1C}" type="CELLRANGE">
                      <a:rPr lang="en-GB"/>
                      <a:pPr/>
                      <a:t>[CELLRANGE]</a:t>
                    </a:fld>
                    <a:endParaRPr lang="en-GB"/>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50E4-4ACB-AFB5-96A46110BEB0}"/>
                </c:ext>
              </c:extLst>
            </c:dLbl>
            <c:dLbl>
              <c:idx val="9"/>
              <c:tx>
                <c:rich>
                  <a:bodyPr/>
                  <a:lstStyle/>
                  <a:p>
                    <a:fld id="{5A886D2E-157B-E540-BC7B-AA0EDB7DD2F1}" type="CELLRANGE">
                      <a:rPr lang="en-GB"/>
                      <a:pPr/>
                      <a:t>[CELLRANGE]</a:t>
                    </a:fld>
                    <a:endParaRPr lang="en-GB"/>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50E4-4ACB-AFB5-96A46110BE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('Final Clean Data'!$B$1:$B$11,'Final Clean Data'!$B$1:$B$11)</c:f>
              <c:strCache>
                <c:ptCount val="22"/>
                <c:pt idx="0">
                  <c:v>States</c:v>
                </c:pt>
                <c:pt idx="1">
                  <c:v>CA</c:v>
                </c:pt>
                <c:pt idx="2">
                  <c:v>FL</c:v>
                </c:pt>
                <c:pt idx="3">
                  <c:v>GA</c:v>
                </c:pt>
                <c:pt idx="4">
                  <c:v>IL</c:v>
                </c:pt>
                <c:pt idx="5">
                  <c:v>MA</c:v>
                </c:pt>
                <c:pt idx="6">
                  <c:v>NJ</c:v>
                </c:pt>
                <c:pt idx="7">
                  <c:v>NY</c:v>
                </c:pt>
                <c:pt idx="8">
                  <c:v>NC</c:v>
                </c:pt>
                <c:pt idx="9">
                  <c:v>TX</c:v>
                </c:pt>
                <c:pt idx="10">
                  <c:v>WA</c:v>
                </c:pt>
                <c:pt idx="11">
                  <c:v>States</c:v>
                </c:pt>
                <c:pt idx="12">
                  <c:v>CA</c:v>
                </c:pt>
                <c:pt idx="13">
                  <c:v>FL</c:v>
                </c:pt>
                <c:pt idx="14">
                  <c:v>GA</c:v>
                </c:pt>
                <c:pt idx="15">
                  <c:v>IL</c:v>
                </c:pt>
                <c:pt idx="16">
                  <c:v>MA</c:v>
                </c:pt>
                <c:pt idx="17">
                  <c:v>NJ</c:v>
                </c:pt>
                <c:pt idx="18">
                  <c:v>NY</c:v>
                </c:pt>
                <c:pt idx="19">
                  <c:v>NC</c:v>
                </c:pt>
                <c:pt idx="20">
                  <c:v>TX</c:v>
                </c:pt>
                <c:pt idx="21">
                  <c:v>WA</c:v>
                </c:pt>
              </c:strCache>
            </c:strRef>
          </c:cat>
          <c:val>
            <c:numRef>
              <c:f>'Final Clean Data'!$Q$2:$Q$11</c:f>
              <c:numCache>
                <c:formatCode>0.00%</c:formatCode>
                <c:ptCount val="10"/>
                <c:pt idx="0">
                  <c:v>0.14899999999999999</c:v>
                </c:pt>
                <c:pt idx="1">
                  <c:v>0.13700000000000001</c:v>
                </c:pt>
                <c:pt idx="2">
                  <c:v>0.14799999999999999</c:v>
                </c:pt>
                <c:pt idx="3">
                  <c:v>0.159</c:v>
                </c:pt>
                <c:pt idx="4">
                  <c:v>0.22600000000000001</c:v>
                </c:pt>
                <c:pt idx="5">
                  <c:v>0.182</c:v>
                </c:pt>
                <c:pt idx="6">
                  <c:v>0.184</c:v>
                </c:pt>
                <c:pt idx="7">
                  <c:v>0.14499999999999999</c:v>
                </c:pt>
                <c:pt idx="8">
                  <c:v>0.13100000000000001</c:v>
                </c:pt>
                <c:pt idx="9">
                  <c:v>0.16600000000000001</c:v>
                </c:pt>
              </c:numCache>
            </c:numRef>
          </c:val>
          <c:smooth val="0"/>
          <c:extLst>
            <c:ext xmlns:c15="http://schemas.microsoft.com/office/drawing/2012/chart" uri="{02D57815-91ED-43cb-92C2-25804820EDAC}">
              <c15:datalabelsRange>
                <c15:f>'Final Clean Data'!$B$1:$B$11</c15:f>
                <c15:dlblRangeCache>
                  <c:ptCount val="11"/>
                  <c:pt idx="0">
                    <c:v>States</c:v>
                  </c:pt>
                  <c:pt idx="1">
                    <c:v>CA</c:v>
                  </c:pt>
                  <c:pt idx="2">
                    <c:v>FL</c:v>
                  </c:pt>
                  <c:pt idx="3">
                    <c:v>GA</c:v>
                  </c:pt>
                  <c:pt idx="4">
                    <c:v>IL</c:v>
                  </c:pt>
                  <c:pt idx="5">
                    <c:v>MA</c:v>
                  </c:pt>
                  <c:pt idx="6">
                    <c:v>NJ</c:v>
                  </c:pt>
                  <c:pt idx="7">
                    <c:v>NY</c:v>
                  </c:pt>
                  <c:pt idx="8">
                    <c:v>NC</c:v>
                  </c:pt>
                  <c:pt idx="9">
                    <c:v>TX</c:v>
                  </c:pt>
                  <c:pt idx="10">
                    <c:v>WA</c:v>
                  </c:pt>
                </c15:dlblRangeCache>
              </c15:datalabelsRange>
            </c:ext>
            <c:ext xmlns:c16="http://schemas.microsoft.com/office/drawing/2014/chart" uri="{C3380CC4-5D6E-409C-BE32-E72D297353CC}">
              <c16:uniqueId val="{00000001-B7D1-4843-8047-DE1B9EC7E8CD}"/>
            </c:ext>
          </c:extLst>
        </c:ser>
        <c:dLbls>
          <c:showLegendKey val="0"/>
          <c:showVal val="1"/>
          <c:showCatName val="0"/>
          <c:showSerName val="0"/>
          <c:showPercent val="0"/>
          <c:showBubbleSize val="0"/>
        </c:dLbls>
        <c:marker val="1"/>
        <c:smooth val="0"/>
        <c:axId val="1981490184"/>
        <c:axId val="1981519368"/>
      </c:lineChart>
      <c:catAx>
        <c:axId val="1981490184"/>
        <c:scaling>
          <c:orientation val="minMax"/>
        </c:scaling>
        <c:delete val="1"/>
        <c:axPos val="b"/>
        <c:numFmt formatCode="General" sourceLinked="1"/>
        <c:majorTickMark val="none"/>
        <c:minorTickMark val="none"/>
        <c:tickLblPos val="nextTo"/>
        <c:crossAx val="1981519368"/>
        <c:crosses val="autoZero"/>
        <c:auto val="1"/>
        <c:lblAlgn val="ctr"/>
        <c:lblOffset val="100"/>
        <c:noMultiLvlLbl val="0"/>
      </c:catAx>
      <c:valAx>
        <c:axId val="1981519368"/>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1490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State-Wise Graduate Leaderboard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'Final Clean Data'!$B$2</c:f>
              <c:strCache>
                <c:ptCount val="1"/>
                <c:pt idx="0">
                  <c:v>CA</c:v>
                </c:pt>
              </c:strCache>
            </c:strRef>
          </c:tx>
          <c:spPr>
            <a:solidFill>
              <a:srgbClr val="F3A3F1"/>
            </a:solidFill>
            <a:ln>
              <a:noFill/>
            </a:ln>
            <a:effectLst/>
          </c:spPr>
          <c:invertIfNegative val="0"/>
          <c:cat>
            <c:strRef>
              <c:f>'Final Clean Data'!$Q$1</c:f>
              <c:strCache>
                <c:ptCount val="1"/>
                <c:pt idx="0">
                  <c:v>Graduate Degree</c:v>
                </c:pt>
              </c:strCache>
            </c:strRef>
          </c:cat>
          <c:val>
            <c:numRef>
              <c:f>'Final Clean Data'!$Q$2</c:f>
              <c:numCache>
                <c:formatCode>0.00%</c:formatCode>
                <c:ptCount val="1"/>
                <c:pt idx="0">
                  <c:v>0.14899999999999999</c:v>
                </c:pt>
              </c:numCache>
            </c:numRef>
          </c:val>
          <c:extLst>
            <c:ext xmlns:c16="http://schemas.microsoft.com/office/drawing/2014/chart" uri="{C3380CC4-5D6E-409C-BE32-E72D297353CC}">
              <c16:uniqueId val="{00000000-952D-42FD-A42B-1188038ABF16}"/>
            </c:ext>
          </c:extLst>
        </c:ser>
        <c:ser>
          <c:idx val="1"/>
          <c:order val="1"/>
          <c:tx>
            <c:strRef>
              <c:f>'Final Clean Data'!$B$3</c:f>
              <c:strCache>
                <c:ptCount val="1"/>
                <c:pt idx="0">
                  <c:v>FL</c:v>
                </c:pt>
              </c:strCache>
            </c:strRef>
          </c:tx>
          <c:spPr>
            <a:solidFill>
              <a:srgbClr val="D363B8"/>
            </a:solidFill>
            <a:ln>
              <a:noFill/>
            </a:ln>
            <a:effectLst/>
          </c:spPr>
          <c:invertIfNegative val="0"/>
          <c:cat>
            <c:strRef>
              <c:f>'Final Clean Data'!$Q$1</c:f>
              <c:strCache>
                <c:ptCount val="1"/>
                <c:pt idx="0">
                  <c:v>Graduate Degree</c:v>
                </c:pt>
              </c:strCache>
            </c:strRef>
          </c:cat>
          <c:val>
            <c:numRef>
              <c:f>'Final Clean Data'!$Q$3</c:f>
              <c:numCache>
                <c:formatCode>0.00%</c:formatCode>
                <c:ptCount val="1"/>
                <c:pt idx="0">
                  <c:v>0.13700000000000001</c:v>
                </c:pt>
              </c:numCache>
            </c:numRef>
          </c:val>
          <c:extLst>
            <c:ext xmlns:c16="http://schemas.microsoft.com/office/drawing/2014/chart" uri="{C3380CC4-5D6E-409C-BE32-E72D297353CC}">
              <c16:uniqueId val="{00000001-952D-42FD-A42B-1188038ABF16}"/>
            </c:ext>
          </c:extLst>
        </c:ser>
        <c:ser>
          <c:idx val="2"/>
          <c:order val="2"/>
          <c:tx>
            <c:strRef>
              <c:f>'Final Clean Data'!$B$4</c:f>
              <c:strCache>
                <c:ptCount val="1"/>
                <c:pt idx="0">
                  <c:v>GA</c:v>
                </c:pt>
              </c:strCache>
            </c:strRef>
          </c:tx>
          <c:spPr>
            <a:solidFill>
              <a:schemeClr val="accent2">
                <a:lumMod val="60000"/>
                <a:lumOff val="40000"/>
              </a:schemeClr>
            </a:solidFill>
            <a:ln>
              <a:noFill/>
            </a:ln>
            <a:effectLst/>
          </c:spPr>
          <c:invertIfNegative val="0"/>
          <c:cat>
            <c:strRef>
              <c:f>'Final Clean Data'!$Q$1</c:f>
              <c:strCache>
                <c:ptCount val="1"/>
                <c:pt idx="0">
                  <c:v>Graduate Degree</c:v>
                </c:pt>
              </c:strCache>
            </c:strRef>
          </c:cat>
          <c:val>
            <c:numRef>
              <c:f>'Final Clean Data'!$Q$4</c:f>
              <c:numCache>
                <c:formatCode>0.00%</c:formatCode>
                <c:ptCount val="1"/>
                <c:pt idx="0">
                  <c:v>0.14799999999999999</c:v>
                </c:pt>
              </c:numCache>
            </c:numRef>
          </c:val>
          <c:extLst>
            <c:ext xmlns:c16="http://schemas.microsoft.com/office/drawing/2014/chart" uri="{C3380CC4-5D6E-409C-BE32-E72D297353CC}">
              <c16:uniqueId val="{00000002-952D-42FD-A42B-1188038ABF16}"/>
            </c:ext>
          </c:extLst>
        </c:ser>
        <c:ser>
          <c:idx val="3"/>
          <c:order val="3"/>
          <c:tx>
            <c:strRef>
              <c:f>'Final Clean Data'!$B$5</c:f>
              <c:strCache>
                <c:ptCount val="1"/>
                <c:pt idx="0">
                  <c:v>IL</c:v>
                </c:pt>
              </c:strCache>
            </c:strRef>
          </c:tx>
          <c:spPr>
            <a:solidFill>
              <a:srgbClr val="BB12D2"/>
            </a:solidFill>
            <a:ln>
              <a:noFill/>
            </a:ln>
            <a:effectLst/>
          </c:spPr>
          <c:invertIfNegative val="0"/>
          <c:cat>
            <c:strRef>
              <c:f>'Final Clean Data'!$Q$1</c:f>
              <c:strCache>
                <c:ptCount val="1"/>
                <c:pt idx="0">
                  <c:v>Graduate Degree</c:v>
                </c:pt>
              </c:strCache>
            </c:strRef>
          </c:cat>
          <c:val>
            <c:numRef>
              <c:f>'Final Clean Data'!$Q$5</c:f>
              <c:numCache>
                <c:formatCode>0.00%</c:formatCode>
                <c:ptCount val="1"/>
                <c:pt idx="0">
                  <c:v>0.159</c:v>
                </c:pt>
              </c:numCache>
            </c:numRef>
          </c:val>
          <c:extLst>
            <c:ext xmlns:c16="http://schemas.microsoft.com/office/drawing/2014/chart" uri="{C3380CC4-5D6E-409C-BE32-E72D297353CC}">
              <c16:uniqueId val="{00000003-952D-42FD-A42B-1188038ABF16}"/>
            </c:ext>
          </c:extLst>
        </c:ser>
        <c:ser>
          <c:idx val="4"/>
          <c:order val="4"/>
          <c:tx>
            <c:strRef>
              <c:f>'Final Clean Data'!$B$6</c:f>
              <c:strCache>
                <c:ptCount val="1"/>
                <c:pt idx="0">
                  <c:v>MA</c:v>
                </c:pt>
              </c:strCache>
            </c:strRef>
          </c:tx>
          <c:spPr>
            <a:solidFill>
              <a:srgbClr val="FF0066"/>
            </a:solidFill>
            <a:ln>
              <a:noFill/>
            </a:ln>
            <a:effectLst/>
          </c:spPr>
          <c:invertIfNegative val="0"/>
          <c:cat>
            <c:strRef>
              <c:f>'Final Clean Data'!$Q$1</c:f>
              <c:strCache>
                <c:ptCount val="1"/>
                <c:pt idx="0">
                  <c:v>Graduate Degree</c:v>
                </c:pt>
              </c:strCache>
            </c:strRef>
          </c:cat>
          <c:val>
            <c:numRef>
              <c:f>'Final Clean Data'!$Q$6</c:f>
              <c:numCache>
                <c:formatCode>0.00%</c:formatCode>
                <c:ptCount val="1"/>
                <c:pt idx="0">
                  <c:v>0.22600000000000001</c:v>
                </c:pt>
              </c:numCache>
            </c:numRef>
          </c:val>
          <c:extLst>
            <c:ext xmlns:c16="http://schemas.microsoft.com/office/drawing/2014/chart" uri="{C3380CC4-5D6E-409C-BE32-E72D297353CC}">
              <c16:uniqueId val="{00000004-952D-42FD-A42B-1188038ABF16}"/>
            </c:ext>
          </c:extLst>
        </c:ser>
        <c:ser>
          <c:idx val="5"/>
          <c:order val="5"/>
          <c:tx>
            <c:strRef>
              <c:f>'Final Clean Data'!$B$7</c:f>
              <c:strCache>
                <c:ptCount val="1"/>
                <c:pt idx="0">
                  <c:v>NJ</c:v>
                </c:pt>
              </c:strCache>
            </c:strRef>
          </c:tx>
          <c:spPr>
            <a:solidFill>
              <a:srgbClr val="FF66CC"/>
            </a:solidFill>
            <a:ln>
              <a:noFill/>
            </a:ln>
            <a:effectLst/>
          </c:spPr>
          <c:invertIfNegative val="0"/>
          <c:cat>
            <c:strRef>
              <c:f>'Final Clean Data'!$Q$1</c:f>
              <c:strCache>
                <c:ptCount val="1"/>
                <c:pt idx="0">
                  <c:v>Graduate Degree</c:v>
                </c:pt>
              </c:strCache>
            </c:strRef>
          </c:cat>
          <c:val>
            <c:numRef>
              <c:f>'Final Clean Data'!$Q$7</c:f>
              <c:numCache>
                <c:formatCode>0.00%</c:formatCode>
                <c:ptCount val="1"/>
                <c:pt idx="0">
                  <c:v>0.182</c:v>
                </c:pt>
              </c:numCache>
            </c:numRef>
          </c:val>
          <c:extLst>
            <c:ext xmlns:c16="http://schemas.microsoft.com/office/drawing/2014/chart" uri="{C3380CC4-5D6E-409C-BE32-E72D297353CC}">
              <c16:uniqueId val="{00000005-952D-42FD-A42B-1188038ABF16}"/>
            </c:ext>
          </c:extLst>
        </c:ser>
        <c:ser>
          <c:idx val="6"/>
          <c:order val="6"/>
          <c:tx>
            <c:strRef>
              <c:f>'Final Clean Data'!$B$8</c:f>
              <c:strCache>
                <c:ptCount val="1"/>
                <c:pt idx="0">
                  <c:v>NY</c:v>
                </c:pt>
              </c:strCache>
            </c:strRef>
          </c:tx>
          <c:spPr>
            <a:solidFill>
              <a:srgbClr val="A73B69"/>
            </a:solidFill>
            <a:ln>
              <a:noFill/>
            </a:ln>
            <a:effectLst/>
          </c:spPr>
          <c:invertIfNegative val="0"/>
          <c:cat>
            <c:strRef>
              <c:f>'Final Clean Data'!$Q$1</c:f>
              <c:strCache>
                <c:ptCount val="1"/>
                <c:pt idx="0">
                  <c:v>Graduate Degree</c:v>
                </c:pt>
              </c:strCache>
            </c:strRef>
          </c:cat>
          <c:val>
            <c:numRef>
              <c:f>'Final Clean Data'!$Q$8</c:f>
              <c:numCache>
                <c:formatCode>0.00%</c:formatCode>
                <c:ptCount val="1"/>
                <c:pt idx="0">
                  <c:v>0.184</c:v>
                </c:pt>
              </c:numCache>
            </c:numRef>
          </c:val>
          <c:extLst>
            <c:ext xmlns:c16="http://schemas.microsoft.com/office/drawing/2014/chart" uri="{C3380CC4-5D6E-409C-BE32-E72D297353CC}">
              <c16:uniqueId val="{00000006-952D-42FD-A42B-1188038ABF16}"/>
            </c:ext>
          </c:extLst>
        </c:ser>
        <c:ser>
          <c:idx val="7"/>
          <c:order val="7"/>
          <c:tx>
            <c:strRef>
              <c:f>'Final Clean Data'!$B$9</c:f>
              <c:strCache>
                <c:ptCount val="1"/>
                <c:pt idx="0">
                  <c:v>NC</c:v>
                </c:pt>
              </c:strCache>
            </c:strRef>
          </c:tx>
          <c:spPr>
            <a:solidFill>
              <a:srgbClr val="FF99CC"/>
            </a:solidFill>
            <a:ln>
              <a:noFill/>
            </a:ln>
            <a:effectLst/>
          </c:spPr>
          <c:invertIfNegative val="0"/>
          <c:cat>
            <c:strRef>
              <c:f>'Final Clean Data'!$Q$1</c:f>
              <c:strCache>
                <c:ptCount val="1"/>
                <c:pt idx="0">
                  <c:v>Graduate Degree</c:v>
                </c:pt>
              </c:strCache>
            </c:strRef>
          </c:cat>
          <c:val>
            <c:numRef>
              <c:f>'Final Clean Data'!$Q$9</c:f>
              <c:numCache>
                <c:formatCode>0.00%</c:formatCode>
                <c:ptCount val="1"/>
                <c:pt idx="0">
                  <c:v>0.14499999999999999</c:v>
                </c:pt>
              </c:numCache>
            </c:numRef>
          </c:val>
          <c:extLst>
            <c:ext xmlns:c16="http://schemas.microsoft.com/office/drawing/2014/chart" uri="{C3380CC4-5D6E-409C-BE32-E72D297353CC}">
              <c16:uniqueId val="{00000007-952D-42FD-A42B-1188038ABF16}"/>
            </c:ext>
          </c:extLst>
        </c:ser>
        <c:ser>
          <c:idx val="8"/>
          <c:order val="8"/>
          <c:tx>
            <c:strRef>
              <c:f>'Final Clean Data'!$B$10</c:f>
              <c:strCache>
                <c:ptCount val="1"/>
                <c:pt idx="0">
                  <c:v>TX</c:v>
                </c:pt>
              </c:strCache>
            </c:strRef>
          </c:tx>
          <c:spPr>
            <a:solidFill>
              <a:srgbClr val="FF7C80"/>
            </a:solidFill>
            <a:ln>
              <a:noFill/>
            </a:ln>
            <a:effectLst/>
          </c:spPr>
          <c:invertIfNegative val="0"/>
          <c:cat>
            <c:strRef>
              <c:f>'Final Clean Data'!$Q$1</c:f>
              <c:strCache>
                <c:ptCount val="1"/>
                <c:pt idx="0">
                  <c:v>Graduate Degree</c:v>
                </c:pt>
              </c:strCache>
            </c:strRef>
          </c:cat>
          <c:val>
            <c:numRef>
              <c:f>'Final Clean Data'!$Q$10</c:f>
              <c:numCache>
                <c:formatCode>0.00%</c:formatCode>
                <c:ptCount val="1"/>
                <c:pt idx="0">
                  <c:v>0.13100000000000001</c:v>
                </c:pt>
              </c:numCache>
            </c:numRef>
          </c:val>
          <c:extLst>
            <c:ext xmlns:c16="http://schemas.microsoft.com/office/drawing/2014/chart" uri="{C3380CC4-5D6E-409C-BE32-E72D297353CC}">
              <c16:uniqueId val="{00000008-952D-42FD-A42B-1188038ABF16}"/>
            </c:ext>
          </c:extLst>
        </c:ser>
        <c:ser>
          <c:idx val="9"/>
          <c:order val="9"/>
          <c:tx>
            <c:strRef>
              <c:f>'Final Clean Data'!$B$11</c:f>
              <c:strCache>
                <c:ptCount val="1"/>
                <c:pt idx="0">
                  <c:v>WA</c:v>
                </c:pt>
              </c:strCache>
            </c:strRef>
          </c:tx>
          <c:spPr>
            <a:solidFill>
              <a:srgbClr val="FF3399"/>
            </a:solidFill>
            <a:ln>
              <a:noFill/>
            </a:ln>
            <a:effectLst/>
          </c:spPr>
          <c:invertIfNegative val="0"/>
          <c:cat>
            <c:strRef>
              <c:f>'Final Clean Data'!$Q$1</c:f>
              <c:strCache>
                <c:ptCount val="1"/>
                <c:pt idx="0">
                  <c:v>Graduate Degree</c:v>
                </c:pt>
              </c:strCache>
            </c:strRef>
          </c:cat>
          <c:val>
            <c:numRef>
              <c:f>'Final Clean Data'!$Q$11</c:f>
              <c:numCache>
                <c:formatCode>0.00%</c:formatCode>
                <c:ptCount val="1"/>
                <c:pt idx="0">
                  <c:v>0.16600000000000001</c:v>
                </c:pt>
              </c:numCache>
            </c:numRef>
          </c:val>
          <c:extLst>
            <c:ext xmlns:c16="http://schemas.microsoft.com/office/drawing/2014/chart" uri="{C3380CC4-5D6E-409C-BE32-E72D297353CC}">
              <c16:uniqueId val="{00000009-952D-42FD-A42B-1188038ABF16}"/>
            </c:ext>
          </c:extLst>
        </c:ser>
        <c:dLbls>
          <c:showLegendKey val="0"/>
          <c:showVal val="0"/>
          <c:showCatName val="0"/>
          <c:showSerName val="0"/>
          <c:showPercent val="0"/>
          <c:showBubbleSize val="0"/>
        </c:dLbls>
        <c:gapWidth val="182"/>
        <c:axId val="495685552"/>
        <c:axId val="495693232"/>
      </c:barChart>
      <c:catAx>
        <c:axId val="49568555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693232"/>
        <c:crosses val="autoZero"/>
        <c:auto val="1"/>
        <c:lblAlgn val="ctr"/>
        <c:lblOffset val="100"/>
        <c:noMultiLvlLbl val="0"/>
      </c:catAx>
      <c:valAx>
        <c:axId val="495693232"/>
        <c:scaling>
          <c:orientation val="minMax"/>
        </c:scaling>
        <c:delete val="1"/>
        <c:axPos val="b"/>
        <c:numFmt formatCode="0.00%" sourceLinked="1"/>
        <c:majorTickMark val="out"/>
        <c:minorTickMark val="none"/>
        <c:tickLblPos val="nextTo"/>
        <c:crossAx val="4956855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State Housing Affordability: Income vs Rent Gap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'Final Clean Data'!$AE$1</c:f>
              <c:strCache>
                <c:ptCount val="1"/>
                <c:pt idx="0">
                  <c:v>Mean Income</c:v>
                </c:pt>
              </c:strCache>
            </c:strRef>
          </c:tx>
          <c:spPr>
            <a:solidFill>
              <a:srgbClr val="FF99CC"/>
            </a:solidFill>
            <a:ln>
              <a:noFill/>
            </a:ln>
            <a:effectLst/>
          </c:spPr>
          <c:invertIfNegative val="0"/>
          <c:dLbls>
            <c:dLbl>
              <c:idx val="0"/>
              <c:tx>
                <c:rich>
                  <a:bodyPr/>
                  <a:lstStyle/>
                  <a:p>
                    <a:fld id="{39AE1B85-2ABF-B64C-8A1F-39E648E82D18}"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083-401D-8AAA-7317A3E5E56C}"/>
                </c:ext>
              </c:extLst>
            </c:dLbl>
            <c:dLbl>
              <c:idx val="1"/>
              <c:tx>
                <c:rich>
                  <a:bodyPr/>
                  <a:lstStyle/>
                  <a:p>
                    <a:fld id="{6392D9D2-E12B-AA48-B6E1-1A28AF98F11B}"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083-401D-8AAA-7317A3E5E56C}"/>
                </c:ext>
              </c:extLst>
            </c:dLbl>
            <c:dLbl>
              <c:idx val="2"/>
              <c:tx>
                <c:rich>
                  <a:bodyPr/>
                  <a:lstStyle/>
                  <a:p>
                    <a:fld id="{96D21808-F48C-2D4B-9125-FDF7DF410080}"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7083-401D-8AAA-7317A3E5E56C}"/>
                </c:ext>
              </c:extLst>
            </c:dLbl>
            <c:dLbl>
              <c:idx val="3"/>
              <c:tx>
                <c:rich>
                  <a:bodyPr/>
                  <a:lstStyle/>
                  <a:p>
                    <a:fld id="{F7E7077C-5254-E24E-A4B5-CB173051896B}"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7083-401D-8AAA-7317A3E5E56C}"/>
                </c:ext>
              </c:extLst>
            </c:dLbl>
            <c:dLbl>
              <c:idx val="4"/>
              <c:tx>
                <c:rich>
                  <a:bodyPr/>
                  <a:lstStyle/>
                  <a:p>
                    <a:fld id="{6F9B9640-6ECC-9346-AB9A-E594737290C0}"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083-401D-8AAA-7317A3E5E56C}"/>
                </c:ext>
              </c:extLst>
            </c:dLbl>
            <c:dLbl>
              <c:idx val="5"/>
              <c:tx>
                <c:rich>
                  <a:bodyPr/>
                  <a:lstStyle/>
                  <a:p>
                    <a:fld id="{7C445ED0-9F5E-5042-B26A-8A45A2357856}"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7083-401D-8AAA-7317A3E5E56C}"/>
                </c:ext>
              </c:extLst>
            </c:dLbl>
            <c:dLbl>
              <c:idx val="6"/>
              <c:tx>
                <c:rich>
                  <a:bodyPr/>
                  <a:lstStyle/>
                  <a:p>
                    <a:fld id="{21D22F7A-1405-BD43-8F86-44A01138573F}"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7083-401D-8AAA-7317A3E5E56C}"/>
                </c:ext>
              </c:extLst>
            </c:dLbl>
            <c:dLbl>
              <c:idx val="7"/>
              <c:tx>
                <c:rich>
                  <a:bodyPr/>
                  <a:lstStyle/>
                  <a:p>
                    <a:fld id="{8FD777E9-7C00-8C4C-B117-FAEFBB9EBC47}"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7083-401D-8AAA-7317A3E5E56C}"/>
                </c:ext>
              </c:extLst>
            </c:dLbl>
            <c:dLbl>
              <c:idx val="8"/>
              <c:tx>
                <c:rich>
                  <a:bodyPr/>
                  <a:lstStyle/>
                  <a:p>
                    <a:fld id="{88113312-FB88-714A-8A58-74E33D47211D}"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7083-401D-8AAA-7317A3E5E56C}"/>
                </c:ext>
              </c:extLst>
            </c:dLbl>
            <c:dLbl>
              <c:idx val="9"/>
              <c:tx>
                <c:rich>
                  <a:bodyPr/>
                  <a:lstStyle/>
                  <a:p>
                    <a:fld id="{28BCBFA5-4FCC-D74D-9DAD-AB7C4CF7FB4E}"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7083-401D-8AAA-7317A3E5E56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'Final Clean Data'!$AE$2:$AE$11</c:f>
              <c:numCache>
                <c:formatCode>General</c:formatCode>
                <c:ptCount val="10"/>
                <c:pt idx="0">
                  <c:v>140816</c:v>
                </c:pt>
                <c:pt idx="1">
                  <c:v>108465</c:v>
                </c:pt>
                <c:pt idx="2">
                  <c:v>111299</c:v>
                </c:pt>
                <c:pt idx="3">
                  <c:v>119059</c:v>
                </c:pt>
                <c:pt idx="4">
                  <c:v>149436</c:v>
                </c:pt>
                <c:pt idx="5">
                  <c:v>146626</c:v>
                </c:pt>
                <c:pt idx="6">
                  <c:v>134716</c:v>
                </c:pt>
                <c:pt idx="7">
                  <c:v>105724</c:v>
                </c:pt>
                <c:pt idx="8">
                  <c:v>111675</c:v>
                </c:pt>
                <c:pt idx="9">
                  <c:v>140443</c:v>
                </c:pt>
              </c:numCache>
            </c:numRef>
          </c:val>
          <c:extLst>
            <c:ext xmlns:c15="http://schemas.microsoft.com/office/drawing/2012/chart" uri="{02D57815-91ED-43cb-92C2-25804820EDAC}">
              <c15:datalabelsRange>
                <c15:f>'Final Clean Data'!$B$2:$B$11</c15:f>
                <c15:dlblRangeCache>
                  <c:ptCount val="10"/>
                  <c:pt idx="0">
                    <c:v>CA</c:v>
                  </c:pt>
                  <c:pt idx="1">
                    <c:v>FL</c:v>
                  </c:pt>
                  <c:pt idx="2">
                    <c:v>GA</c:v>
                  </c:pt>
                  <c:pt idx="3">
                    <c:v>IL</c:v>
                  </c:pt>
                  <c:pt idx="4">
                    <c:v>MA</c:v>
                  </c:pt>
                  <c:pt idx="5">
                    <c:v>NJ</c:v>
                  </c:pt>
                  <c:pt idx="6">
                    <c:v>NY</c:v>
                  </c:pt>
                  <c:pt idx="7">
                    <c:v>NC</c:v>
                  </c:pt>
                  <c:pt idx="8">
                    <c:v>TX</c:v>
                  </c:pt>
                  <c:pt idx="9">
                    <c:v>WA</c:v>
                  </c:pt>
                </c15:dlblRangeCache>
              </c15:datalabelsRange>
            </c:ext>
            <c:ext xmlns:c16="http://schemas.microsoft.com/office/drawing/2014/chart" uri="{C3380CC4-5D6E-409C-BE32-E72D297353CC}">
              <c16:uniqueId val="{00000000-7083-401D-8AAA-7317A3E5E56C}"/>
            </c:ext>
          </c:extLst>
        </c:ser>
        <c:ser>
          <c:idx val="1"/>
          <c:order val="1"/>
          <c:tx>
            <c:strRef>
              <c:f>'Final Clean Data'!$AJ$1</c:f>
              <c:strCache>
                <c:ptCount val="1"/>
                <c:pt idx="0">
                  <c:v>Avg Rent</c:v>
                </c:pt>
              </c:strCache>
            </c:strRef>
          </c:tx>
          <c:spPr>
            <a:solidFill>
              <a:srgbClr val="BB12D2"/>
            </a:solidFill>
            <a:ln>
              <a:noFill/>
            </a:ln>
            <a:effectLst/>
          </c:spPr>
          <c:invertIfNegative val="0"/>
          <c:val>
            <c:numRef>
              <c:f>'Final Clean Data'!$AJ$2:$AJ$11</c:f>
              <c:numCache>
                <c:formatCode>General</c:formatCode>
                <c:ptCount val="10"/>
                <c:pt idx="0">
                  <c:v>2614</c:v>
                </c:pt>
                <c:pt idx="1">
                  <c:v>1962</c:v>
                </c:pt>
                <c:pt idx="2">
                  <c:v>1637</c:v>
                </c:pt>
                <c:pt idx="3">
                  <c:v>2027</c:v>
                </c:pt>
                <c:pt idx="4">
                  <c:v>2841</c:v>
                </c:pt>
                <c:pt idx="5">
                  <c:v>2413</c:v>
                </c:pt>
                <c:pt idx="6">
                  <c:v>2464</c:v>
                </c:pt>
                <c:pt idx="7">
                  <c:v>1549</c:v>
                </c:pt>
                <c:pt idx="8">
                  <c:v>1438</c:v>
                </c:pt>
                <c:pt idx="9">
                  <c:v>2023</c:v>
                </c:pt>
              </c:numCache>
            </c:numRef>
          </c:val>
          <c:extLst>
            <c:ext xmlns:c16="http://schemas.microsoft.com/office/drawing/2014/chart" uri="{C3380CC4-5D6E-409C-BE32-E72D297353CC}">
              <c16:uniqueId val="{00000001-7083-401D-8AAA-7317A3E5E56C}"/>
            </c:ext>
          </c:extLst>
        </c:ser>
        <c:dLbls>
          <c:showLegendKey val="0"/>
          <c:showVal val="0"/>
          <c:showCatName val="0"/>
          <c:showSerName val="0"/>
          <c:showPercent val="0"/>
          <c:showBubbleSize val="0"/>
        </c:dLbls>
        <c:gapWidth val="226"/>
        <c:overlap val="-22"/>
        <c:axId val="1733132911"/>
        <c:axId val="1733140111"/>
      </c:barChart>
      <c:lineChart>
        <c:grouping val="standard"/>
        <c:varyColors val="0"/>
        <c:ser>
          <c:idx val="2"/>
          <c:order val="2"/>
          <c:tx>
            <c:strRef>
              <c:f>'Final Clean Data'!$AL$1</c:f>
              <c:strCache>
                <c:ptCount val="1"/>
                <c:pt idx="0">
                  <c:v>Affordability index</c:v>
                </c:pt>
              </c:strCache>
            </c:strRef>
          </c:tx>
          <c:spPr>
            <a:ln w="28575" cap="rnd">
              <a:solidFill>
                <a:srgbClr val="FF7C80"/>
              </a:solidFill>
              <a:round/>
            </a:ln>
            <a:effectLst/>
          </c:spPr>
          <c:marker>
            <c:symbol val="none"/>
          </c:marker>
          <c:val>
            <c:numRef>
              <c:f>'Final Clean Data'!$AL$2:$AL$11</c:f>
              <c:numCache>
                <c:formatCode>General</c:formatCode>
                <c:ptCount val="10"/>
                <c:pt idx="0">
                  <c:v>53.869931140015304</c:v>
                </c:pt>
                <c:pt idx="1">
                  <c:v>55.282874617737001</c:v>
                </c:pt>
                <c:pt idx="2">
                  <c:v>67.989615149664019</c:v>
                </c:pt>
                <c:pt idx="3">
                  <c:v>58.736556487419833</c:v>
                </c:pt>
                <c:pt idx="4">
                  <c:v>52.599788806758184</c:v>
                </c:pt>
                <c:pt idx="5">
                  <c:v>60.765022793203478</c:v>
                </c:pt>
                <c:pt idx="6">
                  <c:v>54.673701298701296</c:v>
                </c:pt>
                <c:pt idx="7">
                  <c:v>68.253066494512595</c:v>
                </c:pt>
                <c:pt idx="8">
                  <c:v>77.659944367176635</c:v>
                </c:pt>
                <c:pt idx="9">
                  <c:v>69.423133959466142</c:v>
                </c:pt>
              </c:numCache>
            </c:numRef>
          </c:val>
          <c:smooth val="0"/>
          <c:extLst>
            <c:ext xmlns:c16="http://schemas.microsoft.com/office/drawing/2014/chart" uri="{C3380CC4-5D6E-409C-BE32-E72D297353CC}">
              <c16:uniqueId val="{00000002-7083-401D-8AAA-7317A3E5E56C}"/>
            </c:ext>
          </c:extLst>
        </c:ser>
        <c:dLbls>
          <c:showLegendKey val="0"/>
          <c:showVal val="0"/>
          <c:showCatName val="0"/>
          <c:showSerName val="0"/>
          <c:showPercent val="0"/>
          <c:showBubbleSize val="0"/>
        </c:dLbls>
        <c:marker val="1"/>
        <c:smooth val="0"/>
        <c:axId val="1733152591"/>
        <c:axId val="1733141551"/>
      </c:lineChart>
      <c:catAx>
        <c:axId val="1733132911"/>
        <c:scaling>
          <c:orientation val="minMax"/>
        </c:scaling>
        <c:delete val="1"/>
        <c:axPos val="b"/>
        <c:majorTickMark val="out"/>
        <c:minorTickMark val="none"/>
        <c:tickLblPos val="nextTo"/>
        <c:crossAx val="1733140111"/>
        <c:crosses val="autoZero"/>
        <c:auto val="1"/>
        <c:lblAlgn val="ctr"/>
        <c:lblOffset val="100"/>
        <c:noMultiLvlLbl val="0"/>
      </c:catAx>
      <c:valAx>
        <c:axId val="1733140111"/>
        <c:scaling>
          <c:orientation val="minMax"/>
        </c:scaling>
        <c:delete val="0"/>
        <c:axPos val="l"/>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3132911"/>
        <c:crosses val="autoZero"/>
        <c:crossBetween val="between"/>
      </c:valAx>
      <c:valAx>
        <c:axId val="1733141551"/>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3152591"/>
        <c:crosses val="max"/>
        <c:crossBetween val="between"/>
      </c:valAx>
      <c:catAx>
        <c:axId val="1733152591"/>
        <c:scaling>
          <c:orientation val="minMax"/>
        </c:scaling>
        <c:delete val="1"/>
        <c:axPos val="b"/>
        <c:majorTickMark val="out"/>
        <c:minorTickMark val="none"/>
        <c:tickLblPos val="nextTo"/>
        <c:crossAx val="173314155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State-Wise Job Market Strength</a:t>
            </a:r>
          </a:p>
        </c:rich>
      </c:tx>
      <c:layout>
        <c:manualLayout>
          <c:xMode val="edge"/>
          <c:yMode val="edge"/>
          <c:x val="0.40590500500030507"/>
          <c:y val="4.7999876004993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'Final Clean Data'!$AA$1</c:f>
              <c:strCache>
                <c:ptCount val="1"/>
                <c:pt idx="0">
                  <c:v>Employed</c:v>
                </c:pt>
              </c:strCache>
            </c:strRef>
          </c:tx>
          <c:spPr>
            <a:solidFill>
              <a:srgbClr val="FCD4F7"/>
            </a:solidFill>
            <a:ln>
              <a:noFill/>
            </a:ln>
            <a:effectLst/>
          </c:spPr>
          <c:invertIfNegative val="0"/>
          <c:cat>
            <c:strRef>
              <c:f>'Final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'Final Clean Data'!$AA$2:$AA$11</c:f>
              <c:numCache>
                <c:formatCode>0.00%</c:formatCode>
                <c:ptCount val="10"/>
                <c:pt idx="0">
                  <c:v>0.6</c:v>
                </c:pt>
                <c:pt idx="1">
                  <c:v>0.57699999999999996</c:v>
                </c:pt>
                <c:pt idx="2">
                  <c:v>0.60899999999999999</c:v>
                </c:pt>
                <c:pt idx="3">
                  <c:v>0.61899999999999999</c:v>
                </c:pt>
                <c:pt idx="4">
                  <c:v>0.64400000000000002</c:v>
                </c:pt>
                <c:pt idx="5">
                  <c:v>0.63100000000000001</c:v>
                </c:pt>
                <c:pt idx="6">
                  <c:v>0.59499999999999997</c:v>
                </c:pt>
                <c:pt idx="7">
                  <c:v>0.59799999999999998</c:v>
                </c:pt>
                <c:pt idx="8">
                  <c:v>0.621</c:v>
                </c:pt>
                <c:pt idx="9">
                  <c:v>0.60899999999999999</c:v>
                </c:pt>
              </c:numCache>
            </c:numRef>
          </c:val>
          <c:extLst>
            <c:ext xmlns:c16="http://schemas.microsoft.com/office/drawing/2014/chart" uri="{C3380CC4-5D6E-409C-BE32-E72D297353CC}">
              <c16:uniqueId val="{00000000-87BF-4640-9747-30C17C06D2CA}"/>
            </c:ext>
          </c:extLst>
        </c:ser>
        <c:ser>
          <c:idx val="1"/>
          <c:order val="1"/>
          <c:tx>
            <c:strRef>
              <c:f>'Final Clean Data'!$AB$1</c:f>
              <c:strCache>
                <c:ptCount val="1"/>
                <c:pt idx="0">
                  <c:v>Unemployed</c:v>
                </c:pt>
              </c:strCache>
            </c:strRef>
          </c:tx>
          <c:spPr>
            <a:solidFill>
              <a:schemeClr val="accent5"/>
            </a:solidFill>
            <a:ln>
              <a:noFill/>
            </a:ln>
            <a:effectLst/>
          </c:spPr>
          <c:invertIfNegative val="0"/>
          <c:cat>
            <c:strRef>
              <c:f>'Final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'Final Clean Data'!$AB$2:$AB$11</c:f>
              <c:numCache>
                <c:formatCode>0.00%</c:formatCode>
                <c:ptCount val="10"/>
                <c:pt idx="0">
                  <c:v>3.7999999999999999E-2</c:v>
                </c:pt>
                <c:pt idx="1">
                  <c:v>2.8000000000000001E-2</c:v>
                </c:pt>
                <c:pt idx="2">
                  <c:v>0.03</c:v>
                </c:pt>
                <c:pt idx="3">
                  <c:v>3.3000000000000002E-2</c:v>
                </c:pt>
                <c:pt idx="4">
                  <c:v>2.7E-2</c:v>
                </c:pt>
                <c:pt idx="5">
                  <c:v>3.5999999999999997E-2</c:v>
                </c:pt>
                <c:pt idx="6">
                  <c:v>3.3000000000000002E-2</c:v>
                </c:pt>
                <c:pt idx="7">
                  <c:v>2.5000000000000001E-2</c:v>
                </c:pt>
                <c:pt idx="8">
                  <c:v>3.2000000000000001E-2</c:v>
                </c:pt>
                <c:pt idx="9">
                  <c:v>3.1E-2</c:v>
                </c:pt>
              </c:numCache>
            </c:numRef>
          </c:val>
          <c:extLst>
            <c:ext xmlns:c16="http://schemas.microsoft.com/office/drawing/2014/chart" uri="{C3380CC4-5D6E-409C-BE32-E72D297353CC}">
              <c16:uniqueId val="{00000001-87BF-4640-9747-30C17C06D2CA}"/>
            </c:ext>
          </c:extLst>
        </c:ser>
        <c:ser>
          <c:idx val="2"/>
          <c:order val="2"/>
          <c:tx>
            <c:strRef>
              <c:f>'Final Clean Data'!$AC$1</c:f>
              <c:strCache>
                <c:ptCount val="1"/>
                <c:pt idx="0">
                  <c:v> Female Employed</c:v>
                </c:pt>
              </c:strCache>
            </c:strRef>
          </c:tx>
          <c:spPr>
            <a:solidFill>
              <a:srgbClr val="FF66CC"/>
            </a:solidFill>
            <a:ln>
              <a:noFill/>
            </a:ln>
            <a:effectLst/>
          </c:spPr>
          <c:invertIfNegative val="0"/>
          <c:cat>
            <c:strRef>
              <c:f>'Final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'Final Clean Data'!$AC$2:$AC$11</c:f>
              <c:numCache>
                <c:formatCode>0.00%</c:formatCode>
                <c:ptCount val="10"/>
                <c:pt idx="0">
                  <c:v>0.55400000000000005</c:v>
                </c:pt>
                <c:pt idx="1">
                  <c:v>0.53800000000000003</c:v>
                </c:pt>
                <c:pt idx="2">
                  <c:v>0.57699999999999996</c:v>
                </c:pt>
                <c:pt idx="3">
                  <c:v>0.58599999999999997</c:v>
                </c:pt>
                <c:pt idx="4">
                  <c:v>0.61499999999999999</c:v>
                </c:pt>
                <c:pt idx="5">
                  <c:v>0.59299999999999997</c:v>
                </c:pt>
                <c:pt idx="6">
                  <c:v>0.56499999999999995</c:v>
                </c:pt>
                <c:pt idx="7">
                  <c:v>0.56399999999999995</c:v>
                </c:pt>
                <c:pt idx="8">
                  <c:v>0.56899999999999995</c:v>
                </c:pt>
                <c:pt idx="9">
                  <c:v>0.57299999999999995</c:v>
                </c:pt>
              </c:numCache>
            </c:numRef>
          </c:val>
          <c:extLst>
            <c:ext xmlns:c16="http://schemas.microsoft.com/office/drawing/2014/chart" uri="{C3380CC4-5D6E-409C-BE32-E72D297353CC}">
              <c16:uniqueId val="{00000002-87BF-4640-9747-30C17C06D2CA}"/>
            </c:ext>
          </c:extLst>
        </c:ser>
        <c:dLbls>
          <c:showLegendKey val="0"/>
          <c:showVal val="0"/>
          <c:showCatName val="0"/>
          <c:showSerName val="0"/>
          <c:showPercent val="0"/>
          <c:showBubbleSize val="0"/>
        </c:dLbls>
        <c:gapWidth val="219"/>
        <c:overlap val="-27"/>
        <c:axId val="1733186671"/>
        <c:axId val="1733187151"/>
      </c:barChart>
      <c:catAx>
        <c:axId val="17331866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3187151"/>
        <c:crosses val="autoZero"/>
        <c:auto val="1"/>
        <c:lblAlgn val="ctr"/>
        <c:lblOffset val="100"/>
        <c:noMultiLvlLbl val="0"/>
      </c:catAx>
      <c:valAx>
        <c:axId val="1733187151"/>
        <c:scaling>
          <c:orientation val="minMax"/>
        </c:scaling>
        <c:delete val="1"/>
        <c:axPos val="l"/>
        <c:numFmt formatCode="0.00%" sourceLinked="1"/>
        <c:majorTickMark val="out"/>
        <c:minorTickMark val="none"/>
        <c:tickLblPos val="nextTo"/>
        <c:crossAx val="17331866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State-Wise</a:t>
            </a:r>
            <a:r>
              <a:rPr lang="en-US" baseline="0"/>
              <a:t> </a:t>
            </a:r>
            <a:r>
              <a:rPr lang="en-US"/>
              <a:t>Education Levels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cked"/>
        <c:varyColors val="0"/>
        <c:ser>
          <c:idx val="0"/>
          <c:order val="0"/>
          <c:tx>
            <c:strRef>
              <c:f>'Final Clean Data'!$P$13</c:f>
              <c:strCache>
                <c:ptCount val="1"/>
                <c:pt idx="0">
                  <c:v>High school Graduate </c:v>
                </c:pt>
              </c:strCache>
            </c:strRef>
          </c:tx>
          <c:spPr>
            <a:ln w="28575" cap="rnd">
              <a:solidFill>
                <a:srgbClr val="FF99CC"/>
              </a:solidFill>
              <a:round/>
            </a:ln>
            <a:effectLst/>
          </c:spPr>
          <c:marker>
            <c:symbol val="circle"/>
            <c:size val="5"/>
            <c:spPr>
              <a:solidFill>
                <a:schemeClr val="accent1"/>
              </a:solidFill>
              <a:ln w="9525">
                <a:solidFill>
                  <a:schemeClr val="accent1"/>
                </a:solidFill>
              </a:ln>
              <a:effectLst/>
            </c:spPr>
          </c:marker>
          <c:cat>
            <c:strRef>
              <c:f>'Final Clean Data'!$O$14:$O$23</c:f>
              <c:strCache>
                <c:ptCount val="10"/>
                <c:pt idx="0">
                  <c:v>CA</c:v>
                </c:pt>
                <c:pt idx="1">
                  <c:v>WA</c:v>
                </c:pt>
                <c:pt idx="2">
                  <c:v>MA</c:v>
                </c:pt>
                <c:pt idx="3">
                  <c:v>NY</c:v>
                </c:pt>
                <c:pt idx="4">
                  <c:v>TX</c:v>
                </c:pt>
                <c:pt idx="5">
                  <c:v>IL</c:v>
                </c:pt>
                <c:pt idx="6">
                  <c:v>NC</c:v>
                </c:pt>
                <c:pt idx="7">
                  <c:v>NJ</c:v>
                </c:pt>
                <c:pt idx="8">
                  <c:v>GA</c:v>
                </c:pt>
                <c:pt idx="9">
                  <c:v>FL</c:v>
                </c:pt>
              </c:strCache>
            </c:strRef>
          </c:cat>
          <c:val>
            <c:numRef>
              <c:f>'Final Clean Data'!$P$14:$P$23</c:f>
              <c:numCache>
                <c:formatCode>0.00%</c:formatCode>
                <c:ptCount val="10"/>
                <c:pt idx="0">
                  <c:v>0.20499999999999999</c:v>
                </c:pt>
                <c:pt idx="1">
                  <c:v>0.21099999999999999</c:v>
                </c:pt>
                <c:pt idx="2">
                  <c:v>0.222</c:v>
                </c:pt>
                <c:pt idx="3">
                  <c:v>0.24</c:v>
                </c:pt>
                <c:pt idx="4">
                  <c:v>0.24399999999999999</c:v>
                </c:pt>
                <c:pt idx="5">
                  <c:v>0.246</c:v>
                </c:pt>
                <c:pt idx="6">
                  <c:v>0.247</c:v>
                </c:pt>
                <c:pt idx="7">
                  <c:v>0.247</c:v>
                </c:pt>
                <c:pt idx="8">
                  <c:v>0.26200000000000001</c:v>
                </c:pt>
                <c:pt idx="9">
                  <c:v>0.26400000000000001</c:v>
                </c:pt>
              </c:numCache>
            </c:numRef>
          </c:val>
          <c:smooth val="0"/>
          <c:extLst>
            <c:ext xmlns:c16="http://schemas.microsoft.com/office/drawing/2014/chart" uri="{C3380CC4-5D6E-409C-BE32-E72D297353CC}">
              <c16:uniqueId val="{00000000-795C-4D3F-872E-3387966B20B9}"/>
            </c:ext>
          </c:extLst>
        </c:ser>
        <c:ser>
          <c:idx val="1"/>
          <c:order val="1"/>
          <c:tx>
            <c:strRef>
              <c:f>'Final Clean Data'!$Q$13</c:f>
              <c:strCache>
                <c:ptCount val="1"/>
                <c:pt idx="0">
                  <c:v>Bachelor's Degree</c:v>
                </c:pt>
              </c:strCache>
            </c:strRef>
          </c:tx>
          <c:spPr>
            <a:ln w="28575" cap="rnd">
              <a:solidFill>
                <a:srgbClr val="BB12D2"/>
              </a:solidFill>
              <a:round/>
            </a:ln>
            <a:effectLst/>
          </c:spPr>
          <c:marker>
            <c:symbol val="circle"/>
            <c:size val="5"/>
            <c:spPr>
              <a:solidFill>
                <a:schemeClr val="accent2"/>
              </a:solidFill>
              <a:ln w="9525">
                <a:solidFill>
                  <a:schemeClr val="accent2"/>
                </a:solidFill>
              </a:ln>
              <a:effectLst/>
            </c:spPr>
          </c:marker>
          <c:cat>
            <c:strRef>
              <c:f>'Final Clean Data'!$O$14:$O$23</c:f>
              <c:strCache>
                <c:ptCount val="10"/>
                <c:pt idx="0">
                  <c:v>CA</c:v>
                </c:pt>
                <c:pt idx="1">
                  <c:v>WA</c:v>
                </c:pt>
                <c:pt idx="2">
                  <c:v>MA</c:v>
                </c:pt>
                <c:pt idx="3">
                  <c:v>NY</c:v>
                </c:pt>
                <c:pt idx="4">
                  <c:v>TX</c:v>
                </c:pt>
                <c:pt idx="5">
                  <c:v>IL</c:v>
                </c:pt>
                <c:pt idx="6">
                  <c:v>NC</c:v>
                </c:pt>
                <c:pt idx="7">
                  <c:v>NJ</c:v>
                </c:pt>
                <c:pt idx="8">
                  <c:v>GA</c:v>
                </c:pt>
                <c:pt idx="9">
                  <c:v>FL</c:v>
                </c:pt>
              </c:strCache>
            </c:strRef>
          </c:cat>
          <c:val>
            <c:numRef>
              <c:f>'Final Clean Data'!$Q$14:$Q$23</c:f>
              <c:numCache>
                <c:formatCode>0.00%</c:formatCode>
                <c:ptCount val="10"/>
                <c:pt idx="0">
                  <c:v>0.23200000000000001</c:v>
                </c:pt>
                <c:pt idx="1">
                  <c:v>0.24399999999999999</c:v>
                </c:pt>
                <c:pt idx="2">
                  <c:v>0.25700000000000001</c:v>
                </c:pt>
                <c:pt idx="3">
                  <c:v>0.22800000000000001</c:v>
                </c:pt>
                <c:pt idx="4">
                  <c:v>0.221</c:v>
                </c:pt>
                <c:pt idx="5">
                  <c:v>0.23300000000000001</c:v>
                </c:pt>
                <c:pt idx="6">
                  <c:v>0.22600000000000001</c:v>
                </c:pt>
                <c:pt idx="7">
                  <c:v>0.26400000000000001</c:v>
                </c:pt>
                <c:pt idx="8">
                  <c:v>0.215</c:v>
                </c:pt>
                <c:pt idx="9">
                  <c:v>0.221</c:v>
                </c:pt>
              </c:numCache>
            </c:numRef>
          </c:val>
          <c:smooth val="0"/>
          <c:extLst>
            <c:ext xmlns:c16="http://schemas.microsoft.com/office/drawing/2014/chart" uri="{C3380CC4-5D6E-409C-BE32-E72D297353CC}">
              <c16:uniqueId val="{00000001-795C-4D3F-872E-3387966B20B9}"/>
            </c:ext>
          </c:extLst>
        </c:ser>
        <c:dLbls>
          <c:showLegendKey val="0"/>
          <c:showVal val="0"/>
          <c:showCatName val="0"/>
          <c:showSerName val="0"/>
          <c:showPercent val="0"/>
          <c:showBubbleSize val="0"/>
        </c:dLbls>
        <c:marker val="1"/>
        <c:smooth val="0"/>
        <c:axId val="1733119471"/>
        <c:axId val="1733113231"/>
      </c:lineChart>
      <c:catAx>
        <c:axId val="1733119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3113231"/>
        <c:crosses val="autoZero"/>
        <c:auto val="1"/>
        <c:lblAlgn val="ctr"/>
        <c:lblOffset val="100"/>
        <c:noMultiLvlLbl val="0"/>
      </c:catAx>
      <c:valAx>
        <c:axId val="1733113231"/>
        <c:scaling>
          <c:orientation val="minMax"/>
        </c:scaling>
        <c:delete val="1"/>
        <c:axPos val="l"/>
        <c:numFmt formatCode="0.00%" sourceLinked="1"/>
        <c:majorTickMark val="none"/>
        <c:minorTickMark val="none"/>
        <c:tickLblPos val="nextTo"/>
        <c:crossAx val="17331194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Income vs Poverty For Eash State</a:t>
            </a:r>
          </a:p>
        </c:rich>
      </c:tx>
      <c:layout>
        <c:manualLayout>
          <c:xMode val="edge"/>
          <c:yMode val="edge"/>
          <c:x val="0.37404453748998501"/>
          <c:y val="2.720000085669294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'Final Clean Data'!$AF$1</c:f>
              <c:strCache>
                <c:ptCount val="1"/>
                <c:pt idx="0">
                  <c:v>Mean Income </c:v>
                </c:pt>
              </c:strCache>
            </c:strRef>
          </c:tx>
          <c:spPr>
            <a:solidFill>
              <a:srgbClr val="FF99CC"/>
            </a:solidFill>
            <a:ln w="6350">
              <a:solidFill>
                <a:schemeClr val="tx1">
                  <a:lumMod val="95000"/>
                  <a:lumOff val="5000"/>
                </a:schemeClr>
              </a:solidFill>
            </a:ln>
            <a:effectLst/>
          </c:spPr>
          <c:invertIfNegative val="0"/>
          <c:cat>
            <c:strRef>
              <c:f>'Final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'Final Clean Data'!$AF$2:$AF$11</c:f>
              <c:numCache>
                <c:formatCode>0.0%</c:formatCode>
                <c:ptCount val="10"/>
                <c:pt idx="0">
                  <c:v>0.63200000000000001</c:v>
                </c:pt>
                <c:pt idx="1">
                  <c:v>0.65400000000000003</c:v>
                </c:pt>
                <c:pt idx="2">
                  <c:v>0.67200000000000004</c:v>
                </c:pt>
                <c:pt idx="3">
                  <c:v>0.69499999999999995</c:v>
                </c:pt>
                <c:pt idx="4">
                  <c:v>0.73099999999999998</c:v>
                </c:pt>
                <c:pt idx="5">
                  <c:v>0.70499999999999996</c:v>
                </c:pt>
                <c:pt idx="6">
                  <c:v>0.64500000000000002</c:v>
                </c:pt>
                <c:pt idx="7">
                  <c:v>0.67100000000000004</c:v>
                </c:pt>
                <c:pt idx="8">
                  <c:v>0.63900000000000001</c:v>
                </c:pt>
                <c:pt idx="9">
                  <c:v>0.70799999999999996</c:v>
                </c:pt>
              </c:numCache>
            </c:numRef>
          </c:val>
          <c:extLst>
            <c:ext xmlns:c16="http://schemas.microsoft.com/office/drawing/2014/chart" uri="{C3380CC4-5D6E-409C-BE32-E72D297353CC}">
              <c16:uniqueId val="{00000000-51DE-4903-97D1-1036329ED8F0}"/>
            </c:ext>
          </c:extLst>
        </c:ser>
        <c:ser>
          <c:idx val="1"/>
          <c:order val="1"/>
          <c:tx>
            <c:strRef>
              <c:f>'Final Clean Data'!$AI$1</c:f>
              <c:strCache>
                <c:ptCount val="1"/>
                <c:pt idx="0">
                  <c:v>All families poverty rate </c:v>
                </c:pt>
              </c:strCache>
            </c:strRef>
          </c:tx>
          <c:spPr>
            <a:solidFill>
              <a:schemeClr val="accent5">
                <a:lumMod val="60000"/>
                <a:lumOff val="40000"/>
              </a:schemeClr>
            </a:solidFill>
            <a:ln>
              <a:solidFill>
                <a:srgbClr val="7030A0"/>
              </a:solidFill>
            </a:ln>
            <a:effectLst/>
          </c:spPr>
          <c:invertIfNegative val="0"/>
          <c:cat>
            <c:strRef>
              <c:f>'Final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'Final Clean Data'!$AI$2:$AI$11</c:f>
              <c:numCache>
                <c:formatCode>0.00%</c:formatCode>
                <c:ptCount val="10"/>
                <c:pt idx="0">
                  <c:v>8.5000000000000006E-2</c:v>
                </c:pt>
                <c:pt idx="1">
                  <c:v>8.4000000000000005E-2</c:v>
                </c:pt>
                <c:pt idx="2">
                  <c:v>9.2999999999999999E-2</c:v>
                </c:pt>
                <c:pt idx="3">
                  <c:v>0.08</c:v>
                </c:pt>
                <c:pt idx="4">
                  <c:v>6.3E-2</c:v>
                </c:pt>
                <c:pt idx="5">
                  <c:v>6.5000000000000002E-2</c:v>
                </c:pt>
                <c:pt idx="6">
                  <c:v>9.8000000000000004E-2</c:v>
                </c:pt>
                <c:pt idx="7">
                  <c:v>8.7999999999999995E-2</c:v>
                </c:pt>
                <c:pt idx="8">
                  <c:v>0.10100000000000001</c:v>
                </c:pt>
                <c:pt idx="9">
                  <c:v>6.3E-2</c:v>
                </c:pt>
              </c:numCache>
            </c:numRef>
          </c:val>
          <c:extLst>
            <c:ext xmlns:c16="http://schemas.microsoft.com/office/drawing/2014/chart" uri="{C3380CC4-5D6E-409C-BE32-E72D297353CC}">
              <c16:uniqueId val="{00000001-51DE-4903-97D1-1036329ED8F0}"/>
            </c:ext>
          </c:extLst>
        </c:ser>
        <c:dLbls>
          <c:showLegendKey val="0"/>
          <c:showVal val="0"/>
          <c:showCatName val="0"/>
          <c:showSerName val="0"/>
          <c:showPercent val="0"/>
          <c:showBubbleSize val="0"/>
        </c:dLbls>
        <c:gapWidth val="110"/>
        <c:axId val="1733200111"/>
        <c:axId val="1733195311"/>
      </c:barChart>
      <c:catAx>
        <c:axId val="1733200111"/>
        <c:scaling>
          <c:orientation val="minMax"/>
        </c:scaling>
        <c:delete val="0"/>
        <c:axPos val="l"/>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3195311"/>
        <c:crosses val="autoZero"/>
        <c:auto val="1"/>
        <c:lblAlgn val="ctr"/>
        <c:lblOffset val="100"/>
        <c:noMultiLvlLbl val="1"/>
      </c:catAx>
      <c:valAx>
        <c:axId val="1733195311"/>
        <c:scaling>
          <c:orientation val="minMax"/>
        </c:scaling>
        <c:delete val="1"/>
        <c:axPos val="b"/>
        <c:numFmt formatCode="0%" sourceLinked="0"/>
        <c:majorTickMark val="out"/>
        <c:minorTickMark val="none"/>
        <c:tickLblPos val="nextTo"/>
        <c:crossAx val="17332001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ysClr val="windowText" lastClr="000000"/>
                </a:solidFill>
                <a:latin typeface="+mn-lt"/>
                <a:ea typeface="+mn-ea"/>
                <a:cs typeface="+mn-cs"/>
              </a:defRPr>
            </a:pPr>
            <a:r>
              <a:rPr lang="en-US" sz="1600">
                <a:solidFill>
                  <a:sysClr val="windowText" lastClr="000000"/>
                </a:solidFill>
              </a:rPr>
              <a:t>State-Wise:</a:t>
            </a:r>
            <a:r>
              <a:rPr lang="en-US" sz="1600" baseline="0">
                <a:solidFill>
                  <a:sysClr val="windowText" lastClr="000000"/>
                </a:solidFill>
              </a:rPr>
              <a:t> </a:t>
            </a:r>
            <a:r>
              <a:rPr lang="en-US" sz="1600">
                <a:solidFill>
                  <a:sysClr val="windowText" lastClr="000000"/>
                </a:solidFill>
              </a:rPr>
              <a:t>Crime</a:t>
            </a:r>
            <a:r>
              <a:rPr lang="en-US" sz="1600" baseline="0">
                <a:solidFill>
                  <a:sysClr val="windowText" lastClr="000000"/>
                </a:solidFill>
              </a:rPr>
              <a:t> Vs Arrests</a:t>
            </a:r>
            <a:endParaRPr lang="en-US" sz="1600">
              <a:solidFill>
                <a:sysClr val="windowText" lastClr="000000"/>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'Master Data '!$AM$1</c:f>
              <c:strCache>
                <c:ptCount val="1"/>
                <c:pt idx="0">
                  <c:v>Crime Rates</c:v>
                </c:pt>
              </c:strCache>
            </c:strRef>
          </c:tx>
          <c:spPr>
            <a:solidFill>
              <a:srgbClr val="7030A0"/>
            </a:solidFill>
            <a:ln>
              <a:noFill/>
            </a:ln>
            <a:effectLst/>
          </c:spPr>
          <c:invertIfNegative val="0"/>
          <c:dLbls>
            <c:dLbl>
              <c:idx val="0"/>
              <c:tx>
                <c:rich>
                  <a:bodyPr/>
                  <a:lstStyle/>
                  <a:p>
                    <a:fld id="{4FA3297C-E884-294F-845B-40C4AEB99BA2}"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2189-4EA8-9BB7-E441CF2EAD64}"/>
                </c:ext>
              </c:extLst>
            </c:dLbl>
            <c:dLbl>
              <c:idx val="1"/>
              <c:tx>
                <c:rich>
                  <a:bodyPr/>
                  <a:lstStyle/>
                  <a:p>
                    <a:fld id="{FE113E81-B72D-7042-8D3D-6C31A961DCBD}"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189-4EA8-9BB7-E441CF2EAD64}"/>
                </c:ext>
              </c:extLst>
            </c:dLbl>
            <c:dLbl>
              <c:idx val="2"/>
              <c:tx>
                <c:rich>
                  <a:bodyPr/>
                  <a:lstStyle/>
                  <a:p>
                    <a:fld id="{64E3345D-2BA7-584A-9841-36A36C0CF14D}"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189-4EA8-9BB7-E441CF2EAD64}"/>
                </c:ext>
              </c:extLst>
            </c:dLbl>
            <c:dLbl>
              <c:idx val="3"/>
              <c:tx>
                <c:rich>
                  <a:bodyPr/>
                  <a:lstStyle/>
                  <a:p>
                    <a:fld id="{92EEE3EE-F9B8-B94F-AFB6-F4D34BBFCE28}"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189-4EA8-9BB7-E441CF2EAD64}"/>
                </c:ext>
              </c:extLst>
            </c:dLbl>
            <c:dLbl>
              <c:idx val="4"/>
              <c:tx>
                <c:rich>
                  <a:bodyPr/>
                  <a:lstStyle/>
                  <a:p>
                    <a:fld id="{69CE0267-1423-854E-AF6A-E342150F3F73}"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189-4EA8-9BB7-E441CF2EAD64}"/>
                </c:ext>
              </c:extLst>
            </c:dLbl>
            <c:dLbl>
              <c:idx val="5"/>
              <c:tx>
                <c:rich>
                  <a:bodyPr/>
                  <a:lstStyle/>
                  <a:p>
                    <a:fld id="{A3005B8F-561D-6843-8D7E-C43FD97564B8}"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189-4EA8-9BB7-E441CF2EAD64}"/>
                </c:ext>
              </c:extLst>
            </c:dLbl>
            <c:dLbl>
              <c:idx val="6"/>
              <c:tx>
                <c:rich>
                  <a:bodyPr/>
                  <a:lstStyle/>
                  <a:p>
                    <a:fld id="{6D86F0EE-82B8-3F49-A7FC-965C1A44418D}"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189-4EA8-9BB7-E441CF2EAD64}"/>
                </c:ext>
              </c:extLst>
            </c:dLbl>
            <c:dLbl>
              <c:idx val="7"/>
              <c:tx>
                <c:rich>
                  <a:bodyPr/>
                  <a:lstStyle/>
                  <a:p>
                    <a:fld id="{4D81AF40-C1A2-AA4B-B1E6-C62D7E155935}"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189-4EA8-9BB7-E441CF2EAD64}"/>
                </c:ext>
              </c:extLst>
            </c:dLbl>
            <c:dLbl>
              <c:idx val="8"/>
              <c:tx>
                <c:rich>
                  <a:bodyPr/>
                  <a:lstStyle/>
                  <a:p>
                    <a:fld id="{367A57DA-71A2-B140-BCBC-2F09FEE6390F}"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189-4EA8-9BB7-E441CF2EAD64}"/>
                </c:ext>
              </c:extLst>
            </c:dLbl>
            <c:dLbl>
              <c:idx val="9"/>
              <c:tx>
                <c:rich>
                  <a:bodyPr/>
                  <a:lstStyle/>
                  <a:p>
                    <a:fld id="{B0F1704C-1C09-9D41-9D53-152DF613561D}" type="CELLRANGE">
                      <a:rPr lang="en-GB"/>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189-4EA8-9BB7-E441CF2EAD6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'Master Data '!$AM$2:$AM$11</c:f>
              <c:numCache>
                <c:formatCode>General</c:formatCode>
                <c:ptCount val="10"/>
                <c:pt idx="0">
                  <c:v>486</c:v>
                </c:pt>
                <c:pt idx="1">
                  <c:v>267.10000000000002</c:v>
                </c:pt>
                <c:pt idx="2">
                  <c:v>325.7</c:v>
                </c:pt>
                <c:pt idx="3">
                  <c:v>289.2</c:v>
                </c:pt>
                <c:pt idx="4">
                  <c:v>314.7</c:v>
                </c:pt>
                <c:pt idx="5">
                  <c:v>217.7</c:v>
                </c:pt>
                <c:pt idx="6">
                  <c:v>380.2</c:v>
                </c:pt>
                <c:pt idx="7">
                  <c:v>375.8</c:v>
                </c:pt>
                <c:pt idx="8">
                  <c:v>389.4</c:v>
                </c:pt>
                <c:pt idx="9">
                  <c:v>325.7</c:v>
                </c:pt>
              </c:numCache>
            </c:numRef>
          </c:val>
          <c:extLst>
            <c:ext xmlns:c15="http://schemas.microsoft.com/office/drawing/2012/chart" uri="{02D57815-91ED-43cb-92C2-25804820EDAC}">
              <c15:datalabelsRange>
                <c15:f>'Master Data '!$B$2:$B$11</c15:f>
                <c15:dlblRangeCache>
                  <c:ptCount val="10"/>
                  <c:pt idx="0">
                    <c:v>CA</c:v>
                  </c:pt>
                  <c:pt idx="1">
                    <c:v>FL</c:v>
                  </c:pt>
                  <c:pt idx="2">
                    <c:v>GA</c:v>
                  </c:pt>
                  <c:pt idx="3">
                    <c:v>IL</c:v>
                  </c:pt>
                  <c:pt idx="4">
                    <c:v>MA</c:v>
                  </c:pt>
                  <c:pt idx="5">
                    <c:v>NJ</c:v>
                  </c:pt>
                  <c:pt idx="6">
                    <c:v>NY</c:v>
                  </c:pt>
                  <c:pt idx="7">
                    <c:v>NC</c:v>
                  </c:pt>
                  <c:pt idx="8">
                    <c:v>TX</c:v>
                  </c:pt>
                  <c:pt idx="9">
                    <c:v>WA</c:v>
                  </c:pt>
                </c15:dlblRangeCache>
              </c15:datalabelsRange>
            </c:ext>
            <c:ext xmlns:c16="http://schemas.microsoft.com/office/drawing/2014/chart" uri="{C3380CC4-5D6E-409C-BE32-E72D297353CC}">
              <c16:uniqueId val="{0000000A-2189-4EA8-9BB7-E441CF2EAD64}"/>
            </c:ext>
          </c:extLst>
        </c:ser>
        <c:dLbls>
          <c:dLblPos val="outEnd"/>
          <c:showLegendKey val="0"/>
          <c:showVal val="1"/>
          <c:showCatName val="0"/>
          <c:showSerName val="0"/>
          <c:showPercent val="0"/>
          <c:showBubbleSize val="0"/>
        </c:dLbls>
        <c:gapWidth val="219"/>
        <c:overlap val="-27"/>
        <c:axId val="161431168"/>
        <c:axId val="161423968"/>
      </c:barChart>
      <c:lineChart>
        <c:grouping val="standard"/>
        <c:varyColors val="0"/>
        <c:ser>
          <c:idx val="1"/>
          <c:order val="1"/>
          <c:tx>
            <c:strRef>
              <c:f>'Master Data '!$AN$1</c:f>
              <c:strCache>
                <c:ptCount val="1"/>
                <c:pt idx="0">
                  <c:v>Arrests</c:v>
                </c:pt>
              </c:strCache>
            </c:strRef>
          </c:tx>
          <c:spPr>
            <a:ln w="28575" cap="rnd">
              <a:solidFill>
                <a:srgbClr val="FF7C80"/>
              </a:solidFill>
              <a:round/>
            </a:ln>
            <a:effectLst/>
          </c:spPr>
          <c:marker>
            <c:symbol val="none"/>
          </c:marker>
          <c:dLbls>
            <c:delete val="1"/>
          </c:dLbls>
          <c:val>
            <c:numRef>
              <c:f>'Master Data '!$AN$2:$AN$11</c:f>
              <c:numCache>
                <c:formatCode>#,##0</c:formatCode>
                <c:ptCount val="10"/>
                <c:pt idx="0">
                  <c:v>590730</c:v>
                </c:pt>
                <c:pt idx="1">
                  <c:v>315030</c:v>
                </c:pt>
                <c:pt idx="2">
                  <c:v>172924</c:v>
                </c:pt>
                <c:pt idx="3">
                  <c:v>190762</c:v>
                </c:pt>
                <c:pt idx="4">
                  <c:v>169097</c:v>
                </c:pt>
                <c:pt idx="5">
                  <c:v>148755</c:v>
                </c:pt>
                <c:pt idx="6">
                  <c:v>351441</c:v>
                </c:pt>
                <c:pt idx="7">
                  <c:v>211218</c:v>
                </c:pt>
                <c:pt idx="8">
                  <c:v>571126</c:v>
                </c:pt>
                <c:pt idx="9">
                  <c:v>152270</c:v>
                </c:pt>
              </c:numCache>
            </c:numRef>
          </c:val>
          <c:smooth val="0"/>
          <c:extLst>
            <c:ext xmlns:c16="http://schemas.microsoft.com/office/drawing/2014/chart" uri="{C3380CC4-5D6E-409C-BE32-E72D297353CC}">
              <c16:uniqueId val="{0000000B-2189-4EA8-9BB7-E441CF2EAD64}"/>
            </c:ext>
          </c:extLst>
        </c:ser>
        <c:dLbls>
          <c:showLegendKey val="0"/>
          <c:showVal val="1"/>
          <c:showCatName val="0"/>
          <c:showSerName val="0"/>
          <c:showPercent val="0"/>
          <c:showBubbleSize val="0"/>
        </c:dLbls>
        <c:marker val="1"/>
        <c:smooth val="0"/>
        <c:axId val="161432128"/>
        <c:axId val="161439808"/>
      </c:lineChart>
      <c:catAx>
        <c:axId val="161431168"/>
        <c:scaling>
          <c:orientation val="minMax"/>
        </c:scaling>
        <c:delete val="1"/>
        <c:axPos val="b"/>
        <c:majorTickMark val="out"/>
        <c:minorTickMark val="none"/>
        <c:tickLblPos val="nextTo"/>
        <c:crossAx val="161423968"/>
        <c:crosses val="autoZero"/>
        <c:auto val="1"/>
        <c:lblAlgn val="ctr"/>
        <c:lblOffset val="100"/>
        <c:noMultiLvlLbl val="0"/>
      </c:catAx>
      <c:valAx>
        <c:axId val="1614239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431168"/>
        <c:crosses val="autoZero"/>
        <c:crossBetween val="between"/>
      </c:valAx>
      <c:valAx>
        <c:axId val="161439808"/>
        <c:scaling>
          <c:orientation val="minMax"/>
        </c:scaling>
        <c:delete val="0"/>
        <c:axPos val="r"/>
        <c:numFmt formatCode="0.0,,&quot;M&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432128"/>
        <c:crosses val="max"/>
        <c:crossBetween val="between"/>
      </c:valAx>
      <c:catAx>
        <c:axId val="161432128"/>
        <c:scaling>
          <c:orientation val="minMax"/>
        </c:scaling>
        <c:delete val="1"/>
        <c:axPos val="b"/>
        <c:majorTickMark val="out"/>
        <c:minorTickMark val="none"/>
        <c:tickLblPos val="nextTo"/>
        <c:crossAx val="16143980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all" spc="50" baseline="0">
                <a:solidFill>
                  <a:sysClr val="windowText" lastClr="000000"/>
                </a:solidFill>
                <a:latin typeface="+mn-lt"/>
                <a:ea typeface="+mn-ea"/>
                <a:cs typeface="+mn-cs"/>
              </a:defRPr>
            </a:pPr>
            <a:r>
              <a:rPr lang="en-US" sz="1600" b="0">
                <a:solidFill>
                  <a:sysClr val="windowText" lastClr="000000"/>
                </a:solidFill>
              </a:rPr>
              <a:t> Crime Types Across All States</a:t>
            </a:r>
          </a:p>
        </c:rich>
      </c:tx>
      <c:layout>
        <c:manualLayout>
          <c:xMode val="edge"/>
          <c:yMode val="edge"/>
          <c:x val="0.24143901060721362"/>
          <c:y val="3.4347821122076905E-2"/>
        </c:manualLayout>
      </c:layout>
      <c:overlay val="0"/>
      <c:spPr>
        <a:noFill/>
        <a:ln>
          <a:noFill/>
        </a:ln>
        <a:effectLst/>
      </c:spPr>
      <c:txPr>
        <a:bodyPr rot="0" spcFirstLastPara="1" vertOverflow="ellipsis" vert="horz" wrap="square" anchor="ctr" anchorCtr="1"/>
        <a:lstStyle/>
        <a:p>
          <a:pPr>
            <a:defRPr sz="1600" b="0" i="0" u="none" strike="noStrike" kern="1200" cap="all" spc="50" baseline="0">
              <a:solidFill>
                <a:sysClr val="windowText" lastClr="000000"/>
              </a:solidFill>
              <a:latin typeface="+mn-lt"/>
              <a:ea typeface="+mn-ea"/>
              <a:cs typeface="+mn-cs"/>
            </a:defRPr>
          </a:pPr>
          <a:endParaRPr lang="en-US"/>
        </a:p>
      </c:txPr>
    </c:title>
    <c:autoTitleDeleted val="0"/>
    <c:plotArea>
      <c:layout/>
      <c:pieChart>
        <c:varyColors val="1"/>
        <c:ser>
          <c:idx val="0"/>
          <c:order val="0"/>
          <c:dPt>
            <c:idx val="0"/>
            <c:bubble3D val="0"/>
            <c:spPr>
              <a:solidFill>
                <a:srgbClr val="FF7C8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28C2-44BD-9399-842CD8295CAB}"/>
              </c:ext>
            </c:extLst>
          </c:dPt>
          <c:dPt>
            <c:idx val="1"/>
            <c:bubble3D val="0"/>
            <c:spPr>
              <a:solidFill>
                <a:srgbClr val="FABCE8"/>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28C2-44BD-9399-842CD8295CAB}"/>
              </c:ext>
            </c:extLst>
          </c:dPt>
          <c:dPt>
            <c:idx val="2"/>
            <c:bubble3D val="0"/>
            <c:spPr>
              <a:solidFill>
                <a:srgbClr val="7030A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28C2-44BD-9399-842CD8295CAB}"/>
              </c:ext>
            </c:extLst>
          </c:dPt>
          <c:dPt>
            <c:idx val="3"/>
            <c:bubble3D val="0"/>
            <c:spPr>
              <a:solidFill>
                <a:srgbClr val="D363B8"/>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28C2-44BD-9399-842CD8295CAB}"/>
              </c:ext>
            </c:extLst>
          </c:dPt>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ysClr val="windowText" lastClr="000000"/>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('Master Data '!$AO$1,'Master Data '!$AP$1,'Master Data '!$AQ$1,'Master Data '!$AR$1)</c:f>
              <c:strCache>
                <c:ptCount val="4"/>
                <c:pt idx="0">
                  <c:v>Dui</c:v>
                </c:pt>
                <c:pt idx="1">
                  <c:v>Drugs</c:v>
                </c:pt>
                <c:pt idx="2">
                  <c:v>Murder</c:v>
                </c:pt>
                <c:pt idx="3">
                  <c:v>Theft</c:v>
                </c:pt>
              </c:strCache>
            </c:strRef>
          </c:cat>
          <c:val>
            <c:numRef>
              <c:f>('Master Data '!$AO$12,'Master Data '!$AP$12,'Master Data '!$AQ$12,'Master Data '!$AR$12)</c:f>
              <c:numCache>
                <c:formatCode>#,##0</c:formatCode>
                <c:ptCount val="4"/>
                <c:pt idx="0">
                  <c:v>19583</c:v>
                </c:pt>
                <c:pt idx="1">
                  <c:v>32091</c:v>
                </c:pt>
                <c:pt idx="2">
                  <c:v>7845</c:v>
                </c:pt>
                <c:pt idx="3">
                  <c:v>38795</c:v>
                </c:pt>
              </c:numCache>
            </c:numRef>
          </c:val>
          <c:extLst>
            <c:ext xmlns:c16="http://schemas.microsoft.com/office/drawing/2014/chart" uri="{C3380CC4-5D6E-409C-BE32-E72D297353CC}">
              <c16:uniqueId val="{00000008-28C2-44BD-9399-842CD8295CAB}"/>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600" b="0" i="0" u="none" strike="noStrike" kern="1200" spc="0" baseline="0">
                <a:solidFill>
                  <a:sysClr val="windowText" lastClr="000000"/>
                </a:solidFill>
                <a:latin typeface="+mn-lt"/>
                <a:ea typeface="+mn-ea"/>
                <a:cs typeface="+mn-cs"/>
              </a:defRPr>
            </a:pPr>
            <a:r>
              <a:rPr lang="en-US" sz="1600">
                <a:solidFill>
                  <a:sysClr val="windowText" lastClr="000000"/>
                </a:solidFill>
              </a:rPr>
              <a:t>Total Crimes (per state)</a:t>
            </a:r>
          </a:p>
        </c:rich>
      </c:tx>
      <c:overlay val="0"/>
      <c:spPr>
        <a:noFill/>
        <a:ln>
          <a:noFill/>
        </a:ln>
        <a:effectLst/>
      </c:spPr>
      <c:txPr>
        <a:bodyPr rot="0" spcFirstLastPara="1" vertOverflow="ellipsis" vert="horz" wrap="square" anchor="ctr" anchorCtr="1"/>
        <a:lstStyle/>
        <a:p>
          <a:pPr>
            <a:defRPr sz="1600" b="0" i="0" u="none" strike="noStrike" kern="1200" spc="0" baseline="0">
              <a:solidFill>
                <a:sysClr val="windowText" lastClr="000000"/>
              </a:solidFill>
              <a:latin typeface="+mn-lt"/>
              <a:ea typeface="+mn-ea"/>
              <a:cs typeface="+mn-cs"/>
            </a:defRPr>
          </a:pPr>
          <a:endParaRPr lang="en-US"/>
        </a:p>
      </c:txPr>
    </c:title>
    <c:autoTitleDeleted val="0"/>
    <c:plotArea>
      <c:layout/>
      <c:pieChart>
        <c:varyColors val="1"/>
        <c:ser>
          <c:idx val="0"/>
          <c:order val="0"/>
          <c:tx>
            <c:strRef>
              <c:f>'Master Data '!$AS$1</c:f>
              <c:strCache>
                <c:ptCount val="1"/>
                <c:pt idx="0">
                  <c:v>Total Crimes</c:v>
                </c:pt>
              </c:strCache>
            </c:strRef>
          </c:tx>
          <c:dPt>
            <c:idx val="0"/>
            <c:bubble3D val="0"/>
            <c:spPr>
              <a:solidFill>
                <a:srgbClr val="FF0066"/>
              </a:solidFill>
              <a:ln w="19050">
                <a:solidFill>
                  <a:schemeClr val="lt1"/>
                </a:solidFill>
              </a:ln>
              <a:effectLst/>
            </c:spPr>
            <c:extLst>
              <c:ext xmlns:c16="http://schemas.microsoft.com/office/drawing/2014/chart" uri="{C3380CC4-5D6E-409C-BE32-E72D297353CC}">
                <c16:uniqueId val="{00000001-6AA0-4EBC-A40C-58D15CB86749}"/>
              </c:ext>
            </c:extLst>
          </c:dPt>
          <c:dPt>
            <c:idx val="1"/>
            <c:bubble3D val="0"/>
            <c:spPr>
              <a:solidFill>
                <a:srgbClr val="FF7C80"/>
              </a:solidFill>
              <a:ln w="19050">
                <a:solidFill>
                  <a:schemeClr val="lt1"/>
                </a:solidFill>
              </a:ln>
              <a:effectLst/>
            </c:spPr>
            <c:extLst>
              <c:ext xmlns:c16="http://schemas.microsoft.com/office/drawing/2014/chart" uri="{C3380CC4-5D6E-409C-BE32-E72D297353CC}">
                <c16:uniqueId val="{00000003-6AA0-4EBC-A40C-58D15CB86749}"/>
              </c:ext>
            </c:extLst>
          </c:dPt>
          <c:dPt>
            <c:idx val="2"/>
            <c:bubble3D val="0"/>
            <c:spPr>
              <a:solidFill>
                <a:srgbClr val="D363B8"/>
              </a:solidFill>
              <a:ln w="19050">
                <a:solidFill>
                  <a:schemeClr val="lt1"/>
                </a:solidFill>
              </a:ln>
              <a:effectLst/>
            </c:spPr>
            <c:extLst>
              <c:ext xmlns:c16="http://schemas.microsoft.com/office/drawing/2014/chart" uri="{C3380CC4-5D6E-409C-BE32-E72D297353CC}">
                <c16:uniqueId val="{00000005-6AA0-4EBC-A40C-58D15CB86749}"/>
              </c:ext>
            </c:extLst>
          </c:dPt>
          <c:dPt>
            <c:idx val="3"/>
            <c:bubble3D val="0"/>
            <c:spPr>
              <a:solidFill>
                <a:schemeClr val="accent2">
                  <a:lumMod val="40000"/>
                  <a:lumOff val="60000"/>
                </a:schemeClr>
              </a:solidFill>
              <a:ln w="19050">
                <a:solidFill>
                  <a:schemeClr val="lt1"/>
                </a:solidFill>
              </a:ln>
              <a:effectLst/>
            </c:spPr>
            <c:extLst>
              <c:ext xmlns:c16="http://schemas.microsoft.com/office/drawing/2014/chart" uri="{C3380CC4-5D6E-409C-BE32-E72D297353CC}">
                <c16:uniqueId val="{00000007-6AA0-4EBC-A40C-58D15CB86749}"/>
              </c:ext>
            </c:extLst>
          </c:dPt>
          <c:dPt>
            <c:idx val="4"/>
            <c:bubble3D val="0"/>
            <c:spPr>
              <a:solidFill>
                <a:srgbClr val="FF66CC"/>
              </a:solidFill>
              <a:ln w="19050">
                <a:solidFill>
                  <a:schemeClr val="lt1"/>
                </a:solidFill>
              </a:ln>
              <a:effectLst/>
            </c:spPr>
            <c:extLst>
              <c:ext xmlns:c16="http://schemas.microsoft.com/office/drawing/2014/chart" uri="{C3380CC4-5D6E-409C-BE32-E72D297353CC}">
                <c16:uniqueId val="{00000009-6AA0-4EBC-A40C-58D15CB86749}"/>
              </c:ext>
            </c:extLst>
          </c:dPt>
          <c:dPt>
            <c:idx val="5"/>
            <c:bubble3D val="0"/>
            <c:spPr>
              <a:solidFill>
                <a:srgbClr val="F3A3F1"/>
              </a:solidFill>
              <a:ln w="19050">
                <a:solidFill>
                  <a:schemeClr val="lt1"/>
                </a:solidFill>
              </a:ln>
              <a:effectLst/>
            </c:spPr>
            <c:extLst>
              <c:ext xmlns:c16="http://schemas.microsoft.com/office/drawing/2014/chart" uri="{C3380CC4-5D6E-409C-BE32-E72D297353CC}">
                <c16:uniqueId val="{0000000B-6AA0-4EBC-A40C-58D15CB86749}"/>
              </c:ext>
            </c:extLst>
          </c:dPt>
          <c:dPt>
            <c:idx val="6"/>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D-6AA0-4EBC-A40C-58D15CB86749}"/>
              </c:ext>
            </c:extLst>
          </c:dPt>
          <c:dPt>
            <c:idx val="7"/>
            <c:bubble3D val="0"/>
            <c:spPr>
              <a:solidFill>
                <a:srgbClr val="FCD4F7"/>
              </a:solidFill>
              <a:ln w="19050">
                <a:solidFill>
                  <a:schemeClr val="lt1"/>
                </a:solidFill>
              </a:ln>
              <a:effectLst/>
            </c:spPr>
            <c:extLst>
              <c:ext xmlns:c16="http://schemas.microsoft.com/office/drawing/2014/chart" uri="{C3380CC4-5D6E-409C-BE32-E72D297353CC}">
                <c16:uniqueId val="{0000000F-6AA0-4EBC-A40C-58D15CB86749}"/>
              </c:ext>
            </c:extLst>
          </c:dPt>
          <c:dPt>
            <c:idx val="8"/>
            <c:bubble3D val="0"/>
            <c:spPr>
              <a:solidFill>
                <a:schemeClr val="accent5">
                  <a:lumMod val="75000"/>
                </a:schemeClr>
              </a:solidFill>
              <a:ln w="19050">
                <a:solidFill>
                  <a:schemeClr val="lt1"/>
                </a:solidFill>
              </a:ln>
              <a:effectLst/>
            </c:spPr>
            <c:extLst>
              <c:ext xmlns:c16="http://schemas.microsoft.com/office/drawing/2014/chart" uri="{C3380CC4-5D6E-409C-BE32-E72D297353CC}">
                <c16:uniqueId val="{00000011-6AA0-4EBC-A40C-58D15CB86749}"/>
              </c:ext>
            </c:extLst>
          </c:dPt>
          <c:dPt>
            <c:idx val="9"/>
            <c:bubble3D val="0"/>
            <c:spPr>
              <a:solidFill>
                <a:schemeClr val="accent5">
                  <a:tint val="43000"/>
                </a:schemeClr>
              </a:solidFill>
              <a:ln w="19050">
                <a:solidFill>
                  <a:schemeClr val="lt1"/>
                </a:solidFill>
              </a:ln>
              <a:effectLst/>
            </c:spPr>
            <c:extLst>
              <c:ext xmlns:c16="http://schemas.microsoft.com/office/drawing/2014/chart" uri="{C3380CC4-5D6E-409C-BE32-E72D297353CC}">
                <c16:uniqueId val="{00000013-6AA0-4EBC-A40C-58D15CB86749}"/>
              </c:ext>
            </c:extLst>
          </c:dPt>
          <c:cat>
            <c:strRef>
              <c:f>'Master Data '!$B$2:$B$11</c:f>
              <c:strCache>
                <c:ptCount val="10"/>
                <c:pt idx="0">
                  <c:v>CA</c:v>
                </c:pt>
                <c:pt idx="1">
                  <c:v>FL</c:v>
                </c:pt>
                <c:pt idx="2">
                  <c:v>GA</c:v>
                </c:pt>
                <c:pt idx="3">
                  <c:v>IL</c:v>
                </c:pt>
                <c:pt idx="4">
                  <c:v>MA</c:v>
                </c:pt>
                <c:pt idx="5">
                  <c:v>NJ</c:v>
                </c:pt>
                <c:pt idx="6">
                  <c:v>NY</c:v>
                </c:pt>
                <c:pt idx="7">
                  <c:v>NC</c:v>
                </c:pt>
                <c:pt idx="8">
                  <c:v>TX</c:v>
                </c:pt>
                <c:pt idx="9">
                  <c:v>WA</c:v>
                </c:pt>
              </c:strCache>
            </c:strRef>
          </c:cat>
          <c:val>
            <c:numRef>
              <c:f>'Master Data '!$AS$2:$AS$11</c:f>
              <c:numCache>
                <c:formatCode>#,##0</c:formatCode>
                <c:ptCount val="10"/>
                <c:pt idx="0">
                  <c:v>18965</c:v>
                </c:pt>
                <c:pt idx="1">
                  <c:v>8883</c:v>
                </c:pt>
                <c:pt idx="2">
                  <c:v>8613</c:v>
                </c:pt>
                <c:pt idx="3">
                  <c:v>5142</c:v>
                </c:pt>
                <c:pt idx="4">
                  <c:v>10907</c:v>
                </c:pt>
                <c:pt idx="5">
                  <c:v>4095</c:v>
                </c:pt>
                <c:pt idx="6">
                  <c:v>15351</c:v>
                </c:pt>
                <c:pt idx="7">
                  <c:v>5801</c:v>
                </c:pt>
                <c:pt idx="8">
                  <c:v>17292</c:v>
                </c:pt>
                <c:pt idx="9">
                  <c:v>3265</c:v>
                </c:pt>
              </c:numCache>
            </c:numRef>
          </c:val>
          <c:extLst>
            <c:ext xmlns:c16="http://schemas.microsoft.com/office/drawing/2014/chart" uri="{C3380CC4-5D6E-409C-BE32-E72D297353CC}">
              <c16:uniqueId val="{00000014-6AA0-4EBC-A40C-58D15CB8674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Foreign-Born Residents In</a:t>
            </a:r>
            <a:r>
              <a:rPr lang="en-US" baseline="0"/>
              <a:t> each state</a:t>
            </a:r>
            <a:endParaRPr lang="en-US"/>
          </a:p>
        </c:rich>
      </c:tx>
      <c:layout>
        <c:manualLayout>
          <c:xMode val="edge"/>
          <c:yMode val="edge"/>
          <c:x val="0.21171325701966365"/>
          <c:y val="4.4971204686370725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'Final Clean Data'!$R$1</c:f>
              <c:strCache>
                <c:ptCount val="1"/>
                <c:pt idx="0">
                  <c:v>Abroad</c:v>
                </c:pt>
              </c:strCache>
            </c:strRef>
          </c:tx>
          <c:dPt>
            <c:idx val="0"/>
            <c:bubble3D val="0"/>
            <c:spPr>
              <a:solidFill>
                <a:srgbClr val="F7E1F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607-487F-9D6C-6FCEAA873C5B}"/>
              </c:ext>
            </c:extLst>
          </c:dPt>
          <c:dPt>
            <c:idx val="1"/>
            <c:bubble3D val="0"/>
            <c:spPr>
              <a:solidFill>
                <a:srgbClr val="FF006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607-487F-9D6C-6FCEAA873C5B}"/>
              </c:ext>
            </c:extLst>
          </c:dPt>
          <c:dPt>
            <c:idx val="2"/>
            <c:bubble3D val="0"/>
            <c:spPr>
              <a:solidFill>
                <a:srgbClr val="F3A3F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7607-487F-9D6C-6FCEAA873C5B}"/>
              </c:ext>
            </c:extLst>
          </c:dPt>
          <c:dPt>
            <c:idx val="3"/>
            <c:bubble3D val="0"/>
            <c:spPr>
              <a:solidFill>
                <a:srgbClr val="FF66CC"/>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7607-487F-9D6C-6FCEAA873C5B}"/>
              </c:ext>
            </c:extLst>
          </c:dPt>
          <c:dPt>
            <c:idx val="4"/>
            <c:bubble3D val="0"/>
            <c:spPr>
              <a:solidFill>
                <a:srgbClr val="FF99CC"/>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7607-487F-9D6C-6FCEAA873C5B}"/>
              </c:ext>
            </c:extLst>
          </c:dPt>
          <c:dPt>
            <c:idx val="5"/>
            <c:bubble3D val="0"/>
            <c:spPr>
              <a:solidFill>
                <a:srgbClr val="F2409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7607-487F-9D6C-6FCEAA873C5B}"/>
              </c:ext>
            </c:extLst>
          </c:dPt>
          <c:dPt>
            <c:idx val="6"/>
            <c:bubble3D val="0"/>
            <c:spPr>
              <a:solidFill>
                <a:srgbClr val="FF9999"/>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7607-487F-9D6C-6FCEAA873C5B}"/>
              </c:ext>
            </c:extLst>
          </c:dPt>
          <c:dPt>
            <c:idx val="7"/>
            <c:bubble3D val="0"/>
            <c:spPr>
              <a:solidFill>
                <a:srgbClr val="E8AEDA"/>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7607-487F-9D6C-6FCEAA873C5B}"/>
              </c:ext>
            </c:extLst>
          </c:dPt>
          <c:dPt>
            <c:idx val="8"/>
            <c:bubble3D val="0"/>
            <c:spPr>
              <a:solidFill>
                <a:srgbClr val="D363B8"/>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7607-487F-9D6C-6FCEAA873C5B}"/>
              </c:ext>
            </c:extLst>
          </c:dPt>
          <c:dPt>
            <c:idx val="9"/>
            <c:bubble3D val="0"/>
            <c:spPr>
              <a:solidFill>
                <a:srgbClr val="BF33AE"/>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7607-487F-9D6C-6FCEAA873C5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'Final Clean Data'!$R$2:$R$11</c:f>
              <c:numCache>
                <c:formatCode>0.00%</c:formatCode>
                <c:ptCount val="10"/>
                <c:pt idx="0">
                  <c:v>8.0000000000000002E-3</c:v>
                </c:pt>
                <c:pt idx="1">
                  <c:v>1.2999999999999999E-2</c:v>
                </c:pt>
                <c:pt idx="2">
                  <c:v>8.0000000000000002E-3</c:v>
                </c:pt>
                <c:pt idx="3">
                  <c:v>8.0000000000000002E-3</c:v>
                </c:pt>
                <c:pt idx="4">
                  <c:v>8.9999999999999993E-3</c:v>
                </c:pt>
                <c:pt idx="5">
                  <c:v>0.01</c:v>
                </c:pt>
                <c:pt idx="6">
                  <c:v>8.9999999999999993E-3</c:v>
                </c:pt>
                <c:pt idx="7">
                  <c:v>8.0000000000000002E-3</c:v>
                </c:pt>
                <c:pt idx="8">
                  <c:v>0.01</c:v>
                </c:pt>
                <c:pt idx="9">
                  <c:v>0.01</c:v>
                </c:pt>
              </c:numCache>
            </c:numRef>
          </c:val>
          <c:extLst>
            <c:ext xmlns:c16="http://schemas.microsoft.com/office/drawing/2014/chart" uri="{C3380CC4-5D6E-409C-BE32-E72D297353CC}">
              <c16:uniqueId val="{00000014-7607-487F-9D6C-6FCEAA873C5B}"/>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91277138467212982"/>
          <c:y val="0.22432622009205372"/>
          <c:w val="4.9853751752428455E-2"/>
          <c:h val="0.6521784776902886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a:t>Regional Diversity For</a:t>
            </a:r>
            <a:r>
              <a:rPr lang="en-US" sz="1600" baseline="0"/>
              <a:t> Each State</a:t>
            </a:r>
            <a:endParaRPr lang="en-US" sz="1600"/>
          </a:p>
        </c:rich>
      </c:tx>
      <c:layout>
        <c:manualLayout>
          <c:xMode val="edge"/>
          <c:yMode val="edge"/>
          <c:x val="0.39032136285126245"/>
          <c:y val="4.2166672753719166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'Final Clean Data'!$T$1</c:f>
              <c:strCache>
                <c:ptCount val="1"/>
                <c:pt idx="0">
                  <c:v>Europe</c:v>
                </c:pt>
              </c:strCache>
            </c:strRef>
          </c:tx>
          <c:spPr>
            <a:solidFill>
              <a:srgbClr val="D363B8"/>
            </a:solidFill>
            <a:ln>
              <a:noFill/>
            </a:ln>
            <a:effectLst/>
          </c:spPr>
          <c:invertIfNegative val="0"/>
          <c:cat>
            <c:strRef>
              <c:f>'Final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'Final Clean Data'!$T$2:$T$11</c:f>
              <c:numCache>
                <c:formatCode>0.00%</c:formatCode>
                <c:ptCount val="10"/>
                <c:pt idx="0">
                  <c:v>6.2E-2</c:v>
                </c:pt>
                <c:pt idx="1">
                  <c:v>8.4000000000000005E-2</c:v>
                </c:pt>
                <c:pt idx="2">
                  <c:v>7.4999999999999997E-2</c:v>
                </c:pt>
                <c:pt idx="3">
                  <c:v>0.188</c:v>
                </c:pt>
                <c:pt idx="4">
                  <c:v>0.16200000000000001</c:v>
                </c:pt>
                <c:pt idx="5">
                  <c:v>0.11899999999999999</c:v>
                </c:pt>
                <c:pt idx="6">
                  <c:v>0.14399999999999999</c:v>
                </c:pt>
                <c:pt idx="7">
                  <c:v>9.6000000000000002E-2</c:v>
                </c:pt>
                <c:pt idx="8">
                  <c:v>3.9E-2</c:v>
                </c:pt>
                <c:pt idx="9">
                  <c:v>0.128</c:v>
                </c:pt>
              </c:numCache>
            </c:numRef>
          </c:val>
          <c:extLst>
            <c:ext xmlns:c16="http://schemas.microsoft.com/office/drawing/2014/chart" uri="{C3380CC4-5D6E-409C-BE32-E72D297353CC}">
              <c16:uniqueId val="{00000000-B035-4E87-B222-4C93330ECBC0}"/>
            </c:ext>
          </c:extLst>
        </c:ser>
        <c:ser>
          <c:idx val="1"/>
          <c:order val="1"/>
          <c:tx>
            <c:strRef>
              <c:f>'Final Clean Data'!$U$1</c:f>
              <c:strCache>
                <c:ptCount val="1"/>
                <c:pt idx="0">
                  <c:v>Asia</c:v>
                </c:pt>
              </c:strCache>
            </c:strRef>
          </c:tx>
          <c:spPr>
            <a:solidFill>
              <a:srgbClr val="FF99CC"/>
            </a:solidFill>
            <a:ln>
              <a:noFill/>
            </a:ln>
            <a:effectLst/>
          </c:spPr>
          <c:invertIfNegative val="0"/>
          <c:cat>
            <c:strRef>
              <c:f>'Final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'Final Clean Data'!$U$2:$U$11</c:f>
              <c:numCache>
                <c:formatCode>0.00%</c:formatCode>
                <c:ptCount val="10"/>
                <c:pt idx="0">
                  <c:v>0.40799999999999997</c:v>
                </c:pt>
                <c:pt idx="1">
                  <c:v>0.106</c:v>
                </c:pt>
                <c:pt idx="2">
                  <c:v>0.307</c:v>
                </c:pt>
                <c:pt idx="3">
                  <c:v>0.311</c:v>
                </c:pt>
                <c:pt idx="4">
                  <c:v>0.29299999999999998</c:v>
                </c:pt>
                <c:pt idx="5">
                  <c:v>0.316</c:v>
                </c:pt>
                <c:pt idx="6">
                  <c:v>0.30299999999999999</c:v>
                </c:pt>
                <c:pt idx="7">
                  <c:v>0.27900000000000003</c:v>
                </c:pt>
                <c:pt idx="8">
                  <c:v>0.247</c:v>
                </c:pt>
                <c:pt idx="9">
                  <c:v>0.47099999999999997</c:v>
                </c:pt>
              </c:numCache>
            </c:numRef>
          </c:val>
          <c:extLst>
            <c:ext xmlns:c16="http://schemas.microsoft.com/office/drawing/2014/chart" uri="{C3380CC4-5D6E-409C-BE32-E72D297353CC}">
              <c16:uniqueId val="{00000001-B035-4E87-B222-4C93330ECBC0}"/>
            </c:ext>
          </c:extLst>
        </c:ser>
        <c:ser>
          <c:idx val="2"/>
          <c:order val="2"/>
          <c:tx>
            <c:strRef>
              <c:f>'Final Clean Data'!$V$1</c:f>
              <c:strCache>
                <c:ptCount val="1"/>
                <c:pt idx="0">
                  <c:v>Africa</c:v>
                </c:pt>
              </c:strCache>
            </c:strRef>
          </c:tx>
          <c:spPr>
            <a:solidFill>
              <a:srgbClr val="FF7C80"/>
            </a:solidFill>
            <a:ln>
              <a:noFill/>
            </a:ln>
            <a:effectLst/>
          </c:spPr>
          <c:invertIfNegative val="0"/>
          <c:cat>
            <c:strRef>
              <c:f>'Final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'Final Clean Data'!$V$2:$V$11</c:f>
              <c:numCache>
                <c:formatCode>0.00%</c:formatCode>
                <c:ptCount val="10"/>
                <c:pt idx="0">
                  <c:v>2.1000000000000001E-2</c:v>
                </c:pt>
                <c:pt idx="1">
                  <c:v>1.9E-2</c:v>
                </c:pt>
                <c:pt idx="2">
                  <c:v>0.10100000000000001</c:v>
                </c:pt>
                <c:pt idx="3">
                  <c:v>4.7E-2</c:v>
                </c:pt>
                <c:pt idx="4">
                  <c:v>0.10100000000000001</c:v>
                </c:pt>
                <c:pt idx="5">
                  <c:v>0.06</c:v>
                </c:pt>
                <c:pt idx="6">
                  <c:v>5.1999999999999998E-2</c:v>
                </c:pt>
                <c:pt idx="7">
                  <c:v>7.8E-2</c:v>
                </c:pt>
                <c:pt idx="8">
                  <c:v>6.2E-2</c:v>
                </c:pt>
                <c:pt idx="9">
                  <c:v>6.9000000000000006E-2</c:v>
                </c:pt>
              </c:numCache>
            </c:numRef>
          </c:val>
          <c:extLst>
            <c:ext xmlns:c16="http://schemas.microsoft.com/office/drawing/2014/chart" uri="{C3380CC4-5D6E-409C-BE32-E72D297353CC}">
              <c16:uniqueId val="{00000002-B035-4E87-B222-4C93330ECBC0}"/>
            </c:ext>
          </c:extLst>
        </c:ser>
        <c:ser>
          <c:idx val="3"/>
          <c:order val="3"/>
          <c:tx>
            <c:strRef>
              <c:f>'Final Clean Data'!$W$1</c:f>
              <c:strCache>
                <c:ptCount val="1"/>
                <c:pt idx="0">
                  <c:v>Oceania</c:v>
                </c:pt>
              </c:strCache>
            </c:strRef>
          </c:tx>
          <c:spPr>
            <a:solidFill>
              <a:srgbClr val="BB12D2"/>
            </a:solidFill>
            <a:ln>
              <a:noFill/>
            </a:ln>
            <a:effectLst/>
          </c:spPr>
          <c:invertIfNegative val="0"/>
          <c:cat>
            <c:strRef>
              <c:f>'Final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'Final Clean Data'!$W$2:$W$11</c:f>
              <c:numCache>
                <c:formatCode>0.00%</c:formatCode>
                <c:ptCount val="10"/>
                <c:pt idx="0">
                  <c:v>8.0000000000000002E-3</c:v>
                </c:pt>
                <c:pt idx="1">
                  <c:v>3.0000000000000001E-3</c:v>
                </c:pt>
                <c:pt idx="2">
                  <c:v>3.0000000000000001E-3</c:v>
                </c:pt>
                <c:pt idx="3">
                  <c:v>2E-3</c:v>
                </c:pt>
                <c:pt idx="4">
                  <c:v>4.0000000000000001E-3</c:v>
                </c:pt>
                <c:pt idx="5">
                  <c:v>2E-3</c:v>
                </c:pt>
                <c:pt idx="6">
                  <c:v>3.0000000000000001E-3</c:v>
                </c:pt>
                <c:pt idx="7">
                  <c:v>5.0000000000000001E-3</c:v>
                </c:pt>
                <c:pt idx="8">
                  <c:v>2E-3</c:v>
                </c:pt>
                <c:pt idx="9">
                  <c:v>1.7999999999999999E-2</c:v>
                </c:pt>
              </c:numCache>
            </c:numRef>
          </c:val>
          <c:extLst>
            <c:ext xmlns:c16="http://schemas.microsoft.com/office/drawing/2014/chart" uri="{C3380CC4-5D6E-409C-BE32-E72D297353CC}">
              <c16:uniqueId val="{00000003-B035-4E87-B222-4C93330ECBC0}"/>
            </c:ext>
          </c:extLst>
        </c:ser>
        <c:ser>
          <c:idx val="4"/>
          <c:order val="4"/>
          <c:tx>
            <c:strRef>
              <c:f>'Final Clean Data'!$X$1</c:f>
              <c:strCache>
                <c:ptCount val="1"/>
                <c:pt idx="0">
                  <c:v>Latin America</c:v>
                </c:pt>
              </c:strCache>
            </c:strRef>
          </c:tx>
          <c:spPr>
            <a:solidFill>
              <a:srgbClr val="FF66CC"/>
            </a:solidFill>
            <a:ln>
              <a:noFill/>
            </a:ln>
            <a:effectLst/>
          </c:spPr>
          <c:invertIfNegative val="0"/>
          <c:cat>
            <c:strRef>
              <c:f>'Final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'Final Clean Data'!$X$2:$X$11</c:f>
              <c:numCache>
                <c:formatCode>0.00%</c:formatCode>
                <c:ptCount val="10"/>
                <c:pt idx="0">
                  <c:v>0.49</c:v>
                </c:pt>
                <c:pt idx="1">
                  <c:v>0.76800000000000002</c:v>
                </c:pt>
                <c:pt idx="2">
                  <c:v>0.499</c:v>
                </c:pt>
                <c:pt idx="3">
                  <c:v>0.44</c:v>
                </c:pt>
                <c:pt idx="4">
                  <c:v>0.42</c:v>
                </c:pt>
                <c:pt idx="5">
                  <c:v>0.496</c:v>
                </c:pt>
                <c:pt idx="6">
                  <c:v>0.48499999999999999</c:v>
                </c:pt>
                <c:pt idx="7">
                  <c:v>0.52500000000000002</c:v>
                </c:pt>
                <c:pt idx="8">
                  <c:v>0.63900000000000001</c:v>
                </c:pt>
                <c:pt idx="9">
                  <c:v>0.28000000000000003</c:v>
                </c:pt>
              </c:numCache>
            </c:numRef>
          </c:val>
          <c:extLst>
            <c:ext xmlns:c16="http://schemas.microsoft.com/office/drawing/2014/chart" uri="{C3380CC4-5D6E-409C-BE32-E72D297353CC}">
              <c16:uniqueId val="{00000004-B035-4E87-B222-4C93330ECBC0}"/>
            </c:ext>
          </c:extLst>
        </c:ser>
        <c:ser>
          <c:idx val="5"/>
          <c:order val="5"/>
          <c:tx>
            <c:strRef>
              <c:f>'Final Clean Data'!$Y$1</c:f>
              <c:strCache>
                <c:ptCount val="1"/>
                <c:pt idx="0">
                  <c:v>Northern America</c:v>
                </c:pt>
              </c:strCache>
            </c:strRef>
          </c:tx>
          <c:spPr>
            <a:solidFill>
              <a:srgbClr val="FF0066"/>
            </a:solidFill>
            <a:ln>
              <a:noFill/>
            </a:ln>
            <a:effectLst/>
          </c:spPr>
          <c:invertIfNegative val="0"/>
          <c:cat>
            <c:strRef>
              <c:f>'Final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'Final Clean Data'!$Y$2:$Y$11</c:f>
              <c:numCache>
                <c:formatCode>0.00%</c:formatCode>
                <c:ptCount val="10"/>
                <c:pt idx="0">
                  <c:v>1.2E-2</c:v>
                </c:pt>
                <c:pt idx="1">
                  <c:v>2.1000000000000001E-2</c:v>
                </c:pt>
                <c:pt idx="2">
                  <c:v>1.4999999999999999E-2</c:v>
                </c:pt>
                <c:pt idx="3">
                  <c:v>1.2E-2</c:v>
                </c:pt>
                <c:pt idx="4">
                  <c:v>1.9E-2</c:v>
                </c:pt>
                <c:pt idx="5">
                  <c:v>8.0000000000000002E-3</c:v>
                </c:pt>
                <c:pt idx="6">
                  <c:v>1.2999999999999999E-2</c:v>
                </c:pt>
                <c:pt idx="7">
                  <c:v>1.7000000000000001E-2</c:v>
                </c:pt>
                <c:pt idx="8">
                  <c:v>1.0999999999999999E-2</c:v>
                </c:pt>
                <c:pt idx="9">
                  <c:v>3.5000000000000003E-2</c:v>
                </c:pt>
              </c:numCache>
            </c:numRef>
          </c:val>
          <c:extLst>
            <c:ext xmlns:c16="http://schemas.microsoft.com/office/drawing/2014/chart" uri="{C3380CC4-5D6E-409C-BE32-E72D297353CC}">
              <c16:uniqueId val="{00000005-B035-4E87-B222-4C93330ECBC0}"/>
            </c:ext>
          </c:extLst>
        </c:ser>
        <c:dLbls>
          <c:showLegendKey val="0"/>
          <c:showVal val="0"/>
          <c:showCatName val="0"/>
          <c:showSerName val="0"/>
          <c:showPercent val="0"/>
          <c:showBubbleSize val="0"/>
        </c:dLbls>
        <c:gapWidth val="150"/>
        <c:overlap val="100"/>
        <c:axId val="495787792"/>
        <c:axId val="495774352"/>
      </c:barChart>
      <c:catAx>
        <c:axId val="4957877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495774352"/>
        <c:crosses val="autoZero"/>
        <c:auto val="1"/>
        <c:lblAlgn val="ctr"/>
        <c:lblOffset val="100"/>
        <c:noMultiLvlLbl val="0"/>
      </c:catAx>
      <c:valAx>
        <c:axId val="495774352"/>
        <c:scaling>
          <c:orientation val="minMax"/>
        </c:scaling>
        <c:delete val="1"/>
        <c:axPos val="l"/>
        <c:numFmt formatCode="0.00%" sourceLinked="1"/>
        <c:majorTickMark val="out"/>
        <c:minorTickMark val="none"/>
        <c:tickLblPos val="nextTo"/>
        <c:crossAx val="495787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State-Wise: Education</a:t>
            </a:r>
            <a:r>
              <a:rPr lang="en-US" baseline="0"/>
              <a:t> vs  Earnings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'[1]Final Clean Data'!$AE$1</c:f>
              <c:strCache>
                <c:ptCount val="1"/>
                <c:pt idx="0">
                  <c:v>Mean earnings (dollars)</c:v>
                </c:pt>
              </c:strCache>
            </c:strRef>
          </c:tx>
          <c:spPr>
            <a:ln w="38100" cap="rnd">
              <a:noFill/>
              <a:round/>
            </a:ln>
            <a:effectLst/>
          </c:spPr>
          <c:marker>
            <c:symbol val="circle"/>
            <c:size val="5"/>
            <c:spPr>
              <a:solidFill>
                <a:schemeClr val="accent5">
                  <a:lumMod val="60000"/>
                  <a:lumOff val="40000"/>
                </a:schemeClr>
              </a:solidFill>
              <a:ln w="9525">
                <a:solidFill>
                  <a:schemeClr val="accent1"/>
                </a:solidFill>
              </a:ln>
              <a:effectLst/>
            </c:spPr>
          </c:marker>
          <c:xVal>
            <c:numRef>
              <c:f>'[1]Final Clean Data'!$P$2:$P$11</c:f>
              <c:numCache>
                <c:formatCode>General</c:formatCode>
                <c:ptCount val="10"/>
                <c:pt idx="0">
                  <c:v>0.23200000000000001</c:v>
                </c:pt>
                <c:pt idx="1">
                  <c:v>0.221</c:v>
                </c:pt>
                <c:pt idx="2">
                  <c:v>0.215</c:v>
                </c:pt>
                <c:pt idx="3">
                  <c:v>0.23300000000000001</c:v>
                </c:pt>
                <c:pt idx="4">
                  <c:v>0.25700000000000001</c:v>
                </c:pt>
                <c:pt idx="5">
                  <c:v>0.26400000000000001</c:v>
                </c:pt>
                <c:pt idx="6">
                  <c:v>0.22800000000000001</c:v>
                </c:pt>
                <c:pt idx="7">
                  <c:v>0.22600000000000001</c:v>
                </c:pt>
                <c:pt idx="8">
                  <c:v>0.221</c:v>
                </c:pt>
                <c:pt idx="9">
                  <c:v>0.24399999999999999</c:v>
                </c:pt>
              </c:numCache>
            </c:numRef>
          </c:xVal>
          <c:yVal>
            <c:numRef>
              <c:f>'[1]Final Clean Data'!$AE$2:$AE$11</c:f>
              <c:numCache>
                <c:formatCode>General</c:formatCode>
                <c:ptCount val="10"/>
                <c:pt idx="0">
                  <c:v>140816</c:v>
                </c:pt>
                <c:pt idx="1">
                  <c:v>108465</c:v>
                </c:pt>
                <c:pt idx="2">
                  <c:v>111299</c:v>
                </c:pt>
                <c:pt idx="3">
                  <c:v>119059</c:v>
                </c:pt>
                <c:pt idx="4">
                  <c:v>149436</c:v>
                </c:pt>
                <c:pt idx="5">
                  <c:v>146626</c:v>
                </c:pt>
                <c:pt idx="6">
                  <c:v>134716</c:v>
                </c:pt>
                <c:pt idx="7">
                  <c:v>105724</c:v>
                </c:pt>
                <c:pt idx="8">
                  <c:v>111675</c:v>
                </c:pt>
                <c:pt idx="9">
                  <c:v>140443</c:v>
                </c:pt>
              </c:numCache>
            </c:numRef>
          </c:yVal>
          <c:smooth val="0"/>
          <c:extLst>
            <c:ext xmlns:c16="http://schemas.microsoft.com/office/drawing/2014/chart" uri="{C3380CC4-5D6E-409C-BE32-E72D297353CC}">
              <c16:uniqueId val="{00000000-1010-418A-A4A2-81ABB71FA27D}"/>
            </c:ext>
          </c:extLst>
        </c:ser>
        <c:dLbls>
          <c:showLegendKey val="0"/>
          <c:showVal val="0"/>
          <c:showCatName val="0"/>
          <c:showSerName val="0"/>
          <c:showPercent val="0"/>
          <c:showBubbleSize val="0"/>
        </c:dLbls>
        <c:axId val="1228034448"/>
        <c:axId val="1228019088"/>
      </c:scatterChart>
      <c:valAx>
        <c:axId val="1228034448"/>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019088"/>
        <c:crosses val="autoZero"/>
        <c:crossBetween val="midCat"/>
      </c:valAx>
      <c:valAx>
        <c:axId val="1228019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03444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Employment vs</a:t>
            </a:r>
            <a:r>
              <a:rPr lang="en-US" baseline="0"/>
              <a:t> Unemployment Rate  by State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009492563429572"/>
          <c:y val="0.17634259259259263"/>
          <c:w val="0.85212729658792652"/>
          <c:h val="0.6153546952464275"/>
        </c:manualLayout>
      </c:layout>
      <c:lineChart>
        <c:grouping val="standard"/>
        <c:varyColors val="0"/>
        <c:ser>
          <c:idx val="0"/>
          <c:order val="0"/>
          <c:tx>
            <c:strRef>
              <c:f>'[1]Final Clean Data'!$AA$1</c:f>
              <c:strCache>
                <c:ptCount val="1"/>
                <c:pt idx="0">
                  <c:v>Employed</c:v>
                </c:pt>
              </c:strCache>
            </c:strRef>
          </c:tx>
          <c:spPr>
            <a:ln w="28575"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cat>
            <c:strRef>
              <c:f>'[1]Final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'[1]Final Clean Data'!$AA$2:$AA$11</c:f>
              <c:numCache>
                <c:formatCode>General</c:formatCode>
                <c:ptCount val="10"/>
                <c:pt idx="0">
                  <c:v>0.6</c:v>
                </c:pt>
                <c:pt idx="1">
                  <c:v>0.57699999999999996</c:v>
                </c:pt>
                <c:pt idx="2">
                  <c:v>0.60899999999999999</c:v>
                </c:pt>
                <c:pt idx="3">
                  <c:v>0.61899999999999999</c:v>
                </c:pt>
                <c:pt idx="4">
                  <c:v>0.64400000000000002</c:v>
                </c:pt>
                <c:pt idx="5">
                  <c:v>0.63100000000000001</c:v>
                </c:pt>
                <c:pt idx="6">
                  <c:v>0.59499999999999997</c:v>
                </c:pt>
                <c:pt idx="7">
                  <c:v>0.59799999999999998</c:v>
                </c:pt>
                <c:pt idx="8">
                  <c:v>0.621</c:v>
                </c:pt>
                <c:pt idx="9">
                  <c:v>0.60899999999999999</c:v>
                </c:pt>
              </c:numCache>
            </c:numRef>
          </c:val>
          <c:smooth val="0"/>
          <c:extLst>
            <c:ext xmlns:c16="http://schemas.microsoft.com/office/drawing/2014/chart" uri="{C3380CC4-5D6E-409C-BE32-E72D297353CC}">
              <c16:uniqueId val="{00000000-1C16-4C92-80F6-D3DB3455BAD4}"/>
            </c:ext>
          </c:extLst>
        </c:ser>
        <c:ser>
          <c:idx val="1"/>
          <c:order val="1"/>
          <c:tx>
            <c:strRef>
              <c:f>'[1]Final Clean Data'!$AB$1</c:f>
              <c:strCache>
                <c:ptCount val="1"/>
                <c:pt idx="0">
                  <c:v>Unemployed</c:v>
                </c:pt>
              </c:strCache>
            </c:strRef>
          </c:tx>
          <c:spPr>
            <a:ln w="28575"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dPt>
            <c:idx val="6"/>
            <c:marker>
              <c:symbol val="circle"/>
              <c:size val="5"/>
              <c:spPr>
                <a:solidFill>
                  <a:schemeClr val="accent5">
                    <a:tint val="77000"/>
                  </a:schemeClr>
                </a:solidFill>
                <a:ln w="9525">
                  <a:solidFill>
                    <a:schemeClr val="accent5">
                      <a:tint val="77000"/>
                    </a:schemeClr>
                  </a:solidFill>
                </a:ln>
                <a:effectLst/>
              </c:spPr>
            </c:marker>
            <c:bubble3D val="0"/>
            <c:extLst>
              <c:ext xmlns:c16="http://schemas.microsoft.com/office/drawing/2014/chart" uri="{C3380CC4-5D6E-409C-BE32-E72D297353CC}">
                <c16:uniqueId val="{00000001-1C16-4C92-80F6-D3DB3455BAD4}"/>
              </c:ext>
            </c:extLst>
          </c:dPt>
          <c:cat>
            <c:strRef>
              <c:f>'[1]Final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'[1]Final Clean Data'!$AB$2:$AB$11</c:f>
              <c:numCache>
                <c:formatCode>General</c:formatCode>
                <c:ptCount val="10"/>
                <c:pt idx="0">
                  <c:v>3.7999999999999999E-2</c:v>
                </c:pt>
                <c:pt idx="1">
                  <c:v>2.8000000000000001E-2</c:v>
                </c:pt>
                <c:pt idx="2">
                  <c:v>0.03</c:v>
                </c:pt>
                <c:pt idx="3">
                  <c:v>3.3000000000000002E-2</c:v>
                </c:pt>
                <c:pt idx="4">
                  <c:v>2.7E-2</c:v>
                </c:pt>
                <c:pt idx="5">
                  <c:v>3.5999999999999997E-2</c:v>
                </c:pt>
                <c:pt idx="6">
                  <c:v>3.3000000000000002E-2</c:v>
                </c:pt>
                <c:pt idx="7">
                  <c:v>2.5000000000000001E-2</c:v>
                </c:pt>
                <c:pt idx="8">
                  <c:v>3.2000000000000001E-2</c:v>
                </c:pt>
                <c:pt idx="9">
                  <c:v>3.1E-2</c:v>
                </c:pt>
              </c:numCache>
            </c:numRef>
          </c:val>
          <c:smooth val="0"/>
          <c:extLst>
            <c:ext xmlns:c16="http://schemas.microsoft.com/office/drawing/2014/chart" uri="{C3380CC4-5D6E-409C-BE32-E72D297353CC}">
              <c16:uniqueId val="{00000002-1C16-4C92-80F6-D3DB3455BAD4}"/>
            </c:ext>
          </c:extLst>
        </c:ser>
        <c:dLbls>
          <c:showLegendKey val="0"/>
          <c:showVal val="0"/>
          <c:showCatName val="0"/>
          <c:showSerName val="0"/>
          <c:showPercent val="0"/>
          <c:showBubbleSize val="0"/>
        </c:dLbls>
        <c:marker val="1"/>
        <c:smooth val="0"/>
        <c:axId val="1823985327"/>
        <c:axId val="1823986767"/>
      </c:lineChart>
      <c:catAx>
        <c:axId val="1823985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3986767"/>
        <c:crosses val="autoZero"/>
        <c:auto val="1"/>
        <c:lblAlgn val="ctr"/>
        <c:lblOffset val="100"/>
        <c:noMultiLvlLbl val="0"/>
      </c:catAx>
      <c:valAx>
        <c:axId val="182398676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3985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population </a:t>
            </a:r>
            <a:r>
              <a:rPr lang="en-US" baseline="0"/>
              <a:t> by State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'[1]Final Clean Data'!$C$1</c:f>
              <c:strCache>
                <c:ptCount val="1"/>
                <c:pt idx="0">
                  <c:v>Total population</c:v>
                </c:pt>
              </c:strCache>
            </c:strRef>
          </c:tx>
          <c:spPr>
            <a:solidFill>
              <a:schemeClr val="accent5">
                <a:lumMod val="60000"/>
                <a:lumOff val="40000"/>
              </a:schemeClr>
            </a:solidFill>
            <a:ln>
              <a:solidFill>
                <a:schemeClr val="accent5">
                  <a:lumMod val="60000"/>
                  <a:lumOff val="40000"/>
                </a:schemeClr>
              </a:solidFill>
            </a:ln>
            <a:effectLst/>
          </c:spPr>
          <c:invertIfNegative val="0"/>
          <c:cat>
            <c:strRef>
              <c:f>'[1]Final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'[1]Final Clean Data'!$C$2:$C$11</c:f>
              <c:numCache>
                <c:formatCode>General</c:formatCode>
                <c:ptCount val="10"/>
                <c:pt idx="0">
                  <c:v>39431263</c:v>
                </c:pt>
                <c:pt idx="1">
                  <c:v>23372215</c:v>
                </c:pt>
                <c:pt idx="2">
                  <c:v>11180878</c:v>
                </c:pt>
                <c:pt idx="3">
                  <c:v>12710158</c:v>
                </c:pt>
                <c:pt idx="4">
                  <c:v>7136171</c:v>
                </c:pt>
                <c:pt idx="5">
                  <c:v>9500851</c:v>
                </c:pt>
                <c:pt idx="6">
                  <c:v>19867248</c:v>
                </c:pt>
                <c:pt idx="7">
                  <c:v>11046024</c:v>
                </c:pt>
                <c:pt idx="8">
                  <c:v>31290831</c:v>
                </c:pt>
                <c:pt idx="9">
                  <c:v>7958180</c:v>
                </c:pt>
              </c:numCache>
            </c:numRef>
          </c:val>
          <c:extLst>
            <c:ext xmlns:c16="http://schemas.microsoft.com/office/drawing/2014/chart" uri="{C3380CC4-5D6E-409C-BE32-E72D297353CC}">
              <c16:uniqueId val="{00000000-DD02-4C35-85D9-923922199D05}"/>
            </c:ext>
          </c:extLst>
        </c:ser>
        <c:dLbls>
          <c:showLegendKey val="0"/>
          <c:showVal val="0"/>
          <c:showCatName val="0"/>
          <c:showSerName val="0"/>
          <c:showPercent val="0"/>
          <c:showBubbleSize val="0"/>
        </c:dLbls>
        <c:gapWidth val="219"/>
        <c:overlap val="-27"/>
        <c:axId val="1428051968"/>
        <c:axId val="1428054848"/>
      </c:barChart>
      <c:catAx>
        <c:axId val="1428051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8054848"/>
        <c:crosses val="autoZero"/>
        <c:auto val="1"/>
        <c:lblAlgn val="ctr"/>
        <c:lblOffset val="100"/>
        <c:noMultiLvlLbl val="0"/>
      </c:catAx>
      <c:valAx>
        <c:axId val="1428054848"/>
        <c:scaling>
          <c:orientation val="minMax"/>
        </c:scaling>
        <c:delete val="0"/>
        <c:axPos val="l"/>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80519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State-Wise Age</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6314366155629101E-2"/>
          <c:y val="0.14896100155561015"/>
          <c:w val="0.90966320221355867"/>
          <c:h val="0.61432893844228453"/>
        </c:manualLayout>
      </c:layout>
      <c:barChart>
        <c:barDir val="bar"/>
        <c:grouping val="stacked"/>
        <c:varyColors val="0"/>
        <c:ser>
          <c:idx val="1"/>
          <c:order val="1"/>
          <c:tx>
            <c:strRef>
              <c:f>'[1]Final Clean Data'!$H$1</c:f>
              <c:strCache>
                <c:ptCount val="1"/>
                <c:pt idx="0">
                  <c:v>18 to 34 years</c:v>
                </c:pt>
              </c:strCache>
            </c:strRef>
          </c:tx>
          <c:spPr>
            <a:solidFill>
              <a:srgbClr val="A73B69"/>
            </a:solidFill>
            <a:ln>
              <a:noFill/>
            </a:ln>
            <a:effectLst/>
          </c:spPr>
          <c:invertIfNegative val="0"/>
          <c:dLbls>
            <c:delete val="1"/>
          </c:dLbls>
          <c:val>
            <c:numRef>
              <c:f>'[1]Final Clean Data'!$H$2:$H$11</c:f>
              <c:numCache>
                <c:formatCode>General</c:formatCode>
                <c:ptCount val="10"/>
                <c:pt idx="0">
                  <c:v>9352867</c:v>
                </c:pt>
                <c:pt idx="1">
                  <c:v>4831357</c:v>
                </c:pt>
                <c:pt idx="2">
                  <c:v>2587190</c:v>
                </c:pt>
                <c:pt idx="3">
                  <c:v>2905143</c:v>
                </c:pt>
                <c:pt idx="4">
                  <c:v>1703820</c:v>
                </c:pt>
                <c:pt idx="5">
                  <c:v>2035186</c:v>
                </c:pt>
                <c:pt idx="6">
                  <c:v>4577119</c:v>
                </c:pt>
                <c:pt idx="7">
                  <c:v>2531756</c:v>
                </c:pt>
                <c:pt idx="8">
                  <c:v>7570939</c:v>
                </c:pt>
                <c:pt idx="9">
                  <c:v>1884484</c:v>
                </c:pt>
              </c:numCache>
            </c:numRef>
          </c:val>
          <c:extLst>
            <c:ext xmlns:c16="http://schemas.microsoft.com/office/drawing/2014/chart" uri="{C3380CC4-5D6E-409C-BE32-E72D297353CC}">
              <c16:uniqueId val="{00000000-4011-4384-8CE7-627232B565DD}"/>
            </c:ext>
          </c:extLst>
        </c:ser>
        <c:ser>
          <c:idx val="2"/>
          <c:order val="2"/>
          <c:tx>
            <c:strRef>
              <c:f>'[1]Final Clean Data'!$I$1</c:f>
              <c:strCache>
                <c:ptCount val="1"/>
                <c:pt idx="0">
                  <c:v>35 to 64 years</c:v>
                </c:pt>
              </c:strCache>
            </c:strRef>
          </c:tx>
          <c:spPr>
            <a:solidFill>
              <a:srgbClr val="D363B8"/>
            </a:solidFill>
            <a:ln>
              <a:noFill/>
            </a:ln>
            <a:effectLst/>
          </c:spPr>
          <c:invertIfNegative val="0"/>
          <c:dLbls>
            <c:delete val="1"/>
          </c:dLbls>
          <c:val>
            <c:numRef>
              <c:f>'[1]Final Clean Data'!$I$2:$I$11</c:f>
              <c:numCache>
                <c:formatCode>General</c:formatCode>
                <c:ptCount val="10"/>
                <c:pt idx="0">
                  <c:v>15142197</c:v>
                </c:pt>
                <c:pt idx="1">
                  <c:v>8954569</c:v>
                </c:pt>
                <c:pt idx="2">
                  <c:v>4296954</c:v>
                </c:pt>
                <c:pt idx="3">
                  <c:v>4837773</c:v>
                </c:pt>
                <c:pt idx="4">
                  <c:v>2741644</c:v>
                </c:pt>
                <c:pt idx="5">
                  <c:v>3715425</c:v>
                </c:pt>
                <c:pt idx="6">
                  <c:v>7560421</c:v>
                </c:pt>
                <c:pt idx="7">
                  <c:v>4184062</c:v>
                </c:pt>
                <c:pt idx="8">
                  <c:v>11696933</c:v>
                </c:pt>
                <c:pt idx="9">
                  <c:v>3043139</c:v>
                </c:pt>
              </c:numCache>
            </c:numRef>
          </c:val>
          <c:extLst>
            <c:ext xmlns:c16="http://schemas.microsoft.com/office/drawing/2014/chart" uri="{C3380CC4-5D6E-409C-BE32-E72D297353CC}">
              <c16:uniqueId val="{00000001-4011-4384-8CE7-627232B565DD}"/>
            </c:ext>
          </c:extLst>
        </c:ser>
        <c:ser>
          <c:idx val="3"/>
          <c:order val="3"/>
          <c:tx>
            <c:strRef>
              <c:f>'[1]Final Clean Data'!$J$1</c:f>
              <c:strCache>
                <c:ptCount val="1"/>
                <c:pt idx="0">
                  <c:v>65 years and over</c:v>
                </c:pt>
              </c:strCache>
            </c:strRef>
          </c:tx>
          <c:spPr>
            <a:solidFill>
              <a:srgbClr val="F3A3F1"/>
            </a:solidFill>
            <a:ln>
              <a:noFill/>
            </a:ln>
            <a:effectLst/>
          </c:spPr>
          <c:invertIfNegative val="0"/>
          <c:dLbls>
            <c:dLbl>
              <c:idx val="0"/>
              <c:layout>
                <c:manualLayout>
                  <c:x val="0.1211043026071804"/>
                  <c:y val="0"/>
                </c:manualLayout>
              </c:layout>
              <c:tx>
                <c:rich>
                  <a:bodyPr/>
                  <a:lstStyle/>
                  <a:p>
                    <a:r>
                      <a:rPr lang="en-US"/>
                      <a:t>WA</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897F-4A1C-AAD2-F06AB4A45F1B}"/>
                </c:ext>
              </c:extLst>
            </c:dLbl>
            <c:dLbl>
              <c:idx val="1"/>
              <c:layout>
                <c:manualLayout>
                  <c:x val="9.9857933728727699E-2"/>
                  <c:y val="-4.6153840562829732E-3"/>
                </c:manualLayout>
              </c:layout>
              <c:tx>
                <c:rich>
                  <a:bodyPr/>
                  <a:lstStyle/>
                  <a:p>
                    <a:r>
                      <a:rPr lang="en-US"/>
                      <a:t>TX</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897F-4A1C-AAD2-F06AB4A45F1B}"/>
                </c:ext>
              </c:extLst>
            </c:dLbl>
            <c:dLbl>
              <c:idx val="2"/>
              <c:layout>
                <c:manualLayout>
                  <c:x val="4.6742011532595946E-2"/>
                  <c:y val="0"/>
                </c:manualLayout>
              </c:layout>
              <c:tx>
                <c:rich>
                  <a:bodyPr/>
                  <a:lstStyle/>
                  <a:p>
                    <a:r>
                      <a:rPr lang="en-US"/>
                      <a:t>NY</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897F-4A1C-AAD2-F06AB4A45F1B}"/>
                </c:ext>
              </c:extLst>
            </c:dLbl>
            <c:dLbl>
              <c:idx val="3"/>
              <c:layout>
                <c:manualLayout>
                  <c:x val="5.7365195971822297E-2"/>
                  <c:y val="0"/>
                </c:manualLayout>
              </c:layout>
              <c:tx>
                <c:rich>
                  <a:bodyPr/>
                  <a:lstStyle/>
                  <a:p>
                    <a:r>
                      <a:rPr lang="en-US"/>
                      <a:t>NJ</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897F-4A1C-AAD2-F06AB4A45F1B}"/>
                </c:ext>
              </c:extLst>
            </c:dLbl>
            <c:dLbl>
              <c:idx val="4"/>
              <c:layout>
                <c:manualLayout>
                  <c:x val="4.2492737756905402E-2"/>
                  <c:y val="0"/>
                </c:manualLayout>
              </c:layout>
              <c:tx>
                <c:rich>
                  <a:bodyPr/>
                  <a:lstStyle/>
                  <a:p>
                    <a:r>
                      <a:rPr lang="en-US"/>
                      <a:t>NC</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897F-4A1C-AAD2-F06AB4A45F1B}"/>
                </c:ext>
              </c:extLst>
            </c:dLbl>
            <c:dLbl>
              <c:idx val="5"/>
              <c:layout>
                <c:manualLayout>
                  <c:x val="4.9156762109207067E-2"/>
                  <c:y val="0"/>
                </c:manualLayout>
              </c:layout>
              <c:tx>
                <c:rich>
                  <a:bodyPr/>
                  <a:lstStyle/>
                  <a:p>
                    <a:r>
                      <a:rPr lang="en-US"/>
                      <a:t>MA</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897F-4A1C-AAD2-F06AB4A45F1B}"/>
                </c:ext>
              </c:extLst>
            </c:dLbl>
            <c:dLbl>
              <c:idx val="6"/>
              <c:layout>
                <c:manualLayout>
                  <c:x val="7.9078269480028829E-2"/>
                  <c:y val="-4.2307198446227257E-17"/>
                </c:manualLayout>
              </c:layout>
              <c:tx>
                <c:rich>
                  <a:bodyPr/>
                  <a:lstStyle/>
                  <a:p>
                    <a:r>
                      <a:rPr lang="en-US"/>
                      <a:t>IL</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897F-4A1C-AAD2-F06AB4A45F1B}"/>
                </c:ext>
              </c:extLst>
            </c:dLbl>
            <c:dLbl>
              <c:idx val="7"/>
              <c:layout>
                <c:manualLayout>
                  <c:x val="4.9156762109207108E-2"/>
                  <c:y val="0"/>
                </c:manualLayout>
              </c:layout>
              <c:tx>
                <c:rich>
                  <a:bodyPr/>
                  <a:lstStyle/>
                  <a:p>
                    <a:r>
                      <a:rPr lang="en-US"/>
                      <a:t>GA</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897F-4A1C-AAD2-F06AB4A45F1B}"/>
                </c:ext>
              </c:extLst>
            </c:dLbl>
            <c:dLbl>
              <c:idx val="8"/>
              <c:layout>
                <c:manualLayout>
                  <c:x val="0.10258802527138866"/>
                  <c:y val="0"/>
                </c:manualLayout>
              </c:layout>
              <c:tx>
                <c:rich>
                  <a:bodyPr/>
                  <a:lstStyle/>
                  <a:p>
                    <a:r>
                      <a:rPr lang="en-US"/>
                      <a:t>FL</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897F-4A1C-AAD2-F06AB4A45F1B}"/>
                </c:ext>
              </c:extLst>
            </c:dLbl>
            <c:dLbl>
              <c:idx val="9"/>
              <c:layout>
                <c:manualLayout>
                  <c:x val="5.3431263162181601E-2"/>
                  <c:y val="0"/>
                </c:manualLayout>
              </c:layout>
              <c:tx>
                <c:rich>
                  <a:bodyPr/>
                  <a:lstStyle/>
                  <a:p>
                    <a:r>
                      <a:rPr lang="en-US"/>
                      <a:t>CA</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897F-4A1C-AAD2-F06AB4A45F1B}"/>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'[1]Final Clean Data'!$J$2:$J$11</c:f>
              <c:numCache>
                <c:formatCode>General</c:formatCode>
                <c:ptCount val="10"/>
                <c:pt idx="0">
                  <c:v>6524861</c:v>
                </c:pt>
                <c:pt idx="1">
                  <c:v>5094353</c:v>
                </c:pt>
                <c:pt idx="2">
                  <c:v>1765603</c:v>
                </c:pt>
                <c:pt idx="3">
                  <c:v>2274582</c:v>
                </c:pt>
                <c:pt idx="4">
                  <c:v>1335942</c:v>
                </c:pt>
                <c:pt idx="5">
                  <c:v>1706665</c:v>
                </c:pt>
                <c:pt idx="6">
                  <c:v>3757173</c:v>
                </c:pt>
                <c:pt idx="7">
                  <c:v>1980690</c:v>
                </c:pt>
                <c:pt idx="8">
                  <c:v>4365469</c:v>
                </c:pt>
                <c:pt idx="9">
                  <c:v>1378508</c:v>
                </c:pt>
              </c:numCache>
            </c:numRef>
          </c:val>
          <c:extLst>
            <c:ext xmlns:c16="http://schemas.microsoft.com/office/drawing/2014/chart" uri="{C3380CC4-5D6E-409C-BE32-E72D297353CC}">
              <c16:uniqueId val="{00000002-4011-4384-8CE7-627232B565DD}"/>
            </c:ext>
          </c:extLst>
        </c:ser>
        <c:dLbls>
          <c:dLblPos val="ctr"/>
          <c:showLegendKey val="0"/>
          <c:showVal val="1"/>
          <c:showCatName val="0"/>
          <c:showSerName val="0"/>
          <c:showPercent val="0"/>
          <c:showBubbleSize val="0"/>
        </c:dLbls>
        <c:gapWidth val="150"/>
        <c:overlap val="100"/>
        <c:axId val="1509414704"/>
        <c:axId val="1509415664"/>
        <c:extLst>
          <c:ext xmlns:c15="http://schemas.microsoft.com/office/drawing/2012/chart" uri="{02D57815-91ED-43cb-92C2-25804820EDAC}">
            <c15:filteredBarSeries>
              <c15:ser>
                <c:idx val="0"/>
                <c:order val="0"/>
                <c:tx>
                  <c:strRef>
                    <c:extLst>
                      <c:ext uri="{02D57815-91ED-43cb-92C2-25804820EDAC}">
                        <c15:formulaRef>
                          <c15:sqref>'[1]Final Clean Data'!$C$1</c15:sqref>
                        </c15:formulaRef>
                      </c:ext>
                    </c:extLst>
                    <c:strCache>
                      <c:ptCount val="1"/>
                      <c:pt idx="0">
                        <c:v>Total population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val>
                  <c:numRef>
                    <c:extLst>
                      <c:ext uri="{02D57815-91ED-43cb-92C2-25804820EDAC}">
                        <c15:formulaRef>
                          <c15:sqref>'[1]Final Clean Data'!$C$2:$C$11</c15:sqref>
                        </c15:formulaRef>
                      </c:ext>
                    </c:extLst>
                    <c:numCache>
                      <c:formatCode>General</c:formatCode>
                      <c:ptCount val="10"/>
                      <c:pt idx="0">
                        <c:v>39431263</c:v>
                      </c:pt>
                      <c:pt idx="1">
                        <c:v>23372215</c:v>
                      </c:pt>
                      <c:pt idx="2">
                        <c:v>11180878</c:v>
                      </c:pt>
                      <c:pt idx="3">
                        <c:v>12710158</c:v>
                      </c:pt>
                      <c:pt idx="4">
                        <c:v>7136171</c:v>
                      </c:pt>
                      <c:pt idx="5">
                        <c:v>9500851</c:v>
                      </c:pt>
                      <c:pt idx="6">
                        <c:v>19867248</c:v>
                      </c:pt>
                      <c:pt idx="7">
                        <c:v>11046024</c:v>
                      </c:pt>
                      <c:pt idx="8">
                        <c:v>31290831</c:v>
                      </c:pt>
                      <c:pt idx="9">
                        <c:v>7958180</c:v>
                      </c:pt>
                    </c:numCache>
                  </c:numRef>
                </c:val>
                <c:extLst>
                  <c:ext xmlns:c16="http://schemas.microsoft.com/office/drawing/2014/chart" uri="{C3380CC4-5D6E-409C-BE32-E72D297353CC}">
                    <c16:uniqueId val="{00000003-4011-4384-8CE7-627232B565DD}"/>
                  </c:ext>
                </c:extLst>
              </c15:ser>
            </c15:filteredBarSeries>
          </c:ext>
        </c:extLst>
      </c:barChart>
      <c:catAx>
        <c:axId val="1509414704"/>
        <c:scaling>
          <c:orientation val="minMax"/>
        </c:scaling>
        <c:delete val="1"/>
        <c:axPos val="l"/>
        <c:numFmt formatCode="General" sourceLinked="1"/>
        <c:majorTickMark val="none"/>
        <c:minorTickMark val="none"/>
        <c:tickLblPos val="nextTo"/>
        <c:crossAx val="1509415664"/>
        <c:crosses val="autoZero"/>
        <c:auto val="1"/>
        <c:lblAlgn val="ctr"/>
        <c:lblOffset val="100"/>
        <c:noMultiLvlLbl val="0"/>
      </c:catAx>
      <c:valAx>
        <c:axId val="1509415664"/>
        <c:scaling>
          <c:orientation val="minMax"/>
        </c:scaling>
        <c:delete val="0"/>
        <c:axPos val="b"/>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9414704"/>
        <c:crosses val="autoZero"/>
        <c:crossBetween val="between"/>
      </c:valAx>
      <c:spPr>
        <a:noFill/>
        <a:ln>
          <a:noFill/>
        </a:ln>
        <a:effectLst/>
      </c:spPr>
    </c:plotArea>
    <c:legend>
      <c:legendPos val="b"/>
      <c:layout>
        <c:manualLayout>
          <c:xMode val="edge"/>
          <c:yMode val="edge"/>
          <c:x val="0.25203917410186161"/>
          <c:y val="0.90774018386610056"/>
          <c:w val="0.49164417289697354"/>
          <c:h val="7.833388890838274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Household</a:t>
            </a:r>
            <a:r>
              <a:rPr lang="en-US" baseline="0"/>
              <a:t> Type Accross States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'[1]Final Clean Data'!$L$1</c:f>
              <c:strCache>
                <c:ptCount val="1"/>
                <c:pt idx="0">
                  <c:v>Family households</c:v>
                </c:pt>
              </c:strCache>
            </c:strRef>
          </c:tx>
          <c:spPr>
            <a:solidFill>
              <a:schemeClr val="accent5">
                <a:shade val="65000"/>
              </a:schemeClr>
            </a:solidFill>
            <a:ln>
              <a:noFill/>
            </a:ln>
            <a:effectLst/>
          </c:spPr>
          <c:invertIfNegative val="0"/>
          <c:cat>
            <c:strRef>
              <c:f>'[1]Final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'[1]Final Clean Data'!$L$2:$L$11</c:f>
              <c:numCache>
                <c:formatCode>General</c:formatCode>
                <c:ptCount val="10"/>
                <c:pt idx="0">
                  <c:v>0.67400000000000004</c:v>
                </c:pt>
                <c:pt idx="1">
                  <c:v>0.64800000000000002</c:v>
                </c:pt>
                <c:pt idx="2">
                  <c:v>0.66200000000000003</c:v>
                </c:pt>
                <c:pt idx="3">
                  <c:v>0.61499999999999999</c:v>
                </c:pt>
                <c:pt idx="4">
                  <c:v>0.622</c:v>
                </c:pt>
                <c:pt idx="5">
                  <c:v>0.68100000000000005</c:v>
                </c:pt>
                <c:pt idx="6">
                  <c:v>0.60799999999999998</c:v>
                </c:pt>
                <c:pt idx="7">
                  <c:v>0.64</c:v>
                </c:pt>
                <c:pt idx="8">
                  <c:v>0.67600000000000005</c:v>
                </c:pt>
                <c:pt idx="9">
                  <c:v>0.625</c:v>
                </c:pt>
              </c:numCache>
            </c:numRef>
          </c:val>
          <c:extLst>
            <c:ext xmlns:c16="http://schemas.microsoft.com/office/drawing/2014/chart" uri="{C3380CC4-5D6E-409C-BE32-E72D297353CC}">
              <c16:uniqueId val="{00000000-8B23-4356-94C2-EE51AACD40BF}"/>
            </c:ext>
          </c:extLst>
        </c:ser>
        <c:ser>
          <c:idx val="1"/>
          <c:order val="1"/>
          <c:tx>
            <c:strRef>
              <c:f>'[1]Final Clean Data'!$M$1</c:f>
              <c:strCache>
                <c:ptCount val="1"/>
                <c:pt idx="0">
                  <c:v>Married-couple family</c:v>
                </c:pt>
              </c:strCache>
            </c:strRef>
          </c:tx>
          <c:spPr>
            <a:solidFill>
              <a:schemeClr val="accent5"/>
            </a:solidFill>
            <a:ln>
              <a:noFill/>
            </a:ln>
            <a:effectLst/>
          </c:spPr>
          <c:invertIfNegative val="0"/>
          <c:cat>
            <c:strRef>
              <c:f>'[1]Final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'[1]Final Clean Data'!$M$2:$M$11</c:f>
              <c:numCache>
                <c:formatCode>General</c:formatCode>
                <c:ptCount val="10"/>
                <c:pt idx="0">
                  <c:v>0.47799999999999998</c:v>
                </c:pt>
                <c:pt idx="1">
                  <c:v>0.46899999999999997</c:v>
                </c:pt>
                <c:pt idx="2">
                  <c:v>0.46700000000000003</c:v>
                </c:pt>
                <c:pt idx="3">
                  <c:v>0.44800000000000001</c:v>
                </c:pt>
                <c:pt idx="4">
                  <c:v>0.45300000000000001</c:v>
                </c:pt>
                <c:pt idx="5">
                  <c:v>0.498</c:v>
                </c:pt>
                <c:pt idx="6">
                  <c:v>0.42</c:v>
                </c:pt>
                <c:pt idx="7">
                  <c:v>0.47</c:v>
                </c:pt>
                <c:pt idx="8">
                  <c:v>0.48699999999999999</c:v>
                </c:pt>
                <c:pt idx="9">
                  <c:v>0.48499999999999999</c:v>
                </c:pt>
              </c:numCache>
            </c:numRef>
          </c:val>
          <c:extLst>
            <c:ext xmlns:c16="http://schemas.microsoft.com/office/drawing/2014/chart" uri="{C3380CC4-5D6E-409C-BE32-E72D297353CC}">
              <c16:uniqueId val="{00000001-8B23-4356-94C2-EE51AACD40BF}"/>
            </c:ext>
          </c:extLst>
        </c:ser>
        <c:ser>
          <c:idx val="2"/>
          <c:order val="2"/>
          <c:tx>
            <c:strRef>
              <c:f>'[1]Final Clean Data'!$N$1</c:f>
              <c:strCache>
                <c:ptCount val="1"/>
                <c:pt idx="0">
                  <c:v> Female Living alone</c:v>
                </c:pt>
              </c:strCache>
            </c:strRef>
          </c:tx>
          <c:spPr>
            <a:solidFill>
              <a:schemeClr val="accent5">
                <a:tint val="65000"/>
              </a:schemeClr>
            </a:solidFill>
            <a:ln>
              <a:noFill/>
            </a:ln>
            <a:effectLst/>
          </c:spPr>
          <c:invertIfNegative val="0"/>
          <c:cat>
            <c:strRef>
              <c:f>'[1]Final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'[1]Final Clean Data'!$N$2:$N$11</c:f>
              <c:numCache>
                <c:formatCode>General</c:formatCode>
                <c:ptCount val="10"/>
                <c:pt idx="0">
                  <c:v>0.13500000000000001</c:v>
                </c:pt>
                <c:pt idx="1">
                  <c:v>0.158</c:v>
                </c:pt>
                <c:pt idx="2">
                  <c:v>0.156</c:v>
                </c:pt>
                <c:pt idx="3">
                  <c:v>0.17499999999999999</c:v>
                </c:pt>
                <c:pt idx="4">
                  <c:v>0.16600000000000001</c:v>
                </c:pt>
                <c:pt idx="5">
                  <c:v>0.154</c:v>
                </c:pt>
                <c:pt idx="6">
                  <c:v>0.17799999999999999</c:v>
                </c:pt>
                <c:pt idx="7">
                  <c:v>0.16600000000000001</c:v>
                </c:pt>
                <c:pt idx="8">
                  <c:v>0.13900000000000001</c:v>
                </c:pt>
                <c:pt idx="9">
                  <c:v>0.14799999999999999</c:v>
                </c:pt>
              </c:numCache>
            </c:numRef>
          </c:val>
          <c:extLst>
            <c:ext xmlns:c16="http://schemas.microsoft.com/office/drawing/2014/chart" uri="{C3380CC4-5D6E-409C-BE32-E72D297353CC}">
              <c16:uniqueId val="{00000002-8B23-4356-94C2-EE51AACD40BF}"/>
            </c:ext>
          </c:extLst>
        </c:ser>
        <c:dLbls>
          <c:showLegendKey val="0"/>
          <c:showVal val="0"/>
          <c:showCatName val="0"/>
          <c:showSerName val="0"/>
          <c:showPercent val="0"/>
          <c:showBubbleSize val="0"/>
        </c:dLbls>
        <c:gapWidth val="219"/>
        <c:overlap val="-27"/>
        <c:axId val="240306335"/>
        <c:axId val="240306815"/>
      </c:barChart>
      <c:catAx>
        <c:axId val="240306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306815"/>
        <c:crosses val="autoZero"/>
        <c:auto val="1"/>
        <c:lblAlgn val="ctr"/>
        <c:lblOffset val="100"/>
        <c:noMultiLvlLbl val="0"/>
      </c:catAx>
      <c:valAx>
        <c:axId val="240306815"/>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403063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rent vs Average Size of Apt by State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[1]Sheet2!$L$15</c:f>
              <c:strCache>
                <c:ptCount val="1"/>
                <c:pt idx="0">
                  <c:v>average rent</c:v>
                </c:pt>
              </c:strCache>
            </c:strRef>
          </c:tx>
          <c:spPr>
            <a:solidFill>
              <a:srgbClr val="D363B8"/>
            </a:solidFill>
            <a:ln>
              <a:noFill/>
            </a:ln>
            <a:effectLst/>
          </c:spPr>
          <c:invertIfNegative val="0"/>
          <c:cat>
            <c:strRef>
              <c:f>[1]Sheet2!$M$14:$V$14</c:f>
              <c:strCache>
                <c:ptCount val="10"/>
                <c:pt idx="0">
                  <c:v>CA</c:v>
                </c:pt>
                <c:pt idx="1">
                  <c:v>FL</c:v>
                </c:pt>
                <c:pt idx="2">
                  <c:v>GA</c:v>
                </c:pt>
                <c:pt idx="3">
                  <c:v>IL</c:v>
                </c:pt>
                <c:pt idx="4">
                  <c:v>MA</c:v>
                </c:pt>
                <c:pt idx="5">
                  <c:v>NJ</c:v>
                </c:pt>
                <c:pt idx="6">
                  <c:v>NY</c:v>
                </c:pt>
                <c:pt idx="7">
                  <c:v>NC</c:v>
                </c:pt>
                <c:pt idx="8">
                  <c:v>TX</c:v>
                </c:pt>
                <c:pt idx="9">
                  <c:v>WA</c:v>
                </c:pt>
              </c:strCache>
            </c:strRef>
          </c:cat>
          <c:val>
            <c:numRef>
              <c:f>[1]Sheet2!$M$15:$V$15</c:f>
              <c:numCache>
                <c:formatCode>General</c:formatCode>
                <c:ptCount val="10"/>
                <c:pt idx="0">
                  <c:v>2614</c:v>
                </c:pt>
                <c:pt idx="1">
                  <c:v>1962</c:v>
                </c:pt>
                <c:pt idx="2">
                  <c:v>1637</c:v>
                </c:pt>
                <c:pt idx="3">
                  <c:v>2027</c:v>
                </c:pt>
                <c:pt idx="4">
                  <c:v>2841</c:v>
                </c:pt>
                <c:pt idx="5">
                  <c:v>2413</c:v>
                </c:pt>
                <c:pt idx="6">
                  <c:v>2464</c:v>
                </c:pt>
                <c:pt idx="7">
                  <c:v>1549</c:v>
                </c:pt>
                <c:pt idx="8">
                  <c:v>1438</c:v>
                </c:pt>
                <c:pt idx="9">
                  <c:v>2023</c:v>
                </c:pt>
              </c:numCache>
            </c:numRef>
          </c:val>
          <c:extLst>
            <c:ext xmlns:c16="http://schemas.microsoft.com/office/drawing/2014/chart" uri="{C3380CC4-5D6E-409C-BE32-E72D297353CC}">
              <c16:uniqueId val="{00000000-B3F0-4340-B12A-2539E74EA77E}"/>
            </c:ext>
          </c:extLst>
        </c:ser>
        <c:ser>
          <c:idx val="1"/>
          <c:order val="1"/>
          <c:tx>
            <c:strRef>
              <c:f>[1]Sheet2!$L$16</c:f>
              <c:strCache>
                <c:ptCount val="1"/>
                <c:pt idx="0">
                  <c:v>average size of apt</c:v>
                </c:pt>
              </c:strCache>
            </c:strRef>
          </c:tx>
          <c:spPr>
            <a:solidFill>
              <a:srgbClr val="F6B4D7"/>
            </a:solidFill>
            <a:ln>
              <a:noFill/>
            </a:ln>
            <a:effectLst/>
          </c:spPr>
          <c:invertIfNegative val="0"/>
          <c:cat>
            <c:strRef>
              <c:f>[1]Sheet2!$M$14:$V$14</c:f>
              <c:strCache>
                <c:ptCount val="10"/>
                <c:pt idx="0">
                  <c:v>CA</c:v>
                </c:pt>
                <c:pt idx="1">
                  <c:v>FL</c:v>
                </c:pt>
                <c:pt idx="2">
                  <c:v>GA</c:v>
                </c:pt>
                <c:pt idx="3">
                  <c:v>IL</c:v>
                </c:pt>
                <c:pt idx="4">
                  <c:v>MA</c:v>
                </c:pt>
                <c:pt idx="5">
                  <c:v>NJ</c:v>
                </c:pt>
                <c:pt idx="6">
                  <c:v>NY</c:v>
                </c:pt>
                <c:pt idx="7">
                  <c:v>NC</c:v>
                </c:pt>
                <c:pt idx="8">
                  <c:v>TX</c:v>
                </c:pt>
                <c:pt idx="9">
                  <c:v>WA</c:v>
                </c:pt>
              </c:strCache>
            </c:strRef>
          </c:cat>
          <c:val>
            <c:numRef>
              <c:f>[1]Sheet2!$M$16:$V$16</c:f>
              <c:numCache>
                <c:formatCode>General</c:formatCode>
                <c:ptCount val="10"/>
                <c:pt idx="0">
                  <c:v>853</c:v>
                </c:pt>
                <c:pt idx="1">
                  <c:v>983</c:v>
                </c:pt>
                <c:pt idx="2">
                  <c:v>1026</c:v>
                </c:pt>
                <c:pt idx="3">
                  <c:v>839</c:v>
                </c:pt>
                <c:pt idx="4">
                  <c:v>881</c:v>
                </c:pt>
                <c:pt idx="5">
                  <c:v>869</c:v>
                </c:pt>
                <c:pt idx="6">
                  <c:v>888</c:v>
                </c:pt>
                <c:pt idx="7">
                  <c:v>976</c:v>
                </c:pt>
                <c:pt idx="8">
                  <c:v>891</c:v>
                </c:pt>
                <c:pt idx="9">
                  <c:v>830</c:v>
                </c:pt>
              </c:numCache>
            </c:numRef>
          </c:val>
          <c:extLst>
            <c:ext xmlns:c16="http://schemas.microsoft.com/office/drawing/2014/chart" uri="{C3380CC4-5D6E-409C-BE32-E72D297353CC}">
              <c16:uniqueId val="{00000001-B3F0-4340-B12A-2539E74EA77E}"/>
            </c:ext>
          </c:extLst>
        </c:ser>
        <c:dLbls>
          <c:showLegendKey val="0"/>
          <c:showVal val="0"/>
          <c:showCatName val="0"/>
          <c:showSerName val="0"/>
          <c:showPercent val="0"/>
          <c:showBubbleSize val="0"/>
        </c:dLbls>
        <c:gapWidth val="150"/>
        <c:axId val="1660107199"/>
        <c:axId val="1660117759"/>
      </c:barChart>
      <c:catAx>
        <c:axId val="16601071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0117759"/>
        <c:crosses val="autoZero"/>
        <c:auto val="1"/>
        <c:lblAlgn val="ctr"/>
        <c:lblOffset val="100"/>
        <c:noMultiLvlLbl val="0"/>
      </c:catAx>
      <c:valAx>
        <c:axId val="16601177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01071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State Average</a:t>
            </a:r>
            <a:r>
              <a:rPr lang="en-US" baseline="0"/>
              <a:t> Rent vs Earnings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'[1]Final Clean Data'!$AE$1</c:f>
              <c:strCache>
                <c:ptCount val="1"/>
                <c:pt idx="0">
                  <c:v>Mean earnings (dollars)</c:v>
                </c:pt>
              </c:strCache>
            </c:strRef>
          </c:tx>
          <c:spPr>
            <a:solidFill>
              <a:srgbClr val="A73B69"/>
            </a:solidFill>
            <a:ln>
              <a:solidFill>
                <a:srgbClr val="FF7C80"/>
              </a:solidFill>
            </a:ln>
            <a:effectLst/>
          </c:spPr>
          <c:invertIfNegative val="0"/>
          <c:cat>
            <c:strRef>
              <c:f>'[1]Final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'[1]Final Clean Data'!$AE$2:$AE$11</c:f>
              <c:numCache>
                <c:formatCode>General</c:formatCode>
                <c:ptCount val="10"/>
                <c:pt idx="0">
                  <c:v>140816</c:v>
                </c:pt>
                <c:pt idx="1">
                  <c:v>108465</c:v>
                </c:pt>
                <c:pt idx="2">
                  <c:v>111299</c:v>
                </c:pt>
                <c:pt idx="3">
                  <c:v>119059</c:v>
                </c:pt>
                <c:pt idx="4">
                  <c:v>149436</c:v>
                </c:pt>
                <c:pt idx="5">
                  <c:v>146626</c:v>
                </c:pt>
                <c:pt idx="6">
                  <c:v>134716</c:v>
                </c:pt>
                <c:pt idx="7">
                  <c:v>105724</c:v>
                </c:pt>
                <c:pt idx="8">
                  <c:v>111675</c:v>
                </c:pt>
                <c:pt idx="9">
                  <c:v>140443</c:v>
                </c:pt>
              </c:numCache>
            </c:numRef>
          </c:val>
          <c:extLst>
            <c:ext xmlns:c16="http://schemas.microsoft.com/office/drawing/2014/chart" uri="{C3380CC4-5D6E-409C-BE32-E72D297353CC}">
              <c16:uniqueId val="{00000000-6887-4FCB-AB0F-48673FA22B3C}"/>
            </c:ext>
          </c:extLst>
        </c:ser>
        <c:dLbls>
          <c:showLegendKey val="0"/>
          <c:showVal val="0"/>
          <c:showCatName val="0"/>
          <c:showSerName val="0"/>
          <c:showPercent val="0"/>
          <c:showBubbleSize val="0"/>
        </c:dLbls>
        <c:gapWidth val="219"/>
        <c:overlap val="-27"/>
        <c:axId val="1586068239"/>
        <c:axId val="1586069679"/>
      </c:barChart>
      <c:lineChart>
        <c:grouping val="standard"/>
        <c:varyColors val="0"/>
        <c:ser>
          <c:idx val="1"/>
          <c:order val="1"/>
          <c:tx>
            <c:strRef>
              <c:f>'[1]Final Clean Data'!$AI$1</c:f>
              <c:strCache>
                <c:ptCount val="1"/>
                <c:pt idx="0">
                  <c:v>average rent</c:v>
                </c:pt>
              </c:strCache>
            </c:strRef>
          </c:tx>
          <c:spPr>
            <a:ln w="28575" cap="rnd">
              <a:solidFill>
                <a:srgbClr val="FF99CC"/>
              </a:solidFill>
              <a:round/>
            </a:ln>
            <a:effectLst/>
          </c:spPr>
          <c:marker>
            <c:symbol val="none"/>
          </c:marker>
          <c:cat>
            <c:strRef>
              <c:f>'[1]Final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'[1]Final Clean Data'!$AI$2:$AI$11</c:f>
              <c:numCache>
                <c:formatCode>General</c:formatCode>
                <c:ptCount val="10"/>
                <c:pt idx="0">
                  <c:v>2614</c:v>
                </c:pt>
                <c:pt idx="1">
                  <c:v>1962</c:v>
                </c:pt>
                <c:pt idx="2">
                  <c:v>1637</c:v>
                </c:pt>
                <c:pt idx="3">
                  <c:v>2027</c:v>
                </c:pt>
                <c:pt idx="4">
                  <c:v>2841</c:v>
                </c:pt>
                <c:pt idx="5">
                  <c:v>2413</c:v>
                </c:pt>
                <c:pt idx="6">
                  <c:v>2464</c:v>
                </c:pt>
                <c:pt idx="7">
                  <c:v>1549</c:v>
                </c:pt>
                <c:pt idx="8">
                  <c:v>1438</c:v>
                </c:pt>
                <c:pt idx="9">
                  <c:v>2023</c:v>
                </c:pt>
              </c:numCache>
            </c:numRef>
          </c:val>
          <c:smooth val="0"/>
          <c:extLst>
            <c:ext xmlns:c16="http://schemas.microsoft.com/office/drawing/2014/chart" uri="{C3380CC4-5D6E-409C-BE32-E72D297353CC}">
              <c16:uniqueId val="{00000001-6887-4FCB-AB0F-48673FA22B3C}"/>
            </c:ext>
          </c:extLst>
        </c:ser>
        <c:dLbls>
          <c:showLegendKey val="0"/>
          <c:showVal val="0"/>
          <c:showCatName val="0"/>
          <c:showSerName val="0"/>
          <c:showPercent val="0"/>
          <c:showBubbleSize val="0"/>
        </c:dLbls>
        <c:marker val="1"/>
        <c:smooth val="0"/>
        <c:axId val="1586063919"/>
        <c:axId val="1586066799"/>
      </c:lineChart>
      <c:catAx>
        <c:axId val="1586068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069679"/>
        <c:crosses val="autoZero"/>
        <c:auto val="1"/>
        <c:lblAlgn val="ctr"/>
        <c:lblOffset val="100"/>
        <c:noMultiLvlLbl val="0"/>
      </c:catAx>
      <c:valAx>
        <c:axId val="1586069679"/>
        <c:scaling>
          <c:orientation val="minMax"/>
        </c:scaling>
        <c:delete val="0"/>
        <c:axPos val="l"/>
        <c:majorGridlines>
          <c:spPr>
            <a:ln w="9525" cap="flat" cmpd="sng" algn="ctr">
              <a:solidFill>
                <a:schemeClr val="tx1">
                  <a:lumMod val="15000"/>
                  <a:lumOff val="85000"/>
                </a:schemeClr>
              </a:solidFill>
              <a:round/>
            </a:ln>
            <a:effectLst/>
          </c:spPr>
        </c:majorGridlines>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068239"/>
        <c:crosses val="autoZero"/>
        <c:crossBetween val="between"/>
      </c:valAx>
      <c:valAx>
        <c:axId val="1586066799"/>
        <c:scaling>
          <c:orientation val="minMax"/>
        </c:scaling>
        <c:delete val="0"/>
        <c:axPos val="r"/>
        <c:numFmt formatCode="0,&quot;K&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063919"/>
        <c:crosses val="max"/>
        <c:crossBetween val="between"/>
      </c:valAx>
      <c:catAx>
        <c:axId val="1586063919"/>
        <c:scaling>
          <c:orientation val="minMax"/>
        </c:scaling>
        <c:delete val="1"/>
        <c:axPos val="b"/>
        <c:numFmt formatCode="General" sourceLinked="1"/>
        <c:majorTickMark val="out"/>
        <c:minorTickMark val="none"/>
        <c:tickLblPos val="nextTo"/>
        <c:crossAx val="15860667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all" spc="120" normalizeH="0" baseline="0">
                <a:solidFill>
                  <a:schemeClr val="tx1">
                    <a:lumMod val="65000"/>
                    <a:lumOff val="35000"/>
                  </a:schemeClr>
                </a:solidFill>
                <a:latin typeface="+mn-lt"/>
                <a:ea typeface="+mn-ea"/>
                <a:cs typeface="+mn-cs"/>
              </a:defRPr>
            </a:pPr>
            <a:r>
              <a:rPr lang="en-US" sz="1200"/>
              <a:t>State affordability index</a:t>
            </a:r>
          </a:p>
        </c:rich>
      </c:tx>
      <c:overlay val="0"/>
      <c:spPr>
        <a:noFill/>
        <a:ln>
          <a:noFill/>
        </a:ln>
        <a:effectLst/>
      </c:spPr>
      <c:txPr>
        <a:bodyPr rot="0" spcFirstLastPara="1" vertOverflow="ellipsis" vert="horz" wrap="square" anchor="ctr" anchorCtr="1"/>
        <a:lstStyle/>
        <a:p>
          <a:pPr>
            <a:defRPr sz="12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'[1]Final Clean Data'!$AK$1</c:f>
              <c:strCache>
                <c:ptCount val="1"/>
                <c:pt idx="0">
                  <c:v>affordability index</c:v>
                </c:pt>
              </c:strCache>
            </c:strRef>
          </c:tx>
          <c:spPr>
            <a:ln w="22225" cap="rnd">
              <a:solidFill>
                <a:schemeClr val="accent5">
                  <a:lumMod val="60000"/>
                  <a:lumOff val="40000"/>
                </a:schemeClr>
              </a:solidFill>
              <a:round/>
            </a:ln>
            <a:effectLst/>
          </c:spPr>
          <c:marker>
            <c:symbol val="diamond"/>
            <c:size val="6"/>
            <c:spPr>
              <a:solidFill>
                <a:srgbClr val="A73B69"/>
              </a:solidFill>
              <a:ln w="9525">
                <a:solidFill>
                  <a:schemeClr val="accent5">
                    <a:lumMod val="60000"/>
                    <a:lumOff val="40000"/>
                  </a:schemeClr>
                </a:solidFill>
                <a:round/>
              </a:ln>
              <a:effectLst/>
            </c:spPr>
          </c:marker>
          <c:cat>
            <c:strRef>
              <c:f>'[1]Final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'[1]Final Clean Data'!$AK$2:$AK$11</c:f>
              <c:numCache>
                <c:formatCode>General</c:formatCode>
                <c:ptCount val="10"/>
                <c:pt idx="0">
                  <c:v>53.869931140015304</c:v>
                </c:pt>
                <c:pt idx="1">
                  <c:v>55.282874617737001</c:v>
                </c:pt>
                <c:pt idx="2">
                  <c:v>67.989615149664019</c:v>
                </c:pt>
                <c:pt idx="3">
                  <c:v>58.736556487419833</c:v>
                </c:pt>
                <c:pt idx="4">
                  <c:v>52.599788806758184</c:v>
                </c:pt>
                <c:pt idx="5">
                  <c:v>60.765022793203478</c:v>
                </c:pt>
                <c:pt idx="6">
                  <c:v>54.673701298701296</c:v>
                </c:pt>
                <c:pt idx="7">
                  <c:v>68.253066494512595</c:v>
                </c:pt>
                <c:pt idx="8">
                  <c:v>77.659944367176635</c:v>
                </c:pt>
                <c:pt idx="9">
                  <c:v>69.423133959466142</c:v>
                </c:pt>
              </c:numCache>
            </c:numRef>
          </c:val>
          <c:smooth val="0"/>
          <c:extLst>
            <c:ext xmlns:c16="http://schemas.microsoft.com/office/drawing/2014/chart" uri="{C3380CC4-5D6E-409C-BE32-E72D297353CC}">
              <c16:uniqueId val="{00000000-C9D8-4B64-B3BB-1CF27F63F952}"/>
            </c:ext>
          </c:extLst>
        </c:ser>
        <c:dLbls>
          <c:showLegendKey val="0"/>
          <c:showVal val="0"/>
          <c:showCatName val="0"/>
          <c:showSerName val="0"/>
          <c:showPercent val="0"/>
          <c:showBubbleSize val="0"/>
        </c:dLbls>
        <c:marker val="1"/>
        <c:smooth val="0"/>
        <c:axId val="280614479"/>
        <c:axId val="280615439"/>
      </c:lineChart>
      <c:catAx>
        <c:axId val="28061447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80615439"/>
        <c:crosses val="autoZero"/>
        <c:auto val="1"/>
        <c:lblAlgn val="ctr"/>
        <c:lblOffset val="100"/>
        <c:noMultiLvlLbl val="0"/>
      </c:catAx>
      <c:valAx>
        <c:axId val="280615439"/>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061447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State-Wise:</a:t>
            </a:r>
            <a:r>
              <a:rPr lang="en-US" baseline="0">
                <a:solidFill>
                  <a:sysClr val="windowText" lastClr="000000"/>
                </a:solidFill>
              </a:rPr>
              <a:t> </a:t>
            </a:r>
            <a:r>
              <a:rPr lang="en-US">
                <a:solidFill>
                  <a:sysClr val="windowText" lastClr="000000"/>
                </a:solidFill>
              </a:rPr>
              <a:t>Private</a:t>
            </a:r>
            <a:r>
              <a:rPr lang="en-US" baseline="0">
                <a:solidFill>
                  <a:sysClr val="windowText" lastClr="000000"/>
                </a:solidFill>
              </a:rPr>
              <a:t> and Public Insurance </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'[1]Final Clean Data'!$AF$1</c:f>
              <c:strCache>
                <c:ptCount val="1"/>
                <c:pt idx="0">
                  <c:v>With private health insurance</c:v>
                </c:pt>
              </c:strCache>
            </c:strRef>
          </c:tx>
          <c:spPr>
            <a:solidFill>
              <a:schemeClr val="accent5">
                <a:shade val="76000"/>
              </a:schemeClr>
            </a:solidFill>
            <a:ln>
              <a:noFill/>
            </a:ln>
            <a:effectLst/>
          </c:spPr>
          <c:invertIfNegative val="0"/>
          <c:cat>
            <c:strRef>
              <c:f>'[1]Final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'[1]Final Clean Data'!$AF$2:$AF$11</c:f>
              <c:numCache>
                <c:formatCode>General</c:formatCode>
                <c:ptCount val="10"/>
                <c:pt idx="0">
                  <c:v>0.63200000000000001</c:v>
                </c:pt>
                <c:pt idx="1">
                  <c:v>0.65400000000000003</c:v>
                </c:pt>
                <c:pt idx="2">
                  <c:v>0.67200000000000004</c:v>
                </c:pt>
                <c:pt idx="3">
                  <c:v>0.69499999999999995</c:v>
                </c:pt>
                <c:pt idx="4">
                  <c:v>0.73099999999999998</c:v>
                </c:pt>
                <c:pt idx="5">
                  <c:v>0.70499999999999996</c:v>
                </c:pt>
                <c:pt idx="6">
                  <c:v>0.64500000000000002</c:v>
                </c:pt>
                <c:pt idx="7">
                  <c:v>0.67100000000000004</c:v>
                </c:pt>
                <c:pt idx="8">
                  <c:v>0.63900000000000001</c:v>
                </c:pt>
                <c:pt idx="9">
                  <c:v>0.70799999999999996</c:v>
                </c:pt>
              </c:numCache>
            </c:numRef>
          </c:val>
          <c:extLst>
            <c:ext xmlns:c16="http://schemas.microsoft.com/office/drawing/2014/chart" uri="{C3380CC4-5D6E-409C-BE32-E72D297353CC}">
              <c16:uniqueId val="{00000000-968F-49E7-8A72-FF741E5DE8EB}"/>
            </c:ext>
          </c:extLst>
        </c:ser>
        <c:ser>
          <c:idx val="1"/>
          <c:order val="1"/>
          <c:tx>
            <c:strRef>
              <c:f>'[1]Final Clean Data'!$AG$1</c:f>
              <c:strCache>
                <c:ptCount val="1"/>
                <c:pt idx="0">
                  <c:v>With public coverage</c:v>
                </c:pt>
              </c:strCache>
            </c:strRef>
          </c:tx>
          <c:spPr>
            <a:solidFill>
              <a:schemeClr val="accent5">
                <a:tint val="77000"/>
              </a:schemeClr>
            </a:solidFill>
            <a:ln>
              <a:noFill/>
            </a:ln>
            <a:effectLst/>
          </c:spPr>
          <c:invertIfNegative val="0"/>
          <c:cat>
            <c:strRef>
              <c:f>'[1]Final Clean Data'!$B$2:$B$11</c:f>
              <c:strCache>
                <c:ptCount val="10"/>
                <c:pt idx="0">
                  <c:v>CA</c:v>
                </c:pt>
                <c:pt idx="1">
                  <c:v>FL</c:v>
                </c:pt>
                <c:pt idx="2">
                  <c:v>GA</c:v>
                </c:pt>
                <c:pt idx="3">
                  <c:v>IL</c:v>
                </c:pt>
                <c:pt idx="4">
                  <c:v>MA</c:v>
                </c:pt>
                <c:pt idx="5">
                  <c:v>NJ</c:v>
                </c:pt>
                <c:pt idx="6">
                  <c:v>NY</c:v>
                </c:pt>
                <c:pt idx="7">
                  <c:v>NC</c:v>
                </c:pt>
                <c:pt idx="8">
                  <c:v>TX</c:v>
                </c:pt>
                <c:pt idx="9">
                  <c:v>WA</c:v>
                </c:pt>
              </c:strCache>
            </c:strRef>
          </c:cat>
          <c:val>
            <c:numRef>
              <c:f>'[1]Final Clean Data'!$AG$2:$AG$11</c:f>
              <c:numCache>
                <c:formatCode>General</c:formatCode>
                <c:ptCount val="10"/>
                <c:pt idx="0">
                  <c:v>0.41</c:v>
                </c:pt>
                <c:pt idx="1">
                  <c:v>0.35799999999999998</c:v>
                </c:pt>
                <c:pt idx="2">
                  <c:v>0.31900000000000001</c:v>
                </c:pt>
                <c:pt idx="3">
                  <c:v>0.34899999999999998</c:v>
                </c:pt>
                <c:pt idx="4">
                  <c:v>0.374</c:v>
                </c:pt>
                <c:pt idx="5">
                  <c:v>0.33</c:v>
                </c:pt>
                <c:pt idx="6">
                  <c:v>0.436</c:v>
                </c:pt>
                <c:pt idx="7">
                  <c:v>0.377</c:v>
                </c:pt>
                <c:pt idx="8">
                  <c:v>0.28199999999999997</c:v>
                </c:pt>
                <c:pt idx="9">
                  <c:v>0.35599999999999998</c:v>
                </c:pt>
              </c:numCache>
            </c:numRef>
          </c:val>
          <c:extLst>
            <c:ext xmlns:c16="http://schemas.microsoft.com/office/drawing/2014/chart" uri="{C3380CC4-5D6E-409C-BE32-E72D297353CC}">
              <c16:uniqueId val="{00000001-968F-49E7-8A72-FF741E5DE8EB}"/>
            </c:ext>
          </c:extLst>
        </c:ser>
        <c:dLbls>
          <c:showLegendKey val="0"/>
          <c:showVal val="0"/>
          <c:showCatName val="0"/>
          <c:showSerName val="0"/>
          <c:showPercent val="0"/>
          <c:showBubbleSize val="0"/>
        </c:dLbls>
        <c:gapWidth val="150"/>
        <c:axId val="264286287"/>
        <c:axId val="264278607"/>
      </c:barChart>
      <c:catAx>
        <c:axId val="26428628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278607"/>
        <c:crosses val="autoZero"/>
        <c:auto val="1"/>
        <c:lblAlgn val="ctr"/>
        <c:lblOffset val="100"/>
        <c:noMultiLvlLbl val="0"/>
      </c:catAx>
      <c:valAx>
        <c:axId val="2642786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2862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cap="none" spc="0" normalizeH="0" baseline="0">
                <a:solidFill>
                  <a:sysClr val="windowText" lastClr="000000"/>
                </a:solidFill>
                <a:latin typeface="+mj-lt"/>
                <a:ea typeface="+mj-ea"/>
                <a:cs typeface="+mj-cs"/>
              </a:defRPr>
            </a:pPr>
            <a:r>
              <a:rPr lang="en-US" sz="1400" b="0" i="0" u="none" strike="noStrike" cap="none" normalizeH="0" baseline="0">
                <a:solidFill>
                  <a:sysClr val="windowText" lastClr="000000"/>
                </a:solidFill>
              </a:rPr>
              <a:t>State-Wise: Poverty vs Public Coverage</a:t>
            </a:r>
            <a:endParaRPr lang="en-US" sz="1400" b="0">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cap="none" spc="0" normalizeH="0" baseline="0">
              <a:solidFill>
                <a:sysClr val="windowText" lastClr="000000"/>
              </a:solidFill>
              <a:latin typeface="+mj-lt"/>
              <a:ea typeface="+mj-ea"/>
              <a:cs typeface="+mj-cs"/>
            </a:defRPr>
          </a:pPr>
          <a:endParaRPr lang="en-US"/>
        </a:p>
      </c:txPr>
    </c:title>
    <c:autoTitleDeleted val="0"/>
    <c:plotArea>
      <c:layout/>
      <c:scatterChart>
        <c:scatterStyle val="lineMarker"/>
        <c:varyColors val="0"/>
        <c:ser>
          <c:idx val="0"/>
          <c:order val="0"/>
          <c:tx>
            <c:strRef>
              <c:f>'[1]Final Clean Data'!$AG$1</c:f>
              <c:strCache>
                <c:ptCount val="1"/>
                <c:pt idx="0">
                  <c:v>With public coverage</c:v>
                </c:pt>
              </c:strCache>
            </c:strRef>
          </c:tx>
          <c:spPr>
            <a:ln w="9525" cap="rnd">
              <a:solidFill>
                <a:schemeClr val="accent5">
                  <a:shade val="76000"/>
                  <a:alpha val="50000"/>
                </a:schemeClr>
              </a:solidFill>
              <a:round/>
            </a:ln>
            <a:effectLst/>
          </c:spPr>
          <c:marker>
            <c:symbol val="diamond"/>
            <c:size val="6"/>
            <c:spPr>
              <a:solidFill>
                <a:schemeClr val="lt1"/>
              </a:solidFill>
              <a:ln w="15875">
                <a:solidFill>
                  <a:schemeClr val="accent5">
                    <a:shade val="76000"/>
                  </a:schemeClr>
                </a:solidFill>
                <a:round/>
              </a:ln>
              <a:effectLst/>
            </c:spPr>
          </c:marker>
          <c:xVal>
            <c:strRef>
              <c:f>'[1]Final Clean Data'!$B$2:$B$11</c:f>
              <c:strCache>
                <c:ptCount val="10"/>
                <c:pt idx="0">
                  <c:v>CA</c:v>
                </c:pt>
                <c:pt idx="1">
                  <c:v>FL</c:v>
                </c:pt>
                <c:pt idx="2">
                  <c:v>GA</c:v>
                </c:pt>
                <c:pt idx="3">
                  <c:v>IL</c:v>
                </c:pt>
                <c:pt idx="4">
                  <c:v>MA</c:v>
                </c:pt>
                <c:pt idx="5">
                  <c:v>NJ</c:v>
                </c:pt>
                <c:pt idx="6">
                  <c:v>NY</c:v>
                </c:pt>
                <c:pt idx="7">
                  <c:v>NC</c:v>
                </c:pt>
                <c:pt idx="8">
                  <c:v>TX</c:v>
                </c:pt>
                <c:pt idx="9">
                  <c:v>WA</c:v>
                </c:pt>
              </c:strCache>
            </c:strRef>
          </c:xVal>
          <c:yVal>
            <c:numRef>
              <c:f>'[1]Final Clean Data'!$AG$2:$AG$11</c:f>
              <c:numCache>
                <c:formatCode>General</c:formatCode>
                <c:ptCount val="10"/>
                <c:pt idx="0">
                  <c:v>0.41</c:v>
                </c:pt>
                <c:pt idx="1">
                  <c:v>0.35799999999999998</c:v>
                </c:pt>
                <c:pt idx="2">
                  <c:v>0.31900000000000001</c:v>
                </c:pt>
                <c:pt idx="3">
                  <c:v>0.34899999999999998</c:v>
                </c:pt>
                <c:pt idx="4">
                  <c:v>0.374</c:v>
                </c:pt>
                <c:pt idx="5">
                  <c:v>0.33</c:v>
                </c:pt>
                <c:pt idx="6">
                  <c:v>0.436</c:v>
                </c:pt>
                <c:pt idx="7">
                  <c:v>0.377</c:v>
                </c:pt>
                <c:pt idx="8">
                  <c:v>0.28199999999999997</c:v>
                </c:pt>
                <c:pt idx="9">
                  <c:v>0.35599999999999998</c:v>
                </c:pt>
              </c:numCache>
            </c:numRef>
          </c:yVal>
          <c:smooth val="0"/>
          <c:extLst>
            <c:ext xmlns:c16="http://schemas.microsoft.com/office/drawing/2014/chart" uri="{C3380CC4-5D6E-409C-BE32-E72D297353CC}">
              <c16:uniqueId val="{00000000-D099-455D-AEB9-6E8879339169}"/>
            </c:ext>
          </c:extLst>
        </c:ser>
        <c:ser>
          <c:idx val="1"/>
          <c:order val="1"/>
          <c:tx>
            <c:strRef>
              <c:f>'[1]Final Clean Data'!$AH$1</c:f>
              <c:strCache>
                <c:ptCount val="1"/>
                <c:pt idx="0">
                  <c:v>All families poverty rate </c:v>
                </c:pt>
              </c:strCache>
            </c:strRef>
          </c:tx>
          <c:spPr>
            <a:ln w="9525" cap="rnd">
              <a:solidFill>
                <a:schemeClr val="accent5">
                  <a:tint val="77000"/>
                  <a:alpha val="50000"/>
                </a:schemeClr>
              </a:solidFill>
              <a:round/>
            </a:ln>
            <a:effectLst/>
          </c:spPr>
          <c:marker>
            <c:symbol val="square"/>
            <c:size val="6"/>
            <c:spPr>
              <a:solidFill>
                <a:srgbClr val="F6B4D7"/>
              </a:solidFill>
              <a:ln w="15875">
                <a:solidFill>
                  <a:schemeClr val="accent5">
                    <a:tint val="77000"/>
                  </a:schemeClr>
                </a:solidFill>
                <a:round/>
              </a:ln>
              <a:effectLst/>
            </c:spPr>
          </c:marker>
          <c:xVal>
            <c:strRef>
              <c:f>'[1]Final Clean Data'!$B$2:$B$11</c:f>
              <c:strCache>
                <c:ptCount val="10"/>
                <c:pt idx="0">
                  <c:v>CA</c:v>
                </c:pt>
                <c:pt idx="1">
                  <c:v>FL</c:v>
                </c:pt>
                <c:pt idx="2">
                  <c:v>GA</c:v>
                </c:pt>
                <c:pt idx="3">
                  <c:v>IL</c:v>
                </c:pt>
                <c:pt idx="4">
                  <c:v>MA</c:v>
                </c:pt>
                <c:pt idx="5">
                  <c:v>NJ</c:v>
                </c:pt>
                <c:pt idx="6">
                  <c:v>NY</c:v>
                </c:pt>
                <c:pt idx="7">
                  <c:v>NC</c:v>
                </c:pt>
                <c:pt idx="8">
                  <c:v>TX</c:v>
                </c:pt>
                <c:pt idx="9">
                  <c:v>WA</c:v>
                </c:pt>
              </c:strCache>
            </c:strRef>
          </c:xVal>
          <c:yVal>
            <c:numRef>
              <c:f>'[1]Final Clean Data'!$AH$2:$AH$11</c:f>
              <c:numCache>
                <c:formatCode>General</c:formatCode>
                <c:ptCount val="10"/>
                <c:pt idx="0">
                  <c:v>8.5000000000000006E-2</c:v>
                </c:pt>
                <c:pt idx="1">
                  <c:v>8.4000000000000005E-2</c:v>
                </c:pt>
                <c:pt idx="2">
                  <c:v>9.2999999999999999E-2</c:v>
                </c:pt>
                <c:pt idx="3">
                  <c:v>0.08</c:v>
                </c:pt>
                <c:pt idx="4">
                  <c:v>6.3E-2</c:v>
                </c:pt>
                <c:pt idx="5">
                  <c:v>6.5000000000000002E-2</c:v>
                </c:pt>
                <c:pt idx="6">
                  <c:v>9.8000000000000004E-2</c:v>
                </c:pt>
                <c:pt idx="7">
                  <c:v>8.7999999999999995E-2</c:v>
                </c:pt>
                <c:pt idx="8">
                  <c:v>0.10100000000000001</c:v>
                </c:pt>
                <c:pt idx="9">
                  <c:v>6.3E-2</c:v>
                </c:pt>
              </c:numCache>
            </c:numRef>
          </c:yVal>
          <c:smooth val="0"/>
          <c:extLst>
            <c:ext xmlns:c16="http://schemas.microsoft.com/office/drawing/2014/chart" uri="{C3380CC4-5D6E-409C-BE32-E72D297353CC}">
              <c16:uniqueId val="{00000001-D099-455D-AEB9-6E8879339169}"/>
            </c:ext>
          </c:extLst>
        </c:ser>
        <c:dLbls>
          <c:showLegendKey val="0"/>
          <c:showVal val="0"/>
          <c:showCatName val="0"/>
          <c:showSerName val="0"/>
          <c:showPercent val="0"/>
          <c:showBubbleSize val="0"/>
        </c:dLbls>
        <c:axId val="1835055215"/>
        <c:axId val="1722759615"/>
      </c:scatterChart>
      <c:valAx>
        <c:axId val="1835055215"/>
        <c:scaling>
          <c:orientation val="minMax"/>
        </c:scaling>
        <c:delete val="1"/>
        <c:axPos val="b"/>
        <c:majorGridlines>
          <c:spPr>
            <a:ln w="9525" cap="flat" cmpd="sng" algn="ctr">
              <a:solidFill>
                <a:schemeClr val="dk1">
                  <a:lumMod val="15000"/>
                  <a:lumOff val="85000"/>
                </a:schemeClr>
              </a:solidFill>
              <a:round/>
            </a:ln>
            <a:effectLst/>
          </c:spPr>
        </c:majorGridlines>
        <c:majorTickMark val="none"/>
        <c:minorTickMark val="none"/>
        <c:tickLblPos val="nextTo"/>
        <c:crossAx val="1722759615"/>
        <c:crosses val="autoZero"/>
        <c:crossBetween val="midCat"/>
      </c:valAx>
      <c:valAx>
        <c:axId val="1722759615"/>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835055215"/>
        <c:crosses val="autoZero"/>
        <c:crossBetween val="midCat"/>
      </c:val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final-2.xlsm]Sheet2!PivotTable3</c:name>
    <c:fmtId val="11"/>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State-Wise: Income vs</a:t>
            </a:r>
            <a:r>
              <a:rPr lang="en-US" baseline="0">
                <a:solidFill>
                  <a:sysClr val="windowText" lastClr="000000"/>
                </a:solidFill>
              </a:rPr>
              <a:t> Rent</a:t>
            </a:r>
            <a:endParaRPr lang="en-US">
              <a:solidFill>
                <a:sysClr val="windowText" lastClr="000000"/>
              </a:solidFill>
            </a:endParaRPr>
          </a:p>
        </c:rich>
      </c:tx>
      <c:layout>
        <c:manualLayout>
          <c:xMode val="edge"/>
          <c:yMode val="edge"/>
          <c:x val="0.37109267324807926"/>
          <c:y val="6.03336178631544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rgbClr val="FABCE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Sheet2!$M$3</c:f>
              <c:strCache>
                <c:ptCount val="1"/>
                <c:pt idx="0">
                  <c:v> Mean Income</c:v>
                </c:pt>
              </c:strCache>
            </c:strRef>
          </c:tx>
          <c:spPr>
            <a:solidFill>
              <a:srgbClr val="FABCE8"/>
            </a:solidFill>
            <a:ln>
              <a:noFill/>
            </a:ln>
            <a:effectLst/>
          </c:spPr>
          <c:invertIfNegative val="0"/>
          <c:cat>
            <c:strRef>
              <c:f>Sheet2!$L$4:$L$13</c:f>
              <c:strCache>
                <c:ptCount val="10"/>
                <c:pt idx="0">
                  <c:v>NY</c:v>
                </c:pt>
                <c:pt idx="1">
                  <c:v>CA</c:v>
                </c:pt>
                <c:pt idx="2">
                  <c:v>FL</c:v>
                </c:pt>
                <c:pt idx="3">
                  <c:v>GA</c:v>
                </c:pt>
                <c:pt idx="4">
                  <c:v>IL</c:v>
                </c:pt>
                <c:pt idx="5">
                  <c:v>MA</c:v>
                </c:pt>
                <c:pt idx="6">
                  <c:v>NJ</c:v>
                </c:pt>
                <c:pt idx="7">
                  <c:v>NC</c:v>
                </c:pt>
                <c:pt idx="8">
                  <c:v>TX</c:v>
                </c:pt>
                <c:pt idx="9">
                  <c:v>WA</c:v>
                </c:pt>
              </c:strCache>
            </c:strRef>
          </c:cat>
          <c:val>
            <c:numRef>
              <c:f>Sheet2!$M$4:$M$13</c:f>
              <c:numCache>
                <c:formatCode>0</c:formatCode>
                <c:ptCount val="10"/>
                <c:pt idx="0">
                  <c:v>134716</c:v>
                </c:pt>
                <c:pt idx="1">
                  <c:v>140816</c:v>
                </c:pt>
                <c:pt idx="2">
                  <c:v>108465</c:v>
                </c:pt>
                <c:pt idx="3">
                  <c:v>111299</c:v>
                </c:pt>
                <c:pt idx="4">
                  <c:v>119059</c:v>
                </c:pt>
                <c:pt idx="5">
                  <c:v>149436</c:v>
                </c:pt>
                <c:pt idx="6">
                  <c:v>146626</c:v>
                </c:pt>
                <c:pt idx="7">
                  <c:v>105724</c:v>
                </c:pt>
                <c:pt idx="8">
                  <c:v>111675</c:v>
                </c:pt>
                <c:pt idx="9">
                  <c:v>140443</c:v>
                </c:pt>
              </c:numCache>
            </c:numRef>
          </c:val>
          <c:extLst>
            <c:ext xmlns:c16="http://schemas.microsoft.com/office/drawing/2014/chart" uri="{C3380CC4-5D6E-409C-BE32-E72D297353CC}">
              <c16:uniqueId val="{00000000-AD34-407D-B339-DA98D6F12EFF}"/>
            </c:ext>
          </c:extLst>
        </c:ser>
        <c:dLbls>
          <c:showLegendKey val="0"/>
          <c:showVal val="0"/>
          <c:showCatName val="0"/>
          <c:showSerName val="0"/>
          <c:showPercent val="0"/>
          <c:showBubbleSize val="0"/>
        </c:dLbls>
        <c:gapWidth val="219"/>
        <c:overlap val="-27"/>
        <c:axId val="1165137743"/>
        <c:axId val="1165139663"/>
      </c:barChart>
      <c:lineChart>
        <c:grouping val="standard"/>
        <c:varyColors val="0"/>
        <c:ser>
          <c:idx val="1"/>
          <c:order val="1"/>
          <c:tx>
            <c:strRef>
              <c:f>Sheet2!$N$3</c:f>
              <c:strCache>
                <c:ptCount val="1"/>
                <c:pt idx="0">
                  <c:v> Rent</c:v>
                </c:pt>
              </c:strCache>
            </c:strRef>
          </c:tx>
          <c:spPr>
            <a:ln w="28575" cap="rnd">
              <a:solidFill>
                <a:schemeClr val="accent2"/>
              </a:solidFill>
              <a:round/>
            </a:ln>
            <a:effectLst/>
          </c:spPr>
          <c:marker>
            <c:symbol val="none"/>
          </c:marker>
          <c:cat>
            <c:strRef>
              <c:f>Sheet2!$L$4:$L$13</c:f>
              <c:strCache>
                <c:ptCount val="10"/>
                <c:pt idx="0">
                  <c:v>NY</c:v>
                </c:pt>
                <c:pt idx="1">
                  <c:v>CA</c:v>
                </c:pt>
                <c:pt idx="2">
                  <c:v>FL</c:v>
                </c:pt>
                <c:pt idx="3">
                  <c:v>GA</c:v>
                </c:pt>
                <c:pt idx="4">
                  <c:v>IL</c:v>
                </c:pt>
                <c:pt idx="5">
                  <c:v>MA</c:v>
                </c:pt>
                <c:pt idx="6">
                  <c:v>NJ</c:v>
                </c:pt>
                <c:pt idx="7">
                  <c:v>NC</c:v>
                </c:pt>
                <c:pt idx="8">
                  <c:v>TX</c:v>
                </c:pt>
                <c:pt idx="9">
                  <c:v>WA</c:v>
                </c:pt>
              </c:strCache>
            </c:strRef>
          </c:cat>
          <c:val>
            <c:numRef>
              <c:f>Sheet2!$N$4:$N$13</c:f>
              <c:numCache>
                <c:formatCode>General</c:formatCode>
                <c:ptCount val="10"/>
                <c:pt idx="0">
                  <c:v>2464</c:v>
                </c:pt>
                <c:pt idx="1">
                  <c:v>2614</c:v>
                </c:pt>
                <c:pt idx="2">
                  <c:v>1962</c:v>
                </c:pt>
                <c:pt idx="3">
                  <c:v>1637</c:v>
                </c:pt>
                <c:pt idx="4">
                  <c:v>2027</c:v>
                </c:pt>
                <c:pt idx="5">
                  <c:v>2841</c:v>
                </c:pt>
                <c:pt idx="6">
                  <c:v>2413</c:v>
                </c:pt>
                <c:pt idx="7">
                  <c:v>1549</c:v>
                </c:pt>
                <c:pt idx="8">
                  <c:v>1438</c:v>
                </c:pt>
                <c:pt idx="9">
                  <c:v>2023</c:v>
                </c:pt>
              </c:numCache>
            </c:numRef>
          </c:val>
          <c:smooth val="0"/>
          <c:extLst>
            <c:ext xmlns:c16="http://schemas.microsoft.com/office/drawing/2014/chart" uri="{C3380CC4-5D6E-409C-BE32-E72D297353CC}">
              <c16:uniqueId val="{00000001-AD34-407D-B339-DA98D6F12EFF}"/>
            </c:ext>
          </c:extLst>
        </c:ser>
        <c:dLbls>
          <c:showLegendKey val="0"/>
          <c:showVal val="0"/>
          <c:showCatName val="0"/>
          <c:showSerName val="0"/>
          <c:showPercent val="0"/>
          <c:showBubbleSize val="0"/>
        </c:dLbls>
        <c:marker val="1"/>
        <c:smooth val="0"/>
        <c:axId val="1165140623"/>
        <c:axId val="1165147343"/>
      </c:lineChart>
      <c:catAx>
        <c:axId val="1165137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5139663"/>
        <c:crosses val="autoZero"/>
        <c:auto val="1"/>
        <c:lblAlgn val="ctr"/>
        <c:lblOffset val="100"/>
        <c:noMultiLvlLbl val="0"/>
      </c:catAx>
      <c:valAx>
        <c:axId val="1165139663"/>
        <c:scaling>
          <c:orientation val="minMax"/>
        </c:scaling>
        <c:delete val="0"/>
        <c:axPos val="l"/>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137743"/>
        <c:crosses val="autoZero"/>
        <c:crossBetween val="between"/>
      </c:valAx>
      <c:valAx>
        <c:axId val="1165147343"/>
        <c:scaling>
          <c:orientation val="minMax"/>
        </c:scaling>
        <c:delete val="0"/>
        <c:axPos val="r"/>
        <c:numFmt formatCode="0,&quot;K&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140623"/>
        <c:crosses val="max"/>
        <c:crossBetween val="between"/>
      </c:valAx>
      <c:catAx>
        <c:axId val="1165140623"/>
        <c:scaling>
          <c:orientation val="minMax"/>
        </c:scaling>
        <c:delete val="1"/>
        <c:axPos val="b"/>
        <c:numFmt formatCode="General" sourceLinked="1"/>
        <c:majorTickMark val="out"/>
        <c:minorTickMark val="none"/>
        <c:tickLblPos val="nextTo"/>
        <c:crossAx val="1165147343"/>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final-2.xlsm]Sheet2!PivotTable4</c:name>
    <c:fmtId val="13"/>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State Crime Rates</a:t>
            </a:r>
            <a:r>
              <a:rPr lang="en-US" baseline="0">
                <a:solidFill>
                  <a:sysClr val="windowText" lastClr="000000"/>
                </a:solidFill>
              </a:rPr>
              <a:t> </a:t>
            </a:r>
            <a:endParaRPr lang="en-US">
              <a:solidFill>
                <a:sysClr val="windowText" lastClr="000000"/>
              </a:solidFill>
            </a:endParaRPr>
          </a:p>
        </c:rich>
      </c:tx>
      <c:layout>
        <c:manualLayout>
          <c:xMode val="edge"/>
          <c:yMode val="edge"/>
          <c:x val="0.43251902573403406"/>
          <c:y val="6.497104078822041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ln w="28575" cap="rnd">
            <a:solidFill>
              <a:srgbClr val="BB12D2"/>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
        <c:spPr>
          <a:ln w="28575" cap="rnd">
            <a:solidFill>
              <a:srgbClr val="BB12D2"/>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713C90E-6C64-D04D-BED5-696369EFB5B2}" type="CELLRANGE">
                  <a:rPr lang="en-GB"/>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
        <c:spPr>
          <a:ln w="28575" cap="rnd">
            <a:solidFill>
              <a:srgbClr val="BB12D2"/>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8E90139-3268-A04D-A3A6-E1CBB69DB0AA}" type="CELLRANGE">
                  <a:rPr lang="en-GB"/>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spPr>
          <a:ln w="28575" cap="rnd">
            <a:solidFill>
              <a:srgbClr val="BB12D2"/>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97CE9DD-824F-184C-B443-34B6B17A4D16}" type="CELLRANGE">
                  <a:rPr lang="en-GB"/>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ln w="28575" cap="rnd">
            <a:solidFill>
              <a:srgbClr val="BB12D2"/>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D2E8C7D-D05F-AE42-AE7E-CB84B4E399B1}" type="CELLRANGE">
                  <a:rPr lang="en-GB"/>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ln w="28575" cap="rnd">
            <a:solidFill>
              <a:srgbClr val="BB12D2"/>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431070E-08E9-0746-B9DD-9D8436B326EF}" type="CELLRANGE">
                  <a:rPr lang="en-GB"/>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ln w="28575" cap="rnd">
            <a:solidFill>
              <a:srgbClr val="BB12D2"/>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FC9250C-0834-9147-8FD8-0AD85FD9BFE5}" type="CELLRANGE">
                  <a:rPr lang="en-GB"/>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ln w="28575" cap="rnd">
            <a:solidFill>
              <a:srgbClr val="BB12D2"/>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C4EED84-E287-E841-8581-58BFAEEC98B1}" type="CELLRANGE">
                  <a:rPr lang="en-GB"/>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ln w="28575" cap="rnd">
            <a:solidFill>
              <a:srgbClr val="BB12D2"/>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D5F7880-6F38-CC46-AD6A-44080135A9FB}" type="CELLRANGE">
                  <a:rPr lang="en-GB"/>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ln w="28575" cap="rnd">
            <a:solidFill>
              <a:srgbClr val="BB12D2"/>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5DAE63C-1837-E144-A929-5E009EEC75DD}" type="CELLRANGE">
                  <a:rPr lang="en-GB"/>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ln w="28575" cap="rnd">
            <a:solidFill>
              <a:srgbClr val="BB12D2"/>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90794B8-3C8B-B741-9BEC-8112FCD5FD83}" type="CELLRANGE">
                  <a:rPr lang="en-GB"/>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lineChart>
        <c:grouping val="standard"/>
        <c:varyColors val="0"/>
        <c:ser>
          <c:idx val="0"/>
          <c:order val="0"/>
          <c:tx>
            <c:strRef>
              <c:f>Sheet2!$P$4:$P$13</c:f>
              <c:strCache>
                <c:ptCount val="1"/>
                <c:pt idx="0">
                  <c:v>Total</c:v>
                </c:pt>
              </c:strCache>
            </c:strRef>
          </c:tx>
          <c:spPr>
            <a:ln w="28575" cap="rnd">
              <a:solidFill>
                <a:srgbClr val="BB12D2"/>
              </a:solidFill>
              <a:round/>
            </a:ln>
            <a:effectLst/>
          </c:spPr>
          <c:marker>
            <c:symbol val="circle"/>
            <c:size val="5"/>
            <c:spPr>
              <a:solidFill>
                <a:schemeClr val="accent1"/>
              </a:solidFill>
              <a:ln w="9525">
                <a:solidFill>
                  <a:schemeClr val="accent1"/>
                </a:solidFill>
              </a:ln>
              <a:effectLst/>
            </c:spPr>
          </c:marker>
          <c:dLbls>
            <c:dLbl>
              <c:idx val="0"/>
              <c:tx>
                <c:rich>
                  <a:bodyPr/>
                  <a:lstStyle/>
                  <a:p>
                    <a:fld id="{1713C90E-6C64-D04D-BED5-696369EFB5B2}"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4C69-4612-B4A0-C2BE359D086B}"/>
                </c:ext>
              </c:extLst>
            </c:dLbl>
            <c:dLbl>
              <c:idx val="1"/>
              <c:tx>
                <c:rich>
                  <a:bodyPr/>
                  <a:lstStyle/>
                  <a:p>
                    <a:fld id="{28E90139-3268-A04D-A3A6-E1CBB69DB0AA}"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C69-4612-B4A0-C2BE359D086B}"/>
                </c:ext>
              </c:extLst>
            </c:dLbl>
            <c:dLbl>
              <c:idx val="2"/>
              <c:tx>
                <c:rich>
                  <a:bodyPr/>
                  <a:lstStyle/>
                  <a:p>
                    <a:fld id="{C97CE9DD-824F-184C-B443-34B6B17A4D16}"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C69-4612-B4A0-C2BE359D086B}"/>
                </c:ext>
              </c:extLst>
            </c:dLbl>
            <c:dLbl>
              <c:idx val="3"/>
              <c:tx>
                <c:rich>
                  <a:bodyPr/>
                  <a:lstStyle/>
                  <a:p>
                    <a:fld id="{ED2E8C7D-D05F-AE42-AE7E-CB84B4E399B1}"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C69-4612-B4A0-C2BE359D086B}"/>
                </c:ext>
              </c:extLst>
            </c:dLbl>
            <c:dLbl>
              <c:idx val="4"/>
              <c:tx>
                <c:rich>
                  <a:bodyPr/>
                  <a:lstStyle/>
                  <a:p>
                    <a:fld id="{C431070E-08E9-0746-B9DD-9D8436B326EF}"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C69-4612-B4A0-C2BE359D086B}"/>
                </c:ext>
              </c:extLst>
            </c:dLbl>
            <c:dLbl>
              <c:idx val="5"/>
              <c:tx>
                <c:rich>
                  <a:bodyPr/>
                  <a:lstStyle/>
                  <a:p>
                    <a:fld id="{7FC9250C-0834-9147-8FD8-0AD85FD9BFE5}"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C69-4612-B4A0-C2BE359D086B}"/>
                </c:ext>
              </c:extLst>
            </c:dLbl>
            <c:dLbl>
              <c:idx val="6"/>
              <c:tx>
                <c:rich>
                  <a:bodyPr/>
                  <a:lstStyle/>
                  <a:p>
                    <a:fld id="{2C4EED84-E287-E841-8581-58BFAEEC98B1}"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C69-4612-B4A0-C2BE359D086B}"/>
                </c:ext>
              </c:extLst>
            </c:dLbl>
            <c:dLbl>
              <c:idx val="7"/>
              <c:tx>
                <c:rich>
                  <a:bodyPr/>
                  <a:lstStyle/>
                  <a:p>
                    <a:fld id="{4D5F7880-6F38-CC46-AD6A-44080135A9FB}"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C69-4612-B4A0-C2BE359D086B}"/>
                </c:ext>
              </c:extLst>
            </c:dLbl>
            <c:dLbl>
              <c:idx val="8"/>
              <c:tx>
                <c:rich>
                  <a:bodyPr/>
                  <a:lstStyle/>
                  <a:p>
                    <a:fld id="{C5DAE63C-1837-E144-A929-5E009EEC75DD}"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C69-4612-B4A0-C2BE359D086B}"/>
                </c:ext>
              </c:extLst>
            </c:dLbl>
            <c:dLbl>
              <c:idx val="9"/>
              <c:tx>
                <c:rich>
                  <a:bodyPr/>
                  <a:lstStyle/>
                  <a:p>
                    <a:fld id="{290794B8-3C8B-B741-9BEC-8112FCD5FD83}"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C69-4612-B4A0-C2BE359D08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Sheet2!$P$4:$P$13</c:f>
              <c:strCache>
                <c:ptCount val="10"/>
                <c:pt idx="0">
                  <c:v>Ny</c:v>
                </c:pt>
                <c:pt idx="1">
                  <c:v>CA</c:v>
                </c:pt>
                <c:pt idx="2">
                  <c:v>FL</c:v>
                </c:pt>
                <c:pt idx="3">
                  <c:v>GA</c:v>
                </c:pt>
                <c:pt idx="4">
                  <c:v>IL</c:v>
                </c:pt>
                <c:pt idx="5">
                  <c:v>MA</c:v>
                </c:pt>
                <c:pt idx="6">
                  <c:v>NJ</c:v>
                </c:pt>
                <c:pt idx="7">
                  <c:v>NC</c:v>
                </c:pt>
                <c:pt idx="8">
                  <c:v>TX</c:v>
                </c:pt>
                <c:pt idx="9">
                  <c:v>WA</c:v>
                </c:pt>
              </c:strCache>
            </c:strRef>
          </c:cat>
          <c:val>
            <c:numRef>
              <c:f>Sheet2!$P$4:$P$13</c:f>
              <c:numCache>
                <c:formatCode>0</c:formatCode>
                <c:ptCount val="10"/>
                <c:pt idx="0">
                  <c:v>380.2</c:v>
                </c:pt>
                <c:pt idx="1">
                  <c:v>486</c:v>
                </c:pt>
                <c:pt idx="2">
                  <c:v>267.10000000000002</c:v>
                </c:pt>
                <c:pt idx="3">
                  <c:v>325.7</c:v>
                </c:pt>
                <c:pt idx="4">
                  <c:v>289.2</c:v>
                </c:pt>
                <c:pt idx="5">
                  <c:v>314.7</c:v>
                </c:pt>
                <c:pt idx="6">
                  <c:v>217.7</c:v>
                </c:pt>
                <c:pt idx="7">
                  <c:v>375.8</c:v>
                </c:pt>
                <c:pt idx="8">
                  <c:v>389.4</c:v>
                </c:pt>
                <c:pt idx="9">
                  <c:v>325.7</c:v>
                </c:pt>
              </c:numCache>
            </c:numRef>
          </c:val>
          <c:smooth val="0"/>
          <c:extLst>
            <c:ext xmlns:c15="http://schemas.microsoft.com/office/drawing/2012/chart" uri="{02D57815-91ED-43cb-92C2-25804820EDAC}">
              <c15:datalabelsRange>
                <c15:f>Sheet2!$P$4:$P$13</c15:f>
                <c15:dlblRangeCache>
                  <c:ptCount val="10"/>
                  <c:pt idx="0">
                    <c:v>Ny</c:v>
                  </c:pt>
                  <c:pt idx="1">
                    <c:v>CA</c:v>
                  </c:pt>
                  <c:pt idx="2">
                    <c:v>FL</c:v>
                  </c:pt>
                  <c:pt idx="3">
                    <c:v>GA</c:v>
                  </c:pt>
                  <c:pt idx="4">
                    <c:v>IL</c:v>
                  </c:pt>
                  <c:pt idx="5">
                    <c:v>MA</c:v>
                  </c:pt>
                  <c:pt idx="6">
                    <c:v>NJ</c:v>
                  </c:pt>
                  <c:pt idx="7">
                    <c:v>NC</c:v>
                  </c:pt>
                  <c:pt idx="8">
                    <c:v>TX</c:v>
                  </c:pt>
                  <c:pt idx="9">
                    <c:v>WA</c:v>
                  </c:pt>
                </c15:dlblRangeCache>
              </c15:datalabelsRange>
            </c:ext>
            <c:ext xmlns:c16="http://schemas.microsoft.com/office/drawing/2014/chart" uri="{C3380CC4-5D6E-409C-BE32-E72D297353CC}">
              <c16:uniqueId val="{00000000-4C69-4612-B4A0-C2BE359D086B}"/>
            </c:ext>
          </c:extLst>
        </c:ser>
        <c:dLbls>
          <c:dLblPos val="t"/>
          <c:showLegendKey val="0"/>
          <c:showVal val="1"/>
          <c:showCatName val="0"/>
          <c:showSerName val="0"/>
          <c:showPercent val="0"/>
          <c:showBubbleSize val="0"/>
        </c:dLbls>
        <c:marker val="1"/>
        <c:smooth val="0"/>
        <c:axId val="1165153583"/>
        <c:axId val="1165148303"/>
      </c:lineChart>
      <c:catAx>
        <c:axId val="1165153583"/>
        <c:scaling>
          <c:orientation val="minMax"/>
        </c:scaling>
        <c:delete val="1"/>
        <c:axPos val="b"/>
        <c:numFmt formatCode="General" sourceLinked="1"/>
        <c:majorTickMark val="none"/>
        <c:minorTickMark val="none"/>
        <c:tickLblPos val="nextTo"/>
        <c:crossAx val="1165148303"/>
        <c:crosses val="autoZero"/>
        <c:auto val="1"/>
        <c:lblAlgn val="ctr"/>
        <c:lblOffset val="100"/>
        <c:noMultiLvlLbl val="0"/>
      </c:catAx>
      <c:valAx>
        <c:axId val="116514830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153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final-2.xlsm]Sheet2!PivotTable5</c:name>
    <c:fmtId val="11"/>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State Poverty vs Employment Rates</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rgbClr val="FF99C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D363B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Sheet2!$M$17</c:f>
              <c:strCache>
                <c:ptCount val="1"/>
                <c:pt idx="0">
                  <c:v> Employment  Rate </c:v>
                </c:pt>
              </c:strCache>
            </c:strRef>
          </c:tx>
          <c:spPr>
            <a:solidFill>
              <a:srgbClr val="FF99CC"/>
            </a:solidFill>
            <a:ln>
              <a:noFill/>
            </a:ln>
            <a:effectLst/>
          </c:spPr>
          <c:invertIfNegative val="0"/>
          <c:cat>
            <c:strRef>
              <c:f>Sheet2!$L$18:$L$27</c:f>
              <c:strCache>
                <c:ptCount val="10"/>
                <c:pt idx="0">
                  <c:v>NY</c:v>
                </c:pt>
                <c:pt idx="1">
                  <c:v>CA</c:v>
                </c:pt>
                <c:pt idx="2">
                  <c:v>FL</c:v>
                </c:pt>
                <c:pt idx="3">
                  <c:v>GA</c:v>
                </c:pt>
                <c:pt idx="4">
                  <c:v>IL</c:v>
                </c:pt>
                <c:pt idx="5">
                  <c:v>MA</c:v>
                </c:pt>
                <c:pt idx="6">
                  <c:v>NJ</c:v>
                </c:pt>
                <c:pt idx="7">
                  <c:v>NC</c:v>
                </c:pt>
                <c:pt idx="8">
                  <c:v>TX</c:v>
                </c:pt>
                <c:pt idx="9">
                  <c:v>WA</c:v>
                </c:pt>
              </c:strCache>
            </c:strRef>
          </c:cat>
          <c:val>
            <c:numRef>
              <c:f>Sheet2!$M$18:$M$27</c:f>
              <c:numCache>
                <c:formatCode>0%</c:formatCode>
                <c:ptCount val="10"/>
                <c:pt idx="0">
                  <c:v>0.59499999999999997</c:v>
                </c:pt>
                <c:pt idx="1">
                  <c:v>0.6</c:v>
                </c:pt>
                <c:pt idx="2">
                  <c:v>0.57699999999999996</c:v>
                </c:pt>
                <c:pt idx="3">
                  <c:v>0.60899999999999999</c:v>
                </c:pt>
                <c:pt idx="4">
                  <c:v>0.61899999999999999</c:v>
                </c:pt>
                <c:pt idx="5">
                  <c:v>0.64400000000000002</c:v>
                </c:pt>
                <c:pt idx="6">
                  <c:v>0.63100000000000001</c:v>
                </c:pt>
                <c:pt idx="7">
                  <c:v>0.59799999999999998</c:v>
                </c:pt>
                <c:pt idx="8">
                  <c:v>0.621</c:v>
                </c:pt>
                <c:pt idx="9">
                  <c:v>0.60899999999999999</c:v>
                </c:pt>
              </c:numCache>
            </c:numRef>
          </c:val>
          <c:extLst>
            <c:ext xmlns:c16="http://schemas.microsoft.com/office/drawing/2014/chart" uri="{C3380CC4-5D6E-409C-BE32-E72D297353CC}">
              <c16:uniqueId val="{00000000-EBE8-4F53-B745-37DB9E0D5FD7}"/>
            </c:ext>
          </c:extLst>
        </c:ser>
        <c:ser>
          <c:idx val="1"/>
          <c:order val="1"/>
          <c:tx>
            <c:strRef>
              <c:f>Sheet2!$N$17</c:f>
              <c:strCache>
                <c:ptCount val="1"/>
                <c:pt idx="0">
                  <c:v>Poverty Rate </c:v>
                </c:pt>
              </c:strCache>
            </c:strRef>
          </c:tx>
          <c:spPr>
            <a:solidFill>
              <a:srgbClr val="D363B8"/>
            </a:solidFill>
            <a:ln>
              <a:noFill/>
            </a:ln>
            <a:effectLst/>
          </c:spPr>
          <c:invertIfNegative val="0"/>
          <c:cat>
            <c:strRef>
              <c:f>Sheet2!$L$18:$L$27</c:f>
              <c:strCache>
                <c:ptCount val="10"/>
                <c:pt idx="0">
                  <c:v>NY</c:v>
                </c:pt>
                <c:pt idx="1">
                  <c:v>CA</c:v>
                </c:pt>
                <c:pt idx="2">
                  <c:v>FL</c:v>
                </c:pt>
                <c:pt idx="3">
                  <c:v>GA</c:v>
                </c:pt>
                <c:pt idx="4">
                  <c:v>IL</c:v>
                </c:pt>
                <c:pt idx="5">
                  <c:v>MA</c:v>
                </c:pt>
                <c:pt idx="6">
                  <c:v>NJ</c:v>
                </c:pt>
                <c:pt idx="7">
                  <c:v>NC</c:v>
                </c:pt>
                <c:pt idx="8">
                  <c:v>TX</c:v>
                </c:pt>
                <c:pt idx="9">
                  <c:v>WA</c:v>
                </c:pt>
              </c:strCache>
            </c:strRef>
          </c:cat>
          <c:val>
            <c:numRef>
              <c:f>Sheet2!$N$18:$N$27</c:f>
              <c:numCache>
                <c:formatCode>0%</c:formatCode>
                <c:ptCount val="10"/>
                <c:pt idx="0">
                  <c:v>9.8000000000000004E-2</c:v>
                </c:pt>
                <c:pt idx="1">
                  <c:v>8.5000000000000006E-2</c:v>
                </c:pt>
                <c:pt idx="2">
                  <c:v>8.4000000000000005E-2</c:v>
                </c:pt>
                <c:pt idx="3">
                  <c:v>9.2999999999999999E-2</c:v>
                </c:pt>
                <c:pt idx="4">
                  <c:v>0.08</c:v>
                </c:pt>
                <c:pt idx="5">
                  <c:v>6.3E-2</c:v>
                </c:pt>
                <c:pt idx="6">
                  <c:v>6.5000000000000002E-2</c:v>
                </c:pt>
                <c:pt idx="7">
                  <c:v>8.7999999999999995E-2</c:v>
                </c:pt>
                <c:pt idx="8">
                  <c:v>0.10100000000000001</c:v>
                </c:pt>
                <c:pt idx="9">
                  <c:v>6.3E-2</c:v>
                </c:pt>
              </c:numCache>
            </c:numRef>
          </c:val>
          <c:extLst>
            <c:ext xmlns:c16="http://schemas.microsoft.com/office/drawing/2014/chart" uri="{C3380CC4-5D6E-409C-BE32-E72D297353CC}">
              <c16:uniqueId val="{00000001-EBE8-4F53-B745-37DB9E0D5FD7}"/>
            </c:ext>
          </c:extLst>
        </c:ser>
        <c:dLbls>
          <c:showLegendKey val="0"/>
          <c:showVal val="0"/>
          <c:showCatName val="0"/>
          <c:showSerName val="0"/>
          <c:showPercent val="0"/>
          <c:showBubbleSize val="0"/>
        </c:dLbls>
        <c:gapWidth val="150"/>
        <c:overlap val="100"/>
        <c:axId val="1141439391"/>
        <c:axId val="1141440831"/>
      </c:barChart>
      <c:catAx>
        <c:axId val="11414393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41440831"/>
        <c:crosses val="autoZero"/>
        <c:auto val="1"/>
        <c:lblAlgn val="ctr"/>
        <c:lblOffset val="100"/>
        <c:noMultiLvlLbl val="0"/>
      </c:catAx>
      <c:valAx>
        <c:axId val="1141440831"/>
        <c:scaling>
          <c:orientation val="minMax"/>
        </c:scaling>
        <c:delete val="1"/>
        <c:axPos val="l"/>
        <c:numFmt formatCode="0%" sourceLinked="1"/>
        <c:majorTickMark val="none"/>
        <c:minorTickMark val="none"/>
        <c:tickLblPos val="nextTo"/>
        <c:crossAx val="1141439391"/>
        <c:crosses val="autoZero"/>
        <c:crossBetween val="between"/>
      </c:valAx>
      <c:spPr>
        <a:noFill/>
        <a:ln>
          <a:noFill/>
        </a:ln>
        <a:effectLst/>
      </c:spPr>
    </c:plotArea>
    <c:legend>
      <c:legendPos val="r"/>
      <c:layout>
        <c:manualLayout>
          <c:xMode val="edge"/>
          <c:yMode val="edge"/>
          <c:x val="0.79603919510061238"/>
          <c:y val="7.3062765601739063E-2"/>
          <c:w val="0.18908413040378066"/>
          <c:h val="0.1578919274980541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_xlchart.v5.4</cx:f>
        <cx:nf>_xlchart.v5.3</cx:nf>
      </cx:numDim>
    </cx:data>
    <cx:data id="1">
      <cx:strDim type="cat">
        <cx:f>_xlchart.v5.1</cx:f>
        <cx:nf>_xlchart.v5.0</cx:nf>
      </cx:strDim>
      <cx:numDim type="colorVal">
        <cx:f>_xlchart.v5.7</cx:f>
        <cx:nf>_xlchart.v5.6</cx:nf>
      </cx:numDim>
    </cx:data>
    <cx:data id="2">
      <cx:strDim type="cat">
        <cx:f>_xlchart.v5.1</cx:f>
        <cx:nf>_xlchart.v5.0</cx:nf>
      </cx:strDim>
      <cx:numDim type="colorVal">
        <cx:f>_xlchart.v5.10</cx:f>
        <cx:nf>_xlchart.v5.9</cx:nf>
      </cx:numDim>
    </cx:data>
    <cx:data id="3">
      <cx:strDim type="cat">
        <cx:f>_xlchart.v5.1</cx:f>
        <cx:nf>_xlchart.v5.0</cx:nf>
      </cx:strDim>
      <cx:numDim type="colorVal">
        <cx:f>_xlchart.v5.13</cx:f>
        <cx:nf>_xlchart.v5.12</cx:nf>
      </cx:numDim>
    </cx:data>
    <cx:data id="4">
      <cx:strDim type="cat">
        <cx:f>_xlchart.v5.1</cx:f>
        <cx:nf>_xlchart.v5.0</cx:nf>
      </cx:strDim>
      <cx:numDim type="colorVal">
        <cx:f>_xlchart.v5.16</cx:f>
        <cx:nf>_xlchart.v5.15</cx:nf>
      </cx:numDim>
    </cx:data>
    <cx:data id="5">
      <cx:strDim type="cat">
        <cx:f>_xlchart.v5.1</cx:f>
        <cx:nf>_xlchart.v5.0</cx:nf>
      </cx:strDim>
      <cx:numDim type="colorVal">
        <cx:f>_xlchart.v5.19</cx:f>
        <cx:nf>_xlchart.v5.18</cx:nf>
      </cx:numDim>
    </cx:data>
    <cx:data id="6">
      <cx:strDim type="cat">
        <cx:f>_xlchart.v5.1</cx:f>
        <cx:nf>_xlchart.v5.0</cx:nf>
      </cx:strDim>
      <cx:numDim type="colorVal">
        <cx:f>_xlchart.v5.22</cx:f>
        <cx:nf>_xlchart.v5.21</cx:nf>
      </cx:numDim>
    </cx:data>
  </cx:chartData>
  <cx:chart>
    <cx:title pos="t" align="ctr" overlay="0">
      <cx:tx>
        <cx:txData>
          <cx:v>State Diversity Map</cx:v>
        </cx:txData>
      </cx:tx>
      <cx:txPr>
        <a:bodyPr spcFirstLastPara="1" vertOverflow="ellipsis" horzOverflow="overflow" wrap="square" lIns="0" tIns="0" rIns="0" bIns="0" anchor="ctr" anchorCtr="1"/>
        <a:lstStyle/>
        <a:p>
          <a:pPr algn="ctr" rtl="0">
            <a:defRPr sz="1600"/>
          </a:pPr>
          <a:r>
            <a:rPr lang="en-US" sz="1600" b="0" i="0" u="none" strike="noStrike" baseline="0">
              <a:solidFill>
                <a:sysClr val="windowText" lastClr="000000">
                  <a:lumMod val="65000"/>
                  <a:lumOff val="35000"/>
                </a:sysClr>
              </a:solidFill>
              <a:latin typeface="Aptos Narrow" panose="02110004020202020204"/>
            </a:rPr>
            <a:t>State Diversity Map</a:t>
          </a:r>
        </a:p>
      </cx:txPr>
    </cx:title>
    <cx:plotArea>
      <cx:plotAreaRegion>
        <cx:plotSurface>
          <cx:spPr>
            <a:solidFill>
              <a:schemeClr val="bg1"/>
            </a:solidFill>
          </cx:spPr>
        </cx:plotSurface>
        <cx:series layoutId="regionMap" uniqueId="{5A2A4608-5329-43EE-90EA-A9EE52C268E1}" formatIdx="0">
          <cx:tx>
            <cx:txData>
              <cx:f>_xlchart.v5.2</cx:f>
              <cx:v>Column Labels Africa</cx:v>
            </cx:txData>
          </cx:tx>
          <cx:spPr>
            <a:solidFill>
              <a:schemeClr val="bg1">
                <a:lumMod val="85000"/>
              </a:schemeClr>
            </a:solidFill>
          </cx:spPr>
          <cx:dataLabels>
            <cx:txPr>
              <a:bodyPr spcFirstLastPara="1" vertOverflow="ellipsis" horzOverflow="overflow" wrap="square" lIns="0" tIns="0" rIns="0" bIns="0" anchor="ctr" anchorCtr="1"/>
              <a:lstStyle/>
              <a:p>
                <a:pPr algn="ctr" rtl="0">
                  <a:defRPr sz="700" b="1">
                    <a:solidFill>
                      <a:sysClr val="windowText" lastClr="000000"/>
                    </a:solidFill>
                  </a:defRPr>
                </a:pPr>
                <a:endParaRPr lang="en-US" sz="700" b="1" i="0" u="none" strike="noStrike" baseline="0">
                  <a:solidFill>
                    <a:sysClr val="windowText" lastClr="000000"/>
                  </a:solidFill>
                  <a:latin typeface="Aptos Narrow" panose="02110004020202020204"/>
                </a:endParaRPr>
              </a:p>
            </cx:txPr>
            <cx:visibility seriesName="0" categoryName="1" value="1"/>
            <cx:separator>, </cx:separator>
            <cx:dataLabel idx="6">
              <cx:visibility seriesName="0" categoryName="1" value="1"/>
              <cx:separator>, </cx:separator>
            </cx:dataLabel>
          </cx:dataLabels>
          <cx:dataId val="0"/>
          <cx:layoutPr>
            <cx:geography cultureLanguage="en-US" cultureRegion="PK" attribution="Powered by Bing">
              <cx:geoCache provider="{E9337A44-BEBE-4D9F-B70C-5C5E7DAFC167}">
                <cx:binary>7Htpb904tu1fCfL5ycWZVKOrgUdJZ/DxbGf8IrhtR/NEUgP16+8+FSflpFPVXYUGHgrvGgECHx1K
4t7cw1pr++8Py98e6qd782pp6tb+7WH5+XXuXP+3n36yD/lTc29PmuLBdLb75E4euuan7tOn4uHp
p0dzPxdt9hNBmP30kN8b97S8/sff4W7ZU3fWPdy7omuvxyfjb57sWDv7O9d+eOnVQze27rg8gzv9
/PpNW7inx1e37t492devnlpXOH/n+6efX3/zzdevfvr+fv/y7Fc1vJ4bH2EtDU84olwyKtEvP/T1
q7prs+fLQRieIKyooCELf/lhX559cd/A+v/4tX55qfvHR/Nk7avn//9l+Tc7+Zerhe2iz0aJuuO7
v7n9ZbM/fWv0f/z9uw9g+9998sIv39vq312CV2+KNi6sM8WDwz+/3pr79vHVXefu6y+W+eyVb774
oxf9d4/6fHB++IL/8hbn//ffPfxbI/3ekWDkBEsC5yFEn12uvj0SEp8IBIeGKvnloZ/Pwvm9tfcP
+WifnPvuiH5rjB+fhe+Wf7Pk59fHHf4Fj8e7/6Zj5AnDGIJVyc+OAfu/jFVM0AnnginE8C+xjL/1
z7t7m0POcl375fMfndQfO+fl2u88c9ziX9Azd+9/zwp/MIviEyaoYgp/NjwCy7/0DGRRSikJpSRf
Q+pzBv8cOXdPy/2fiJjnZd/547ixv6A/Lj789/wBKSykIWFg8x9WNclPBFzhAj9XNfHl2Z/9cfE0
v/rQmerLp/95nPy68juvHLf3V/TK6e/Z4I9FCUMnmEJR4fQ5Ssi3USLZiZCKQ0v1OUjC73qNo21P
n4x98r/3Tj/OXy/Xfu8Z2OJf0DP7s9+zwh/3DGHHPu85HsJvPaPCE8yUoFzxZ9d8efbneNnXddF2
xZ9IYb+u/M4rx+39Bb2y/S/We0pOoJgTxcIfVxVFTxiDxp0h9TXLvawq26fOZMX9F1f950ns68Lv
fHLc3F/QJxfR75ngj0UK5SechlRy+twcf9eDSYgUxakSQnz2yfeVpTMufxXdmw4i5k+45uK79d95
6LjVv6CHNv/FXEbUCQ85x+JLFfk+l5ETpiRlRNEfRs2m7kzx+Cdc83Xhdz45bu4v6JMIgv0ly/DN
rv4oyyBPCGdChDj8bHP8bX3BODwRADolZs9e+/Lsz/Uluq+LT51p/0wye7n2mz38/Pq4xf8Xnvlt
OuIrLo/v3X3yC8fzgib4/atfmILvlv6eEz/7d/8IPBD0w4Dzv3JHx5s8r/zsgndP1r16W0BBeeGF
Fyuf7q37+XUg5YkkkPxCijEnlFG46QxL4ZKCcsZJqBhEJmZIEP76VXtMZz+/hs5QUITREdkCjhIS
OkPbjcdLVJ7gUEEylSJEjIQi/EqzXXW1z7r2q1Wef3/Vjs1VV7TO/vxaKHhI//l7x5flDHociRXj
UmJo/imG/Nw/3N8ALoav4/+TeTbXbZnle9vI8dCpllPdkt4eqG9YXDPXWV2NFN9YHGjfZLVGxVLE
NcLzrspNUCZpOsqNcaG5DRV8J6R1+LZQrt7mYZBpWoxhd+gWPmxG0bgqWqqc7226SrMZyzFdIx6w
WehQ8ZprVnERT6GvYt43y25I2WmrqnHSxmdGZ43K3uDWhqmeuEmjUJTvw3l+i22dCs1S69+sbloj
2JLfFFOAYsfK8TqbO3wKLECR66W1c+LSoJ6iNUiHG+6H4gyW4D42SE7bvguui7QvbZwv5bwzdOjO
19m3erEUvVuNmQ4lRf4u7T3deGPzKxJaMehwPe68biubkEYUcYHLeiMkn1qdz765zXLON4QufVRa
uCzRgA8hLt50Vcd1ptx0rpjfqKl2UTCgLs6mbsq0LZi7rfpSXqUdptcpo2jRnTAMbzo/wo5rFaxx
OKahVnJiCeknrIUf6hjeuYqpdSxiXdhoAudUpwt9N1ZVv8NFfiaZJ1s85peZWicXE49YHcspJxHj
M9Ntna3szAVmSrVthdNKrE6njduFc+veMOvLUvfFipNgIiZipaeNNrbl4A8+nq2K7FyJPhQl4fEI
e0mq1L1NW49Ow9m88ZVnUehR+9HMpT/FeS9141Ue88onGXY8rsssu7GspW08ya4+V2UzXNRt3oCp
6yaXum86cZmNVlxVNEjjIJfTh9Sk5NoPXZnwTCxnfu2fHKGZ161fRZIORXa1zqU9XcJam1LQiCq8
nNWiSnWNRRqPbZBeY+reZ7ZrI+5ktc+FSbPD7FA9XS9h1g33JsvsRzQP46einPC1aHp+KLOB3laC
lXHA2/GMWzuIyE0NmGzuG3M+EvRxXth4EfQkSMiMnljbfJTz3Nmo4e2wn0o26rqg6NLXEtu4MV59
UFk+3q3B2EXllNaJGNJ6jNZmHJsdYiMvN6no2jqq23n+mGdrh2Lsx6JPbDDYRVelwXoFLydcuiYp
Wjuh66lb66hCOTrrh1DSaME+vZ56cjVz/GG14QdkRm0QDRMjUdPvQlH0YcRkPpjtZOHEoIyIdzxV
d1naPyEypl6Xsu4TAyTcjtfTpC7zmvW6DVURlbkguwxyzg3cIdOS2vzCDsVBiXDeL7htLBxmli/R
mNmZnNvQrtlWpYvJotH0H5oi6Mcb47yEV7KbMhjTq2lsO22Gqj/3E51iO4llM6Jw6xnN91W1TsM1
WYlqdmOKmzBSoy8PFUVllRS2b2u9oI6fW07TRNIu3+dNipOhd7MWMghi3Av1jpnGc+3WQ4tksMuc
zbeVqjOdChJseOonHSI/b1pWFjpb6ur9wqmPm3KYD6qQG9a6Rvepx6NWllW6MiW/zrumSnpRTVrM
eROpqWJROTTDaVnRNe7Gsd9OzBbRhJvsfJ74DBYo1/VuqBHfc6fM+YJc8HbO4nysDyOqsripbV/r
IutUsgS02ZT9QfjlPUkXEXfGkv2ypmvC4VuHmqPuHNd0KDRnwWL00A0ExXzkVO4rMSnIVGa4pqGh
d4qrPBKiV3HOcT5Hvl/9Ng3STkZhXVUf1jIcNVvkfOAMlxoSxMe6UqXOpzFfNJeh2RCgmfSyThf1
mvlPY75OcFXKTc4zVmtZ9ON2Se0DS8UQC5mHlc5Fi+OOoHGfNr6Oui41Z0U9foTCIjazq6dduw4z
RGnaBat2/TyLqGkK90BaqDaJZNKesSYNN1OGbzMp1I4GDToUSPaRaVW5rWXQ6Hw1O9srpKH7Ukkr
Ox/hNph2xLRoj7zEURpW+V7MbEmAl0EH4WakoWKrje0RORslDg9LK4tkIfVNKlYfSZvJ7dyHVunU
FJ/Gwo+d9lIx3fSQe2c81XFIybAfQtysusyqIUYLvTK4i4JuIT7iEKLneZ8VFwVaVFTVfRD5tQpj
Tgp86t2QbuZxOCxNMyRoXewj78wSZU0/J2Vd92eO0kyvI8v3Zg3/qULX7DNuHocwG5Oxmv/ZNGxM
EPY4GUcoN9jke2VsthvnmsZNqi4mnN4429IL2pBWq3Hi1zMrmo0J7EXmy5sR2eB6zsurBex6mi6c
QDTWF5ls1s0iqhBKY5FxpMVkxYav1sSsCrNW82l0kWGLf8Mq7/U8gl1vhrHIxOlaOj+ee4uyLiFQ
OY0mxUJ77RD1Wa7Z3HmUiFatKMnTsF9vmwKFwfvZksXHhZRqjQtuSYSmqpWrXipc1yyRDmO/63lx
y6URZbxOK7QytqrZxVRhA8eKY6pJWZadRtg0T77DC9doXIdL0pEgj/vSrO9oPy7vmg4tp9KV+DAO
rd0OPphdNDVyERH21XSKRDVD6q9bsMGUu51v0JrgBjKmqgJx70tVxtDPlacTCkeqOZHNjVrH4rRB
jY0p5YmU4bzxRGWPAxmDrXUzv7JeDZtZDXhDjStb3bSQXquBgoEqXy2bHGXZW+bTPpZl47TpKwtN
R0PZrjArm2K08lHP3YhnDdVtnXXHenow/djkiSOmx1YTP4ZKQ+VCG26htmnlc1VGVo6FXqs6P/UW
t1m8KjuNe5T78VDnVbAPhkFA45eisdKIsvAS80C4qHPrUGwqPoRJp8LVxDkdRVxlA/pgeZnjeClR
ea1yM9yUYTlbHQpfRB0O+dYW6bIxCondivNl0kO1TEgjb6TV0nj3rgbiLU5tiM+aUjVc1+D89yst
2EZYvqUuHQddrG70WrUzhfVFGtmOTrusCOZJB4XNEroEzQXzosyOHdBQR40gas8Kht6laV5GWY/S
PMpGqqpN71k7wXFxKCqMc+8hea8JBSMduhD/k8mqgsDmqNHg0XTQdYX8okNT5cnsxtJrM3ISOSfW
PmIiby7bwSociSofE8fz857P/SacG3c2j5LvRa56H7VU8Wtbm7FKLG/rLWuFSUJw2qka7TDFdcv8
45Kq/GMIPfcb4oU8pCxvRVT4SZ5ZBK1ZnGY4C88bxGlEvHzvGmrf+bTKtMg429TBmkVk4WhviF9N
ZMtSfKA9m+bIqt7sCiohD9QkPK9L759IkGaRGwp8D/m0OC3mACd+YOL9NFXWR5VpZLoJhiJXsUMr
0ZlrzMa3jt6MuKMJF3OrOy+rpGJFuA2XZkz4Mk2HVU7zhbfZfGNlZXTZzktU8ororurzez/My6BJ
17ENLjondI97kwxkclHTLYWmqRuSQORiQyYkH0lLlrPeFuuFGtb+tp+x5BHk8/JT57C9C1tUv88w
qrOY+zI87XyWnhayRqeoT4eNhPN6QEMmrunq5mhGfbcnK4IHrDzQWLI+8a3E0PsjkXCejlEnXV5B
am7azSx6vi3roN0vCHrxPqznu87UdBMgk7h+KC+LzOS6LJvpogT16wBJYoohACFY5ESgYYHMRytT
RHkw9EnVlCLxDDddVE1+0F1jIdYNKw99AT1K3aABGihXP+SV4OtO1vmcFMMoPk2umx9Fs+Qq6utw
OZ8IWehmNqzbvJTev0GMD13vTZHlz7MZX3/9x13XwL9fhgZ+/fA42vHrb+dfZkJ+91vAox7Bs/3+
S0f8//VeAF+f+YAj5v7ml38hAH4D4n87KfDn8D8wL7+L/2+PcPxVfF/BpMMXcuYX+P954TP8DwVQ
0goLrkLKgfFRv8J/jNgJAj6bMh4y4Ag4IO8v8J+fhAzkUUUp0ANArn5F/yDkMVCEhIQBFCwQhkVf
bPCNL2Ho5gfon1D0LfqHkQZgJRDCR3aQII6BvX2J/kPIIC5Nh+DAGJ6uFWdNsjLD9029VonsRwtF
ZSI3tBbTVnWQEfHkw73CgNWyqpvvfCWaA7WkifDg1K4q0MR1WpZt1Ha4jKRo86Ry2U3W0x2r3KRT
BpWYsfbtPFZXM2FOV3OmoqAiucaiXKLUshCKGvTq0D2jTA+sJreuHXLd90RGK80gpc+TvWtpmGsr
HYv9aOpHFIzaK/qmhDRAezdomY7XPvTupuwE3w4zZ62m5djcFOU6nna9Gg5e5pPTy9BU24muRVzW
LcDGWch9ky1NUparO2UG+kpnRxqVVbeKOANzXhgRkEXPUIvjaVn6RstloLkGROt3KzIoQT1Lo54P
/AwZtatrctMjLDV1IT5vKnxo06WJywV6aQD/JKnyyuthUOnGob6J4MB0iWqh7g9ZNetiHqKsopC8
AVscVseqjeSBPG0gl0dplzZ6ZLLfLCRb2t3SUswjbpcsqer1dgB4Gc8+fxt6TN7MDRf7hQFWbnFH
dG6HMEaedulFbzxBSd3lhQmjIcgxOkxtStfb1tCqGpNi7lTwUNULho6rq8dgBTrHlkYDILNrhHjH
oOgyNzjteOlvBtqqizALUZBAR0MXIHCmYd42xJodkXzZyqZtW11gJi+XpnU3gXTIaV8EkCu1Wi2d
tMsKfgblAkUlXooqCao1qLSbwqbW5ciqi8AXtA/ioFmWbN12vQGC5rwr6yLIa111Skmu4UZWhlE/
Le3ansq0dcJ86EjKb8zaz0WlQ9sVQVlp4zpTztepq5ptO3RKZpdUrtM0b8I0hy5xy9beuJsQYLAX
b2Y0WnQbTF6oLAnCsga0SbJmXMgGcaWWAl5AdBwt5zA25/thM9i0HSMMvNm7TvXLNVS8tdG+bAey
gVa/hAoQZAsQRzxMo2C0NkygyAdv84oXVUxW2XjtIOOfVyCOKQDYwyNfswHQ40DSm7bOgz6CTDL0
uoSS+jblbdVcBKUnOGp6jy7XaRYTtANyTqNxyLtWY9e2p77E+Q5ohCApVkmzaAbIfGvSXAJzF5jl
XVXUAND4IOjHIWckrrMmuxxyP1yKoVCJm/o+Ejlu5y28ADpfkeVJAw1gsrT1uit8218Ja9q34TIs
o5YDZqtmvrS1BlLU7KEdT/e5Eule9TKYNbfAukBXsfAYB9it0Km3Ely+Vo0uOXVeY+CokhxZdzNO
sr0aVJ9t5cB0jid+GZZTdpfW/XLo655wPQTZCnMIwPI+l5xvkujLkvSyQv1/WRAJxRRY6N8mxI8T
BedPS/HQvSyHz8ueyyFG9AQhJo6SIRICSO+vbDhGMFnJqYBZLcJD+bIcAuWNYLxOhopgKUGqgjmI
L2w4PoE6iYWiOJSIgCj/R+ohhxv1L8hwkDDh8SDqs6NeFnJ2LJcvyPChZPU6Z215Zghg+XvWMW51
y6DIJAjY7DbUdD5SltA2d7YJ9h3Je26ikMt2180F2orA+kdDs7GJAtTzaCn9tAJpIOTTYGoZF1DZ
zTrsWpeJygpd1bNnt4HNVzVmehoJMO+PtWwNoC2fQf5KqnUt8/ASFYGTwN+NE6bAJDnT+1vamtRF
Yp4c+lDTuS48EH4BGSOTd6htTgsVzNGiZKDJ1HBgFXS28mrJz8TUDr26zYlcu7mMECiDBOArc+ux
Ne8be2dBNsCJKhmt0btikG4dt20/KSj0FjUtcCu4gKoAbfNDHlizkUPvrzipW6jQfi5hqfDB+rEH
Dq04/98AfDG8/I0k900kYalAuv3tADzvWnf/q4Z+bEYhXo5rvkYfdJyEChUSGG4GlE1/jT4sThAD
MRICEGQnRiDUvzSjEJcIGkVEQDx6bmGfo4+xE5iQgWiFsTIYtBQM/5HoYxRUz2/CjwskMBwsIECO
Yx7qGJ4vwq9fu4qkqc8vZd+HOKqDJij1nBPoZwZR+Z3sKtpuxirLgXuF0n+ekTqIasA0jzZVa6dl
1pA+Uigfln2+Dg2AUSvFw2pImDRtAbwcg2J41g2Vqd8VKxvOoHlBjyXNllDjsYISdWySgc4Npolu
i0B0b6RzkuyhU5qm04UWZj43vWiT3FVLqz2pgaLxojrvccgiPKZOcx+codH3BTA0Kotw2a4kHrz5
COFtEkLyes+mBfkIaCL8JDgaufY0Y5tQpVDb0rnl+ZFDKM7rqZv3Yz3KXWBGs5+6puy1KdrlehqC
LSlHAqxp+G5uFwrlt3ZN1GTd8a38Wr5buIWOYKR9PPrlLAe1yexKINswjucKpy4eu7pcgG2hhjuN
WwIkSVcbexTGqhVr8DxYGa0jvipIwU9Zudor28+lOBwB9wNYxB8qG5apuVtFv+6dYTZgB2mypUqO
6kMPut7Sb43q8zohC5mhN2N1wWoAsh4mR9uNWFUz4Whmee7oriyWvBuWyFb9NMrDOi6tCdcIW4zJ
ksx5NZY5sO+ZWci0x9BGh9OhnsOyAH1qgXyuqn2mQOnqY6j97MNECaiW1i9X9RAGy2PYyr78FJbY
fvIpIjO9IK3lDb6VoAJshCskSJ29TOX7fq5HpocmnM7mrKpORTv2R1qqArbI12O5L1jY0sTU1TXG
nUlQ0Rid5tV8aX09gUBalHAsl6qLfV9lUUAwPlUAH5IsQ+tmLYpqW3X5JS765caJkRUxKJIkLkKT
t1E9uOxUKSdBu6Ng7YiUKt2hFk0uqakHbLYgs1nD1d53pK8fiBsw3YRQTbg2w5prp1JVQw9VGlBy
gUA7tRQEDkaz+rRsihLvWDt+zEsG7MoKBe4KuteCH7nC7GNmGDpkJWs2zcIDAEWsjSU87rwWtN/i
FS/XLXAs23wGzv+S4RR0u0HNo64Iqg4EZ8OsZ2KnWFWi3U8z4heFS0uiF1ezM6HK9bRNV6TXEvm4
GvN7eMdyo1CDN2OdXYjcjlU8MnGGpLTv86VKP+YmDzdds4I2W1KWVEPVno5Y9m9Ku17wVvLr48m+
TLFFIKvSFnQyfL6W0uu86F2kaM83quiJAQv06FOHoRfueJW9z0C+PJiBzWfdVNU7W4se4IfItmU5
Vdu0sKlOB6jGZK7sthcmvM1YwDXI9eRMVfLtStBlS8shkkEqzkB64md9MQS7srTzOz50M9BA1TKf
LQUlH6D8Lose/dpleq4RvREEeHmQsumnQCqQhBxYY1MBM74fge4RMAMXmSK1Kg5GP4S6mgS77em8
5BGRU/fAlM/ueMkyBAya4f90TVds29BauEcf7GtVk4gCNtLDONX7GYnutAKcGymgv5N0KpcNbTO1
W7hIQaJsJ6VHsZQbxzMgieXoigMOQX10uamiGuxzZ5fhGo51d6OIPwvnPIh4lYa7QOa90ooO8lSZ
oADkDpr04wKw/yqsVbGb0q59lEDfw8CAJxXItghYNd8xBGAZ71NR3gCDqPaeTktcwem+xUEHeBrP
nuyAOk+j2a1vFCpx7BeeSS3lUFyUNejq3Yjox67OZt3kYxAvMwb9dUGCf+BqDmOK+/WmW8IC5Esz
v6tyC5oELbtzUgNvrie5PARLOyUToe4ToOwgAl5wTbo6t9uFEfqetGtzueIivJwWtV75lncbXGfu
ihjTH9JgRrcSm7WK7GCqYdN1QDjbbkD3qh9BBFnG7qZkQeciP+c0yssx0Ay77NOyZmjXTq38QIlb
g3iFo5UAFK2j3PlJaJB957jtIPOr2QRaqkmckwFYXIhIumEZwPhsCPuDmnl+2oWmvxpwPsVuQBNY
Nsz9U+GNu+VTNpQRYMM8tsjXAwAk20TpMgjQvyayX433Y8TI8ARKGk3w0kFzy0l3vpR9GQV0MGdr
283XIJ0lo6/C82EivNDSF3m6pyKoznOEhxiTofxY24ncAabrz2Wv/C2aMQjQwNeGNyxc3G5Sbtl3
S1ow3aVsjqa8QJdm6qt3TdgN7zLVmqt2rNO3fZUWhxGQIgxNqPUNNswD1OvKrTeTT1JQwzQSrc1j
4BlQFy2OILcHnDn1OpPjG8YQ8rpgto2DgreR4ECjDKB2Xw1WZjSRKu1O2xlYiqipZn8AnqKpgO3H
JAFui4Id3fwetE0O4lUutn5pphxk2nQ9xQUWDwTuH0Rd2hZXmQNpVJQofOdXbkGOX6HQqxaNwFpl
ttiIohJnoHT2d6mcTKYDbgR036kqWKzm5WwcOgOiIhtbmF/8X3T69S/7frM5poBQgCX97eb47qlt
4S/tnp5ettTPq57bYwV/x3Ucg4K+8xfK9XlMK0QnwJhRCdIQlpDcFXStz60xFSdCYQTZmBz/xOjI
xn4FpuwE6FsRhoBauTrSuH+oNZbQmr9sjWHsOQyBo2UI+mOAqUce+WVrLL2hQT7zdh+AEINhXECm
WTklkIZmol2DFAb6VJL5zBHvo8YOPoYgpFuZpXI3NKzQKU9tkxAuMQxhMHG3VKhKRIHaOMtAUotm
Q4G5Ect7YNOGIfaU03sQcvGe9KiOxpDP0ZBnoLOm8nFse7efqM22HAbJYqGqIcJplUcrKHJbPyGk
ZUhZp9dwsRueQ+WpYY4LaDvfvWf9oO5bY5v9CLTdBhViM1opY+QmFE1lkV1ik6pd64v6juR0KvRk
mQM+iojufY7HYUumYD21Ux0CCw3Dd/9MlexhtqvpIc01MKBz3v0Pe2fWHDluLu1fRAexkCBuydql
0tqb+oahVs8QBBcQ4I5ff5LVns8z9vkcx/e+GcfEuFVSqQi8mfnk20gQP1d6SO4X7cOXcXZ019bQ
zyOR11Azu0uaoviOs16BV6umkxfjtKtKiztfh+7o4BOe5pIj8GLrs+mMOLuWYl4N4NN6aPDHVshL
0QJTM0v1FCQ5Duoc9xtZ52Rfgx9Kx8pGr0Bp2v1seZiFnvN7iXn7PPY+OOWBJxdeqeBS9y1yIBzw
SIS03/UarIaNlVB7mwSb/JnHTxgUAXeRSNwXeRMdeUeaA7Uswlft/XM30f4qyiAHp0c/xUuzfKzV
GO/7Was0F1X/7KscX2iNgaSNZtkF3bK+8FKLH2O+ZF27fg+bsj+SjunTOBX0CMsl/zIlpTnAnot/
JiXE13Vcqb4WUVOlNfxLlS0LsKJki7eQBiYnpMnuYGNa7nCx40CNAArA2wZptTqACa6dfy/mVR58
2IJzsHnT7vHc8Ge+zn19v+rusxqJ/pwsZn0PYhhJaeuj8BqYarpLghBJYRPil1xK1e27IunTmOaA
VHwFKAGXwiMjk7nWM/mslqAb0oBxe0pGUz0vxgaXpGXTI22cvOO2jBHc1Vy7rCRBI05jAK/n4HqM
cKmErVxlUB7zJS79Qbd0kqlfHDso3iUZJRaAgjW0Oa0jcvPWywiyiY8h5nY6Njs2Iy7ZaVuIXU+a
Ml2ob56CIDrJyIJzGVt7dTF9N7UV+b1l9aLuOlJ/jUsnXhoTgbQBQnnuy5Hn9FgPTFcinYDcyQ9w
IrbcF/nqYeUuUGIjMKcPyJDc32OgT9tkGD9H3QaXJKNy476uxCcgkXov3Uj2Rd3Ky2wEbVKZ9/W6
61TcvXQIyPW8pcnFqUPG7T7TeubVsovCqh3UDr6VEReopKQPdk2kMfLioMT73kydB3+mt8DaFHn4
5pUFIhF2QfFgV9GIr3DBqXXItVfy3CLoyH/q3PZZVHqZ4oTDOMIDuGqjecUnN6rSRDbjjECdEyCi
U112aThI/QPD9RqcknYKzTky9RykJhkhEqbRIeLOFzXy61w08kuzdtF7RQTBJyVcSXEmagintEW0
/NRCTP0EIjZUR/BRU3cSqxUgCzGwIk8geS73bVThJX1duDiFwCKfGIi6Jqv6utBpOHflEWcfXnGo
8rxOAX02atcUpWbpVMrWPIpkpSbOVljrbLiDrReFO2OmAIPJIgq4h238uEyg1SI+41/BE+rURXiP
s5jk66d6TugdUqUt/jXOhuD85HyE/RZfW8ntuSrBTPAlyoFIgsnN6MjEcSRUHVsxJUeDOf2ppfW9
LyRiJkcic7+oSN3lXScOZh64SuutBZC2U9lZkI4jSQcd00si3DEKWr09qwhBSBGXe1cYFhzg3GHC
rTu9j2nvScZmxONx0LYPQmG2TSYRPwyxnd4indM1pUzerSxhaW0d2VULL46DG3yfej/WYdr0fv2w
q/2BO8o9xIwD7BJ5kJVTiTSDhjZ8LTzJD0uok88RL/pnzoMcl0Nbn+tC9I9mSALEFyBIpzbMPzwC
1ac1J7texMUZR2d+avClvlWClLu+kcnbROxi0iGn3UlHdrkTXvgrj2iSFnapdt286u8K9vUFWm16
4MVyGIKWQ6mGXmcDUwRJCgTwXq+5f4oldJOq5LGv2+6zF2Y4r/E0Holr/TGCu2pTTeY5830wZTNi
tEfBZaR3sCqSu5LhiJeURbvOsTad8fqvi+RRSkHipgVG9KduLTAXe1XtuZbFMcYPcOj6akJMAnME
R6Pn3xhmctyFkezeYcQOVyRx5Dd4SuYQDZ7t4emQU9xb9hW6pgNYZYodkJ/ioDGH7l071A8VuNUv
I57D6+gG9wQTXN4ngrSZV/C8K7WUR8SY0wOgZGDZtI5PmK2/24SX9yssmq85NNdDnhOJL9LHmAQa
X6djYsLMNCx86BfVDFmJJ/8p0mI5Shq790S0me1j0MiLH55dHy0NTLgkPjeyl89VrPwdgTXyY+4L
m3ZLE+6r1YRnsE5fcwfSBZhoiOEB/HIQrGxf0solSIWCb0ubh3vuiu4alWV4x4IemRtuf7sDD9nt
OFFcwxYaPsMRH5LdiMG8T7lY9jKYTdpPS4ygMwphWMtkLdO2oENmm4SKOA2rmBT4aiFUCEvwUDsg
0iYvo3e6JJgpuNI+FaHGSeBcBb66neJViVfmdFLgyisaWJKf+hge4PN/5/v/i/lNYgDE/26+v0N1
Y/yo1j+P93//Q/8Y7zGM/xEubWrhjx4GVn5g6udwxSXqtrcp/o8Bf+t5Il+CAc7imCKj+seAD7JD
guqQEYAPmOb/GYlB/il5wnwfEiiMSAL5iAml/5Q8YeGIconPiwt4TFwKjBHxPBOMxwy8/REJjARL
+EMH83LuLOcg/EDcvYCsH05ONNORWWKP4VCG4S9FiTzzf2dE0Ej5F+mBHy5Cp5LClCIh/SfpseAK
B6mFJ1ZMUWcepazCx8THuK317eYm2x1+u81LAIVDwWQadBPI9tutn7Qtee4RumEY6G6TAQyq4mG9
zQtc9eStgfmLMaLeRgo/xUGyq2+TRvNr7ODxECSnucr9jv+aSsivGcXcBha1zS7m1xwjo9q+JLfx
BkgwGglBhakn2eYfQ1e9X5z8ZH9NR3JO2JMn8fhZGnDUs7MNpr+aAvQeZ21/NEA6X3jOjE4n7uCI
lMjUwBpW0UIOUw4T/zIwU1eomaz1hiNglAXytwPNAjbc5V+WvAiOrvTuYgtNjuPI+o8yVO5RNtGy
i3V/Rwpz6UzcfxJtuTwRuaxH0Y/DHdBEJA3BFIB19daltdTxg+VsvW8LdQhK5PuYJIl5CTiAfab7
DXY0Zrfxm+C/c5QpECnM16BAmcWPlVwyodZ+P5fTcl8I/xqORf3o0BUApQ1TPO1nHHcHkKv8B1SZ
TmWn+nRBFuSzkUGevYRJ1b1MZcsyEMPNUzR5gDMZc6S6srbuAd1s0NtCgvLRe7sHFkMPdkPj1g2S
axUDLreBc/WG0HU3mo64eMz6DbHzG2y3sLzbCy+DlG0o3rJBeXzD8zBwx8941y1aA5U7oGwQXgrC
5GULhS/AVED55Rvw123on9kgQHvjAasx6F7tBgmyDRdkGzhYCCCEfIMJG5DIqdsAw3qdEMrcqEO8
7/wA0BwsYrdhidUGKDIK3hpQgkv9hi+iJDQ/YNPCdBfNPYbsDXPkFvnGEPg2pTOsNL/hkGoDI8cb
Iuk2WrK+kZPzjaL0G1AZ4YtkwVIHaZ5IUJJyJu+00CprbhymLfKrbRTsomVxJ34DNoeN3exvGGcu
FIT5FGu3MzNbIbwH0a7HyVCqUxH1ANKpbQQFSmRr8M5MrkA3UOpJ4z4PPkVLH4qUIzI6y8WhitRF
JgKyEdbnSXjXpw2p1X0BE/9uUfCrGN+KWnzSe91P6lCvNNJQHDn/aGaEPGlZzwiBYCTfS3C7ePu8
ra4RBsMDM8BZaFJuT5dKwGkUNc+n4xTXrN7RQc7Pog3L6CgqE5+rwX2WavY/xOQXBGE9P6PiZdIy
XmWDYSYwDzgJ57dJrYlLO2TMGCwLj/JAVeIezoq5nVdEfk58b3Mhx11k3aJTQ0gygW/vOFonHpc/
piuhQZIMqrlfQXfSVK7TdDYFiJ1dj0OkyTQylMfIoGyFAb+gj33NQXy7Cfa4b9W0pGvb148cD8Zx
pomCvDaTCaAiSTdhzPPxQ4zj4K5Rsi7TMa+bLzkgtpdyZIPZLzVl19zO9j6w6NftBLPhY5lo80kA
RK93ZIRPGBr89xifUZRxyKouwNnddaZKIY6bq89dQ1q0NQaSFSuEJwoB1R7HMw7fqK+qD11gmoUX
WrYVtLCLn/pyrYNvHWQNmABr5Qtlc1LuUfMp8EvpXOwOPGzkb84ze1kbMr8ViaqzaSXTCxkme1pM
t/NBHKCGNxp1CqkGsD0ACrpTctIHMU/uNWLG6zQnsXomEaVfzdSULwJGKjn1aB08ob7fdem0DlWN
HEP130H6t5gHSYvTwa263ufxWL0rKy1JI7JM1wEBoUkLArMbIelmIVXroB6DZQhgvkw9Xg6e/PQ7
znf5ImGRHayI++9xIPESwM8gjnE2H9BP02dXIUa0c2T3OBuWsxZV/m2qJoJ/4EOHcx4PecUYQO8Q
RFQ6eqQcMkQtAqiyFfekiCRaTCtVgOB7Yi9ymcv8PA12vBtQgL/92k5Bou6a0AUqHRl+yImIfa/i
D7QG592c8C6r7MK+lGTozroT4klCaeBVmw9qe4kPYlSxRzgY95jSceRE9X2xJvnH0puzFGOTxlGA
+gdpgl0SYsrvOq4f1siIIzdBhz/gF/rY4kHn6Vwm80M00jCjFEFxo1aajqD80jIJg+96ruyzQyPx
jkdALLO+U+0bov7pY2J1j85UJHYO8PVxm0t+1EFlPvApBWPOV1Hi6NCQnftV5eq+N9OkUlyn7o4l
FoFyxBSqZaT3giM5CFa+m2G8bHXJoDS7xY/hl1gPQ7u3sa1+8EEUFXKLFoxgwSGGdroPVrR8EGcv
aaLE/N72Se2PXVVOQTZOoXsre1V9wQiHX5d6D7ieHoOQVy9rGL9WSw5AWzdFs2fcCZ8hLmDXvpyR
EQOCpY951fIzRizzfTX5cBjGoNmZIcTvKw/hTuJh0e13FtkGX7OcflLSVvswzvl2ibrmmtie3Pc4
zvAU9avPCvg9IBXLkHbwxYYcHxBBq3fQSm99QGIQ6IShCKRld0GMGwABnZOAp2xdkCUj85jbfWBs
8zKrcHgwWq/PqAuXr0s9hWwX9wTtHlejeAYg8KWQMy5r4EtXFRm1WwwesfuSxiTawWbte+TokJpp
1PBiL2tkQrlexcesF4tikO1QovWBvAjez9uAGQFGaLSR+5UAKU3d7Pw50TB8UmnG+B6esueoeNYj
0tvACwC1CEbvLfFRh8iQFRrVKpBeGcYT95UicA2eIZcbfhxx6T/jqUUBJcRnIN9LU8eXSTvcBLws
W3uq0OtdkNjlKsfVyjF/mZolr8tCOHBGEUCn6TW+S1yFg1ZJRM+JiWt9dQo1mAxHe/Og22T5AqzD
vhA2i+82R8vLxIUDT1xWwQeiaZh+Rtj2aHu3gMYqGliKinhcGRYGxrFsOvJEodOaS9Ih5CtG0f2O
6gAvszoswnOX6DoExQwLp2djHO6WX9ZO/Mvo+a+s+7/IOoog9d/KukdV/hUn/PUH/pB02O+G0noY
0lDAq8AepX+IOv43xDUEnviWwmz1+v+X2nDyNynA0KN4ilAHmB+ylj9wwuRvDBwh+vAMjw168f8R
TkigKf8S2mAtHUloBHWJJjH9F54pn4NiUm0UnYH7dPmOal+9qLrLLxHnmJ/XqP8qmfaHDjrhQOYl
vyT10L3JPlw+R23SvXHohK/IEPqvxQJE708C+ekX1vjn7v+m2/4EO3J8dzTEj49vEFAYzr6/Rkpy
TFxOZsnPeuLmPVJ8eUJY2t630RKUqS3r9Si7cMLVYCqe/vvXZvRfAq0N8iI4IGJsOYhvexH+HGiB
dKq7eCztOS/yb43NWTbOYymvlXQm3kEtiHtsaIABxLbW08Jl+ZloV35ffOt/inGrR6Gayi646/p9
FY/1cbgVqZw18bO41auWrWmVb50rRBsdxpuOp96NeaqXBngZn/rmUdE17DJBQCGFibUoKgJB3Y2j
B24NpRjYlA3ICyZ4pRiIMEyZHqmK7xNzJ7aGGPbajC+q7Vs08rcCWTBgSDkgoJcqAzeuMzTWwq+B
c8Ee0MincfFb/wHjMS6KuGsf0JAEP662yprb2mtr0OQgwT1LUT5Auc1jrrJIjmOV4YaGOthqcO2t
ERds5bho1vku3gpzyZyjO1eGNUqr4a1Th19AfEpYtR5mVcfHRdIyCzhFDw/LKOyLHAP9HPZlSXYo
sAMhNSGqw60I3S5Ri9zPI3PlYWJLglAdj9ILmmjFAihm6wJ6roZPUP4KnR0xj2dYJVBiyMiGl6Uc
0SHGsQyCpkSSc2hIlYNYB1mPkmcUY47f88Kzu3Zx4ZwWBeZZXOToQqB/iRpjpwN+itBoCuBZY/6e
o+ib0GuyV1HcPlWtWw7wCgH0jJECTH6rShYhZHmotTu4rUm54so8+lu7UtHpUIXlQQ7TtMOTKs/x
1sb0FAXydNg6mn5ra2KSFu9KDN3Jb11OWXdodZbO+MNAB8gmoUH9Z3biC4qgWycUdjkBBZIsF2y9
yL8wTcdTMqsZY4CI1G98DqdHcmuYlq1ofqOCVyal3qKqiMwUKQxgqTIFHRwxlM+3wiqevVdVBJo9
jFU54pbVeRPPr6iqlkuHSwt3UZaz3BaZXvKWpEk3VD9brfIySQenjxSK4WdVTQ1JMdCCXUg7ILvh
FaCeK9+nEnXhk2wnDjHTu/ziR8/OQJH09C1GhVfer6A/3n3AhhFF6HFxeCpsMHy0+ajrnZMY9bN4
MLzcD6Nrg73Jk/UKedCuQIJRvt2PSGXLV7RJ1vWEsgc45CBvmzw1rWuKnRtV0X3nWP+AET5ooxaa
K2odNFsVnjxiNVwFQ3vv1Fx2Oxsy894bwc7ErVgLEqC3f16rvnoBebgdhgo/f+XL9hFdHvFAR2Ml
MDuJV3Pbz4bBFOFr7sm8t1Gf9yig8/7rUMYag0454btfYIScrFnQUTBz99bnkXmbJ+Q6mMAnSDg1
40He9+G4BOkYLuOPULsxvOrSReGDzGc2Zh3tzLvrawlfP6j94XaUQ0jifYLmoPtBJzhHq2CYHpaS
+i8wSjAAZ9XMPIiyJad57Xe4Ccj6Ho2jC7tLggQD/1MVEiXQFIxkAQvbQLJO31qsGijh9GDBxPu4
DogWV+f7O7MpTYyk+I7hBUKAzmC3NJS96442ofXjehOrsSlpn/ZEL89oYNNHfhO25aZx3U3utjfp
m2wqeLkJYtCGEMdN4CCU55toppt+bm9Smt9ktWcoR+7aTW0H0ya88eZAhMNk2Nr8N3E+3oS62jS7
2dS7ugn5ZNP0Oba2ngu6oPw09+ZHD6OeLXN8nqTU0ZFszsB4MwmCajMMkpt5QG5GAt08Bb65CwSr
EK5ABFDIRTrQ3qvNh6DVuMQpZrzoA/tXYhh4jCiEYIBSKfYHZDWJlntea3MHw0eh1r8ZHoNN6vOC
Nkm0TzZHhN28EYreDfQ0HJPqZp74zUfhN0uF3OyV+Ga1jDfbZb1ZMCgjw44hN2sG53iRRVsNd9kK
uf1Wzf3v4Ph/GhxJtM0r/3/e51r2mOlc+ec8AITE9of+GB7Btcs/qpd/igNk9DeU77FYCe2Kf8yM
WMhE0JIMKeZJGrLt6/wxM4KcxyIm7GMCsvwfkz4Ai/46loXbUlzMqxFaYuhew3f/61jm0IK0I87D
C/AHOJF1XcQoKfJbyNrFfHoLi0Y8BFFkXspubR/8DNfUJk1IslaOek+23FYPlV/3ji7Vo7oFuwhu
Yewi7AURyS7Dlv8iL0UUHCULQluTS0TEeTWLw7rlxlM9m/vwFiYbxMrdli8Lw5JjE0p1zMEAHfkt
iC4abN8BtRsffancudoS67FHL9L7HvYJw1nl0mZLt8Vi5u9VE2Mx0QJ4KWNqnI46oOADW5O/mFuq
ge7+ch7DH1jlYt5FVSdXX7GcpW5Jhj1ij2I/byF6hS0nj3O+oHsH7hs6TeXIDLHMhp8qR4OPGRn6
72KTdVDzyRkVSfdbsdDcZmqTfaXCDpKBMffCez5jCQvA4XStgANmuMd/A4KDymGEjA8tMoajZS3i
hyJsi7u+88FHe5OZpDP0IfC2Pa+l/Tah3/aiZxofK5VMn1U3DK9SDsg6UcB3P3guim8uqHA8jhFf
0zgu9AgjUXrEpy1u4UqUCMFLd1aRrAQcG+Le7brMY0b5/BUqBtXxsa1/1OUwnKQvhwOBlP7wIA7v
y9A94qCJLpUbugtuPX/X5Vhw1UaiP4gl6enOxeWq0nBFASE1tKi+yVKiUYt3acRXa4L+QHtW361E
5JkzTYwfdJEaF0Y+3pMyAtQcheq4YAPRJ9Ny9bUaSjTi57ZjNF0XY/ZNHAHRRRwUIpugDIBtic/e
2To+XkcOVj0bTbg5a2TKD8rjXqyLNYRj0bdqV3tGijSCnYadSnR0GSiWFols3cP10ap9KuNoSTm4
kvsCE9ku8uuYUpc0124I9D0NGMFqAjjRgENgT61pZLriSy7ACADoKfgPu8y4T6suio+iBlNrurA5
+c6D0pkEL3BZteTBN5F8Bl+jMjg0+w4DVIZsCbM1GPYavlgrWHUOXW/h5gTYFjL144qNDWq5A/QW
Yz+RHFqESTr/FjRxEVxyCzR2j3yF/LRz2I+pCufxZYL/nO+ntSJvg6zzNitaOz4TgEHf3RrSTGKb
wTuoMzfBeh3Wl34WdXLiDJdk6hJpTiVdMaM0bOEpXCy1mcuEfUG8oe6g3viPMbYhup0cH9pMOF+f
uqJNvmsRiiuyqzU8L7KSn/xUGSya0YjwU65qrKnpAK0dEtU271Gh5GdX8h8BuBcoMceuZIzX3yJ0
hC0+E8S0+zzJ228a+7fQ0nF6EPhlte4NXo5D+0To7gzUdthaNLAshyiS94ouw64b3DPpE4luBRbE
7V0Y2QxOPt8ndechbRC9+wmd84V35Y5DEez9PNhLZYi4RGGPqJ4pneB94DB7xhEnGvA8kQWQqccJ
UcwLwMDoaMoQBFMgh5zvwX6HbxTiYu85DtOJhli7IVvUII6Y9etzsTL7gAED4K40bHhxIHTxxopG
o/mqIQfBBLMZh1mO3USoVycZOnXd90ms2J3Bg6Q/2VAWeRqFa//Iexd8mEigDIJRa3pasTcGh4tX
MjWBlg5wPJ8OMIjt93he598s1jm8QTWSK8M6lGY/zD2kFovWbbVdzuyjWmVe7RLaNbtYzSjK0mCm
GQm716LqO5Qs5AxoCMskmhqLheJWXHi3Drupbetnqfp6NxUwqDUyyb0h3B6XsPlUtNF47B22KZWM
E2w8cWDPEJSubQaJFIOXXvxPDxy/2U8EG5oMG5t9aNRE0zpE6QNsVD2Nd7y2cTtk3AGN+uoD4GWn
VfC2Cr8l2AmA3Ew5RrBGZRzXXj/mCwBJihzzkeg5P3hSuxdsxghfYMIUTzgW0QdPKn+eivkLevrt
iwUB+zKSPqdo0+j8y+zi9hsKyQlAN9HOF7UW1Re4A0i7ehCSL2h4tE8Y1psn2DsW+rCJsqGsOCro
TZ+ZydO9jlwBDxi3XbY0a/kwUjkebCKsxqK8Bo6iDPHtxlVwwDpB9Iz6Go1qGLeUp8T1MZxPfPse
zDmCLZRYYKYO+StPXHzWZTV/KsYgAWQ/5eo35oP1sQ1QAj0OgTX3a7jmD4iZu1ePz/i5wA/+gaqI
P8+ri44L8gPMh9Z/r7heTOZt4E8FwQZDje1tG8Ey7i3W3WCPQoTzaCyJv0NxQJwVIumsmfWTrUeH
ijZlj7mpe45DtspfZp+fTazp1S2mMCAVucCzNpqnwovyuL2fn5xZCJhUrMXCcSGO2rrgEfpxYntK
5+i5ll79zAdensolAHjn7IKEIQqH9bJ6sT6DxJmPcpXyPJGx/+Jy0zxNJJpOeJ5iLN0bjUtZJ4DH
9HMBitevKxYy6hbo/MikfZ5ZCBnTa4Y9bVIQyPsyPGlb88exavKrF3I597gYy7Sj8wM2yn2EppQf
pGfUYCiP7LdyrBV28eXVuUf6cWyZCrDcaMJRg4+fghfMa0CyWHsrENPr6imXGEEQusy7aiDxGzVl
8kjXFk+e2g7NGfl/efTzHMHXcZSa13aV30raFjixVaK6O9vbEUZRm1CVTc0s38AuVq+wJnv7FLu+
7E9MSBukPo6rCEkuseE9RbMM95gkbWhTZFdll+HixztvqEfV3ha7RbJkPTAVi0MnY5Gpto3zTBfz
syfU6LvB1T022g2B+hZ1LCrfKQq8bYY+TRjt3exdgSJxjH0C8ZWQZZmGoymwiWO84CNLXXURUEFB
/44iwxvGXnT6ob8/9LTQL3IYxSdE7N3F2vKTbcW6b5htzsKiOwgkusmEWV7i2r/hAPydlyhsDfGb
gFP3AwVoTBDYFQJdE41vQgb6FIukRoui3s+8Ce7xy6Fpgi1V57Ya7O/Mb9swsSMHm5RmyxI0OMey
PjmzDs8smqs1G7HGDNmxk0XxKYlHxBOe+meFqlsJp2aOmuCXC/nfLv//ttr879trf9WCUbL/9+pp
a0v802YbqJK/yifsrmECGMi2NfbPVX6J7cYskehFxCHbeCq81t+BKo6/+APmOv5+JXjOEmUDqJu/
6yiO7e0SW3IkYeHGQUF9/QerbVABxav82d8OQbqCWcIKXYpvELsB/hmpAq7ZDBxd9TYMjLJYvsFj
9MRIm5/KgSyg7kEEY10fmzp3ADOIYn3cDey3ZalhpDZwl9IOt9d1gayQJrVw6r8uvub8C5E1q3Zz
T34UCS0+NzCaMyy2i75OnA9XGxYDFo1K4Kul0Xg+jArEtZjxHzOIF9kdA62q0+Zb3gkNBwpdy+fa
DexHMPN8vQt7uyQpj+lwP2nJ28+swiLE+95bHyIyjGfMVLxh40/tV4ddvT2W5sQmTKXuDn7tMa1g
VdeOoXuQIYgd32YdzdjNiKc5uFasjHxqAaN0hwq/29cCaAI8dtoaLKisc5js2O2RooLWehQQ9RSf
YeH3P4Uz9jXmI4rQwHeOdNE/Uapd9yWOZ9h/Fp7TBMf2qGmJnUCseooxWuoT/i/sinkwb3YDutOn
oWWQg45HbD+Q4H2pOCLeUDfz2fUi2M5FtrfQ5ks2JcgvvRI2wuQW9C8AfaLrJKNlj/tQkPMIzMTc
DR5FBd8k4rUTUf7JDdiod8ZSBBYgRe6i+g7XIQZ24XL9bZqd2gcMO4SqGDSpdQhELSrGlxj55N3Q
CbyXYzNDhwGRCYEZrPPdMA7bcqKiU3tRxv7FtgUvw2NeNO5UEVS68BeWzSkd5tOqZ4+uLBw0uH+5
Ral1zfMTNw391nmsUkZkEPhPshY1ByI3ixLTY5jUX0qMNO1nbHoQItyPLacLFuYMNZqcRzpqSKSz
KiLYxY2uI2xlK3qc9vjN1cAjohql9p5n1Hb8wUf5DGwqR/9VorNTTv4lUXm8lwrhfoVVTSDYMACl
HGFzpmKJ9YHjAEqohuGLSzii8772+ZRBaGN7ayA+VVjB0kT0XIzuGq3Y8OmBSIjSPHDrLVRsBRy9
yS+iag8tVll8hiR6XpC4gWrHd1hgUILBsL6RcPYHIcr8kE9oBta6hyhUau9jq+9tEyBojbDPaIBa
umDBBuLbnvRYYQuipuFLeeFjbbAT0ZR3Qb36c2jxaNK4pp/lSr+3Q8IzSwqRajUE2f+wdya9cSNr
uv4rjbvnBRmcF71JMgdlSumULMmyNoQslzgF5ynIX98PfU6dLss+NuoCvWjgVgEFo2yLmSQj4hve
9/msPht3NDD6/mib6D3o+n9pobMdSWbiU+O4A4E8AmPYGftK84POqocdVB/uj9aEaaGRjTUa1ZTa
QIcVJ8kf9tI8uQrOqR9V9YbMaiGGb3Mv0C1vArw8x2u3rATUPFNvzZaPfUrz2qhSSvDCpkjZZsaF
T5+dMntGORMpZB+GaQ5/UFmYabOY3BwW24HufJi7Nfr8eOkPVdNclZP9EYPIXe6l1wjj9z7l5yAT
yz1u932ldzTykaN1fnqFT1WgBoGcnHH3YzpF3mg9dE2z92Z1kwkNTqE9QFusZb8do6WjnWQ9AohM
NxMM3tAo5B/S0qFwlpMDAysZsGSUKB0Mg5TA6TZNb7MJpt6NVZPaZPjDNrrnGxvhCetWH5JyW6i2
DFx/nHi3agiSPA9nLzpCb40s7uC18pWIkaai0P2jw3Z5HFoz2qjIzM6J32M78swkZFUYt3HS3I5Z
twWfHoJ0KM+KbO9FrrtZPkRuvfHQh5xggVl3qWgcQF7IZXlg7a5Wtf/ZbZInXevGlRf5hgjPOMSI
KoMubeTGMTyAq1rkHwfAUduObf2W7A7z6OL4V3nmAnVtb6ex13dsE96pQm7rQiNw+k/sK0MoMN2N
m9rsszNlijFo+rzf6zyonV41w5lCb3JnKuUTcut3S6v1oZUVn7tYiABq7gdkULuyIWjCYetS/Onu
OiCn3CEKb4Oe7TIzN/l4lfWSWOk5NxNOhyaCl274+zTr76GLA0AslujjlE83tda08Jv77MHVsgc7
9impaONLt/hPTiyuxGCvGMWh3hVSIqIQ066b2jUjQJafwf3MGuu8Gvb3k9e+lkh8tzYNhYPei/sa
09jaQ6rw+VAbONnUL86JAePRr69llzyS3y0bIRfyQopZ7LRb9FZrb6cLoN0F+bqX1pp38Tpz36WZ
ulM8OqjIWJIDtlHvOQda+SRpT4at6bLUNCva4Gu/cWcM2Q0RK/6GnU0PifSWhL8ZSZdoSlVJkM/S
20s1LFdJ1R/6GsRqGuX0fvUUuZdWE/5rOw4zGSyR7268ySL/qKzBerXQ2rFhV5p3nhfduk0K6kVQ
6JsbOaTUQqax2taZnXyplYNiRww495FglZN8MCwIxFF1448LB2vm+1uBw3qcu3OTusUraLEDHoIn
BGVyO/J9HNAPOR0KNz2N89rDgm9gJZEngti2l7OyLSgRNnSBEI2ZcbJTO97NmjlvuiE2P+OyqO+Y
DpCXG63tEXmhzC1JN8zyEmtjRwu6TcCLc67V6UTaXeEzoXZd76BUDNciLqMghSN08Acd16epPdBd
Xo9n6NGVgzbbs8+T7opHjZrNBz2GjBZas7RiWkpLNtyVmeZd+bjhjmo0HyyUC1+gPGvxAcvekO9s
dzK7jSmNCaKCVc3jgXNWbMfef6XcczESNw16a+rvIJpeplLTgibXbos5GT7kKv3UUdra0Z+pjqQr
n4CsynvQbkcB7Gtr8PVCUcrmme3VOkzUc18yiCXbyY7aK2CuJPHVmOwd6aQbz6tzbNxg9tJu/EzK
0G1L3dNu4nHKH2sf4oU/dt6bM9hxSDNVbOzElC9g3eaP7qSRMA3eZzO366DwCvfRdcH/wXFALOcm
2X0Zl/pGUbXb+64sNqapEK5Z6yLigWUbU5k5pYOUDdnn48Utxtoi+1q3+ZdZ19w7nzbrJ7Mbt7Bi
kzPVXTucR45sCmMGDIa0tRDs1i3yKr2Vp25ZqkNG8kOMUMY3hpAHXGZ5oNluDbXZx2tViAaboZcM
txqZE25Vp/mkLf6h6md1P3awYwwqumngL3l6Xfb91yb3XtmdJTJsxw+HNhoeIH+cHKCJpKLtHNqT
lm6j2uGASH0n7IVJudMW+Bi1KhPn0jQB9Qq7uQaXsmyY5zpfF9bkHxiloEJ48K+A4IxgoClpXOp6
ND6yQXZqayJ69DZOj+CA2mjc7RCE5RxenVZ+xsNgnmJntneSWPBRnyjeBZUnPVgB1mx+LBLT+FJK
2/mCahWX5dLHPlQV6u+IkbfLwD0XPpvlQueEAHg8usOikUTqYWmi6yNRWZV2JQKPI6rbsCDyCBIv
HWNUE9Dgp+TUDvQ38mKMP/q0uVvjhkArKMrxEcwMsoDpaxU5zr6p3SUs+lpthyh2rqKyElhAbR81
gr7nqR3hbvQbPx3rUFb4A5Q1PI/9aspbaspTdWSGtqzoRK9+R4STh8QqQYtEuFJrz5AHs6eklLTZ
eCz1aRu15jlLMvMhReuwRxODXywpqlNG/zXIXf/jvCC4Hpv2rqWJvdeNL+TVBExZVG2zInow4pYm
QyNAyFgoBpO6Dju73XhjFh1bZy63cI8PdGRhA7WIM2FDGUGllXWQIrXwJEVRxv8weMNzKHk1I+jF
PHme/P7aIcDf6R63uPDrB1WV1ZYRqQg40uI00U8IM8MrQlIVFLi9Btk9dmvORFldwfG9A3Vs7Z3Y
fJXl8AB41v6gOcstmBKdcNmed2oqraCtqQlbdCaAtLQ34AbHHRJF8UgXl46sLIoH1QOtQNPOUTcj
m8wMqvfYLhgtYIOCFFlVXefF8lA0tdpVHTFdik3ra44D0VDucrukvOVKOhvGW6CdVV704BryusE1
ivLG7yEhlm8Ev4w4SbqtkS0VLmyKl8oaPyjM4btFDsVDCwiJSShDvGus0qcNRbAjGg9qk5bJmzxm
c5mnvNj51LPPjhd90bs2Dv1cOftkytUtjQttx5gQA3iQS9Rj1P4Hvc7OpZqHM6qNoKia1TrY4hC2
9PksgBZrhocJ1KnMwB3HETe9O13TL/xakW9IQ/ssvOUlrulnGN1wTZqLATPLd5NcriIvH7eLpu1l
8kZJckD22unXRpfVB7BXlyZdhTcJ22PSeMhpU30HbKsiXm3NvdmPewEnHVBqdvIMkwM0A5ucY8l0
E5NZLsuLcofXaIi/VBizQ68yb4f+xq2iB2qs/YZ0Kn7WNDEGgyWvqHshkDXdaxx2T15dISLxq33O
4bgRsVfjJKR8q5W6cY0s/DabiM40/O9BPywdwgkv1s95VKEQWrQLbQ0gNXmhFo6EDC664CRoNrpW
J7vZ87qrljf4eW6pvsJygRiNHiExBX7ayZJwZxO7QOCUFdUWvVNx5sgCRKkqUxLgVa0biqQtbye0
PodRU02gZ06+z1ItphklWj0JqhxhnpiMNFATiNvWrpuHaUAzgPh5vCKqztFnJ+UeMJS1q+eFoSH6
4OzacrhHqAHGtvI/+N6QXcpUM97stBtOS5I6x9r0AKLKOT8OVTTvmL3S3lvlXIVeK17I4bMb9Mok
+DEEzyWmKdRV8bWpEFgPWN1ugFNY22ZR6LQr5YXZSLZES0vb9VjdQmjPBABluR9L0wpjBU6gwI20
YZoz3tBh1jYlI0dia/ACB7rSFldT9MExemcFdH3xisHfULB+cWPJHSOovYHSUh7abL6y25EK+DSe
QVcTVnSJy1nsPyPVTENq6maYFZTQtRoKi0VcCXGMH9/5VH5ZO0AmCPfI+neWyEoqAyKoFPQhHFby
irjxCjZsFmAWGndsV/aW3RzIGoNS8LSn+yypP5BM0R5AJ7YnFabiYqrs85ijuYMvjCKEo5pTCD1c
DXPcP6HO83D0ZFYoIuAuVJcDbST9qAzRnFzmEIBKl+mhyy0jaPF6bfK+00993vRHiPJvzcKwAl+2
0EvxVy3p2WB334LxKS5ogk5A65xN5ucQFKWcAirlzOCp0j7MATicJivDr1EIbN3FTey4j9j2Otwu
RhOoeu1eKLUrDX0fT9Q7JKT4oLaTGcZdyo/y0F6njEFfqvrWqfqbuZ5pea3NdWg2VBnIs4RZBoUG
6G7Cro+iiHKN2QV6otiVbT06JCDdtkte2wQt83FipQa4USIcYj17pG20IQHgl9HNvqSIJT2ruai+
UlcplNuQFPLEFv1YR2O5swa1JdXiTTZoufVjB+nLSPXzYgxi7628BH/h0LV686qtjbs501CT08Ab
nTxoGqNEn5Us5afG0iibTNPk7YQ07tk778Qcz3wj8Ga5M5F5eVMQt6SDvQYobKk3NBlJUqOUrg8q
W0aYlF/KvvJvs1jjQXor27lJQkeZywOC0wsusj5UtSFo6+i7vrNxK7QtHDUCZS10JP1hEpzsvqBT
4xnNuVvEKfecFzQfu5pB8Uaxxy/8BnEIBIGXztvSwBCOpTxswFob0JHCpRnf6GWCxtLy5wRa8rax
kLt1NRApKPYUVTxqJYxKQRFZUgtAdk7YkkXPwKkvbcIGHXRD68De0MEfF8Mojhoxfb1RsRSbaSQp
HwEG8oc4yesxRy2o18227ADihQnd1qlxThiATnRQwRAhbx9ULocdVZz4yJFlo40z3IYTem6Ga61a
2r3VCekjObXaq1Q20cVjV+sRsxqtXRAaN4kHB3tx+nvNcopuVwB8gImh5VMboJ6i1OaQI8xsH2JI
aUz5RiM2JffIjiAS0vuadYRUnvWly5Wb99d4xDsqFv8z9fr/RZh5WtoOVuB/r2O6S6qvf/zHVSdf
yq/faZn+8Rf/qWViBL0hKHE7aN1xEVN6/5cQnt+ioW6t1fB3kiYBDNSAdgTCaC3frxKoP0vx/DjL
/kYI5RD5O2V4emnfV+Etj39M3TL5DHwuc51k91edd8PL0Rac+6DiILBlc1J9ZK/sQZlA/MDObz9N
xTje0GxNcdHWTzK2tSt9QtRZDZIMDyZCWHdWceuPRXmRmIfsSCdXhfWT7Spr8sJl0NhzDBdd9ay5
WL3UxOgl91zLkRBRGZdMTe2LbxY3ziRvTG3aRz1q/L61UeNARN/Qz/Y24zq/Rx/Sc8F9DBq3Lle0
+RphsJYVKwtp9cIsEP3i0IEEVDK9VGpi5FHeMsFhXvnh6VsnszwsGDm2dSvv7JpqP6XMIEKC8ebn
5Q3zgO6YoEPbLKXwKHKYOssFq8tJJ3YO2kzbqCR9meu+wgazvNp9fpSj8Vq5zlMzd7tKRjJoSZM+
Rc0688VzNqSozF5hmh41W++MVuEJZsSLqy+ooSkP6m1+s96Bvhg85vLIt6wutaCDDbkzJUGGWUz5
ZsAWuxmn8T42pzuvZMaNJ2BqtNJ/pbXq7wEpHOIY1ieoiauFyceccR03Bqu5ZadHkQyCIpW6d5L5
bqqtp8TMj6hVX9ome6kWG1wI/sONY3Vbiy80WUy27OeLBYp8N5s9GWpNimflxwWT6UaR9tDTIEgh
Dk02hGUgmWxaub7Qk22arzG7NlL5r9mZY229l0nxMsBdQt4E4bhneFCwXqu2+ANas1ymTr/0Ytoz
iOpkePF69uun2kX+gkr6zYSavLWN9CbP1Qk4jH3wKp/zPOUbUtx6XKKeuVO9I6Fz0lWgszJhCEUw
nvjWct3aGeNFlsfWghyV2OqeMSyhmsspKJO2D6MqfSnHyd9SjHz1quU0ingdi9ZS3mvcp1TpX2Dj
f/CnlEkxk8E8oP6w2EN7aNR4vzT2IU3JkPrWPCD5SzZrwyBgiAJx9rCcnGpm9gwVloD2l3n0Xd4E
EBs9RdbC3NSd/ljGxqtvThTiKc/SdZBHwx3vm3a4t5R8K7C7BYAhAcEW6t6MjATrVF/vJPJayvMa
IlaD5s63+26UzhlN8lPVlNkOIvCZor2769e/x/fcJMyG2kym85S67XwgulvI2dW5Flr9nEVkZW6W
zGGrReOt6fDaSRVHAWNl7GBGc3JoKPsdm8oer7rC8a7UqKFDSGZJYFszSEer551OHfJYJCTU+GPN
V7zez/i2nWsDAy7yG1WljRW2ecLh7BeNGbr5Mr1EbkW6SIiB+SGzmvIxL6PHQmkOfQCLyjnBLeF8
Ep3RrTxTjBiDXMmtQqSM0ChFrTQzhMZSzDFqmfBJ2MxkOkxlfYZgn2mEWnIpKwiDAAUfK82I1+Pa
3o6D/aLKmZpqKagG0OrbSgZEUndiYOLiO7siLSglYz68GD3g3bjk9V8y8VoZtBi6pkBABwfNUYIx
UC6Yfj5FhBeV17CJDGxowvI+WLo77JXgpZtz98nVHNQszXQVje2bNrUny8mZ8f6vQ+cnXiHOj7/2
UtnFVzoGPh2WvotLYv39v5CZ04zeH5bR6mCN5N3m0PRB5Klzajc3C3bff5zz/5458ZOrQerQTQjs
jGFx3nVufWsaSmeGqU5BsApLg/qgZLyGY7Kh//p7vfdA8b1WHxJUKExkSIPeXWlyXWVmUV0dRJ+/
IOvPV+fhKQM/GlDlxHTLr/Tdr6/5A09jvebKkcEUBtLefXcvY7PECc80iMNMuL+1u/Ge1E2C3KTk
qdkyWL+vlLBpO3a3X1/a/MF1tV7bh+YB5xCQNbj8754jNOJpwUpTHrqiJUmrCg+IkoNThISH4DQ/
6L56nToKMfkE7zob6SS3eHM3WC9fE2Cxcbmchnjk1DXtg+8XWpAh1CBmpybE9u058LcpypLvZjfA
wXaFPd6pIn7U7QQRm7LO5MxagGTU36Ngrj9TEHcCy2N7+PU3fW+9Wx/sCitZ517r+GDfPVghU7+o
hFUeEkERstIvur9ciqVtfnNHV7Pg+5XBhYCqu/YqbHgPZgTb4Cl+k3fVl9YV6dxlNlLAZpJNuAQb
FXZeftPj2L6V43xxe724Tcg28YDFb83IvryGKhnz3TaGUKdYwzTlT8O95jtnRKB71MQQxeu0COKY
nlqjhHqKbTHvi1jUW5XOAFMRpd6VuXpULcf+IFLr2KdescXyXJ2sMn0DXORsylx+k1FXe8oAb1G1
PHrxsFt65ugphvMks31IkpImCg0m6nHqlLsa/vVhuQBLY26e4Gf7nvbc2ih1XIMY69cP7Cc7jGlB
q3cR0bvC9t49sMXFBm1pZnlYJuNbOKHY2ajbOxttMg+/vtYPsB1eDpvKCE8Lqb8t1t//y27Wiplx
YNZcHux8RALOWL7qdxvmt5X0V3clLyCOAGFZ6399aPbfXyNNmpymlM5cCH+sd11KkcOKltd1p08R
BOx7bEq5sA6+Js5T5CMwKOVRU9EnJrR9oRgLTKQYqePKzDyMGYd44rM71XOBxit+W5wJnm2U5gdp
OgyWtM1pA22ku5apsx29+sFjEh2sDy++suZ0DqRN3GIYJogrnOA70TJuCQ2e2A+KsrQu0je75BVs
0vxmVPkxt+M5wKZDgMowQWUbdVCWCfNJ9f6uKkWytczl9Jtn8pMVy7PwLQ8HhG6hD/r+hpWi7mE/
FuXBAIm5GZMiDdKeeYNCy/nO+LE2eK+yUM7emSlGNYOiWuoDRvGhz3iXsfUzIa4cdlOE77x3jCoc
Ev1pymqT3ri7rATt8zpPlPKHTc9ZZKHdshPV1VQxTnF+1MX0ulAKQtHyUZlEhwjk06DVFIp+/XEm
EKNskNR7UyJ6rKe72HZWwyLvp1Wz8XXOSEkVFgFDNaW/F/by6Nft+I/ZF//2YPzJIuHMWP8BcUP2
9u4eQY6j3DWNsEm9MiTEURt34uNY+rCJ6vg3T4Qe4Y97m8cpzLaGvAqM7bs1uTKHTOCWlPxEV+K0
6ChLRtkx4qTyoVuCj+eVXGYSJCAIPVPviABjecNAZXwN9FKw/vk0Goqx2foO045S2fUMY/aoEhjX
GrOCpY9EIPGJ9lVZmaFZd69FttwpOZ8Kdz2Mec1iM3+JpjVKRfucLfpNM5QhQlkREK7Sd8w81CP2
+Vt6icjbZDYof5DJjEdH6/kb9TTu6mjoqcr0yZXy1OVbEhSV9PSmPocIPUz3aU8i6eUxA5YbUj17
mRATxUDK12Fk5oinzLg0Wno0TaI1AyEJXBUIu/xCK/g/0bi+kPUwYstou+26jDplnyt3unfiNYGw
c431RH1INkRLepTdKFp0oVvzp1vNfmoyOpGMYmuukTi9tn0fovIiVZDpTcrEs8BXhOKWtJ6yZLyb
oCcGZmVjnCmO2oiDtWgaqjAs4L6XR5LifQE7b5PG6/RuVocz9Te43p6TbiqPuWGfRxD9gI3mYE2M
sCQjCG7a6sSY+LPsrSfR0t759fJ2frK8iXWQ+uu2wxv13tYkAbA0wrKLQ+fOrwyjvsM0eia+4OYB
CgrX+Otbql31vkH1mkjv25ovk34HIXbaNBl/rSlMpLsltorcD70R8QA1U0QFQnjl1lfDfJAGM1HH
NGdQOFKtbcMg89dGk/4NstKEKiPnYo8g/7pkLw+YeHUWGnsMA2kfR5NwS29N5lnp6RCoGLWA9Iis
YxJDzsPErHggMWG2m0HGH9lBW7E6BkhJ/UHejMNwZ9lDuod2obZYIc2wmRYIQNM9+jekFAazi+1q
fnW6pUaM09+5ZAeMzHPOI4cISeZwbzrqskbzvfvn+fr/ta6/1boaPtvov5KddRrkP6Ww6yzK//w/
jK5M0vil/K66Znz7S386BRm6yBnu/jc88F/VNeDgls6WjAgWkIFtOQT7f0pdvf9rUPFCUe2D7GYL
5VP8d30N7gLFMM/6syr3d6Su7xyDwiO/Z0lRvMUza+nmemr8JZxpFDSkRnbGqQQT1jfBCH9SHVp7
TPdMrisdBDDJXFTXWW5o00OqAOCoek4Q83c+0FwXQ7RgvgJcbHArduZ8k5Wy2WSnWLB2EL+VuFcx
vbfd/i93+vdpJVERHxi0uauvmAwoFN9/cq9jDHXULu3JxMB/ZyQUMwAaYEUfXf08aTOAzV9fkDzr
+zONS8JQJ/NBDuA5hGjv4jItlWatDVV8chz/uuoRTwXU2Iy1QmBBQdjkjdYcjFYHwzERKzGc3qKh
dvCdAeca1iijuoqAbWNnGF3uCkp9RgOKnoXrlalrbqtyUJeElOFeCgbY7S30A6cMJx06kbQEMY05
g3JYA3AQxqoaSmgR9MKzk+aM6k4ujRcKGDsvCH8YR5PRQ0pp1UZjvAVKnhUhWhiaIBOCfpp2PJEm
KPpuGHYRBfub2UnFfUuYh0nNlPZLaxbpfrY0nx5QXxvn1qvyNHDjdMZImfr4gmj2qQu+MdmG0N3F
vQHEbyEI6la/cps1n7WEATqxg1xko0TqIfGwBZ1QVDZL4FSiSWiUF3wi3Pzm1bwOc35oG8AMiP2Y
e3MvGAPdnQSsRnFesJdqzJqfnfpJmEOZHHtyXNqLnVxw77ukiguY9XvNpF72qfYMpT2boufOpZ3i
88x0piq6S15RBGPLdEt0zxqXlrRIYrTaOZ8OKllZBGppdNqPACGSSwSzjUikLSE2W5PJ98/y0n7J
pjh6HGbHfxy/oaRJ5FrkDKlzmwATYaJl13CT0tniKThW3zOOZipBR1uLXsA9ZxLVENgpjv5Nqslm
CpXdNwtiDUbVBKOwhXGKFyBMx2V9JO56c3zCAp5fbVYnPCKzEaboJvC0ocy6ScjLbzUGVyngJCxe
M6YuEmLKQBbVtTOLUPoGX7J13MkNq1FI+n9uDCkTjwfYQTXfOzSvsQX7ilZsFllw6uyheokzxJsz
BtZHbYT8P421vIA4i18EhdhDpUGFRi1Wui9lnI+falNnNIzB4I9TMunqQlW495hdMnHHCxnl81Eo
Bw02wDH/UXOarr8VKVC40B5dXpuxdbm9U1o47Qe9V7a56+wYmVlQDI1pLERTXrJQduCNFK9ToXh2
KbOop7c5m4f6M78ssreaqvpdWujGfeasxeYq5h3pBNW0IGEU9z22Fx6PRLJLaggjECnXtEjm1rqU
E7gzLC43K1mUObF9tOuQCHRP8B3UHRkbCwGWFTc4FaSW+1zq1ckWS1IjzWUyaTxmVb7Daq0uBMXN
gZoxs7NMdG/gWuhHFFukffiCDVYb1VaVcV9QNYGdoFNXncokF+09E/s07VGDK9AwjaHV2susfD4J
IRDb71JAwUfsoxf5HYN42oMCsoC4cTTNq2W02CCWueBeEgNyL5UODmPj+2vFoNZRnUeM9lE7i10l
OdaNKxhLu77IOUk9ChiNNnXojOui6FuLn6Imkz20tCpxnw6aYQbr6F7nSUlayx+yCKhH4MXGN7jb
ZIBn8BiV7smCa2p5nKkDRu02e26NdopR/gxx/9WMvD7/1LJDGMwAiIASfqgY5erQP4yR1m5dGWsU
hHKDn6TzOh27xuWZA+cxzhmcavXJY356/oftlkI0G6j2uKsKHfPAh4LzZ2EO+JB9k10JZG8bQBU6
NGhhMpqQghYVfi2N9edUIWNO09hDqab7T/Y4REG1GB/dMVZAQ4tqeJirWcMzx7QYXgyEqUOcXJnS
j0IzIm/eFCkJm4Fz2A4Tt7APWjc5jIKyMsL8T3FiDZSNatvBY4p6KSrZZKqruvb0x46iRGAW+rMG
S33TlzLHK4BwPU0m5R2MXMRfZBe5f6gYiQEzfMsPvXSuh6ltZibytopOvhs/2+aIbJpDCuJOZ955
TVQ+G7QydqLUKY67uJE3eu+2F5+wPnDrfK3BQHi9SetYPoisc+kJd/1u0XrkcwwhDso2XraY0uoP
o1yKa9sahy16N0m5SVCGR4n4cbTkZXJ1le3bprN2zcykHT2r0IekVfox7hz5gGwLZDiy0xXlSVSA
sXQ5SmiKO89kiMjYTGUH4Qa7ejqa1T2HTv1U2kWdhBnqxR2ayOpT4jjrrS0YB+U5NjNuUN7TDaBD
v4nTsQhjQEVvuE7bkDFr1kEsWYxySQgU1J1rhYlOLWKjZsKBsGvFiOuuqPaebGZ0X9KsrtyEKbux
bdyigav3OjMAwpbv+JTlbU21AizqVQkaftzOhTucm96KPoK0dfZat6BfpbIWaJm2eLt5dpyzlvQN
fRl7PuhlOV+h3vCvlj6ftnPXtuRH1hA0w5wdYDw59yO+iq86LoYTvCMqtMynk79JlH4I5iwmnPIv
hEDcUD8MemkgqUOegxGmeizGdCxkoE+Y7VamCwIfnd5XxCr/exUxoiKX3Mymuk+k64LC/j4QozLF
xJHJ9o/o9+rPYEPZGOpeEGP8Ov56lwV+uw5jaBzCZQFHQ38XfY1J5Qwdhmlmn6wRBqwp9uxS1Z9t
FbFh/P2LUdJHpkaATBP8XbHbYA1rMUEgVDV6cFWVUJ9NHCrt6eBvf32pNVD9S7WP70XZyuO+0es2
KAW/C2Sb2HdrIEXOkf6WcS6R1e1t7KRB51GD7WgG/+Yt+cn1Vl8diDp6/dQx31VmDCwlIEoL+7jQ
v3r8xxFUJjonhl12RCMYUri9v/6O6+169x1J29fqrAmF74dgfQYU2/ttbyErZRjhxtV0gh82VE7g
UgnOQKRHnEdaMfJrXcs4Pn79AdaX490HWEHkPvU6Vwj7fbMG8gTmdJk7x2FgluU00fZXxlT9puz1
06vQHfFB4tmCzOT7pSAjMZVM/3OOMdPvYICVKd50qqd//7uQUDIGhxlRK+vl+6s4vSkaJKzO0W8Y
8udQjw6Eqv8fXhMqqqZuemQ7pJvvXpO8KZq0Tiv7KCJqPGmb8FKM88QQhDnqjTMa53H5TUr34/7F
ns5uwteyTH717ouV6RjNk3Sso0YB8MkYPBRJ+kgogpGLMSsekAvq0guvyK9v6I87Cy1KOt24R1dj
6fuv6oPe1pfaFsccyfw2AoZ16p21T5U53vWvL/WTr8jLQf+OGNwl5RffPzsXeTKXKsRRtWi0YSVX
p6VDHiotXph8zeDU+tb8+qI/+34MGkPBRgGNAdrvLjoyCcVMGB1wpJvcHsrCWuFtXrIn0fntSv/W
zv1+pa1SHRsc87eRCD+stMRrPZ395Agay/eQXRc2RVFXl3f1uLRwamVSbqKZMBlpDVkFsVZ3HptR
RTvMmhbJRWW/yFh0X42kM4k6FwbUXxgKWsvf3JYfN0IfcREWX3YkOJ/vWzklxd50hjtzRPTAhdIo
rT9nSuO8HDOLVy3zCet//SSMH3cIX3dZVRzPzHjzfmjgMn1SRJxxR83TiHUhSpA/9MzD+uq14E2w
wEXr+56lxrkZZPN5HO3FCM3UV3dNJxq5b+JhaXZESem+nzE3/O3DwcdBTTWIxcAu+b73qTeMEx89
Vn2xeATdup09Y60xj51csTpTg63l13fkh3fToafMaljVAdRX3l+wSZmSpLXzchytyHrp9IyC/tyU
vKaqJhv/+xejbsRoACb6chy829O8Rfg6fM35qGKarVmZ+9d655HlwB4iS/r1xX541HwzBGx0ks31
xHvflCpyzahxA89HBxGSQ/ja82axEMkSf30h8a7XItBWMOSD4IE2Mkf6+8gIfUOqnNqdiCDapLvo
5HAAFL2uzx8iFJzdqc5GKiFWbHnXyZTAxpa1a7abRq7HIGOT7xLAx5JuKclS0BlL/Xlx2/agaw6l
LKpe5k7HtU563uQkx5OI50tfVn5V/N2N2FmZvJDWONdM/YdQKKW/U7tF1x0FnaFwAgNywnuT7mN9
/ttRF5daRSnMK6ekZ77f82nQiH5USXtsdce88kTG929AQW41odbWt/pt/XA9vf6yMVKHRzcPs5j/
Grb+w1PCamsaTWtbR6dR1h+OI8Zja0X+47eCiON2VHWaRdoP6NnFbxYZjK/3F2d5Aeo1uTLDojgD
vj93LBn1qTWl2RFhFq6XUM+YidHtZwdvlAjAB3tfHCPPLVCQSKZB31SsQLONU9Qtc4nkXmTznT4U
VBEXuCorB2AdeW2B0VtwQvIetYXTZfuBn49SYdYYkVZNKToPLc6Zl5B7ZnVrM3f5sV1fLySbRA//
xd55bEdurEv3Vf4XQC/YBDAtlCNZLLJou3uCxXYJbxIugaf/N9jSuVLrXmlpfmYyJMsCmRlfxA74
blZzPaq5WYPZnb73Jo001sU5ul+OcARoqB0hbQVywvHomUautoQby8uE2nBWtLvQt5uK+3pmQHKo
fRi7qNjVsjH91jaB52SE0jrfI4yQ0MRy6nPXtyIfYtS0red24QC9pNd0GaxE38KD5DRgWA6xb7ap
16N9m+NUvzlLVtVcM1aGeDQ0VmF9m1SQI4obeOiZrzWrGApVKLkfMZDKnY93sL7CHofoHSpQvkcx
gjGJqnbh/y6t/9vmc6RbUe9JKLDYtA3XWkKEbf6BWo6DPyedxcF9VkC31m5y/dDopUzunbIuSC7J
duwvndPxgdgUj1OlZ5VN/lAv+De35POtdk/AQz/kph2cpBB1/uA3VveN9g5exeRk3vLdYejt3qrW
WqWoqeBj1mbKL/LSvTdv4uk+rtX04S63M/c08m6OKBoD2lya97neCzIF9BZaM8oVkzGE8KCchbMj
IMFfHEQSW1+WiQaXVmeD8YjTjodu84VVKzThFcA8KpyO0gFiMf2DlRoJJTh8XZJ7zqu1ikgLTE1k
GKlLVEZ1Pv3ePRz/BTbttBU2t3BvkXyDqmrkIGH7GGZP7giY+ooiR4IKvbbG9EyKH02LZmWQcLrg
DLuxiS0qqO2mVk9WxSz/EKQeX7AqwYN0NlLF2vC+D0Cz59u3SIHUkIga3YyiVGe+iRFCAqx3c61/
hP2CJX4Z9f1PCc4rBp6Mk2jryc1s7y2NkyTedUM3Eat9v6xon6QfbL1mJt/J6DP1UqS3yZutJ0tb
SXpE7UWbt/s1GKCEx7eoDQQns6TweF/tbtXM6e4ZvswAaMe9TtHhf45moJO/xZ6zbiTeKwfB2Ltv
pZWtSqxCnt80gFaP2jJR4N+XP18MiIwJ2pV/8nzmERuAx+Rp6iA3qSAJJZdp2RhMGorZ5Y2Fp+pS
iRFiRr10VcsTsUy0E9IPNkaixWr154GEkUGI3vfy/CGoGa3eepq8hsgycnvkSdP5e2AwydhlAWPd
y2w1qMDJzN7Y4fqb/JL1mDFAUm8S5Aq+KwDp4jXf1jv+KxvznEJXbL11Q2EgSUqSSXG8rBNvg/Kn
60Kt/Ypz4WCKRUFbAiSJzI2vaQ/XSG0o5H2AQLYMOGN+rvj/nZP+05zU9QQLzv89J70DkVn/eUr6
81d+m5IyI/vAYYicAfM8tjJrT9hvDWtsyz8w9WcjxZyUGeUfp6Tigy3WGSkzQH/lqrK3/J8pKUaX
VQ57X+IpBf1XSQT7l6MC01kWTR/c/bp6Qgb6ZeOYdwMDqCFM77McVHNIrsUk/apkLu7CuHFdmjda
LtO6MCu1pxOUqS9ZnFREecwyqM+tI6xm4+cUuXaw5daSJ7yMhX71AkyxWHZzkrjNWOVHCMjmdN8X
rfmN0trJnDZkH9IgUlYSkH+lu4sW2Tqx82A81CFtHTibs+syq6wfjqy4ZuCJBV8Mex0ACA7Qfu62
KOFyofLcLx48UO8H6kmXrRMWJsi2FDJ45YhhwPutKOhdikZxdTiu8eybxhcMipSVelxjxL/9s0jG
9IpoZnaCv5OurW7D52kFVrsm+LGNqkTyoMDxURxf6/l+HCApbBt7KtXOaXjFmwA3MmzstmhYAhK4
kzEzTFqSIsA24kvKzOi5G0WSnT1oNkhRjX+XKpPOujkl3xAVYgbO5ycr9yLUIbFjeuvmR9+jE2bL
JzF/jGd8z4YZjgN00Vg+chiLQ9y43EGimad/lYo4ucH+pD9CQbW8gwBTcCXp+MVnlHdVZFoZyAW/
F+TVfEZMr6zAoMZlm3VR4I+4ZrrKpOvFY0UhHL4EdwGzyQGswUqJzJaUZJ5PAHjZZl7XMVIhNfYJ
HH8r7nkla6VOPpZ6y41Nb1NzINpocjooMXv/8FXh7hKJM69LXexo0mE61qbDFla+f2lxKDE0RofB
At7X9F+W6nquMcyaZWtdGN9Nu2osxXXsUqiyUcoT3ybYcVsKgIYz4GDycMlcl1QQyRnw/L7FHn9y
JV7+W7MaTL+5tnNCMU0UIgQGAZnmks4hYPBVc+/mbUKCg0Say2iGGXC1IR8PYX8AI3Qi61FZ6Qay
ehBgNLRI029LZmXOherMNXZvjf5j2VTptPUNKFYvhRr9FkdLZ25nlAkC72ZCZS4EFL9jZYcnep3V
sQpPopHJtxKXf4N+7+c+tpoZPtzopbJbbeT1uTOg3Iy04d6IuJre7DIhDJd307CbOUDOV1pCJSao
a1dqYxTCTOAtkVM4og2AVeitmRqsaZFGfzRBW+0rmaYsphTbREk7AmyoVVxyZdMTvnpbZ8KZKquH
KWriZhxPy5IO7dYmPx/VCZ/mthnLccX8GQprpVGF8h7FM+0iVQ6lf8sObjoXnWceVI4BLJHkffjG
uTS/Zj4SHsGW9GzUdTFSFBgXCXMrU6htWQTTR5umvkMPLFheu2b3ACUpWy4UMXyF5lBxTRmi1lHg
ZbN37muno32gpVN1Lwd60zWMY3cTzEPytCyBXWMtaFQFC8hFOV/ZSf2RO9H86LYhY3LbE+xWgf4z
5ixM0BXYlmLnyqkb9YPEwrM3oItBA+uWxzG3GWxP+eptUPGst0FjQEDvOhNzf2Zf3GrieoSWk5W7
THI38+i7ZujVZodFO8E1wBCgzsFkaH16F2R9p6vYl8PDOATUMe4KS8ZU/fJZ1XvZLLi9Fte5kOsw
x70zJMUWn7R9UwvC9Qw/mKwaabNO69f9V7O46dbEEcDnnLsy+6JaP3vLzN54dlQxfupMTYGfql2X
a83V45YWdYrsLcx/V1TBu1HhDOCERNJJdcMPuATiDXj9G89m6ys3ImBDfu12hmej5bm+15ik1Arg
CJrNLxs1YbJTEUqu3cnNeAS749S7uC8nSX7SK9l811VDgCxgVPPECcJ5Gafl1eUrzEzw3bdAq5B9
FMHkXwQMry2GwBngRtJe+dCBzV219PauMDyY2Gui7KGKO/dclBCGqLP1S+t2UnV9u/QL7J6grZ2P
bY8HHM5jiM815aRgpUyFoxFzbgflLWOvVhIOPS+z1T3Q8AQ8oWb9khdLoyAgibmQtOZj6fi972UR
NcvMY5gHTsHZDXLrp7Dx3/3UP+2nVpHg7/ZT5+/T/zu+lU2XpOr7n8xnP3/z92in+UFQqvCfiOZv
Wyrf/uB5TEGYx6zC/nvi83fjmfcBcYwBBtswCyP12or0+5bK/oDxjB8H3Ejlqm06/2ZL9Ys4Rl84
gyWSD8y+eBbgHn/RIwyhJWH/hSkluXVnYQkgOPjyhzfl/qe28seWol+0xZ8PgsjDkITX+RexvaeA
q0GGXY5DzlmTpWVhXj/6UZO7/e7vH+ovwRxej8vbgvDNXvQvEntdxrrNpLMc9Zhy7RZpfmPbDPEJ
ZoFYQfs7lvBH8Mt67gbeU/0PD/+XtzNg90tI1seIzYf26wwRnlbgTRTzHLNqerJL/zVIu3+nDBPj
4iFoFvWR9wVq0i9bYKWMeTBjqz161vSEP+eFCqE6GpgzUtXW8i39z/Hgf/nkUMJ/Eax4OMRgNv1I
dAxHzVXQ+oMx0ZGtKzQowyO+q/Za5iU5gjo0SvIFcUm01X1246mFZinb3tx4lO2W6JkhVo+SvbRi
/xmnG9+WFtJPFuRX2BlCrF/1GEJPoBiBGu8uzEhKtBaDf7o2N4pT7ZWdlc4XO5sOcuz6H5W7WuhU
b9ovwCCQIuaQvkyQWs45aYdw6yQ4dQdz1i9zFqtTKuQkN47tKxagNiyfhFfI13Ree/HITF1iWXt3
Xl/lD1QxgtVy2fTji5HnYaSTRpYYTOpgYF8EDGbP3nm5ygN5O2QGS11Z/nDZv9ep+xUK2qUHtU9n
X1BeN6b+LEd2yGGZiZ3h8TdLcKPbnCLVQ05hEF171tbrsum7SkIWjiy5a2ZopmlYownb5bCb6kmc
NWCqKDREfG2zDvmGFV9nSUroo/NXMtqIWmSETxptajtbWXZewlY+9QJE5BDkERtuiVlmzVNO8Xhc
0iLeZdgrbqvOi4aEPWrMIPTGk6bIdxN8u5n2nlmGVz2kBw3s1A+fWp+ZWxJ4VkTpq39qsOABYG3o
pt9T96TEs1v5xmuSj+quqiFo7ui3tZ9qKx9vCpUOR4y0GHuUQrhjQJrcxGWrbjmSeTu7avN9OYFz
Y6qZ3bc1Qd9sqqzdSK3Bnnoj88Wt8dTPY6thTaT28GlITeiQkTmTNlh8+UQoZ9lVaW1tYlFiNGkF
NDXCtzg+DBWfKF5Wl2ap1H2pulMMu/RTuwT9kzs4+RHKg3VraUccy4rvAqyEdD/0lT5UpfMpyZUH
oiQFEZSR+j6SKQovJiUPB6ro1S070/p+KOatTWfAraRJtY3CpjD3asJhWQtPSpqyGgmd3EsPKnSH
m3TNIuLK4MBBi0NMEXUJ79+31t6oz9mQJ6D8vFc9so8sYyrvm+nSzPlzZnUSO1BmHFy4Vjd9B2wj
TUamYQM4aexy1sF2wGxbzEqOM9ygK6/p2pu5Nlc5S3r1XTmzbvCNZtKDvU6aFxqn5rfOoBIDz111
GmVm3PRS2AdH46gXbFyIY5SIS3nc+jQ3tTyazB0wGKFhsKO2GQrGTcK8xgjiTwH2ffb8MjzIOJ5u
dJZlMKbZigvKWw/daMZc+yWweJdtF1x+HZVeHm4cUUzXi51YJw0sex9n+DZr4FtQZ9JqK/zkjZaQ
19Ci9ET2vfnA5t882qPzGfTryQgK+Zivm2fL552GYnTdu/UQjXFOY6oLpzGmmBluDY42sWS3RteC
I6LsYot6+g2TGZxUvBUUwsVyvIoBu+8sw7xAb9oTWZLHzBg4YhAKOiw5f5aytvYZoc4HfN5NxrYh
WkEsr3beuhGzWJ00YtfpfdtI58nzmnANfKrqqvLH7p5iWueN+3ZwlZaTA+2LCl49JvYuScC2wD5p
lnNc5D3aIQfl59oKKIitveXKwmK4aWzvk6ppirBJ6lHJGtcRTiJALiZlzkF1SFgAoLKaZHWkRJgv
6BA+d2VwVYz2c14maBOxBZ8nUNeuCgxoqZS7xLkR3Mo4/x5TCUI8ptv5g+2+DabbfMkGZ7xrXOAo
G6/g2uOWIO7SOdMnJtXFlShtdYT0nVNSvUwf2d1SwZmq1R4S0nKNEsAFBAFKZz9ChL9Xi9nkE70d
7gW5Xmxx61mRVZRZx0a7cOjuSPqdQCfmOhH6W1nO5MRJePA2V1FOU9WLl3jEasMUQliripX4rN2I
ObC3KwLmrsPiu6fCSaeWU+Ay3pVdYBwBbcF7aP2vPmWr/WYM+dzb2MvA1wT+U9Fp64C4W+6U7RJ8
HGemKbkL7EeEyXFI6/qm1oN39HrPuxOplR8TQ8rPgbcrcVkfijnh7R8xRVvcubY28tieN6l4crBd
Rp5p0X1q9LnNoU3sBNOS137O3c8a+eQslFheu8rZ4tkGS5w1Sp0Hq+kh2GV882Y/O4J0oB8ec/aW
xfNHlXc29Xwq3wsZd1esj9PVmDncM1pKvcQNaJvZpnW76Iaf+4r/bvL/aZPP2JZd5H92RX8Jl5y/
f1FvXf72p/39z1/6bX9P3dS6S3f/mCD5XTY13Q8mrgp21s5PIPp/siUOnVMMpAPBltVnNUXr/H2L
b/6bLT2I3j/v2UwyXiYDXIRAtoirA+TPezZOy4Y5U4x2csolHBP6l5Rts4o4Lgksbv9+6s5NCWAa
fFLy3nlB4e705AUUYXRrJUZRBiuOhKd/q9bKDFtRnqHfezT6tVLDfm/XsB0FpxXh5SN3j5Jggk8P
x7hWcoR9kJ5tTBVRDkma1OVIeUeDjyQCUuuce0m1B7Obdm+OQUl3iFnd92sFSPjeBoKqlb8A5Z6u
V7/ksNGY1T6a7YTX30wMRnQMMx6KJCgfCG+9iLV0pCNoAEePIhLResuDuZaTrObdvbMWlgAA0Tsi
yP113oQIsCQIolFYeucmLizqNG+LpwHG7Zvvl+0ReYcKaHdhmNO2TXePiyh5bct8QCGqs2bryNHe
h4mPU9lrkwdPi2w3mu7Iom1W+qSYkZ6CtnsuKXpiO4BXE8rqyHTX5Ib1VJGHRWnSX3KtFRDWMQfY
a4zpqU2rLAc96XWfyZhMwDP5DJ+LPCvPwTQm3HKS5VqV69wsmR1iA2Pgr7MjQJrwOdJ7eg+zo1HI
OzhtVLlnOoe9jjbQodsfTbaWJ51Uw6kyrBQQMJCODfrH/Dj3VJfkzDajXuT2XQBg8jjbbXXrt+Z0
crtqPnKwdd4y10ELDK3+kUNJwZKeG/luDfxCzUkgtpcNNVHMncx9a/nGFiGluhi96Tz2s9t/wu5V
/JjtznyyxyHdilxX3Lk94+ykPjZgs//Ie0WtT6ur8B43XfmR3lKSmEFTbaveNndTlWN4MD0D/LvS
tDF13Z3VN8x+da8j4p0pmi9fnFVFC8OvoMMHxfphgWqmiJX4goa4uXNFlVwILpr5RoRtj4OuXDal
WQOpw28DWNN9IwUb3LybPxlFNGdXsfkcKhPkjL2QXuik3mvLCPVuNMLshLLlHgvZBEdzFMX3rJLZ
PQo8uc1cLne5lzVUgHqxATnGCdj9yY5zUDsJcM4cYYebKhU+968kuU5zSjVJIWTbdXz2MbVK81Vp
VmER5uYucbvhNvUbOrTYeI4XZcjlE+K9Ta9mQbCxQYd9Ct3cuwta6jGDRh7G0ad1C3/5g71uPnLP
6WekpQUSmWVVPqJvy5QxIeKxFV3vMxCBQwMhKRDxFejI+MqGi3vlzVlXbOCIg1rkaK2HjUCHfeE2
0tzPVbEcK9mau3EovV1qNOatn1gVnJ6xoXuEgqidoorgjiZ3eacS196KVjifi7QIMQjACn3t4sSX
Gx0M8yN1K46MmqowdktmJUdPcL4cFlpSEOX9KY5Go/XGfYXiSOoBEyFw3SovzwZnsxffqlrmOqKO
m8ht25g7Sdos26WsvxUWysdmEKW+dRafSuA099jNZPNovHC4hLiTocPEcOCkxuBlZdT3ZFVr7zUw
NYZBQaMvdmFarwreBzvDxlZNuy9ETbXfLUpEoFM+OFkOGNrV2HB6XE9UjHxA+Q+d+RiD4ZvFs/RL
4qL92ph3rFdPZ3W9NDaFAhEnr1I3W3e08+lRZVoGX12Zx0kVJX5hTt5zyYS09XdBg9l0bwxDn32b
/aaxUGb5iBQLF4vbf/cB/7APcDzn7zFuLyk2myr90z7gt1/6XefzPthUaThi1YACG6HmP+PTwPnA
Oo/Lidpyb61GQWj7Tetzwg9rkpGvIas1fnBmpL9vBBzxgb+GKcoXWJZYo8W/2Riw2f3zxgDiNnoi
w1iBMRTX3a9Ai2AUHLhmaR2DgIsXClbNQJOGTVo75vaUwqPQVfx5rgIPB04gk2dzaGTk0uQL0FgO
Z6eG2h2q0QEhHlsxcUYvuKfHq4HxXq29gqtFCYvhVRv3T/FIuWM0D+0bC1+uUlCmSj7Tr1a9vGct
m3LiODTahvrmrQHLOpHhyZ2190bLEgYVbRMacxrBD61hhJde1MZ30IT6mZNpqb+v4Qs/u05Rvc9J
7e8UHALKrbMbjBBNcBBjXD0RsweUtpEGsOChty0LSGxtPBmuBwtiSapx16xxKZ8N96YrVwAVznl9
tpSmLpkayM8F/ZX2TdePAW8LFbFHqCnyBAN8iCjMZHVhUM0oIaBwas/iR+9cl39xy6W6kWvqywsW
F0iFm39UGfgFz4rdreELLypiZ3p5N3OVsHohfHRr6rwpGwquFtOnWpikA2MR41PfFel2AErznJgE
oai0o36kXcbWf2m6dOwjX2jGLYtaE3A6i9lVxe9ZM85gvX0HKxifqoFx4Em1uFKGxmWl4yhOM/3q
Q8SQaz2xI1rf5ffA13tAL8yZwG9mYLlPP/2SBUhTDLJOgfVI1fjOO8yWQ+T3HZ4xh7s2eUpvZG8S
JFTzRcThUBPejYOWKjBnvf/jT+cWxHIGrRAg+Ln5PXfqOSCwTs2aIbGpsiwjjE/xS8YkgyzEOuPq
R3fNKSSSSYkE4/3yM7sJbCF8sQaDbZYKkBT5apLZpUKWjxQiJ0QEZAnMRn3I0CzpvbdGF213cPtA
oSbqbrkJq5nn/G7/RqJczTh0iXQbXP/8nRZoNAhZbFK4hGeewIStBleZBOnAODbGPvfujZMxeM+t
NyuHDnINlWYb+DUGpngs1vBiD+vwqm9W/7yss/5bltUM0mi+pvgcIjbj2pqD7qHIMoZ9YL0BO2zE
ezDDDdbubS3WFx8sjBk3y3twUk2a//LuX4P0SRJcJ3ws7/51AceTcVDDi4gH27yHnS5O749IgAur
2GjgspwKi+9my4KDWWeNHk4qx5nkuB4uK3ey8RopZblv5jzjYHIRu27EmvJpmV1TuONpUpZp5rkX
GlAxpTnrSDp1UjgYsRhwcLc20LuNdApe1lwGmF3jQrxS7TIbL+/PMiiWQR5xMqUVFg7kq43XCGyM
hu1Y51DRkrEp8s6hlAVGzkAv6IgFroddlgNQXD9SYknre5JRrnPu55A0rujqm1nV/Hs4p3iXg1Bi
/8J1mx6oyVynq6y5h5/uOp+avKNLPHXep21T/FhIQMILFAaPVcHurzfSM4LyUA/YDm98i3IoDOG5
jlYu6rTtQ3s5duB7HswJFMmYzeRe+aY5nA8Giz6epKK/Hb8eRsdgiOrGoxLSs40Wm4TNfmMoK+lE
M0a6szD9+CajgO8FMyIOj3Xm8wBor4fXr7rmU+8OXcxm3taPtDM4h2wKyv2CBScyR+lRBN53XzOD
6BTzeC6LIiz0YyAMbIS24ottK+aOKHm1cRKma/Dqyrx2NkuNsSDqqXEHcx8SNop4y0ZmJsydqGwI
/a9tgwa6s6o6WCHFE6NWG7TylZSZe4UBffWGr6El5fvcQYYW74pvl9PdZHn0dY7SljujB2cE3Y79
bqnchuqH1MGXEyRJxJ5QXiqrqR6KkYExLSUUeWPKSWy6Vxd/D/5u/u76pXMdA+Q8ZmNgfSs8/512
pf09CSlqh6jD/e5QCvsEsG++akoaAPETkCBNjWconOolsd0O8S+nHqwIAyL0FlI/ZpbiZOkKAHuo
K9D4JWxgaS7f1zMnV8BUdDdMcHyGApk/uzSIxc4nWoW7mx4UNYqvvfZWLSA56VXytt400cdEI5At
iC0sWPdkix1Wld+Z4CTubgnUWBCDbOfrqtfBuZiMB6vE2bzj/O6oCPNQZ52KnLv5hXF6cjWa4YEG
T71fRmcE3pw3t3D0ahroh/i+GhV3k5miVrbaw4NVUacpJ84nfdgtbPiH1Dk1OYPq55iA+gv9Deqx
mNz7xBvbByLXcjNx/niI8WE/0rCUbIoBD95dy2zwSHip2ZkyMT9Kkug3bhw8LejHrwO710OtvVoR
hsNqzvVB7dFxxA3LhT8d6evBYdrY913HKEcQIkWnMxPzNNVLEc0xQ6FLl9AurIlp7YpMWWtbpKLN
hnL6ZldMZmVukziZPseNLgvUvsHL9mY5DOVxbgv0P8NyaWRx2joKtNk/2Zx4P6XkB7CoppDPhww3
QElA/GoUDt9qHLWfNcv7zVQMw5mj42c8wu1t0y0zzaGTbkTkV3F/6lCJtyNpwMcZ5NPNrDPrklui
/zG6Wn2ecYi2b7o3i/GCuyaWN70CDy+LvIrQgj/a8xJfksSKtzmkJGo9LH0ae7LZBael0Rfqeugc
444ZCDqxjblkM/vld7hP+tQuabaLvdm+ZGk/fsK8E28lToP7sAm9Oz1MVGHlVQL8Bl2pOfu0U96a
cWtX22QwjYub197WdweawsrCZ3Yl9HXTldXndOjdCBzfczw05nVuqpeeJXGX4H3dQuT/ZNnyKpuy
7mTMnvtxmqRTcs1BqCYIb+1iKoxuKCGRd05QD7eDr47BMFHl5dtgy0wLPJZfNxqLUdK7vMKA4VDi
OgXocXvoWfyMM3Rp+2CmyYmqcGCMhfUaZ66/kQXwEgU9IqpANW0FQ7+tRdsI98IGl5WmzkY6Ybxs
JfrpBt6gC6SO5I7G6944l0C64j4gs/hYK+obsLaBk+zoCovyRe8Nvx9va5V7m2aQz8JsAagoI91a
jm6oZaanJOzL8jGlcwZwMcZxstlWCoCTErMdEztjM/TCo9OzS5J7EKvOPnfM+clUaryZO8d8pTaH
G5SQ9S13oPGY6o6Bbl+GF6c3x0NTDVile9ttbpDa2gcaCijtnqtu2g11lSabhK6V68HNhkuaCnOr
YnFFlXtwqnM5P5tdAV8L+8lLMiQfAQzFkedZAYBGZkLPYxO2eA41xQdt51yLptRHbUp744Ke3ItB
8Dn0KpvwrFHovuCJG2A1znnicSWUfR41mukllGJWxwI+16bF0HtomFW+NCEvfGy0eoyz2t93lIJn
5Pet6UgxF/D/9XgexCj8WlkPNNARF1dZ4m6XWXY3EHVdZ2Mm83CjlUuxm21rZ8/v6Fu/1EkQ+dxv
vmXtIH4ElCPD+xXecqQhrPja+H57XI34u2LdWjVlh/I90lW4uMT9I6YEAhWhbXYZsfwoGILhdloh
8PFc9BEzwbVfzYf0npXjeemCxnlmfYPMWJG8GaMypDo461OSM7lXP0DEleKhoCUGRgv0lA2YMbYF
1eR+yS3blPtQVMggo8leMCdzcSdZZOVY6BMafLebBxqNo4xU0qVjG3BrF03DnRfl7aNf0na/XXB+
r4aqTxIv6MMSg6nblDLZE82ZT1Tbeue2SiifCtvWwDjoDdeUnvQ32mrnQ1Cl+t7y+u4pmcrrdmpv
mmDRW2oTEUu6uvsquFse4ACpa2v04oOSwQsbtWnvY2QcfeVesnEumCWNeQ7rAjhncY2AhdM6DZdl
3kyELLKoLiqqbUpbLA+DYzZfdF4WCJtIcTSgVbi7gWLwhjjxcsoHZZRf51F390Y4L3dw/hV47yb1
hi9B3zw1w1xh+mO668b2oTS4uV3FGpZl4vgPtVVAHSl0ckPvkx/D2jDf+ilsbjUCDYIS34WrfErj
lZE7My0mWOA/0Mnsma9pyT+paaMIyd+DeCDzgJqioFZ6zfS6JG4duY4KpH8v7aa9Z/W76ktW0On4
B0X/f/E5/OrbIAxI2G4Fna++Ef/XxCtlM3YsOrM+evOK6fDSjIPsYBXs3P/+gVY/zR/DR+8PFAqX
FYE0LwPYP0vzKOx0mEEsORaECN44pwKi6d/9+3wM5O5SKoo5JiB5k+Yhxv9vHz0gRxyG+H3W5OOv
9pQGYo2PS6Km/6Oxn8QEMC9t05mtBDSCWhs8quh99oPGVLKD//sHt1aryJ9fO75xvCQhXhQE319f
Ox2mRoyZtD52VsNfp8wM4x1ebPupyjpOUK5F9REr2kzsV4K53ZhUr3AGqKRfHLH9WU9//4R+MZNj
ZsFD7oBhxJjF+ObX5yNhtM625DDjK+VeTQ7yg5cm9tMy+923UFn/GP/91Qe1xlwJB9qu45vAMX9N
ItJIPhOG7OpjVWKp7RPyxsA3+BoYPVZJYPlfk8J03TNs3oEglxJOPBMDNJLyNvMymDHv1APRVq66
K9VonUsKmZprZVsQkJI+3NH3x67fXaqYvTo5sG+mNJ0QFcftl0dbGGQ9Wp2rYzoMnC1oynuD2D31
j6jSXgdI1rKo/6uIr7mfmalTzoazl1O6JMrCAU9yAM1XqE/pO82nqZi7b2sfyA9CN9WjE0qOcX3b
8fPCBr1lli5eUsmB2FgXTJNTtWXEl8UggrMPib90h2CN4cz8oLpz64bYkiK7pHcdaIRP7wJIKVrr
/P6h/1fe/Ad506Zv72+9jLdvav5LQ8XPX/ofeZMuE5/QrumiVf6poQINEyoktxSw1KtB7Y/qpo/F
EZTuqozCC0GT/G3M6fgfgPfSJyvokn6PjvwbdfOvVzMzVjRNMzRDbi6/Dj0rc8joVciXoy8t+pHJ
R1Unien8ucQzS27A836mjP5PkOtf1wwTMTWATM2YNfjL7YPeOQprFzEfYUipCzO8MXqPg//9TQrx
95ebJjdMREemyyvXxf7F7td7nTliotKQxtEvJlu3l7xWY5T6Lgc2Yyo2VqcmbG6Z8dBBhXj++4en
uvsvT8ASEBBBAwVYG8xfSQnDMKMhzT6NtgVjK0rfkmVf+Il5HGGanDTtDteMqbia5xijM4BdJ2a7
2IDXizpuwI81o2/6s7Gd3XZkiFndONAhZ035njMpP1tADCZyUBhoS7rJEAQ8ZibES4KZDCZeigfC
eQwzNQbSxPVGJseivS7Ztn+MUzZTMaXYBOqkRUNz3TpgVNk9LUezZcEg4tSc1ZSj5mmSgb1DseAk
uuaNdZfqx64e5x8JO6f9WBXjSzFU86HLdEX3DVsQEnIccyYSCwhYZv05oSH4kyVNfnHSaXjqIHnj
IRFMm0a/7Ldj15j1FW/Vesu0QE5y+3Rd52DDcO0IGnb2jopK+wnSAthYXSd3XrtU8KpQvPCm2sWm
8VN1IXTggPjwpz7Kej9AA0uWW6Bb6TE2ywn0VaoAZNjtpSv7+HoZfH3gNllctT1Ddsvpx5fMLMeX
NlvEI5+OvQOJbDOqBUs/CN1+nckqRtK3+A5N1fyc9HH9Ce40n0zbVOZRTCHX0ATa2ukrgh+kFY80
3s4/pgG3Ekvy/DybqnsVNcJerKV71creeoK3171m/VSdVjD8qaSSs9+GWetmG7ecDJr7hgUyY4HM
0DUAkQDx2bu6tfOHRmD6HCwpqEau1Vc35l9lDhchknQly6OhA/L67tB+1R2Xc4D35iDSobiqAz5c
JmGA+wZoFlsEQ1Xt/j97Z7LduJGt6ydCLfTNlGAvUr2UkiZYUmYKPRBoAk08/f1AV51ryz6Zq+Zn
ZjudJAEEIvb+99/oblccBLqZVa+cnFYZ+2dIlPk9UAmsGj9prikBQeDRVP7M9VlfobqAlYjRN5uG
UeNL1gzPBNWqc9AMfJSVzDtRRj6MJa44GDVS7/LlZWceeaPF+hDaAdfi2hlk/gA3EYpyliJyneGn
kUMgmlPTJqGNJxENOHGQJDmvS6ICynVBXf05kj747hVMYaBsZtm6B9yt1nUSRfcujf937HjVuRqT
+Qn9VroDk8vXRQuRUsur/gcpd8YjZk+oUuNCbTlicSyKeY6ZXG71skSLahp+zi1Xr3IKHoYHPAmb
7JGdbbD+23wAyY696Fh0+evI+XxcCF43sf+py0AfMEcsiRfootI8JJ3zpptz82JGkXyOTdbmYu6d
Asjij2TbxRuWhsPP3ga5oLxgUU7mQD4HD8r1tH5L6I24EaVl3wT96NxILL4eqxSgUzpu/aahtMUD
MFfb1ozqN6t0yHGwNOdh8jEkWGmZH4Q0cDgi+ojxwtRCXkU7ma8vF+cnvAQ0T9r9hOKI/LA0U2cC
CbtvotPy+5mpBRFBMffH6CHVTkVGpTLqJNrXoHr44E0YPk1p+12gTlrSSXPpMaDwmxek+sEp02cg
Ude0museZZRvfvNz/Bzd16EG2PiettJ+TQ0A1ng/WKoi3KdXWrUhbWkkew72inMEc5H2vUUs/YpM
kvmJLOs+xE0LIxYDUB2vSOVuWYeOvupNExZBPfVsTbK6lnWAHSArDEpMftvrnXZH0N695shrG6HI
1k885061DnsnaRjXrRM/RE5EfUiOCs7p8T7GIPFQmvlTxyRyI4sIYzl7/iBjQALYyh+Ar+VBq+Lv
s7STQ6JcFG6GFKe6HEiVd4YJNwCcA420a/BA7a6mvsENEeOY46TwcTbm1gtRGsfgQXF6bSt7PmuB
GOawVdGR/Oejlgvy2YsGUwARRM2BRgEamwa3r4GzipVfPtQrcq4/ERf1/spyKm8nO+h6gV3dz5WX
bsxSC66yJBbnzs3GrZvwwjZoBK/SOSLnNcAnn8odXMoY9APCr2FfevCLRW/5m3rUzFAsFAwY3tku
QWRHCk2pX41OGuxlbDxAvQi2cOC7Ezl3VrExufffOzGObug0AbbP4Dsj0AxBlHtTwFpxjfGtop05
SWLZwsrU5SEeUflRF0C1ciCQrueo+27Vo9zFTsyZxwHub4eEYy4xpx6Qw23ukbsaK6PPO9SXEufQ
JAelDvwJ9uGQrSAqTSR9xkS6Fnn+GtA/eaE7ufMuSAe8CTwXrVrg+AmkRtuiQrSaO6ozn6Q/lBgH
wf6KsI9NBDZRDtsAdikR2HbRAY+qSG1qU4dqP4kOBn3CW9Vt4jhvVhXcBpxaDefIqG56UmCqYQvo
EvodtvXF2hq0+mhAbXyHAO0czLlUjyITdRwaXbBHWxEcShnNt2luqfUQyeaYQw+iLShKlnuOJn2M
802HOvHO62zotNFsyFXcjuVKF/620YZygw2mWo1MBtc2St8XzyUvzNdn8iajeVjJgIjwJmFSI2NS
OaDyEg+vj4c0JdcZttWwjrWYeQgMzV2RsuJdq04OPuZGG2w8kXsFNU6IpIzelwsubzRqPs4XsN6+
APfNguEjabhOFlQ/uAD89gXsLxbcv7STfIGUjYNISsYCaeK2V8UyK5CXsYF3GSGYyzSBWQeDBaBH
/acoy7JY217lTvh+6MNBNU0QCrxDsesoHDoqmabYejDesPsYG30rc/Wz0dmDgkdWGbHzGgy6vh+T
nGxVHdNJolcn5qwL4vZRZ8hA+mJc6gLR3GFlhCavAana+EOZXmngrrDRYZx6LL8yObTW0J5wLgOY
ZRQKbI3fU7qfKsR+YYbf2M1sRumeGbn4MIWvoZyEnL48Gx0EnxIpI+t+XRSG2mdOh9OkGTlszgID
JXjvgK+jybROh86KrS+78GdVFP5a4PN0L3JveQdyygQv0olxix2izbyEgJQmEc6NSlPtXqsFnjdD
aiVLkCa85BiRSlhS5KHpcCfQLCGV2CTLxMVQnM6zpCr8o/hqUlyLM4P+lDFWhhmzk3B9BqkOTFPn
GSZ2KtyHKW8oy5aCsdqYgw0lKDGLg+W51aloldoj7hzXZT2yGbeLG1IpGGetE6fjcCeYRruv4kA+
p6D7N/AZ83XluOI6VpdfETQvluZSlkZNs2zKqpw/wX39VRp4lCdggsYt22D1A35Djd4xdomTpEw8
ErfMyJeJGYdaJ+ZdYmjAw6nOszMazUcWXbbzjt5+vtKHjOsHm1zHMWd5TbH1KjqCBrp5KX8Dt371
+qk4mB2XsJgRP/rlNH/6s0jRPxE9XREbvjLSsWM6QSAfRq2geIfcDJq73zQR/wD9eBY6Nx3zQZzU
va+GfA7xfqKYRywvGvaS2UtFtmnKYN7WM5G3Iq3GdQCU+DmYhNGnvhVvNcN89zPxbWRWukkByTea
MxIDL8r6PMDjfh2EqM7EsORXul5ab6adJ9NZxALJRJsk/iEC013rGOhuU5zSdyWPkHyf1LmBkC82
LZa9ZFSUwYmDW6FrwU3ETqii2kbiSbM8WdOW2v0Qt+4DKe7zZ0mWsbMyK9smmrhjbbu2S70x1sVB
ShZOgrSXBgYwhIl5zv+kEKJWeBOUvAGXGmmqVHMHRLo8y2Apl5DfvgQlYhlbT90H28rFBqWFuM5B
kU6ZbDj7DVq9eEiGZwKUMRzAkrN4ay2oJ8e+UN5waiJcfb+N2OiyFXTQXJ2YrBMmchA6tP1Cg2TM
6Jg9jm5rLqgyn+vIZvbSQMk5eK4q4kPOUbKO1PIfIgqpaK3DpnXDKHUNf1g5VDpXAFvdD69Yhir2
SC2FSpzQX7Q2XHFcBUz3WPzMEydKKA9Xk5WGIU1IG6Pv6XpY2r7dfcNSzA0ZvyACdzRcZYgkV+eL
/Z6foEOYUcRs27RPF/agv9ZxhN5HqqeQSypXPvdpgRCEul1Nhnj1RyQA63ZOB4p57l2Qj356VIqb
z8uu3bcYAh0MXti7HGroLsoTr0KT3RNo7fj1O7SL+t3Gto06C9NavC95nha0kMVp3D/NjQ7/aaTZ
couq+4Z6vfs2TYYFIaev3/qlpq4SnEGRdQ8jKVDFNKzmYpS4bsfloe1wv88qz1pxZnl3pdXKZwZo
Juons353OlwcQQfnK2HQtaxxRuHN62uj+2ZmNPINrE6yI1KyAiN7qt/7qPLXlt9TkUa23XshShHe
kU6XSNUmgz/sddV8vxiw+qVCSEFVTsC7DTUzYS9qBIToFc6KwQoZH1tXQjrL1gHiRDpiNi/jzAjf
GGlvO0GmBjY+7RGlXHVysYPYtWxcOybKTlj71fAMv4y2apzTnb903oFPmV/m9OVeSnvij5X6ZHqO
h3HqYy6FMcLtMHnio5c9bY7uxDdGhak5VmIug14+tNKWgmX51ZMdAB74aDFQOhfLM2AWfzCWVxVB
p+Igyce1oEl9cyChbqeWWdEq00dzA8+HjnRpGshipHFKJru5w/6DJ1NnHAGXPVBUMYA+PTYRmDDy
k6XYoJ+2XG7V0gzWmENc4S80n6cBVOOyDE14vinLu9H3k8SY347pNK1ubu4unXZlsXxKzJlD16Bj
bUq6j4Lh4r6wOchIHfFPMoLpdWnLtFjjNtgNHQVAD7d+AVBU6s/bXNCIj0ny2fpqPitetyqc5kXZ
A8mnCP0Y1EAXU37fCHtCZpmgpMLuDjFf7U23DYRebI17HnE8krw9Ka5IR4FL86x4BWss8R8ZbYCr
x7nuhEJq9SbIWIIVgAk+FSVvTDyVzo3JmO6Bg0YnUcIdum99BqWPPSxvXjAhAaBw+rH5Hmd0unh9
zE/wyOmXzbY4aEtTazk22xqdVHS8dMgQpvQlFq1qQxQCfFJJOsy2IcV6Yxl8/aVv9mw6tInREE0t
dDc4Tz91XS1liqfx+IqSQ6rp9Hz7x9JMgYwE/mAHVIfRwvGvTqI2EX3Bxjz5fde81AbYBfI5sAy5
1ChjaSU3g02FG8Y6zJ1Ww86yLoL6bYpxYm71JjiNHvtsPSbcwsRp2u86FiThmOfS2DCUoIVG8L9n
dBiclvXcwLxeeuG6u2LUDxIUpB61BtpBtQr6Zr5Kl9iIZEEbxyZbTgEK4zfDZ0nYSnY/ZBPV7/AG
4htPCtr1dlk/WLjsKTEBgVwuJ1pQh0tZ4QcgU3GOTrVE3LZVmDigkzPMx8vZYPRAbwtL8wbqzNLv
A14NmmPfeJdM1WAM/FMTcIebOTcf4dQMYVDa4BY1FQgkwCFM3Mx4FISNr1LJgwwA5g4z1jknRbLD
yTEpHvB+qxGupUwqurEl84a8qHU5Guxmdjw8zyPliUCDcNLrgtSHEs/UiH3spWY8+4pRc3Skb3TD
CxQz9IBFvokvNgY5I/lPABkdu4kIKS+xn/EnVkg9IRPvKTIvBL7eskCfoA1V4Yxt9lthagCDI1id
Bd9mjxMVFZuLJRe2dWLDYc/iuWyzk8fdoGOfr7CViL/RTc0CPmO51HHdRPffWtNtS7P8xFBa7TU1
0irCvONm6mxvycB7hMUQp5Y7CGpri7Wm6dH9NIJToH8o00NlO81xhA3z7i1bJb6Q5obEoPwGYw/4
a27qgDZo3cbCy4Nyl1aVd7IFFax6bz5fKIZW48mf0FGmXc9PX8FW4sVN4fGvBR7eHwQ8UnI0nSoO
WcVLloo0uTG96m0YHO7axe7P9BNelSHnHpBVRxU6jM0LVUlmr+SECGjFsBETJFM6KWksOpvs2FBO
1HWEY948zOtB8sBnRDTn3ATKvPzr5cWcFzOjlWbI9rszcqaiMbAPGF1gGGsSLF4mGYzVseaFTm2U
4d5CEGVYHd/YwlNYFzmpOgtXUQmP3ryduvxT2qp2N7jJLnHQFMNeJ95sk45gbBcT3gkeGSZFSu5o
4Lhi7E6KbNxL335VbUzy04KA9zSyG+l4fBlCTf/YRxC8fl2uGn8f0hoYnHuQ7WBhoc5aRg1/0rzL
Gn6xyJp+b6eAw+hJpXPjuTh8xLDAjrPN1pYEFN+YV063XlxjqdI51l5RHMRRRe9SIZXvrGG+qkbR
vEhp2zdDak5PbAlq+5sf+5XTHeiG6xsIyVwYfmh5vvxYH5cnb9Csbq9Bh1oNXeU+zIJeDP+k5EaT
NCagFRSixkBTlPc4VetAGcecmuc9E0Crl4f96x91mUr8ddRrOR4ptsuP8v5htCpZyUEad/uytBoW
WmBF6w5J/UmN2gC5VCZE1RRqM1uQR2GqArJlYuFnJksnZw/5fTayqKzCZTeInPqHSAvvzndjsWGX
pTDU2rpZNb2jrX/9y/+hUyFt9PL04S5aFwr/n599awZ5HS8uRLFmNscoALcBuad6bCCN3hUL+Kos
7KEH9sS3buYUqTBojHBEdP49e/m/UeVvRpXGYsH/p8f2N0XmqZZpR+z2X6QY//5b/55V+v6/aFLw
r7UZzTFgdP+/FCNAkYmXBew53+W9uTzi/0gx0GQip6Q3xmDSw4uciem/h5UmH0j8AIYwIK/L9NP4
b4aV1pfhIfYgiwG/bThsMfSB5vLnf9pi0rkdZZ0uAqsq8siEyDTjXsfa4OwPqdjWTeYvkbGe/tFp
XvToJUF7IFczOmptypFKogbuqZ5xqnW32uUkzoTmgMp6he2X9uhDrAJOYb/e1HofhEaSTVTemvyZ
QRVABhgXz5h+9htR+oTFJmV0RliPDVplegMNMB0jU6523PWlphaxkvsgScT6YxD/v45Pv8xruQPs
C5B8uA3LfPMrF4UE4xZ+ohAHSGbTrRt12AnMMsBus1+ui9/9pyVy+8fm8wsTmsv3BRZJmDZz4iWh
9q933KReneI8F4dRay2CboqPWDEISyPuwa+/6YtlyvJNoB0Gc3B2ZION+a/fpKRrqCWk4jBGTbc2
s2xekrW0nc/o7oHYJ3s3J1l0/+sv/cItuXwp6h4OAxYTSMvy539aUJkOzFNWVHbSTWYSdmSbrZj7
ec5aTk47/+aI/KdvY1AAjwgnU7RJX25mHPhjWpUZHRoCNQxb21JtJ7c1xhtZBI+/vjJjGXH/6TBZ
Lg3VFF/i4aoEU+fLlxEbViQldqiHJpkKK7SSqEPe35QkmbYkUiVzMt3IVhqnscuxPCm8XmwIf+j+
62teJFOQw3T02hAWvjzWwui8uZRWdmgkPgu4+c1Y5OGA8Ri4otZ/82V/X0MYB5BdsUS2MiT+OvZv
m6Cw+tbNDsJQ6q72W2imGm+wQIeQHOYuJW/Tq4Lc/833/v3B0u9iVhUwtyZZ76uFOYFRYxq7IjtU
YzNQz/E0UWCMI5xzDDJ+/WC/fBcG43w+ZqM6m6pjQGz665K1U200hiTAyNJo4nUz0cSvhN7OV/E8
Wk+//q4v++3luxwmH3D8Fu7VJS3hz69H2btaq7GG1KxGY13DVTgWqTUY619/z9/oGlwTkj2fcInL
cjX/ek3SLboW/7/0EOkMcNbTmHFRxFRj6jBAhkjStMT7FtNc9DtwNKONDmf0NwnDX9bOcq1YqrPR
LXUM3I0vlJFhZurcOD2/YejiNfhCY64W+PAcWXN5rGMfQrhrzb/Zz78GTixfa6JvhB1G3QTN78vj
HMCwa0Wu4iHx8XFpM7c8QiSbmQNXya5FIwY9TKunajXOU+yFEey74TC61fTDcAsabzEEuEpFVbSP
dfylohT9b6Qy7Tdg9D/9TgcaC+JAqgNITF9uD0LoaKR10vAp8tyPmYFnGw7wl3lEhTu6exJdYfrO
meZ5G4105LMOKr2QZaPoIPPavgr6IDpMoNTX2DR1TAKJRMoY2AfesPv1avr7ql34moDmOIn5Lryr
v64mPajIKijG9AB/jgixfGmRw6rrfuea9vc38Q9mJuzpJRzo69mYaiY3RevSA/0cXpbEAaaEzdcO
GIftPPz6mr5u56wTH4qtby7BOURsfXX8n/3O6ewpYzuHuL+O/WhY6xAhwoJXZRuZCE6JD5yvDPyr
XwEU4t1UO/1vbqwBS+uvp8ryMyyyDVC3UhTwc76cKkUrNJM3I9p7EmyEVhMrX/gbkyUOMdDMnWa5
+oeTRESYp7JsV6j0s5h/zlsfnYvuoJZgXhPAj7rth8CUYOqZwHOADOAUb9lSnYuki6BSNOa9Kqzo
c5hk8ezPBWQeIuTwCWsYLXjwMck98Z2rodXZcDsSsu8d8P0HMDt9D2XBOCWVPcu1DqXqESG8upvj
yJKrokpwv2n1/r2IZv1DaZRxHX6c4FCIeBlXaA6O7CURpStML6O96gy7w9oKrcHK8tqlRqhzG/ZL
gxNQEkTG90qW1tN4iceeFlJVCFBifxZDbwP59JOVbDo/S86xxZsNiBmvGU6kHzJh86672PmMa803
kZhRNoZVpPsxMZJBLLd64tq70dYphipv6n6gVABAzxrv1W8Q58Afz1hvvP0xBlR4MDUrIVrtzjdx
ml/pnfRelR056ykP4rO3/N3OqfkZs2PZxHQvwdJeWmiPQW3NZ86Z4rlp5vHmcnsjd+zB3RP9jtF4
kh+RlxXJIYJsZB1NvUzOeRwwWmpUQjvvXXYraYAZ9Yodyl/CS6s6Z0XWOlON8DLtlClzUAZmOPuh
ndaTR3tK7W+y1QstNGOcTKwciGad2XzOmKTJ2e1FjJTLSz9aPRgxYW3bOd4Fahlw2w6HAn6F1hPw
Or6emsm9LS0z/SiYGwEP1vZ75iwBvrw0+ARFaanuHFxa+7DPsceHGzhh1mQPCUQnI33DjYmtSRnF
szHjq7uxlnVYjnV09CUCgoXO0jNingwKGCQXDL4G3GJWsNfUGdcC5qMRrde86rtB3WE3reshE4Bu
jcwFd46MCwC+z+AOhFhOaRsEyeI9GRnz1JPP6nVyG1QtSmCYy4SOwXUQW7tJzg3TYyghsVZkx9wv
NoHS8jXykemG+NJm22eesY9HtcC9QBdMZ9q7uE/Sg+631RXCB5sEemTQrtkxELcqdZSN7u7Bb6LH
uPc2tS3z98atctJzE1jLkePd4Hu8y1MlwmbB1/Q0s17xasBgyy53eo0YTMuxCda1SYUmPV9ouFiG
47oLUNsSCBlyV81naBY3KTqiY2YE2yRprO0ok/qIpSYezpoEg8LNDuyfy8I7qw2TPC9wr+slekkM
oXvHfm29zjrHZXrTIrZbDYM1rYfZx9MWkH6Lq/STi5EdSYXCvCqg6OkyB6bvMdHIg1JH5GSgIlK6
uw4EFhxpkNx3yfwRCPMdLL/bZBpx6rNrY6CoBhMI3X/BEY+sy4GBK5AaPnDowcw3KFdHBdyB3j4l
I5RBZ267j8MQXdWVF7/0wG6YjMzTMSlKNmB7qZFKc752U8s696pr7oy06EiqB09Syj3lXrNQsgh7
9boA25oGr+ifjZ6L/WzUmVxVqP+RVcUWSSe1vbj1abF3kg5q+lVdIO8iw8xUTw6qRyilCx2pxzkI
eyujuaFQspP1SDQteh+9eIJ4ED8hZh4f5tqhfqg74UMqGJiXwCSwNlHpelsbBfOPrEzbw0R2+4H0
EKBOYguscxvr90ylxntvnOeNpaSEejJlzgoPvyEJU9GUCEs8FXq8aSDjGgoZtPB1FLYztQiJxJyF
lduFiHVTtiLEo7EdcSJ4ceDtRUbrI1l/kELmaot4397JccCwuxVmecOs5NkjEXptjMusEi/CLIxB
kaD5AftnWyczyytNAH/j/uPc6nLqtii1Y+Yv8XhlyWndQ6c4ZqPU+5Xpj8GblU1dtHIqs0vDgX3y
UAVtcrQa6nbGfH63V0PJwsyoHWgRCu2ugJu1Kef2Beagg7QS0aG0K/+ztyf88FwEz49m6XjfplEF
aqc7qYZpwzitolpSj1VTsxdKBdcTYb13bdHNIb6AWHD2jYdJ/hjsg8lAI8g0s/0pIIJvxJjNx6a3
kIPZ+jmI2rGAIWmcYNZg8RYvvC7YjndF1IBOwxa2aP5RlwFTtMajlmqgD3CoIPh6wcPkSLXmEC76
FYQu+/uk9O7O61F7TqSzrH0ITmufpJPIzSrw/Sh20PxrBTTPftgwEraf8rmrb+O+s1ZlZGSHKGvM
M3cwXVvwmRpCSnaD47Cwg+pMCLweRmVg3sZNgR1c41mnII4XNrNy4NM1xrr0xxorbiW20F39d9lz
SWw05LV3I8IzkiIXNVnk+EwQKgY61WjgpMgI5LnS4eVJ3a9vdBVR9gdW7a4gJmbVZs612l6l2YAJ
QF55r07uAuLUTXw14W5fM2df5jLosuBVMhlFWC3vemitTN1EMHQhPFDOdDsYmbXVg3NNxy52eel5
NABGfSywVuft6pESZ2VxK1ynv/Hxk9hbhIwFjBv8fTmp9jD6FapAI/KvSKKKzsyT/B0znvIjrxrP
3eToEb/ZMZpC183yz8Ap0ygUHpG6mqzAkrKifV4AfcYr06ZtagxJA0dBjesiNbzrws5GNoFOO8SQ
XnMOVx1P06Ry1gwB5ZURzelir7XhiaebvCRbGv7gOpWCxBHsVDpk2vEyNZH1B2Y/w1FNmbZGF8oM
NLGIMHLmaI1hRH9r6EP3kbXkXGdNwanBJtDmcR8OttfkzlPP4NxDYIdCCwd98qWSz0Sbm7AnAI2x
sN1XtEm99tm4SYWATZjX6ejIJw2Thw+7TX3kfkFbraoq0Ir1pOP3y7E3I8UtQxCRaq8hgz1i7BGQ
COEO32DRpdd6XjZrzR/wuc8apO4MMo2QKiq+ns3ZY24DRG5BLjo4dQF9Tbd77EerTD+TFFUQ3zty
ZtTmPDNWltKFRJHXCRboWTPtjWjsoeKVQq4hz9ZsZ7OKH3wrM+dwckx5IEycY8QAHWJdFrg/xp3S
HnFg0rcg3Tw3DgVmV6I/Ml2X3wW9ER0Gfu6VVnIXWj99i5ioYXFIiXNOPGFWK89sp72rW9Hz7JjW
u2YK7dN05XiC5B8/OpXKQqPmYyd7Cp4M4iSX8VOLwttOKSf1AC/b9InCONr0kcssJW/uXes5JnJj
NSu2V3haLKrymRBhfaX72r03TPkq8yoi3T3IjaSVowPGutbO9XI1LRpcjywKOHKo8X16bEIyUA4G
U/qRFyZGShp98komfc1RGe8xATC30h1/9soKdvTycFDB/bc5UZFhTnCD2eFPZ6SDsSodufXjIA4x
VNXWXsRyJl3duJqdEidK4x0LJxf/DunvIEUTSF3OBfYi6fTQuCbG80xnz2hZP3HGsqBdl9XKHQbz
mALsQs1OpmOKJocEBOAB9Akz73MrdyLp9Y+8xziBHp9Th0LoaMva3nRB2uCe23cnvZ+yU47lXe4y
jbYouEKaaneNvvxmdHWDjJ7J3Tttk8AXG5AQNIKcZh+uNqXg7WR0cNqKTGwZmv/sWygBAqOMneGm
UHCb4I2w+nLbzgK7SQF2oGId5Xh3Jy3tPXXtbR0lWOHJ4LoquyMU49exVDcyj4597T6JNjqz5QIY
YX935bbqM2viZyMI7j2z2gmq6bDKivdATxerVUBKrw8+SEvrQmZ8ch1ohvNUF2m70WvzYwoMCist
ZpNPzEPhtkgKTH2bSXE1Jd4I+dP9Xg6BWJkoj7H4h1S/iUcpvylLfccB/OBm+Ao3XgFXdg7m+JsO
QY5cdlLDcEcVsHagYpObbe0Mcreb9AWRSMf4OTk5zZPuD/Kx8YmiS7r0wbPiBFkEPnltM8gXzWz9
zTQO/X6ghzlJ9LN77NqW13zWjw62di9uZ1e7tGxcf90lY3tIGxd4FJkw7YQXJBPDU4MSOm1zm2AO
V+Fy42jtlljAe3INgh+6S3zIURMopA1m0Z2v78zBHK0rcpM6qJ+McafbwmyXzzObPHtHxO4S0JIZ
UY/6r2dFe2Mu2hWopp31pIQXJDGRA4KdBPXQ3rOkp13DzfHSNd7AWbMiVrtbud1Iy5kH+FVLE7Nf
rMg+u8jlBeRbGTE4kU8jYvo0UmvTr2mLYpa9xOE0KsCZlpnGXMvoVZKVhq0A5Ap8k5yrLFXE73DG
PZOTDjncxhDbTD1t08+Nq19nmpMOmx7t8V0pPbalEZsIzCaW7sRI0S9kyhxvMhcbaB2fni2hbPkx
ycfoNcYdzsE8wDPujc7BXNbBhQ28a9A/iExwnXOfwKxeWUHPhD9xRPetwWJn7Reaq+8ELhwHans+
WnMrbZPUNOi4GcRqi5sk/dXo9m8uRKl12lL+Qb8Rt06rCIUbcPsVMWa6HPkHM+84SDsLzUziAAp0
NPm+9MAIlknN5fsGYWubuXZbiIkWM5u8GHa6Z5cvl/8l8EvzHktu96H2smDnOUjmTfiA72h86MGm
1gQl8C0cVhRlj0azyaxHMeoNcm4mocAkzSd9s70AxaKYGKNMMAxlDm5cIOXVV2maBDuNOeyxTMb8
6MKs27lwD7/Vac8F4CqFPWEyqbsO4OUWFbbxUkqdp15hJXGIxqk9IC+YbvOJeldpC32JDMoz1Eo0
DJPOdWFiHT0Kh7avGRJRY/WZNTtKNXp7KQuS4onZG9GDK1ARwEs2A2nQnehtsK7twWkOOfqmkvWv
K+0U1IhiAP/gyuUZiKKPV1Pb4o1rFEEPJIPBWLKqCFDakvM+4giM0ci1Y4zOVZ2hOOiUA3gVqfx4
WXcIauBSQseh/O8LUm8KdZdgrE2bNBFrx9Egok+tAl1babRZd4Vc7kkhmbJhfHjHs5qua2/gtgFS
hrYBcREiI7ktCxTXyUqdvTkab1SBoLquoZxix67Ova3z2cGwfGCRuQ+xGWibIMFcHXYHeL4HzXEi
PeSl1PkrOareg1ctf1r33C2UsCxY+AnzeeCDNrNqA2fdwOF4SbDZydZE/wW7tGPdJxrlteGBs64v
wJOhmdGnMmxAJXhLO0vxoUuQ3jtQIl7EHOfDUw+97RQY8BkGmKvvUDmn28UzFplNwitsW5LZ5IjA
LBJG/Z57XQ9redIIQsQBG9pnW0TGPc0BV1iZLvBXhHSACjgaqx3mi+aJvqX91uMfnmLPUuRHDDHU
eehq837MF0u25YXFVIhUIVWK9waRIfZlshuORT9Hhx7IFVN+iEHvuE7A3gKR6xv+XtAukQ6t/yGd
DgaTQcqD6MX3CuIxXKzI33UD0jW95+n0fcTLvgiQIjkHIBYV5jrt0G/iGqKfBQR+Fth4vbYjrrSh
cpVxBUPQuCGGKzpiVs0v7+l8nDVZT8FOx98Xbl3LI3aWVTAKoDlHOEAKjg2tKvd7esIxkKwST+kf
sZ6Jd0aRWo0jhuCdrluHXAG6063U2R8DmzsVu7FGElAUfXqR4IIxzmUNtjpcLVJsomMaL6HsvjVD
UfIWkjzCJ5wxyM/66bv0yXiqGNNLV6cTftM+UyhCAmBQcrbHm4SygpMRIsvJ6IbqOhl7+YhIwv8h
yPj9TOspOA5OUsxQBzmZkJA129nxyNMJKlYAAQ3Ra+Y6UEe61mojUgUAuJGspfW8uUDC/0d0+B3R
wTVM5Lb/u/X01XvVvXd/Np6GnLL8lf8YT9v/clAHe84S0AEsYTCO+h/jaRPjaQaHzGjxmgBI/B9J
ts0Y4T8SbPdfQcB4wcemEBYRCuP/htVg2F+G+oupBJi6bzGFZgb0t4EFu7JfZPHkXpVoRpBiuZ4B
ZdEY57EJJeh0j6WNqSJJM1JadXRd47/nhK2ja5wCqocw8VDUzTL+6RhRtdNGU6CE0d6PJJR0aQ1w
Zz3MIeHIJyiyvS02CCX+jz2mYKinZtMDKiQIyu3jLcaJpXsa7Kb7nscjHXPqRTRCGhTcBMCoYDQ5
bzvAa7Cv+UHzlTJOCtARxDAwsKBcEVieYTVntJ1+qiYUOtjB6Ljvey0mQPuigc90m2HP9NA2UfDK
mW/hbdY10gixD8rEFYAiiaP1HLwwS7BrvoKY380UFGb6/9h7k+W4kSza9ouQBndHa3btDhAdGUEG
yaBEiZrAKFFC3zcO4OvvgrKySmLmk6zeuAalsjRRESDg8Oacvdc+oDokf0vNYMtUlXgrA995blxX
bw2/0p+S0UrvF7t399XA3MQC3/YB2tuJvCoVGzQqKoMz/lKgDBzy+JPT4YaWnZIVSTeJ/6XyvS/5
NJ89s00prWfkr/FHeDsOjrpLbNIjaI+JXZ8qfzMps+BnlN88DCwhmqyN2eQogagxQMrn46oeKkA9
VuhAlhH2SIdsKe4HMXRPE+KRawmr+7As7vzgd3KmlIJSipxAjlkEguIejvM0eWU82A8pvlliaStp
3MUF5YXJdtqrrmIl0mFfvouJqjss3lDdV5gnNuPEXnVjeb28xfYtPxgV7ajAaaS6Q9PJWYFldEOZ
w70eE7Gc8t6eRyoGFtEOssQvEo8y0EY47ZUmECi30qlaiWTLJ2MuOPvQMzg0SbOghZXLF7OQLvZW
UT8ucLfPg9FUNxUxEcWB4+YMl2txRiH202gBe8uCv/4f7j/F91uSx2paWIlZuIComxHTYntMOWzo
8liEnc6rrduHTervZWtcPEN4eHJG/GF62ZnE85pf/jejln3Sz7+ZUW0Ss341oW5e8uRb1b6h+P75
r/41p6I2+UMgGrNNRxK0hITnP3OqtP4gaMI0HcskNEAwW/4F8bWYbVH8QKCwOMvS26Sd+NccS8yX
WlVotFY9Oo3/nXLsrUDRROTJEkA7GDUMGjJr7eX+oGSgZgEBfGCXXWoF8UWHKGErRe90k7l6fHAM
m8rXRITpzjSz/rlnb/0+s2B8BZ1fNh9+uHv/IKoSb7QG69WAEpK8ZBasELnGz/54NVY515mPCe0s
m1Kcowz0TDBAP40309hXPmPcGp7dcT0EtIUH4LShNAcycelca8PSVr76fU/+qU84CqkWuXi/gN4U
B0A54VcxG2La//qKvyvrflATfb9ikP1QiKBZmggV3lwxzhqe7dyf1URmz9aZlvw9HEBP7ZFlV2i2
50mkW9YKDwKTMyfBnJnqUIwtufAo1vrXGLek2IBgREbRE9sKR3/1QbmtnUVsLdP4PhsoX3f+WpZC
+/LUxc0py7U9oUoynPW0Nha/6Wf//TGQn4ouSboOY0O9lRNSKIjgEuTd+TsSF4kHJysrkwwNEHXT
Pac3/7EORf7x1zfzjW7A5AzsUhQD5sRY5I/1sn4YizaKOotJrjyX3iLOIouHc9m1m8QL46dff9Pa
jf/xqa3f5JuSEzGiTeIy3oyzmhb40rRxdfZq03ppNGHiBzYbswyyOt6ZDfiJDeQ+r9qkytbF7wbN
Oih+/noGCsAmLMkOotG3Xw9SG/51WSTntYb8QnYL0KZ8vQacnQRTEu4YzFSv44POG01CRVa5X2li
dNfan62bia2MCVw0rTLiRcvivaI3pLYxgJOvtTHWW5MF1d3YmJLbK9RFy/AbpZX4+4PyUHVJobD+
gPCxVtnSDw/KdAa7tMkhuAXkWLwkbU/ElDDIcbLYg8xldKRTnX2OPJC109LEe6eiq7066d1vdMYW
1s2YhrhVpePXpFXu62jXsXv89SMGD/P2LisLHbuLiJ25lbeTLeuPV+lQbDbbuFe3qdXUoY+1DQMM
+OZJ+ft+HAhhnxrzYSTeagiIHnY3Lae8jgrYIbdqucnyprjUZLNPARnm0QfaHeBYup4Tot3U7wkK
8zDXlCHWqZRdUdKrtSUBl/usa6O7awiKwP8ufFzVSwjDhdyEghiCPr/INLqP5lJNIFNd+A9h864H
R6C2zoi5UySzZG6wCIoLOF6lN3lse88h1K1jzKb7ZoHnyHnRjC0MWfmcXBteixFPz95CWxAJ+5JO
X2Df9Y+DaeD70wX7vpCNJCnvUr5rYqGzA5Yokn2XOAs/swVvoXKUjfGJLNtiW9edvM5IML0WyAZf
OUg7vPeqyB4TP5xAHDZWdGzDdtjM3IcDzjv/rtEF8Se6bfZCTGIE8eACkgXJ5tHLkmxbi061uG39
u5jOrbkVouqvWGqk3pQgRwKvd/OPdBZizuJ+/Ui4hH0Y/JTCeucUy4vnkGnXmRN2hzHzcPNOk/lC
aoz+1kV1zWFb0oehfiPHaE9+bsXLofVuhoHg7Vvqy9u8V8VVyY8GLEBtxY0uRjdIO4TSGzfULjRS
e0I/0YP8pV1TFoeWILrIGmbzQSthbZOOIlmQMpJ6nJ3a7w6TcknTyJYlDx8G3cAFZZOaz2X7Cn9W
yuWZoK/JLTDZtkzl1RewBmmvSFbuoaWZ5z7ri2w6UoNfDqM/oLMo2hVzncKLfjRdQ12nuBnAwvMM
wgALqT/xuKBfk4WCAQ9rfqabnZOhlti0OQSSuxgNg1tdZbOr4+08Udi6cbpeMaJ0iB9UbwbWwr1j
IBamJ24pJ9o03tr6Firrij0F9tYP8obFK9xR7HY2xp+B53NoltamAthSbGJ/gEGucxdAexeyK9jb
ZVRAC11sZsxSZhbh2THARZwj0D3vO2Avxa6KEu+bMRAUZG6pw/eHxILGeYbfR8xsqdx+DZ0tpw5s
Ak5UZrd4Rz60W+xCdCPN3m+JSt/PgF/nK7MDR7CxKeckG3ey6Y+0IAeNDY+VHX1dQHQnnxT6H/8z
jbs8NQ0ScPuy/JAWhV9cqxZy6C6Le+eyDNjB9qlRSXGKdYwpI3BjGfeHkIpv+chirI5pBCJ9P9Rc
wa7qc6yoqHgWsDFAuvVt4c0MbYNXpd2CQR6OrbJtGLah4jhB7Y3Hmbgd+xNaWGr5mmfKd2gy9nmx
RTpJ2q8wEwv2uZutTbgMuArNg3C7DCEEWrDVtX+fAgK1NirB6QMxIF2ME7F81l7U9Ka5XN+td2KO
l+o6ToSOdplvxWhS+LlA+And5KGJFMmYOgE50k+J8QngUgXnJuE9kpAOymQBhDFaBriPXMvh7NT+
XG1L4mxu7aFkSYqQTa1gnEJxt8KEQJZnBEFlfGxoU077TttLchJ91L+zYAO/2BPg2cATDN79UE4w
bkAjw6YvBnLHt7lqMmIVdLhLRNIAvMf6F2ClHx8729Gf6zZWV6CqohCsp42RGXwEn2PnVTrt8eCS
YDzVYD663hbvRG/wE9oxgMr3YnbJ0JFFmtA3kURbI0Pp5F1iuD698jX/oUxTYP1u3sXd/TQD7d+Y
DawkmLolF1YBphYnVjD/ifwMRnfBLNluPbEGZ/edH8r7tB2y7CK90geRT/t5uO2nft18xjMV7ozo
W7gwBV9dVRjHg0migqLc7K6//HrpoAfW66rJYbZsOooPQ2NzqwBXEBTgZyOvTp1HWfJQ4uIkOn1g
VxDxd8ypsi/ju0ZYM61iVcdgwegATcNtYcQ1bktzaCCpIU5UO7C25Cjw3yuFnQV82ND0WvfJUMSe
QrwTRxwhCdHUsZ0xLubIedHlyoiY2nS+qH4yu1PENjc9VXWZpY9QkPShK01xbvyoebZM6TS0A+NE
His6mcMpjKtohJjkNpoN7qwOuOQ1kVRuM3/JcjQoFGHhkzbUILMPmiY1Jq7QKL7NCNaYQ5Jm7fs4
AjB8Iue429dO4X/AGlnQmqwj6jsW0xz2lviSVH138ossBZQuWxkx7dkAocdY+k8tYarRLpflGmpg
hMq/tnD1Nl8LJuT56AmG1E6vM/YOaih3dBqXccciAypX0JcCT+BD4mGlVVhF3bZJP7X+6L8zZrbp
x8XvW/Hak12FWg3a+XidaMlHTYWIFwgGVF2vax6LRjrhO/ulGsf+Fvl5/piOXUMyU0c6AEbwq0VT
2d5kpuiWQ51nRHjDbrFuyLWycMU2ZTGuWvU6Bi3QFfE7diIgN9fooYCpkxiHLO5IcvT16DWsAnPz
mEeNSD6KCikWgQ3swOb3da+I74gRvrW72DWy6GiEtf4cI4IeQSqR/nmd4AF8mDojJJdhaLpklywD
gzSR1G/upyxf7HPh1PCAm3o0nVtL0P7dzOxuup2OKSujhIHZH7SLS6HHo4u3E5OCNzXm0mspuDSM
fpR7hD/MSEm7TVh3TvOBqjjO5niNemSl858Y60V3X1IcZoKVtZ/uPbDlmqL9s4QVjrYsy0b3vS1L
vKjajnrr1iLUfLyAWfFbFndG9K7+HkfCwWGebhLVZ9WN29axupeTmTsghSuf32uaEKtnrYHfvuhW
MAm7saG/zfOQ62/9LNp3sZchEZtM83puLN772XFcylXESf0ppv9fbfo3lRQhzdX88f9dmz58rchD
evmpOP3nv/nLgmf+AWZY+JZrSkw7GPH+XUjx7D8crDwc51wHHMz3aslfFjyOLn8VTsw/cJFaa2w4
hi0UFv9NbRqn3s+nCzxE2GP5MNOhHC5t503hxJcVi1Pl5VfKi541tJig77JqB63mY2k4j+1oXJVM
zB+9QnwkfFDsB2zL3TQeiVzwdovRyGulKaR2pFsDR9P2Nb0etjOzWW9doyk3yMDbb3M4OngB8PRV
HnVjI8rrTyamkYshweMvRj9sVY7GpvaSZB+Sm7obIveSjol3r5dku3aRcA2jV+DAg+lAN82uM6Tc
ztpqaWshMB+Lu7kj+K3uLWrC+XTddi6iYISz28rV7kbMengnE5QK0TyF7DOoAliGeNCLsg9dH31w
LF4jqXV+gAgf3/ZmIsDscU2mWSb3wunanW04zb2nXCz1+RM+8mBQ7Lbp1NtXhTu+EHNCQoYCPdRa
9fQ5Kf3olGn0qcpfqqDOG+dgQx3atVbrHjTTMBHZ+bTLlXrtU2jxFsqCbZI5xCW5w4scZ2bifiRe
MGMVSZg+UvY5B1rU0Y6nGmjoLZei6fZ9PjNbG3chUR87SrTTVa3IzJ3cSlz8WuYfew6mHzDe7Atf
PyyiLy4Z/qqbJPfaIUg9N0McPOS3bU1wxk56o0lzvsk+DkuVQIqBQaE6o98oVa5C4WhsHxtlhI8S
H+cJWs/iBkZhE37TO80Nh6Hk3Fa5/hj6UCVwx/hPU6Ey9KkVCCGngqsSI2rfdZrkFAoU3oOr6X8D
q2cPkkuWl14BSXCT1AV96aKMQGZqn2xg/QdT5mw6QMO4rBI5cBoaoO2N28gVlqRg9CQ4DpD5DNBO
yVEoj20XhinBLmZ55BxLdnnjlW4TJBw62FlWVC7MnpzbmdbNXpJv8smVRAFtpzAilUompC2txxgc
igWrZFI9CkjSZ0UL+mRp0BcRjNtPdU01n/BqN4n25BeJfZEa046MRzrH9pgQsIW6E02OBcIZ/+5h
0QXRwVjmgYeAkMVZSv5UY6r8aU5wLLSDq64NjkyrJq3nrrYVP7OKWriBBtX/mTUOK654N5JXc5x6
PtKVw2qFKKP5XkYMTRvMXHZFJ5hfvpmj+UJiHtdYoNe/ZM5QnbrKdrKNmnkOtZfzgaKf4mZHTjm6
SyoJ26kv6ueY9++QOMDbg2mizQoKkvAgN0YrUKNfO7PGdK8c/MaDGFT9FVbjdB8OVX33/crSEB89
mEbBx0MTch+iJSbhyW5tZ4M2y3uwVnCoBeT7W17E1rG0y+Fdl1oAahzWLbo7/OKcd+fLPNj9e3ci
Y561LpXX9sgksvUUHVeU9yPxP1b66ftIS/F3sXOK/BF9zIy+Jpm0v4PPU93pmmJqEEfpsLGXBquv
ryUYLSOpdn1huQ/AIa1r1DrThSyzatu2vcS4MLjWFZJqZj3EwUeD4BsyfwC5AXks+tfejZNzaVbO
HU3E+USsj7yEZupddGMUu5gRmQV0ysNPvmybQNtFjCwgnPggUkofWpf0gH0excZjtTTjYXHS6rGJ
Gp9AIKjl359WoYvqMYlmzgYdJrAeEfDoQfDhzs2uZd+IZhXUO0RKjLgu+fhBowtw84lRjxaUmAHv
2WuteSObCvJwupy7Mj6PzXyPTP7d2JBOM9rVp5Kt9EpP2/jereyHO1NH9/GaB5r38VWRtt9s7Z/Q
5kKGMgi7ke5l6tRejfGhd5anqO2cLZsX78YhEgTWsb3LOoLO65l0GllWl551DO2/qoaDSIRzser0
fSdScaZQJLcIDCk4u7XaCJcTelLM52Ty2cakW4gyR1W64T2HJMzak2R3VUUzCEia/QenytZEq9Ha
UW4ntoUImqtxzOtN72VNjB5IvJbRhItNfkVsVJ0aupgnZLWoZmUhrpW0v7SivyLX74FlMt9k46Du
ZBOFz2jrPnaGB/aTcHq0RcU+HxFbFzPReFgL5m0KfQSmyqpjqh2nehyQ7mzGOF1ei9HeQBVd6Xbr
MaCfHkuEeUffzQ4q7WOyTBYeMBSx/dQQH5PqOQOhI947Mzs610fvM80FDg+priAowGrzBmBPJXE6
pj8c6wiRtVFVzw11tGAqK/OGQrx7bBn4h3QmTMVGumGKgrACsnIGMX9Tc32pE8/9mkg3ueIYYn5y
HaPaiix714sOgdxsKAJxRk5gIByQMGJJZG/aH6mgWE0wEp2xndRI2EBKxhbhfaa1Waqt9MPHpuhe
ieVCuF1683mKWw33hA5pD81FmjMFg3bY4cAA5yycM3297IFhhYrRCcW9WmZrx1m9pF05GOkVRB/y
PjuDPDAh66+dLbPdAl13LipCmuv6ZcgruW28zt+mYvxoIqBGG81q78vGPhjO8MW0zGd0zxBumvC9
FjXSUQVX01ac5CrLNm5by34fzqW5cXgNScYto4+UQID7d2rbC9O70d4Q7dgkeK+Wa48X104EWvlm
3UO4PhEqljMfkf9oGiKSFAAgdOn7lAi5wOqs4msXuunXvm3zo98WLoW8DmnLaIx71nS9zzr+bVRw
uF1QZbmEzDxQvpq2UdywswLoG+i69c71WINQNef8k+bge3Z6NLvU7ueAbK9lS2ogJtmiT2BmIRNv
NmFWeH7gTGl0M3KOF8eOpHuIqd3inGEWrkLdBqlzTxxsTyTinSNab5MpOTU8xAplfxsZJCSkw41r
t9BxREnMc9Ug8SYxQbMMTkN1RrbsYm4rwl3IYZ96VhM++U3SI1pac5swwpBHi+of4SQ+2mt2CtlB
mFWzSyYqkTR50OnG7fStLKS8E0XUv9dtoq+oljcfnGbNImMu3EaLH2+0q5HyWTW6d3e5zgp2YcU4
GkcTBdmG2JvmqgrtblO3fbpJwzncw4vwuKy8OcxW/hmOJMLeFtkZdgHztg2xL+WKnK5GEoYz6Czc
sGe4nap0bxnGgUw2ByrZ8py2bVVvUSWTiaybdrOITAQJgMw9dg1wxMhRDwvw6wmk26HFnoV4O1xL
Ot14v4CaCAD1dqxco3eHqiN/bNKO3CCVGc+q98+irLuv+nsT3Jn7vV870R7aMKoy1XACpWK6HUAC
ByZRAcHomRdW0OoOW+AQ1P4wgyzQ9pOqp8OkJ1xzanmcCTM9T4kUQe956WEuxcHReO9y0e6qsYq+
Yhw/qJ4lbwQUtRuTdNhN5oS2ehTdZki78Fo34U0SNRdchGRnhV56PS/OdApTj1gi8pbjbAXELhc/
Y3YVJ3cwHMSoaR3nYjVS6DR6UA7aXl7hTkdUoTUZdwHStoglIWrgEGe+GSHPdwnFmDAgNah5Ed9j
c0ijIrNxd6XjdvJqmQZ4O6c0RxU4DNW2cJJMQuwb4/lLnHnYhgIyPyp5xWr4YSqsB8P0xz26NXKH
ifx6DOnFUD5cunOU2tU+HW3rFvbbx2ZRyW6pnUviky2ZLn1/IYZTboGKp3eNW9ufu1VMmMpy+Sw6
0d/qwjX2iRi/thE4VG3LEfDIqFZ9mXW0Jk4/gU3Zzde5BJAGp3iVzO1kiGNuNtxPAChCXG9D+qL7
aKYX2lqK9R5tqZE4QZQiWc1IAtmMYzJRTUB4XiNvo5Njoef0/He+0U8BZsETWHui+PL01ZV6DKym
aM9gOzd5ZRGFIrtt2Cf+ETWuU+5SsW76o7ntP5uW7l9d0rVvtC479vGddaXgbV23qf9ojkDL10rI
Ymyzsc+ukddBOVoWa76xEnylFESWDzndgdsuLr5wAI0oeMsGz5QGU3YiwrbaJmX8pSkKVn2jKV7d
ka46Rfm+p0JKLHkrzPaZ7Yuzk1JNF1JIlw17oIsiFPNOpQuWIVIk1dG0/GbrzgThTUOpn3BIDKem
BiW2EN6OzGju87vVXEM/xFPx57LpTKqTaTLtKVSxFJh+S42boyExTpoQw1cvMpk4SH4UlwR99Ye+
devnRRXl5yWuTKpOobIMpnx3LSSbuiRtnug9WyzeKaz6at8xMVIQX65BZpdgeTlkoVbNzkk06GfR
U4t3MD1huClj5N9pqiuE3hVDKGJTklYeybFl4vfviPloKfn2FThvVSFMgnWO3yTRy5iBSMT+2Dbd
SLJCUVy5igzHttH11WSUX7OJ8nVHVATHx+4mawcStiM8wDiqx/so7mvCHvxlS6uE3S2CXfijFSni
IbTP1PdoPsTJew5+qBH9uNobaeFd544RtX82TP9X9fld1WfNrf5V1ee6fP0beOnPf/NX1cf6w12t
9ehB4BsplyrLvxSJIJl4twGUwVXz4C5I/upfRR9L/OHawGuoB9mICikW/acI5P6BFI5IF0cBC5Bg
YP6bKpBlvVFKoIUEnsunYfuXjiff2v4H2cXJEk/ElykS1xQRky92GrITGBITuSxYRIktpJuXTTes
EMoMRfCNQxX0dnFCyqpCoKwJzWR8dQdR3C0ccj75ZjoTs0phkrE9GMV2qsKeaXspPxV2CDaW1vwd
2wBn1fC16pYjvYeHIC2YeTo/dzh6eo9um+UXegTjnTm+FFXbsrOJsydQiO1zBaPX2CxjXi6HzKyn
ly7v6XIjJ5kXVtaIasrkr+1p1buQ1WunyT7HRkaMiGpX5OEsW4SIktZzNtFpwGDlDxjoJ9b1gd3l
GlGNHW6HL9VVm1b5KUY1L1WHhv57HJD0Gt+gMBq9nQLdTBGkzB21yQyapHVX188VCNrz0M1whxXI
88jv9BePkLxnrFBYmkcvgoups+ZhrtPoRdJsxe2IVLFg0zYOtAcd3L1MH54+L/ZU3dtqRjqkvWnV
EYJYPeRTkp09VUwPVq6WfT330LGra+SSJEISuLcZy6ENcN4dNJ6Se86KWHhTVZAYgudOTYV379ii
vg77tH9UM/uupCPjz9KzgjFcA3ItMVEe7Z4SeDpjR8QonoTXSyea40j+82pft/0oSOzGvfGQCpab
1pjzJ4Xv7nGg/hykg9BLMGSj+Eh3MPyI72G6rrXd7Fan4I1eWPr7ksWx4ixAfAyZe0skhg95NtcN
yo+iRQLZNiecDuM3v/UXFPJzj0m+y60VYVrmu7rxyxTanN8A86OpcZsboLPoj6/e9+9rIyIv+xAl
BUc5SfH/U5rmOUkrMMgxqjcqui89qvcE+czJBY6Q+iDxpT/4i823oS5qHyEmp/uhia2TkCmNlXio
4itDAaMPZjaNsh+bKz2L8QI0DG5pkU7PZEa0RxSk/lfdarfdOwBtLDrUmG93FC/9i586i95Qd6yM
j5AOnPuY1OeMvR/Fz4Dg2uyLVVfKx4PBKYgo3mLr273YwNMt3/EcM443XXzvTml329E5PbocRf2d
qHRDKk9JnLoDLXfLcK3eeaox7yLgOuyrCVW8EVVk3dIfH2jWQHQ8A2Wukg59BW/5x4kgCMJp8ghK
DLdngozC4XWEgFsfK2D7PZwef5xT59JVPt2Jm9I0pxITNhXChQ0aGuZwXECCznpU8zG24/Sq0c69
8FKQixZ+cqVouswW0qsJtsm46wCAPIehP2NiIRt86w6W322yWlZAMzr7kf4hm5A5EcAdLCypcZmY
Z6suppseuvaBiCc7IN+E43s2UxgldXznAWpFPq3mS9jRT6RLPObvp1Crgljm3kzvaUMtub+16mUw
H60FRhgoXxD39lnCk7/SQ/tkkdL5YGQeOSpQUTUd9/E4RqVzC4G/PZAkyj5yymmADcX80BC6cw23
ugkwk0fXpKvkDxp7wCXX6YQfM6Worfx859Y8SNRIuK7JKhBNfAY7HQwFrh2zT27G9FjrhE9SRoMd
PGx2fiKfnRAfk50axzSVAanSZgD+hGwKx9CbifrPU4w+6zrs2mojuC171/e6u8S0nv0BxAb1bZ+G
7mjcpovAuL/O1vNgfihFX+NO4QySza9tN57AGeSbsDfxpMkei42fmXtIFu8hnJQBUdRPnju714VX
f+FImO84e1zMGX16SDkwUu2do9P0vm/Kj5wnSKmdTy7lzH1hVo/EFRRBMbk9ah8UPqbORtw2+ZgF
w1R7V27M3nZ2SuDi9Bkp7cbObZOIDhkCAdNpGO1n3xsPUo3WVnQzSRwW2WNsdbL42EauBc9P18vz
KkC89Sdt7R326ZJhdHJ42jdm1MrAxI19MUGpHgy7NA7I5hhNc7Wc5zZMQ8aPIEwkseuHZp79i1pa
+mhR0ucPmTHpO8dvX90qJj84icRpKfxmZ3TaKza1PYl1mqXcF3gMv3cuO8CtLewKcJdNak/SFVv6
qvM5J1sgmEfRvl+yiPhm2+o4nicPdms0vBIZGvlx7M5FmxWbtsiLxzEPwwdbhlZgrdA6uzJn9pDj
yQ9NKBVSxS/5FL7Endk8yNrVtAr96ZS0nbo4CCYeBw2yo1fOsXOLko02Qyc1zA82qksMofwB/TBE
bsKVysz9oqexQ4Dtu5uFvsYeZ42/H6B4f1upGedF77phGW50bylySIfOOjPHGDfEyrrI+khlvlCf
hz7nltmJzHe1sUNZH/ypi79YOb6ywMcTtnGz4cIgzM8+KT33qR3acBYcd5c4S4eUyrx3qaJse0DJ
18Wi1H3uKX9rDHN9Z2vxyR5bZ9fQHH4sfI6HuADkB2S8DdINmQlGRpxRnqTTuxGEiexR2mNKQDZ4
EHWbnIzR8Y92p2fKfcl07fQskVO2ONdGjrlk+33z97998m/2yQq82y+7ox+SDuZ+l5Q/9kf/9a/+
2ik7f3jrLhjKH/3NdUf8762yL0lGFD/iS/+zVXbZRSPwZR/r8fbDJPr3VhkNOlk4K9EK7RRbba7w
//6fn3ic3Zv//pGXybf/IHm12CPbLmgsJK98Gpri9e9/kIxKYcbZYMfOiSj09qotgHTaGOyvlnlG
/tK3nU1v+N/t43/Qkv/TF668OhCP+Jlo0v78hRm/dS3rwj4pmzaXGMHCLz7iZSf3misaA/9KAv3p
F/7xF1z7vf/R9P75C9Jd5n6BH+bY80YIvu5L2Ca61okJz3lJfb5Apal419HL+o08+2dh6/ev4lHz
rG06vfAH3/xqLWq1aMiEdaKYZL8kborMtyfMICBITJxXk+GTm9ElaFlQLr++q//wWzKScIl5Hr14
9zsN74fHqJtsnHFXWadOpuC7PQqLASuDty1Y44vNr79MrDLsN/eUEQiKFwQhZoj1Hflx0Ew4dAp3
SqyTrjjz0KgAahbo1ET8N/ZuirBOUVY7FtNEn2em2dd9tESFomjK0QSaksDBX1/R3399x2QwEdhG
zKgL1OPnC0pFTL+XrcDJ0xa/rl8AmTbXwLr/n9/FxttWaB4EA+fNgIpSZebxPFsnhYX+PFjGGj6B
m58l6XdBzut9/Pk+Q3HgmGxjYaAN8R1u98NTTXrAP07Fwj+G8bdOdv5uQI/8m6f5T/eOSQg/C1/G
LPXmYZIvZLmkElCly7rqlHq4ugPPqY2NWDKarL9+UG+wgOs7AjGEoD3pKMyK3yUhPw4ddIOCkp1Q
p1QmyEEVVuGTABjjBHlLQKC3Cu9pSvCSJv50mZGJXwPgU9e/uYy/j2CgpEx75vqqWn+rD4RSEG0I
muk04Ts70s4XRoC9zwP/3zFCwUoVuyyTrQOqZMAS8v3lhSpAU8rv2qtfX80/PQESQsFUrk+aMsjP
ozcjSm4qspqXd6Rda5qmDnRJV9uqW3/333/Viu60cTFBxX47otiethWaQHVKIMZcfH+NQTdyNg64
jXkSv/6yn6d6pm8gzDTTfXQ4fN3fhi+EkyrnUGockZtxLDCMtn4uVU4tk0P//YhgxPvNWH7L9Ocr
saUiqHTQAPGA3+Km62yxUC26/tEMiR+xYB3B1Gu76eKg+r4kq1h6p+xluo+9VL4DXU9feuqrk2uU
yNC8xGmulobl7/sM0lsZMs55kfTgw9igbpoI1BW/vkns0H56y9FCgriigoZyhHaIw9L48+OHR5Ba
SEqsY5ebxd5cSAOhn2rsI9FlQ1CZBSBVoIQpink65fXs7AQf9tAi54Yol+ZcI9peHmSIGu+VOnH/
OsmMoUtZh/dKwhWMtzhEORLYqGcRlkc+Co3Ymy65Q4uZxKb+tUXffe0S1dtuu5RUJS3T5rkf3erk
RZY6tik3EI9UOt8jyDBaGinIO3sUECni87ARV1A5+OjOpWe6LfwYOQbqi1AF0ZCwZ83Lhu/wuNMO
YLv7poFtHVijJWMqcrU4dzFAB6B9on6eKxeBLipI3yF3QyHu6KMC6R8ukPiY5XH/mnEwfXZrfO/H
AlfGhePjdG/Ink7rQqB88knMwE0DoHFOllFg0uFTQ9DGc9lnzkuWSEb7d030LPzutfueUg+wB8PP
nMkv9RJKaC9uc2mdvjjYGuwXUhgLulHnj/QHfJsVRswCiplqeEm/qz7CzNioyeKOArR9gilIQIpS
HQfR3tuuUvZ3xPZyf4gldC8ddJonlEEE1/kWz6lwtP8kprZ7zYqIqplDi40eZEg2rseJ9GmoZ37q
/7F3ZstxG9nWfpXzAlAkgEwMl6dQqIlkkSWSEqkbBEWJmOcZT/9/oCwf2f23u33viA5F23KxWAUg
M/fea31LC2bzSJgcPyVP0GwuHd+b7AWK4vddrmCn3iHpzIA3oPUnBk0SDriZbZs7Gy+0nDd5MS/2
KVoPJloC94RJqnstEgMVTTkzM0BVg1pIFaiSsMxy16SmUC+2BWAR4ExSgdeCnMLARwS2dVq9O9fa
YCPfbiVo3b0xGfwyiP3S3G/IIvtmlRHPX8nQDEzW4ujnSMszLqXKkXkj0kMCZs/AVjZdGiBE0QuT
e3lINPdTS5olyfEdKh1oFNNdpTvsRV1npxOOA/Zl2mxAqTwUXoBWQe8RShnn6mVg0vtiRT2NwbZo
3BXyojf3obkYh2UZ6fsxH5VfimEoHpwlnm/wVVDmMTajFUrl5Ox0vEmnOCuHY5jNvE1L2hkpxkuJ
Hgk+zkOWLfG4wY5Pcwt7xOq9dsQVSZFltclTFz6Mak2YXJr05mKZHxgZKp/+WlWdUiJnOBlZabRZ
RFtcOtJRik0S9Pn3UjXdm0NuylFR6J8pY2n4zFMSTF6fsjJ5S8bCNTLp5UvQ5urJymC+7Fo1W8Dy
bH3bYqW4LvGthztQwzCT6JXEWz0pi/2Ar/vsJoOOp2dpoy/hOpm3y65aKZrWvi7m4Ap2nF3vnXa0
nivQ1bu5qJYvVjiiVpF5OG/oQixfyLRLfaUMeub6wGV0AgUPIx2LLwkBjB2ZNFghwcgA5OQwioOf
Zo6B8CjXfDx9w2bg8LLLHSiCLEwB8aN01XqENcciratj0iAvwfI1fw/CcvQjEIGX2S3zJyJjwWjO
9OSqIoYPhjJ6Y6fNi03x7jlAjLcBQZdePzRI1eDUJY2jneUUCZZ/pqxgkBozYuRFsF3ZMbB0bVOh
PbCdkKZGO1XjNSdd52CY+gwDJB5G9MUBbyQzF9ZcHxIoWlYMoruWbBo8Gr6Rl/1jlVp1Raek3fUq
nT3Ys6+ouMsnN4tpe7sYWhFym1tc+2LvBl1+YVdaUE+xvF9bElF+FQquqB0ayTWcqOJOdH11l7Ud
NzVwObt7mYNOP2tGwiPRovrExVDRSriypoADNgNJ3AOstt23sBEsSOXi6g+zWLhlRTegvLf7KfSd
flLCX6EJyBkgLgyb3A4wXRhKK58DXUKWmmqsVnPWHHBTsB87vQpi9G2yvML4uP40fapaEKsdSxCr
MQezqmS1naijwFOtjh7kZA9wj3j0+0jVB4kJYzooPa2eK4aw/Go2UoJNmhXZswHukPNcRFdVN0sD
/ZUetVX+RSWRU73NFZPxdsBC70P3R9WEeO47LMYaMFuqqc+uFbjHJnKhMpQzRDQic2MIySTgfG2H
jpgbZfpKxmHooaOo26ds0XrtHjhsaR4cI3LOA5gEz8ri1I/GsT4Ag1p2s1NUj4sbom9xMTU8DqrJ
P5JA82Zky9OEJvQ27YzuwLqKospw0f/IvjK+gWsLvxFhOt6jqePK8cSTdTkAGt7IEHwz/ocY7mad
tfaJaLG2BBKfVaR2WqzjXtrDDDiAoRZXsi7nmxpD2EdrwQiEf5pMsg2+6DjxOOy4n7RimAp/gpZ5
MzWNJDd1yW4xnfQf8xgbX1Pq7asctAwj1GJ+LV2L1qdVLXSUAoNJROuYsZdGDYbDHo4n05iM5cJF
RsxUVZ5oa38NKm28Z8SfXvS+R2MSh+pLOlrpauWIACEREBVv6tkMz66c45tmUib4h9GFiTeE7YsR
j9VVjn3YL2IF49ESWoBlj1grNDNzvNM4zKKL0A0j2MQEh0+7KCvMByutqsNQoP0g7yq4FnMP+wcP
DaKJcHzus67ufdG2Mj5NWAVInS0FQEDIQ056tiYx0o+L+vaw9j+vE3spH2GsGS5ejx4AH/wPkR56
bp7zyA7/Bh2/vemrathPbIRXRdKS0YuCkmhYUubMY8TiRsJKoKPJ4WShIYSyhwvGxRHFQxIokN0s
ec/p1JkbYH7qmnYxyyheZBe+ZTUQ2WbkTY82CAzaDRbzRW1mt0bJ42S2ZEHUx+8l8MRg566sNOKz
5VHK2vDfs4/a3o4/trlePyJwaz85GUKygcRtD8sooFHbomkqoogkyCWxt2aF8sbTgyX6BuaVfajD
xOMF2gBFUvJV3Q0LdUpBcCiZoGUQ3yLQnx5FM2o3Cjcs8y3CmnaOZjZIuqpC7erWVqhUjRj7ZM+9
+xZk0fS5cszudVSB/Y2JphXvRGX1rcekjVlfQpIimGokq29Lt9RkdEbL3B/srnpT0RTetQmRfBu6
xd3JHCdQdGVZ1GQ2Eie5kXbTeCm7863GNME30M7B+ws5s4fLPE0QzkrcsarHCnaV9ojuNGkPT5EF
bs6ziTu8FXZgE0pYFdlt4WYrMxYGySXSTK5aRgNJHvJqzKYebAmEU/mPZuD7f8PcAGpBEf17p+9f
0pq237OX8aX5/msn9MdrfmuE2opAJoKawBDSn1pdGr83QvkrJEe0r1baxh8kA6b7waEmUlRIkiaI
qSNb+OkbcT5IScOCjhulJloU8+/0QXV3tZ3/X7NFkRFBN0tfvSx00f4/gREJcld9cevDbM3REyPk
otpaFRRenrq89Ca74WBUoTRGtcmoE4Wyh9IB9XAgKjRacYFE2Vz0p4AcAfamAvMojq7x+0QmyZau
SgI1DdFNFnYMaDUW+j77IjWSxUwqoB0p0+1+NkXoN5MLgYcvkeTSXKn7pBuLa3K+l3OWqG7cOL0g
iRUjmfSCJG9Olk4eYF+i/9SANW6Ii6w3GFqbK+bqycbKmXBok0r20HHYzs3Gqo72wti71JruI5YO
iasg/pLYtfYUZ7n2EMIoQqM1FTi9jRDHb2VuCJCrbhe6edt8ai9M+r8pjWNsEfBJ9ci4SIPQcJcB
Fmd7U8M5WnR7EaZvVWOup2WgjNtCLJ2vKhB4Rt1VZITy7qB7LpY5gS20uxvOJ+amN4wL+seHYOhv
9MAtNpxc7lEJ6dfTWDHGTQvqMBR0/JFfl3N+LZ3qKYCC6WEDmU6MrL5wSjhaNcAOfCgXmPRfapwi
HHjLe1jCyzPnELGtzIjixql6hBGsnXFceNyCD5OJINTG955y0udXqNmH+dFuPZl7e7HFLfpHDUZB
Wt7TOcg+laSKULgBejQLZNoorc0dHdNpU3QgsCKRv7VLdQdnhig7qZ3Wce9LKfXmoXI7siJjjJ8e
AHeMewZnv1EdAmfBA6q6+nYeouZJps6D1cblvpzoZjArDK+tILX9xXb1g1tbSKYy5xFOlsYM0Rwf
AZaHJ5mXrc1K2eYXJM39qybqpvBsHBkX2nzmGecNx+HRiCBLl2SR+VlU3JsgWHyzAWW1NUrzI8IT
d9c6QbE1zQgXJk8O6mICpKMMu+KQT4j6SRAjSzqsdB0cKMKYBG8X4s3BKhk6T/3VGq/X78ZGU4+c
q+IrmVvii+SDb9sZtmOONiRG3Y3dcqc7cAsQcMziakSc3B3LRDAiVgmBwlqhFkK1YG8Eb7Nrjzew
UNlbwkKmnBJjs2HMDso+T/T79+Xrn6HXfxh60dQ3WBv//Up/970o2jkbXv7EV/rthT+Xe/kBCsna
j3cY0Dv8v9+Xe0d8UERPMT+g24VCa13Uf0rEjA/8K/hKyMpYos0Vy/RzvXc/YKtYWXJ0Lt139dif
5lx/Nff60Vb7db1H4yrRqOnMvmxdfx/0/dqJznKzBUkp5oNiyjtve4hq+lZlo3k2VoOqDxaOBkxO
1kC+G7GCuTSAGpCZDjDc3VI3I50vGiYr5rrL1DZiXqdtoAr028Z9rYYugNGMiSafdcGxrJ/0zUIA
DLBpDU0SMle5XawMLZpmtgCC7WWuUJ0ACSNeNoGHoulG+akhevIEYDU6rxuXb2vL8hgYmokHlmxp
v3FFlayil/o+TJupONC4JrRSRyMCVdW0APHrZZRsSuZ+LMMV2o+8n0ixjIpDzCbwXdP18HVctPgG
cof9pGZCHYAzu/Ia5Q9mK91uAXhwtG8RM6jQ8EttVHeuE2ZXA/qx27iMupthbLW9HiSLFwgY9puy
G5CfjkFKDA0IAU/xpXjTxEaqNdaaR57DzHCrADRapsxHp+Fr1jWbaXdvoEkorLD3C868BwPvio/m
n5IqlvqJ4IL8rgOyt8Okk1+IkC7vkt5pYJcwQ91g70HbZRuVlzgkl6TYCXew/RC7N05+UwA+Ef5s
W2O0adIKdnmhxGdwRN11X8qnltbpvd620OpYi+gbGVoS0tHpnXRfNL35acpSAyK16exzeMCYcKB5
3kgUe1s27dTLV+ypUogObIvYB9+yAnUytVG8wYIqfJnrH+3hLnezYousvIa4L+5k38elByrVPOta
2z/rcxU+Nrk53Q5tohhiWagynM5TeQqNMKIZiWERK0bWBNcucVsXJTp5k0rjczxKa5uWnANmq593
BRvRPSYzOCSayg+jyPGVIDdK0yT5GPSopzBL2djf5HgMrXKfJqbjw1ccvagXBBEsGAmpwsrgkFAn
7norJwhgHF/ZkLVdKWVQbvDM6R+5yen4TlN9bBcdX1Hmmr4Oc5q2oSG3qI8uJXcbLij3il5PtMmd
2tpqUfu05DHJwRPi9IhuPWB9h9+yjZQX9mGw0bHYnbIh0p5gHGHhz6JVjlHRr5LKPdlOW69i/tlv
9AnrvGyisznU3DfctphELfy3FfyPTY+IeJsIGaRYmnqFIJqp6zx2a15zLMtwj0F2DvVHJ8imeNe6
+kjaCyJqafXbhEluhO3NguNaEVTjOv29YaRqvFetBY9zo+o00j/pknvBFyqJQaAL+9I5aCg/T3Ih
/Q3vbGbuCpT6tFOseOb9MU+6sKw+u7RQBBIkgpU8NM9R4zMd1dTT5JpFchzLFeiVlUvCp0kESSSr
P6MZkB3Fcrzv0rinHGV3Tcwz/dkheU7TrlmKLarswl7jzVvDmysLffXQGhMrW09L5JlOeUjhBkqX
66OVObcnYdjCn+ZFp5cCfZuP74yzHW6zpCDgo84x7oeHuXPkM1TfsXu1U1dPrWe+I7fneNV35Snu
ChN1VBGkHbrUgtPJMRGlQvMXCeA5D0Xa48ITNSpdIj8bFKwkdE4/hlr/7NT/YafWXfWXJdn/Num/
kmXfX/NTm+J+sCQDUFBc0jL+qE1h+9bZicluZTQFHpGx8E/vvvWBomvVTLi/i79/7tEk61JDrYFv
5o9d/+/UZKv3/w81GRop/seMgQ1aKX7TP82mGUIYIL96eSRRyPF6pQ1nEiGwlsIwP0HZgN0B0n72
ynGcvynOvdfYTXAgObo+fsRfLDZ9W2kvtO7ETUoJeAZcSOcJLli4sSoLi1Yr7XOUsW7PlHAP6DOz
fdoTKZCHlv6lrALHzxI7OcFEBGHf1l9ZmhMsDg6N+DgZpwYleAVWtGL+EwehZXjBlBr3VFTpyS2y
4iqwzWzfmy2nWzJHSkzYHuCofIunITrpQwt5Js5pkuaaBbKb9KQTcumKOJOM0Cy8zABJHPd6xjxE
DWNNxmXSiGSw45SErDkWN7M5M/YaSrPeMXXP9npphE8rY4g9Jb3TJ6u/Ydj9AO0Uh6QVQOOqpatt
BAYVnJTziiGbLWJayLFBp9d0d+6sI+xNAARRkSMib7K436tMVN/GkTcxG2rYOgZAxIQ6faxlAnhm
grq6R6qZHFw4bNtRjvlW2LMO/8foP5dOHNx2PfJT8jCXV3ce56d1T70QujQfzDnBDUTc0YVzKSY5
w4h3dUAfUUxW/TU3yUYaitDeVQMofRvD+lbHpg72sMjoHr5T+GT/DeT9Jm4UqUVudWUUIUw1TOt9
nGHaEiWbrgpuGLHnQNm0Y5baJBLW5fJZDk29r+uBVDuXxJYWASDNUznuLUH4I2OF/E5f7MWga5cQ
RDC3wcqWT/qrSs7Jp3CO3We7Jtcria0KhLo13lfDWD/gM41vSPMSNyN0tGHTUwZ/DjrZXie9yO5l
Kat9DmcT9Tvy14OaMjuhQU69uqC8vwlDSV/atkG9aJVjf4Q0w+y26DjakT4wXGOME3cuUlFSPjsr
wAkms9d+mqpzYFnZYZ5684o4uoyjihU/944dP9VVpJ+LsFKX3MmWwwQb6Qx5xrwy8DIemr4Mb/Fl
tg84YkEF5wQM51p/rIpgDOCEKwfwZ2U8F+TJ3tShhFWjZ9UB4blECJtiKhxlpG6zarwyolFyOzJW
1kTn91HYvUS9QxdvnrDfGVVgv9Tm+F3VU34MafjjQc7VsawDubMdSPmzXRifTJm+4iAl8kILpfFs
O8VDOZjLp7at5v0iCnFBywXWH8uCdlJaK6C5gYc6R4OudG+EavECZwdZdJjWGZWx6b7CjI/2xcCL
wiXOHkEQ5t5gMsgWEJOvkpCLOKLkPlp9BgtMIli1cTh9NbFjN4wnmd+WxRFQlHVCkr4vGLaCkkeK
CnshSS+mrmcfVZAdLA4YJytYiqNMSS5uK6y0PYslgFY3Pto4ThFymtjFWqxxQTElH6tWyO8LSl7P
TJPIW9ZYZyYZ6ZMttOnRLiqsbEycPC4oXc8mQqddW3p1pzUTwDervqqbgbQx192pLsn3UIjFjeO4
2b7OLkMQDE9agP0/tUz9kojQPBS6I5hmjWLA6T80r2Y385tIsR3FZO9LfYTXlek9IRm26TzRycZV
UHHWjjcj4FSfmWZ4u7RluiedEJPXPCsAjcNkAV/TMJKFweyTlNBixSt7preuOzzS110l+ClJT1kT
1ixzbYyEFtXYVVjVnOtoofm6jnEA+QHG/RBCI9FFUBqsWnjkMGFp1eLPOCfFMROt8EuRwO1O0vJr
ZkULprfIvajcsY5tqyYOonQeLvFqq7BtGjt4VV8sxt17mgrOnWitvKNfYIrzitKnKZcvmF+dzPJh
lbufXHaN8yKj6HPjyPg6X4Yv7tJZB3bExZuTdji3If7GYhiT6zahxOo4Hl7nvWzu0HbXN4kY609a
EGfnNs0rn+lMuNPJudguHOt81dbm5xQc2cFiWoPjzSl30ZQY3xc77G9G5VYv0qzXzaVf5BNFWPzY
wefMNlhI3R2muZBAoigFNx4CU9GD6E7XYxZxlEUca+vpXvR89UWkli2JHRVmBMO5ghdBjvSUldGt
aScjNxqzYFeTighO0ZOqFZr9voin7pi6S/WY9cE+1iks0zlY7tKBtJ1qGPAdzhiAEq/XwImqcNqt
TbazPoTGydXD9MtYGyltJYv0Q53tFhPNdNUimz5Q0E9MYevGfU4tK97mxSiesqCB927HxHR2YG8M
S90tfaK9YqkQp6pztF0e2u2tHhfZUUktIGsjbAm5G53HcHSCnS5qcR/h4+Dt7IAsu1mzdmZkN+dm
rr8W7TK/iqVn+e9J+aTonCQJsyZ5h4vpmKu744rUKWNgeNDEQJP7EpoFCJWiF7jR01hcyOtt2PuT
JHygkgL3nfR1xqCXhJkLUIvsUEY80pupgjazWdqGyE88xzWuHrpiQxZhN59G7To20Og4RX6H5CA9
dKp/BhgSblhr64hW7tiTAcWROo5eRNC/IWR4dsrpY6EvuactIylKZp0fm8Km3KnjBwri6oTL3Gbg
mhqf0mQsXumVTJ+bgBcOBdC9F2qNrkkhK/ApACzUbT10e8IS68W64ahVhNYGKQqqhNgoO+lbZRxd
T3Tgt6QB9s5d3dWz9dRawVsfz6ZzyIaRC6fNkQGoATwbug2xB89SLfuc/JebuKqZJVcsoJy93IHm
A4V/TSM2PznaqiYaE2PLIS+90sO5OPVNbD8TxFF/YYwTJnfBFGVXdqRoiva40IJ9tkA6Q+EPM52p
cdip5JuDFUJ7VHUwKV+PBjytFFVpeSRs1dwWmsDA7pbFbrDaz60djptmCrOtmLmSXSg/EwM2Hqy4
sr0579BWlMW0czOb42QWkcwlr2lzQ9sUGlToFKXIJ82GEcVZ5LFYosyPiMM+sYNo90gSwuvJznQv
LPT5PERhfW64mqeFrjyJAuOLTN351LhrH0hqsEEKkEpFvx63EKD0G1phzVWMOy/YMdObt1TY3cHJ
TIkqwYn3raUE5Hp5ySFtbJNaC4+LDLtjH2C5bnIjPnWCBrCO2Qtkc4UvysIgF9r1l960Ms+Z1LyP
6yHeJYzyfXCugd+gZPHHAHoTrV78ax3MNw+7i3PoBUCELjNQOIlAvMk+4BhdpVXMwBFKtv4NhYvl
fKb9s+bo9XIlIj8GNXVz5yENWhP3/mm3/jdzNTgbqJX/fbfVK4vi+2sXv/bdr6O1Hy/72WvFWEv1
xlTNIM+GVit11G92XNv8YPPwCmHajqTTsk7d/q/XSquCzqyFgfe9Rft7r1WKD5RwDOQAo6LV/Zsw
e/mufP9jr5UnBLQ2fgZb0dv9k8QRLiylZhkPh7II9a0RxTxXS+F6quueZiv96tDG2FQlEyI45i6e
WfqE0zSnICJJkhOd8+AMhLlpWZfeYNa6HhyJvkiDCFI35oYuLItvAn2ZeczEqkoMlDRzsWW1NDeR
U7u7ytUovKze9aCrX6pggHiLr3CTSCf19dqeNqHOe/LQDF4C3YLRXi22Sdo+DZnLBkBkXl2Vhmep
5KulVWJL6AiaFp31sBzs5lgNzZPuRJW3qMHcJIvS/DywP9EA/JiY+teh4e0tVT1lJcEFYWeSSssM
37aMix6BLTAKPo9VTZ0vmvrJ0hN3g+m/2IwaHw/sisGZnLHVoNnHpnGOjNc6oCV8NQNQ4LDLTVz0
6ZuBuWtjWXyV7wFhouaHZgNfgUzDRz4CX4Nwjjmm2C0sXdBuJN0SLkteVhQY4HgjozwkBObtyowF
1Kot/jaVFxgyJLXxykRCy4/dnkGnsR6kZ76CKjMZ63X6cgnL7OIyNvCzlreEyQvkTDLSI8DA8Pua
iDKzsuD/LOEjOWqcOe31eFgWb3NRAyI1GwOX1cwRIp1hI7tZ+BpkGjiQBpCEoJZ4H7G1IqHtjslw
hzyA+ZUYKFuRZD8ETpBe18z+vErL8A4jtDqMDt+eCVpzOyr76Ojaw/tNggiBOkOSO1zZ3AcgcS/5
4EBCEO7DSCUM85c/yH6/DChKvDAB7Eal4O70pG+3ZZhPJ9vtDH+o1ruo478Vrn2OWz3d1mVr+PY6
6yXuGTC0wY3VZ1ifGeSeuZ/fJjfl9EF+7oaQrq+mtLn2C/+ExGTi3KQV27FzcJYNZO++98kRrzhb
A5/ljahJn2va5un9euch2sGBY7HXjXzeMOKWsV0GvmXNwaK3nOwk9PCNh5y7mrUcsix3p2Nzq5Tr
sxDW3fyYRfyj5SRfTRr9mBddDlNVCuKNr8uW9gPa9w57L88JHuzghENwIRuUp8O12yc75QdaaMl5
4LiZHJ7G9y8D6eBADcZ/Cmbla16OBkZ6uz4B+lA+3djKy1Ky4WaKyY95m1SeQZTwZmyYw5pdVe1A
JDECoZu9zRvJVyqI8hrDqL1yWm0iSgujvlkHMejcxfBTm4eSUvE6HhPiWns8wWbBX05jkd4wVRVb
TMtiHb9Dl57DzBc8JyIb4ssQqfP74wXJYzkIncD5SWaE6ZXMb8ueboDIudwyctNTSMjWfuIM4w9E
BpFwRwDB+7WFSWUizC2uLZT7LCHcAgUGbs8EyIrGZWWD28QYlgj595QNqQ+b2d1ZJt7CUWNi/H4D
rHc4j/gllguD5JllzB14viU5zYf3y9z1qJC6htuI3lLnD0Q/vlSx0g5EJsfeAmzYK3pdOwSuyeql
4q8c3LgEevpG/WtSGvP0oJ1i5oqw2DMKneS0pi+u4X5PZzWpvTMmXzWGuCgI0BoEKRZtDkgxZHKh
HULFc1ouSofQFhE2aXGTFTl4E42kUm8pWL7sJKcRyeIAuBquq0SZlRGipk38MH0ciGoyLc/uhIka
lGinmkHacbRQE9hrEN4U5+JA09j0tSxkUQx1FreRS8dMyN0HvXGJgEbsF72Y91XHYlLJgalSzccO
Bn6FsSd9mUekPCAu5Q+Enj/WJsOdDP/9oQWbPtBLQNygd9EdCj+xbZS8GHMy762AoCVFfc62M3Iz
1VO1azkvemmZiS30dtQXlpzOvc0URCq+GtSxgIn5ihluptsUt/NdT2DhThbA6RFd40t3FEvgWmAR
zR3cGRznQUUikXaC+g1t+caGquO/68ow8k8nqWXxTm+aV0doyi80IP1lbX/KyVT3Uy2608b+jGQX
//7ohKc5nqA9aBlarC3zHuEb6chAoZhghm2XbPmSqiwfNkhcpeW7eKs1uDhN8tVIymlLYecSNSWM
BxWSYt866CpuYML3p3gUXEJTYKLGSI3A0E9EnZB7G3d3USgt6BkcPmnF4acYEm9Ou3V6AAXep1yu
dM+qaw1ReP+igaP5hlj+Vcai7DehOaVvTm1qC/I9JpiIyLA1H7qiKXdwoye32mAaRsudNDzzCVpG
EGIGPl7dCW7csVw0iFfF2J5TNJz2Ec53mx86HM/a04wun6FVOGSAOl2zAz2F/RXkTlrHZzVYxuyH
RhFoHwsGeQjfrYdfjmJ3P04wv5oL/+j44/CEMdOiYAQ7jOTbNdf+9S8GrczVjEWWDcq3eKYKWaI3
RJ8oegrnoW9Kk9uKp07G3Ol//b5/toy8v6+kU0M5LWxT/Ok8RdqIgfCw6g8kO66LHc+gGaffilEj
s6pK3/763f7oT/rtU9qMA1C7usJ1/vRu6OY1GS9Ff8hmbpD1JOCmNEJDGm8/Ptc/k5z/MMlZ+ci/
XJN/EdcRGFI2L9/KP1QA76/5rQJAxYC6jm4kNSTJNb+qLXThEhFoSdAn2O/e0Tq/VwA64xoDkYWF
HOM34d3PSY5FZKBuuI7F+GdVSbh/Z5Ij11vklwJA4HxGBkLanMPboQL8k0FT0CoQgUZMgvMjHw03
ojP3T81vEWo/AtVSipQo2dMbhfJ1DV8iH/0wZ821O3gBM8PWEwhHJzVvCs0wBSo5DRU2AZwbsopj
tKtp0k3BPgV8EMfXKhwHjkIL/zboDwTC8V6PQtGfX0JcSQghomt9yNWMLH90bI1CAQAFvnq6NSfA
RzD6U3PM2BVr2qji2SiaAHCe1TXVfJ8gSdNNSKzhaF/oT/SRexvHHFQ6Fxo6k25Dyz1MHCaoCUh4
2rwhvIlJdKhKwj3+KZ3/K0kqBlyWqn9fOv9vEy9l8fLrQ/PjJb8/NDwZJL2Z0FBNaOFreObPXE3i
4cjTZJb/Xv4Ki5X95/gTa/76KsSta9GNOPX3stnUP/DowSSnNa4rF3fi31EoGZTmf3hoXEfxe62V
OWNQxErrLvDL7pLXdttOqTVe63GFT4Pdc+zyjKO8skpBEMTgGLmX1Njl+n1qANkQnzv2Kt3HMpS3
D0YuuwV5HJ1MAxRy0nDOprIo6sq5jy264lYHOLGIIX5U4yQLauYRJwkkoxlrxDhqERoZw8iHI1LV
vB1o6Xd9gW+oyOak2EL9Y9txnaq4VkEynUotH0iQj60ZoQYZ0YlZV4gyrCetLYf9SJkcegIOLr3o
6jrJkagDFsLqoFRqPESwQAsvxhiyRpqsJkWHtYGRTI1HLGsWMLwWPcyPS4pPj9YVIOKia4ebmCq+
8UmHQV3UDGtcgmuGguHkNAAiHJBHbsnbYqyTh7V9dlEfJh4Eq3hfa1BnKbnnbk+3FLyylmkZlaVM
D1XQjLtkadBSYAvlBxdyNWKRITzcGioonjvgSGhDomLYcybrtlHbAooMq9mYvDacF1RgGBYTVQ9P
HaziTwhqYH8z+aigRlJepJugUXxQSXiU8RRkSX09Kma3rWGtUpB08PGf1DrYWHBRZakDnpf26OPQ
RBgSp6M6WkFrf3IT0hWMbg09ihNJAFLUgjuEuEcukmauEUk151FskcQmmWuCklWuYUpD0kEQeo9Y
Uu9xS/SHiF6CvwtsngCmQ70mM03hGtJkjOQ1jWtyE8ZEQpxmYw10akISmzy9JefJDmLxQm0Q7lLF
07hLg5iRGjFuL/kaoLhzm5zEqHKq7oFKRFcpMVtPTG8sAsFXQ1qlhR0dZhbxrdHYtyTMk0a15lKR
AYfvckVzctO8R1eFYUZw8RBODKYa93ZSZFzVa9pVX5N7hQd1sjelSRoWBkj0MSrqs2+CFKFjtyK2
uzVBy1J28GXt6zNMTXT3a5APGFvmFkHvPuxq4wETbX8cQd3ujGzAhOAWQXvvyOFVjErbDmuSV/Ae
6sUTEB9Lm/Qtbw4nKrZwTQDLrUye0jUVzKFLtx/ayAo2Cm0UusI1QazFvG/CgK4flMyac+2I5SuE
N/R4dTh/QgWegykjBMPTAILSD9OYEA0VmWVzORXnWkFqxMW1hpoZQxysujq0fsR6P1pU8/SKXMLq
3Tj83NVZThusC7KPKfIJD/pWtR/Qj3UlY8vGDmS/UTIVFxXVpIV1E8FrZSENtOUq0IOrqnIS5H5d
dUsqCDpgS2TfiQOZj7XbIoSPKArAtruofrrXhKgkUpPQjimH0KQkwwJZSuNlGufPKmuIrsYSNW3d
wYB8t61NwhgzzG8Ub711h3AwYKa6SRVlzD9wx//5r3ZFWsD6X8qCzmXTRf/jvZBaEP9xd/ztpT+7
yuqDXPW2ZDEim2QCx/7zE/Io2eh0MkHBU6xK3DX04+f2iDoIqg2IAQfQAy/jVT/PlCZRISb2CsMk
nwP10t9ybIDA+OP+KDmzGvSVbYQhDhMke3V0/LI/4gWu4Zy16HEQ3lUbCF+RvV3akC3DGBp38ruh
wk9GBRUROmNQLB4L2COOBxIGfy3DfOKr4EPmzFNVGdYHLWP+3Wywc+UCHxL+bYSKzvUcEBlRldgx
S5XJYyd7jBTzapDPKlzzxBJz5BsTNhBEHJBu8wVjNN6y8rloHVyQYmGPGpIWEsz4/9g7r+W4lWxN
PxEmAGTCXU45Fq0oiuSWdIOgRAkJn/Dm6c+XpDqOSPaQse+nI7bUclVAIrFymd8wfr+AMSEfnmyz
sD6zKiYAie8zgnRDfeKC68VTL7fMP8GnoaQrkWKD0PTwwIEZ4KyljfdB30HfT2YvukdRer5pMzj7
SGfj4oOsctB+ouzN6zN4xXV45tOue+wQjrktqpKj1VEQ3JzKaD+AY5mvl2I2ye4QcRvPjHTXTdAF
cIRzayPj8xC4sMrq2hqOSOSLuyf5hgoR6mMnbIZ0fgkZNDE6AxsdJJhM+AUf3TSppjUUZV13oqO1
e8yejPQqWSO80KECIWJ6e5sZl8yOWalTn5e15z0sCf8OewkuwHtSK5gKxCJs1C9vM0ytSsQnmflv
/GjmrmXOd1IQ6G84ynHvUeFhcjRMtrjyZYrFigpAh+ZWdhGOsbNpp3S+zOJ0PGXSn4O8Cvg3gWXW
85lWW87gsHbsa37n+YEW0FhapNPi6N4dzBMeF8SKeKRd9xVKGifwpGMEQujMYVdmdwVGYRazOtx6
l4xP0eBYjRsTvPGtVwysywQLBfLHbGEmNi3S8raBFSRkJH2J6TY9U2X/A05aigMKxhZ+BhDykLfh
udkjNmhLMd0w0fbgaCsfYrTRG1jdLvsc4BAoGXTD59VO6d5W4HS/zQqNmtoj0zrkM0O+AxhjPgmN
A34MgM+kXAmbiN4cmhhoPMCt7kd2g9uiQUgy1QMEixZPnDJdGuRlAWCaczlBUSOxXBQCYmwk9SaY
NFLNWFAke9vIEqjJ5G0B/NZxA4oNJ4AwStCiyDON71eVRTmcVLh75X5ki/obnLyji1qD+j8GGXRM
KxuhxtDX5bqfXbBK42QBPQrj4Woq2TGxM3SPMxDmBEwKYG2a4eyTJZr1N6bT8zXsRXFaIrX4jQYY
H9Y3ZH2R50b7QCKIvIykl096E63O4vunLfzkSrcYFZzavOyZ2aSxP843kxhYksnFj2QGfHZdri7C
DyrD7sL1ZXSPFgYL19da0MUqQjbMENj1ecE8nh1gXomh0OmJmcxj/6YGHjbJHCCqtPkGS7M9Ik9f
Knp5vnMrpzq+tzJ7tDa6y6BOZk1SoqUBb3vj4zK/X11mxXiPQoKa0pLb4QQ+TSkU0EjF05z3wbbZ
YJbgJe9yvD73cSthaLs9d/1EEEdWDK0P4Atkl0V0sTY+j7BPFz6h1g46HAX4RubjQafEddaMyCZY
MBGIpyja7+xCB0ffa1FTLPCMAeZh7eh3Wy0zLSMYJOY2mQ5rtwzKcCh4w9wWFA3kOCJW6dZYxi3Q
7i9xLon26YJSk4D2eZNHhGdUFXBJKx3mGhvpl/IUr7Fwl/WEDNuOAWF5emAFS4Q2NBudREjlzbcc
sYhjBNAGr2Dl3gbAPK58rJjjA+2Edv3S0TWRx3kgRApA6hdzbgQtrMiInRTgkW9je131WVIHsOxF
hVsSbu4ZUj/2mp4M0uiFAIJoj0Uay4cudQnNTrywp+AdsMEXf+Wxtl1BZTLB/9+iOercNsgG3WYe
YMddDqi/2qAcyX5xOrQ9gCDob1M08kaUfuNcMZpzbsvS4Xoy6AXxfgRDwJuIJ9ByJrOWj3eTuHtM
8hoDG+Wxu6HX3CLpBtE/9ZwMqaChPQ5OYDeHpz0vXck/snvuGasUs/8HGnxXQ4o0gIc4EPdpm7A3
Tk7Tfx4bD10NG6Fh1BCNYgmGe2Y/RguKALoxJHSx8iCfQ1rWIbXB7GziMPLIh4fTDEw++kmjnNq9
diznWvq8XQWIL+BCE8srcKR8euMYtMn7qepnZzs3XqsOT5G1rpXjn0xMau+dVFTV/ZQkS/6PNwni
RAGUE21RIxQnVe89RAUWOIBxSkang7sNk+qxUnN02momf5uwoeO1WeKECBwVK/aOK7hgRAJs3uCw
DjUkaqUqR31yF7UcCT+inICUDqQQm6TGnZAyaY3Oy6pDxNQN4hk/gy6Nis9rVvwi2zXIkaK3knuO
0vZY9V7JI8IsF8cEOD5XNe9ku1OEmBqrUBcDVeBc/mONzWOdOO0ZdQqS7ZslnGbyENHeMjM/rSNz
EHVIht6mS6LPOWPCa6cKQHAwqBUHqHYQ8B2nv/JsI4iD1tkWEqa6S4PGQ+Klir83DCQt5BUuOoQD
t20fgBHJeAcQY3VKi257j6WZGvR5kFGTxdfYFNeABvt/KtSZte6agwVn95rRyiYrg5vYlZ79z+IX
VGhwJ0s4lQ7+UkRVqg/jng2OiuJ1p21d7qB5UbzTtgPY5IMI3jIpL4+O08ArSKUOt5bMxSGv3JEZ
JUWiPczTGZIP2HQxcFogc1ZaLYfFX4rgGLEtW6yiBiO6ysDpvBdy/RTOfXDWZRHHHHCtYzpbsKXK
ybmTzlhfWrZffULhPjwLcDHZFY6Zpquw3ichOnQQn2bUQvNgOG/n0b4M6BCITWd580OB1/XdEpR3
Mgua4qJAffYzzI5qb/XdFG7lytQ3HMX4Gx5W9EOF6Ol0E9oyK5ts33hBuqMcbA+LlUVHe2ww3Jx7
PEpDPautlBnYT9Fll2GrsgXs1eA/Zn1YHVbMejnHU3ufpNNdFGX6kKdBe4Lj8XfmiFsPr7AfgPmW
G+VhI+IUjXsQORBht/faz7gHKNKfyt+DdZx/ZoN7i5gPtJmp6y7DVK3ghxYP1Y2hPCBXIk/iaAwu
dJTKfdJ0t02EN82m9cmM9l3Z1Jf9GhOictyCPaaWe4iV8dlQts4ZUzpGjCidAgsc5EUtVnvLolW4
qzTel9mnfzI3Tbi3IjqomUE9sUPyawSMdwFZp7XmzicOASBQcqwOCQPi06IVC0ABWK90Ro/gQNuT
0JwQePqgEJFEw9HD6H3TpYv1rYtniD5MTi/XzPs8pKW7Q+TGvsnbLIT6W/R36A1ZF0uJEd3GCgP+
3YSa0o8exAZ5CVbPZ/1cNSdZ2tdfM9J3dJOGckzZ325+i1Q6Sr2TsK5sAzLl5A0gBEvcAL3lgIN7
eTohY/9g5eXX2Wrgpjl4K2/HFtUdaNYSI/hgstEG64cTO0bt1sOiCWR/Cs7TKziIMDk4HSvvUTM5
owdDr8PRNiAtoGOnIN7FQ9zautnFdTd/JSPek11TLDORrXZLbuf7vpFQkBsiCpG/LfdpTavCwvLo
aHewkUtVLLvOXRYeWuFMF2qwAmejxZBFA4EkbFm73sN3ZcoLZ59QiWOSGjRYaN2k2OngJpaVsjgG
K52rR4J/clCZ2+zQaNI7lCQYcCYqpnlYJyLGE0tZBKY29Y9hPkz3Vt65Icde7PrgVB21a3VPBYLh
GsNhEIEd70Uq+uleA0M4XaHTb6IWgviKVgSQcIPWzoL04LuFfTclc8gWF4w6rTNm2iR+BNIyjX4i
55lcJE0Jqrvv/rGwuD4v2/DSz6tuy+EVfykH1/4aTZ2PeTe1S3+WN82S/tP5erBPy9zH8clqHIB3
R6IW4NlIDM0E89Iic0oo3OJPcR9NZLMjZPEZfAxu7g26SseYRgteS9a0wAKAEtau0L+zjBn41i2k
ZW+SzsJRjGa+PYhvoSo5dd0BtyrkiEKRHMBKeOV5Y7f8PjgGdONszyhejeiTYLo4kIOix0K2xVCT
RMQfzawhbXSxnNnOCknNnRAXC6JiWzYTaXnEhP95ZPD/VEV9PbikdPYo7F0KaGghbwQzB0WrS/dp
doxr+IS7sq7F/M8q1wGlzmXFiVciStzu6sorcn8z5Ry+f3Xi/8vk1EDS/m5um+IdGKH5CcU+rkK+
LN4n5eOP6/bJ0QN2gh9K1SWYBkVOjP211amEZDPWJ6lIVXLeaxD1+B108RXQJ+c2tAekz/BgHv/9
skAUEB5zVfoaQWAu+q+OQiUGsOSZTI6VRerXzJz+CIPX5KQArYptn7pkPkO5khxhbPyR3OeTSutf
UzKzGHy9b/4jBWci9+rrFxSlq3FlTZaCUihzmgUqUNeEJe5OpVo8BvkgAMRtDuT51DHpdyXh3pyP
stHuJ3Qzx3zd2HmfqGNvKmjdJFX226hH3TzbSf/rh4hepcOUAnAfmNPX6zVGSYrsCmarVTyW7SaC
etJt0f7TJE1ehJsXg4hq789d80BnfblpenoVjaKWT+u5vSmrZvvBFZmez8slBCWLIwnyosxOOIZf
LqHlGV9M8oYj1tOkjT723zc9Lal7LCLJA0PLlL+Ti5UnaEkBbo/6opqQujpx0PXBUrDTpgZjZd+/
MPHfLgyyHYy6EAUk77VCL0gzDb+qUUe8sshQ0TirCyDB09SCEQPI3FVfaHeH8nSpSVt3s6i7/AyB
xPFmkGPUIbWESKBtL1TL8ikvdjCaOLFSiijoQqTvqRGzLGJj5dWaXk8V2bzZVhnTLckDY0u+0Bh8
fC5K03Kab4YnScJq0fMNQCIgJWOGMqbJ4x7wbmBvrV0IuN0LkNX84Dm5rw1aYAoFMAhRw5C0EN8M
hJVjNekyBtaJUB4x0K1X1B1DwPrsmZmrJ/BDe8O71fpSuWBaAEAqLmuBF/EFgRRWKxEO1QniELBa
C8n/ZbH4EYA2aoNP7SHhogYJsszMSUDaJ+mxTuiAbdNA40qejJCU1qXk2z0Xl5adny/MuEDulI9P
z/7/oxo+QDU4jEn/ekveoBr+b/HQ5S/Hs0//4j/jWTf6P1EAPDkC7mJLdKb/038m0KD9YwNKcGnY
uH+DmgNGsBwstuR084TnmKb1n/azxx956I6HAtkHaeNb9G/Gs0b96K9IYy7HcR1PoqYfctXMVV9G
mjAYl7IcIG8pe9UZnq9rLGBRTa7V9Lu+z9zlPgPP1h+6RZA6dt3ieT/nuNAVjiXAANyDtiS5L9h/
CxewCiMEOPJhkav5rrVLCzx+K7UPaCrlGMIYiDqkAe4kimFZxQ4DvM79hICBRokrsZFwu1P9QGui
yIaEEl6igeo2wB+YZJ8IDtfG28xp5kUt5C8IrPGhoiWNLeHSAYT+SFTaeQn44I22QUOhqsF/nuR8
f7U6dcfx3ner90t30xiBiEgChcNoCxkvv4wSD2/F7Qy7p/zd+G263MrAjbg0Vw0t94PvdjLf/bW3
rt9itdw3lwRmnrNKwmYGs0UAevnAAnROkcZpk0foSV5+qVEKzM9WOSAoeaKAR+LaXEJIwvMaZGs4
0KwEShVsMlvX+UM9dwsuzAEc5OyssEc4h/s1TlYDuJt5FPseMdz1XrXACee9v+aNf7VSAfHXQLB0
IAFtalpcrt+/KZMl/e9xBxeKRQZPAyYLRRWfd+HlPcUqRzMQSaNf9mQt/hevSq36BumOer1+/4te
YhHMFyHGIiWcAPACCGSZxf0rM1qKsolwU4wfOXtdkC+6iHNpb1ybN3yGVSY/TZywCPMsvldgrq2d
JBhv8tQj/3j/Sl5OfZ6uBKK4sJETEgG0gVeJoyMS0vI58x/HLmz9K08vGSY+qIwyIDqjybx6/geL
/GozB/xP4nZG5IBiYdLlVzcv3IlHOU/5L9BS2O8gfZj9cMInl3LIGxEa2I9MlJCdqqwfywgpi1UY
dfnRZbyMOE+XYVJl8kOeAMfmKxCV7+C+0iF2+yvG2njYPSkp++ugCpzP/R7l6DG6RetpoJPCCF3T
avqmgFHoI+apzu37T+FVrvp8MfBGULdlRmi/2XlrOUxjPefZrwRo5Bcoqd2NW1jWDmJTei6ccrga
iqY/0+jxnzJfci57iEQ9eNh+vk4DgJybrJrGi9QaxG9OAKJT2KT5lw+u8mWdY67SdzgGyAN59yMc
b19u27GMF9xt5PBrmeij3zGwxGu1dNFCHjoYsK4/5oit4y0b0snx6t9qtQPofNAWpxOMX7p7DyLC
hR1M+Z3bygFItAN7CyxNwXInWbCVTQnm8v2rfvNSe8JHCegJdocY7evtBvrXChBYFD8LaBOYhlMF
WJgLjcjaLNMH32WC3ssAwkEJrJN0GRE9jtuXC+TCr4T05bmPs5N0qfzl0oNTkDI1XSI64o15pYvF
p8De/9ubZOeQCLN3QvT7/FdPRjC4bSMINj9nfKDDdZMFRTjSd7RS3ub3v8p5GzIiMJEYRHguEQy2
yMubzMDQ5NPolo/YrHllcEyR0b4rGIg03hYrvTjRn+ZojW0k5VLYxvbeG1W+3mddoKGyQMKNZ7xs
s7iMPmeZDyZ4q9BLKC7yMWmRMBgmKcuPTAHePBjPQMgojnk6hJ3XByjD7JD+ll39rKBzchWtFeXZ
79FZEIqpacjWYgd+pe7jjxbr7e4zSogGWOzQHkAZ6+VixZZjz7r1rB+QmBzEnpm/p1R1sPNVa28d
AY+jOBKW8+BhUUUyo6Lctm0EX8Wa3fE2LdepRf4lnNf+B90u03mpAGKf0ygnS9+9/2h5L15tYC4Q
Spl5TSIjMvb62YLypK4CbE13NkWhbJOFS79ed/7csqnWBe3x8STqdOdfWSJOeZu6SkqSj8pfFg7n
KJfJ8pMNWGa//c5mZUi3ZL5Om9GhOfz7+cCXseY0gziZQI3FSg4g6FgGOTsVG/WOp1O1KIQhgS0c
hL82ivERKQFtDMUXustchJ9jpfv5G51ZUtZNg3sWa+FmgOSaDWMmv8kOrmwYF2E/xZT6WvsyK3/5
cBtSB7/HuFuvef0j72tFabbetyt6+YgoA+avaOZB//jK3BJRqP2AZtF6v/YiGG9Rt/DHmy7jd6aN
qjIiyEYpv+aZuWpmRrtBphXE+jYT2uJFj0M+A4IQJCsF2EtVaDjR8KYziBKig5o//Xw/6Er/xBtn
1X/up8Dg+KBMZBz5XSuzZNlnScRXW+kU8ddpV5hvsxIEia4EY9/mG1RX5twxivHpZSHxWT+ZnG6u
zlVjLcPZMENDgugSxibyITnoLOchSCqSMxubYH5qQvS+aW2ETQ8vrpaVzvPjnxtAMVBxq0xOIj/b
0SS0WFDPrth+3ZyYIFaU6CqUe+QzfX6iElxKEIE6RxL/z2c0EJrbvUhjSNlbtlw9YbipVo81GES6
8NWzxvbgbBE190R/xayqRAedlfOQlOQvTFOv8rOqaAeKU0cx0sB1wgqoEhYdg+Lb6CVA9pmxk2W2
Sx31ZEkirys2TRb7WXnDXAmH9kMmhNku2stc3inG/xG7JnFb/CS3Ykb87Tdi704cHPqkx1npzJJz
umBpDCRNb2tYGny/R2B04i9hgZBqtlth3RXTaexXI7O1ZK1MrZA5M87XOzq6hbmJLNL+fNmIGOEV
FN+MRNUmAHLG1dEKHbmZGvcUrqQVjeRXSSgaMZ5F3Sj5lHrBxKzfDYiK8SsAfgFnVwvXnEtauHt+
cxoycy0yUoyS4JAFvIIL1i/sFLH6dL4AYZvRX4bCtakTgF/DSuuAt3tf00Hyi22ERymXlUnGGcW2
GUtWkLESmlObNQzMnisoOeih9TOS04fE9s0WNaXceKtDJhK3DRkcL3AAW9q/olRZyWrRqeQ9X9pl
NcFD5ST+GcxE80rLyHxoa0uHJ4Ht3MBPQB3EeIsYD2hvZPgC3TFRnO0uKy9HTAr4QGiP2HRs8Yoe
zK4Wadr2O43MguMd57DwZia+9m1ED8RQ5xF9NZFJFQqCIzLaBxj1iRaHHuoaCh3sbRAXCZ2k9dpb
lpntH3YoE8k9kFlYSSQKGDJd+ejQwfVWdl8w2fDjTKSfage1UcagGUAEolWKQL8DdiHoRgvsAMZN
aPy3GNd327noOms6z0GYco048/BsGhmmtQfFy8FPBcHbbEnqL1ikxLK6qo1vJqNMUAhTsScQE272
qExnWFsmeqgjPD+pE+dxw7igV8dYZCgJgu/NCbP+zxVkpVQm2C7cc5RhRYOeRasY0iYXea2YaV/1
c9SZzZNmJqQEwG8bJmZLbPYls8SOPYRzdJMn5zWW9vxZ445D6+AyKwiVXQNFDeHanOeBZIxtOUNz
hdOBS8jNmH7ylCo65JwF6MlOfFbU2CYKousfsXPtVMf9eADWMvE3KZlRToKMF5u4lNtIoX6O+sxU
IAqvAMKTljNGlue9sogOI6vIu+C4fceGouGE5a0R2WgW7zxcEnZ6WIDOTM6BAw18tXTA76CzgMs8
Z/2iA075EvVx3jw0acwh2/dDw3ac0ZSvEe5n/Eh8WEJlyU8zzUEar4Qo0A666StuKazx+0F40jUp
lm3Brf2JCh/V75+6l6hvFmdCe7eOTvKWqEo/UWUMxvD/hDUGt4KRxq6JpyreS3uImy9mKoXTb83h
v+zHZQq4YmRFLFapLuFYZbsM4iCbJ6Q5yQr+2dZlisU8QUbWgo27prMp1PzaMuG+o4e83jsWuxLd
qaCN2gnHzSKxeT8hJvLmStwmAmczKSfQV25K2N3hGovLCDYvzuJ/B6hdtF/sci5uI9eNMvYQghnN
GTj3MT/49Tjon2BsGuu8TUpLXqJcHAiQdzptvqfEXKDLQVUXjzIrVhrTtV+2DxPejtOnNbKQEYGu
iXmNFt6kAeBnVeSh9yuF7JC4nbwQXbJGxcic+KVdQlAtOFb3cdiPWNyaETFBfg4bDHgBjbc4liZz
PpqUfm2nBYUiDBgQg9K4DfffIhegFSjmfpEJ6H6Zz0DiC3dBdVFH3D8Wz8Ab+tNecZIV22AtqE53
UVqsdnuIkaauz2dejmHjQ5afQHDqwxgFidghcDKvt0nmqpqDzzcD9QWgAeN8JGa2C7OJetn4Sd9h
Ulm7QQaCIHAZxTPPPCI80MNutifUdiIsck+cCRTjIdazgzFHj25JulWx8KxrndelvBs6xKfrE1sH
GB/v8cec59u5n0V/aWFVYt1IS3brfV+xqzcAwHxsRAOc6upN0ftBq08Qs0hWtODHQPu7aF6L/CRO
e9Bgay3DEo+AvBau2gbtynTkh1NmYfWoXF2PM1JH/dL8ijJPDIDDoYUGuGV0Xm+f9HHVeDB8ET/B
jTumcPOvIiew8vxk9DVprfqlwkr0kbOtGXRCQXQ8eIb+3gdLZiVXrcvNZAAhn7JveyliHx5AwvAM
t2HUDTiW0BUqtXc3LZ7WcqfjqY1BwNmACPMj7W6PbAy/U16YFrFj9n9lteBCT1oBV4FjJSKQ8HI3
oUkfWw5wXgclfRPhSjT5CCWptQDRPmTAABNki0Snp/B8bRKLlBQ498jR48GP55TBICdxEfcBsdfH
uJTUJk/xu9xUDgFK51ztIkf4yCdgaVL/q1d1OF2eOPqJdouEEr0tPTQeYdLrOjL7MLdYpRPpemTB
k03uZm0Rc9PEsiwEOzSdx9ZkxKYEMnr2Hqq0v4pjJN2ClKhi4EVMYQJvc6PkJSH9Tc8rWxMQy8Ll
jGawJUlNJpiNLJCuAnNy4hE0c6VtogK+e0CFu16/jDBr+bM6jmY+zM5qTJI3nVcD1DnposzEyVzC
vMWwA5w/V1She+K0D1EbmXwVT2WijdsPoAWmqalqRtFZUF0kNW7YzqHX2uRSlQ5MyqIiODcR0PnK
753fg9UtebRj5j4OTOZwLLKdTaDjmbWN7NZj+Ynhi0mRntqLfleaU+rPCYbMJ+vISNh0yPwI+UA8
vgUO2UA2E5lF9cmCrTe95MFiYQkzmbmCobOAyhz/sxJrwyu0GbRYyUiDSvGJddkDltvlMKRDVHQt
rIhTKL7kATdeOcfe16JFoQm7WPMYOTAd557yb+hvQzR1uGOBwwfPaOjGwGmRiQM1qK7XKbPj6NuY
Y3OUHxVjq3I6laSj4+0aYO+HZuiqTbOzbRFMVKfarkxSYfdZSgo+uYsp5EO/YbOUNLWceQvBuMUn
SOYuWQpu9iabR+gATvjRBlI6htcr+L06ReQ8sLmeZZXmPRCCQXqzAXVCslV00rwiTdmYBmuVNfyF
eGQW/JCBGiQ9bByzwUQ8oB150rgBELpd8ny6qnHEnnw74B7NCyUEYKdbIFgm3+xRQVi2UHEyMmub
Fch+x6vRhd7y++Zvk5W06zVY5IDj0lFcl7tVKjCpYe4PiUnmhTZX+/x65L3HUhe4FvNQ4UuLvrwQ
sxiT72M4JanBNgdoADHgZy8U23QhJ2DG20qzd4vKjapL0E3J2O+Sogud4YwPQJ5sV0z1wrMdrBFx
AoCvLbdg6zE1zQrHpNbI9lLyJUGUtg9ji/daCRtp0D3BZZmkuJCT0+fVJvZc9llpu6YIzLRHxQbN
xjyQTkaklxSePOd+8dblXDAuXc5Bhy0z9imuaPKHUTkzixI/Zz5dYo/kGh2qI9xtisYFicGfijhE
5oXEYE4Sm+qrShrBrxJqlna/WJY1/xTj0KzXaBHa9hZ+k6IcQfoehMUx9MGz3PprIQZra03AMK5B
gZiiG81xk4W1s2OKfGQvTCKf6Jr9EXdxwlPrSwYIeO7AN8eSqx0RgTvQ4q3Xe1bdRNzVaah5kZDS
gDBM/cB2QqBF8UFoaZlQqYnJ/lGDCe0VetQzW/+INLmiVMnxxv75/OpVY2FSq8Iqo6rcLA3WqCBv
xrEzG6OaTP8IH6jFbEl6qVP1yZYzqCQWZDUVtxdZPQs5OYF5xamWE33p40tJ8krHEhyRqubhsz8D
1DkNwRcWx7BzqSk42CxJfoCq6EjoxA6s5mMi2bfEqqypTCbqVi5RfDs9V43gg/GBOm0wAiNIkfAP
/rajc+UW+ygZTRX4XFgU8Wouul5h8CSA+GnnAg4OgVifSYQG2egUSTa7f1IV2lZ76IPm0odq5iTc
z2qI0a5A+UHml4GmOcJfXBd2FNaCJmD1PEaIhXPeYbrAeB7jeiZRSlT5g6hnU6Evz5EDs22T6AKK
Nbvy/a7Rf+kZQU4BQMQAMfDe9PORo0OeHBzpjznuTZ0JRh9A9c7Cn6GINh1TaB7p+1/5uqtGmwrV
RU+adp4bvkGWLBrJSLv3+x+ej+DC7+J5axQYgXB0/duvQlGPHFeYASWj0FedVVcleh3pTvzAbMnE
p9qXYiQpJFgTu97/rldjABmg4i8CR3jM8gX2u6/blJ1taIBFLn7MooSjcD4ouus+wk5S8RqqtnQ4
C1e0L/KHoZJeRxNlLJqw2Orepe6mC2EmaeiFmA5P9xyZ/8zaqhYNIVKkwOs4EwK/mfjV+5f/5qkI
2sIktqB/Kcdd2/z5X1OtucU6BAa399Cnzsx1cECZspDDlRLq/a96s+cEjWEYvchE0FcNX/e7SaNS
FzasfohUCDnzGC9hNt2jLmteEbQ1pg+33OuRncODCXwmGnwnPN3Xpsht04kwoX//oKUyMaqfedmu
h5TIfpO4+H0vuzgi3yeZWPj1r8IN7PYT0Q5B1vfv/fUyM6UHVG6EKhCTdt5MYQzeG/RKIr7Tk6B0
XJSiSxVWmP6oDx7o61V2PXj/DP6x3w6YWL5uXuckhqFwMuf7UNVBfokIrinNoccKDnllKEofAFle
4lgYmoDooe0MqAC+N0nTqx3U4zVAMFna723FXBJLBhGbMEdQXHiucdsUGD+oNFkU0mO5pzgZP1jb
N4vrs4mxjgWJFQbcuvtyD1MlwpLVQfW9UfaSVHtmp2u+p+uhouzkOW0ZW2VSYx9IMg/9T1Pc8nrT
8ip9cETqdHpenDLzTIuH1v/CW1wDV6NaWAs88kBMozITdrtQ9FY4bVIn74nWweSZwxLEej3WOxXb
vPgbxmym/9oHA80jZ2rnCaZBTotuD/k5dfvTFCgDZFr4Iia3glpu0i6rBW5PGxl5QZ6Zr1Nym6AT
5ojXutVcVvDcoO9I7Yma+DObpCkL+6eMz3VMsowlUkYksfHXY/3DJGvpTLrjjDPfuapy2rLvL/+b
DRdApbAhSBpW49utPVBZKMtel29Y6Qhy1kT3pgSK1t5kAH9a1u9/pYnff4/sTKhlpmxYj2BPAoNw
+TtoMSiDRoRuz7cogQkqULmO/PzSCwP0367szuYKjHnlQBE1423Hg8Ao2FzN+5fx+s4F9BKbyIln
Fz+ET3CLv2Jn5TfVxLNU3/Ka9ucZtIe+vEOJyG0v3K6/ev/LXm9yBAqNFgKCRSJkXum92uS+Yyep
0l33fWx0tt57WWC2BZa0JrN6/6teQdPMp+NFxqwf5ivnAlDil+ubTLNdFNXo3kEBscNdTPuyTw74
vqdUuoi+czpsAFiU/BTQsGFfzp6I7inWPNSLNW1dWjCUPAYvoieoL/QRVmkS9TShQgF4z1uB37Ey
ba3ZMm2AsDcyrKdj6Js2cV4yHbkdLQdDpo2Ve5xF2D2YSRF6JSZeUxDAfT21LOJoccBINZGX7y/C
q/VmDTDnEYitM4EEcPB6DTwv6fEfGea7oczMyRzXjCpyINGAE+/f/yrDFf57P5tnSvACDojvD339
1/t5qmGfaEfGt6Gsn75r8Gid5mNjUv2BUE8IesZ6FIDCWIVqrkyX9M+vkH0wHQKkFllcTwamn0kt
qIl0btnFdBSsPBus9aLjVfWZYOkyn7BaGyiYUMqIKY/TlaA2Hv4M/pgWmSGSVWQu784KS58/G+vS
PPDVy/gW62k6Hjy3JtAxMD1ey1PmSWLqkfCPg5HAX+/6NjWN5T8jNN5I9m7GzINzL47pcmDV7JQT
LZD3lzR8+fhAPaBogtwmADnEe2wUN19u4YY7GENbxz+LUQRfsxYdj4PLePToY3om6fGr/pDIOTpf
wrSId1rG1RFWRHGPNQqMtgoJTYamCdpx1oLIh6/65i6mfu3wi+1GtVXh6B5T2Dglo7afSEh2euO3
mLJsmeX4n0Yvrs8VfLJLTiS1Uq2rMd9ZXSb+WZkjj2cobGSoTRSRLXd0DfN7pIFwTOsL+Kqog7UQ
yDC2PMjCEpfB0o67Xi/Nnpl4ca+Y4Z8VhcuUINM97bw6nxjh9U7xHdSEd77MCbjfYW1sB8HJNrh1
OZ8ftKodD9kNX9HCSGAku1lV3U6BGO5TgRkcpElLVjuLvt03iNDdY2Hp9osvu460CPkglEqyA2OC
Bak95kUzmlsRZq2DLMczLD/3qHBgHAzdMPtnCH2frjmM3V0/tfUtdgG0xKRj4ZdnWXKLLcBn2S/2
D3fpu++4Ass7NXjDVs1+eZ4HXbqXwFw/cpl/8Y6xIRgrE8w8UgXpkii82hA17Z+g8QxVLrDn68jF
RnzvF0ZRzm9t/+6D7fdfviwAmGmOeXK41xlJjGUNNXlUPfp2UIJJm+1bJFXdblOW+eUoxUD9l9Tl
Z0aEQf5BPvZm5z/dJtgwRjYE8df1yOB1UZ3LtnxsKmwTNqLQQKNL8EgfHX9Pn/S/x/DTkkrXBXiA
ThYH8muUzuyWuYtIiHp0EN8byXk4LjY1BU+6Q9Ma1wa3jG9SHCP0xi48tO/FqNPiZEw9Hy32Hpgh
4FD/U+u30VllNcEd5y3W1vQV+/uyJHlx+6rUcL4c+Rl53Op3OYjwAj+A4PPoGhehjDoVypVjQ9bJ
k0+ijNjHVlD6dG9yZnHOFNFYa6PlMTOqzVkztAcHzsqDPfcC/cpIfJALvcXJmTSANIh1wRzEfZ0S
YOLVzTJc1kc5mMVXqVAnos6K47zOD5UTFd+EhRjIAJG62DSt5R9ltXjV7v3t55nN/OLJBAYcbPAg
iCdxjL9KkEBolYwPVPCYDAwOaKe1qOKhtRTt8B1Y+90oy/kYlD00qNTSJdOe/2HvTLYix7Iu/S41
Vy31zaAmJmtkBgYY4Hgz0XIcXH13ddU+fX3yiMjfMUhIr5rmIGNlZOIu1F2de87e366KoKJvdexr
GyR87kTKNalIZmDME40zAsG+FSQd4avMlGMylc4lsSu70iiMe3qg+TVkBGJobQZjkz/LkbFLWrWh
79Sec0vZ2FfkYyQ/JztNrgwHIzgh6VaQRFV9XVgyl+sqbLvHKY87+GR6dlJKlw+EPWrD1oDv0xHa
mUT3A7Y22LeNygnEo+atSN9iBOCkDbERDt/EO9NS3MsknszPGl3tcMXQARPl+xd3uXbn1xbf0CLd
ZzfrnNt2OlrC3HcnfGoS07oC25g+1AlBMuusKdUrbWAv8cERtTdkj9QGbHFA1SH5PJc9gr7LRcGn
85mYefNA20wpVmE3KRc0KtMtgwjJSm9F4qk21PwhiUZ5mZC8elJ6z9h+cPavHy1KTZZP3UUHamvn
4lMxFFaLh698jkYGDOzbq/BbBfexXzfFZGHA1zM6HEWFDV9a9ArXaWxb6C/xNtEn8TzMxQrmIVHZ
zpdE5v3S+qWFXiptfMzspA0awxivbHJT9pHlROaKbHh9WLWTpmNPrkHSroQGfRYSr1XvwM8SPZtJ
5Qjhr+cHBke5/CULncaBzxks2HobDXy9feyD2WXBmJeK0ijAVeVNXiIpGVJmuAw9H6yerSm1SHsn
9bHcx0VuiJVwkMvwJDIu8m26fjeGl5SMXFHUAckdmStJWB8RIXZOfRxqryVOO6ltdNyQWLU94pRB
7FQ70j9LUSVfOlLEfpqYqGj19CkMr193578+i/upfv4//+s7tJmShB+Kxh/yd6gdBaPOe/rvQXif
CNl54w/847P4BYhUXcB1iGVZufmm/obBox7RPb6qrKe0b/7F+TEBTmoanUaHjeE/gJ8FjaeqVJxg
3h3aj9afOCzOqliLoGiKBzpzKmYuNgfn3/KqYU9UTe509CB8kIYOqnaatoWNEaooTGOfjahF/D7C
Md9aZvukTVOyGxN7vJmaUgSiYR/GTHgkJZJOxS9OTkxezU1Ra61Ki5vcP2iSMHXVrge1XNhmONwq
zkR/3ke5gAb7EzN9r6gJkteplP4CSqp5qFx7BaPTQ4UQGCg3IsrK/Wkw6066YMCfNvb7yEG5F+5J
u6dxDhaz6e/qnot8p9CY0iGPxDp+7HQQ8wXX0jSu0cOMPjOS5TWuVXsVFXrUrLB2TfJWFCbcG1iU
V2FRxLvG0WeDvr5Nvl6hx/ezrAwyzzXGQ3OnPA5xkdy7gNyxthZxehorCwmNaPazleDzrSD0sq1P
VoLZZLpKMgGaXk0N36t6xL8+03ZHLw9pRKXigIrJBijKw4C9/UJ35qLUfOIBx6uYKaGyH4dqAVxk
KFbulElD97Fm1p1GWzIn6Bnv9ISJwK4P1Uo2AZv4UCP5p1j2duOtnauJONZjW5XcheIv1OB/V4T/
JFQCGazx3oKA8+rxe3FmvVr+yN9Lggv90mNSgT+PkRZ9HpaXf9BfxK7DxKS3jLJsef/Zzv+D/iLh
XeXFZ6FgSWIgyGrxz8qg/m9dX9pWlk1cO7MX7U9WhpdFPkpfOtoI1mnYYxxWjeVXeNEB02rdbA1T
CTw2VDzC6TQHHS6b+9+uyc1fVc3vdOeXHa6/DsP+hdCMZYryqoE+ay1Q+pkwmHY2Ncb2xbQ2OtW9
LgY0kB9UOS/rql/Hoo9msNAhwscnyr34/ZS4FynEbCMMJq3yrlVb9EesOMbBnNmv1XbxYVmFUPRF
KbcckoEEKz6lssusQF3qrt8aeIzgrEZziGHC2g/bO2wqeQnLGtQmNUpl+S4+lwdE9YYOsSPqERDl
+cJLh+hf7thMdr7Vg3whNwAjap0y1EYiyd4bJLj6WI6JII+h9YA0Rt5umAkwx7Wiox4cy8MktOKU
Z8wqc0XIT5q0ywNBayjfwoJFjnzwKzOiFb02ojJGX6wWe+yt0wbJL6nmijmj72HmHbPTe3Dq6Kh2
U7IZnLz0uzpXg1nHZGayQXT9ODW6k952xc/ZmKtrJqzpJ11NQNirYb4FIl/60Gx6RAHlAIQ+RM0+
Ixxwe8BxAj0lgUMjaazSaC8cTVZXKOSAMDLw+q7mkRLk9gA1QQBYaVg7yXUavRAMACSWH61bFJcE
FSMQrOa4I3IRdjvWXHPL9FR8TSAdDRlbReEwFHOmgYb1V49BytRexmWdbh020aU/hDznvhpX5G+p
RlE+4o+rv2Lxcz9D0dJvvUj1Yn9QW+8JCk9NZLO3BIcU+oSnUEmTcSvoBMEOY0vxmGEwhv2OZ/ya
DASX+AYzqi4dvLEXE7XZA1u33F8QnmudpHjIQ+hWyV5OrevE0G7jMVGJt0zBkhC0sWkRWnwtnArV
36hKMCmEDYOAsosnsXyk4jL+MYm0XkegAi8iEnQh9M1okzYtFycuw/wIppIIRmBrJ6NM5kswefSa
2lHLMFL1qrLOEOapK6VS7kyA0HtC6hjiDCWKkIliVk2j7gm/l3zMtCnNN3M0k7SsyMQ7cAlaZhH2
j0bmzNYHNC1Y9lZYg59UA0AfA3a0SiTwZQSjeK2C1T8kLpGwRRTrSgHFdRzA8tH4970wsRH4yItU
wbu4GmU08bV00+/gD5EaK843pCbGOq7saTMyo7wNh1y/tOP2xhqHQUM96Zg82rw9I4qQo5GZOgiK
/nksSD+2hCKPmV7Oj3KssHs6tfVYj1l2nXilvs5mKW8bS6IIlu5t03jJprPmL0onjCt9jvWNPs3t
leLM82bw7OEOcG/nR5rXbwFknaCkfXaMsKJPl7kIXsjC6tEulATJ6auw72hK2XSRU/BBbk11M7dp
v86iIrM2tt5NmT/ljT1fugiLxz2NOiSpfhw1qroKFSVCR0GONduIUe/agSpBqZp1h386vTdF6kaA
crR0dPvh3pmQT3gawVxra4oFyJ8QV+DKgoC28qDhlLuhJ0kRyooZuVtnynRrX7gDaPkkp/m4bVFr
NCblkLS3UTbM0W2fWfykUSd9dGU3ootXVSHK4SayFZToMGybNr7woJhUyaoNB+urXqPWTlcqQQCM
eMXo6Q9pNyjWthlZI5+cBZK3imUslUMGH68Td3Tgy6LZaV6bfVWsOrvz+gKVnrrsbqvCsYIecfWD
E06KQHqsh9MKvYxxsMaeHIZh7tmzW2hVdpY0jMOgh82lNo5WAP9VJdUwm5JpDSRSu0eKie0eeBb/
sxPapHZP3fDDJrLAxQOLZgVwkrFfClUyXeiVrLMOAGXdquUhoQO5kUUHeQkhNnsphnLVRWOabQPk
2dG2mt1SEIqk3Fi1J/2yVQk2IccNvGxIQ2MU/LcGOPDd3KrUgcz9unrd90NxGg2zfl64n5f8IpSM
mW4ifZ28Yl53dpQz5ERnvnfV3LvOrcT+jjeU38/Ie22L3rk4ITOmr5exRy19Jt78f5Yii5+6K/IH
Q5XjTU7A07zGc1PdRUVMp6iljADMVSGl4r3N1/+tAv+jKpASjgbGv98XHuE4PP++MaRftvyJv6tA
mwwAw7bo9GCcWgbc/7MxxGaP85MxA+P8v/eAfxeBpgM1lsYQuH+6JEt59q8i0DQIIqAVzXCeHAm2
dM6fFIHn5QsimkXAs+xLlzLmvBUzYWk0yN6cgyrcgEW0pqObXv92Nf6DApB5OvZ1eskEF6g00Jc6
9LcKKRwgfqKMmIM+NFbZ7PL6IP62uaT/uub/D0dZTvS3o9BdZG2IOQoz/Fb5Vo3P0vL//w6xVJ+/
HcJJsElVPYfo5pOjnqaEKufx/UOcF7BQ6vE5WwvKA/C9ft50xXWmlz3cyGAwXcSaihf5SV2dCpZR
KzaL3ftHe3Xzfx0NV+di6sQRdHZnnBFVHg4pNKJVZC3TfmuVFFAN86j+e/X4t6iktw617HfQ7qBi
eYVKUuFJjTpKwwA+YXQ/pia7ckR0RxVs+AebgJdikkUcpiMOQkuP0f7XvuPlbdIyC1G5waFKXNyX
GWl3AWlL6FLpn6+aaCx2FV26P302OKiuGew9mPoCWTh7Nix4YLpS0XqE/2mtdJN/2FSpfOb5x/t3
7aUi6a/zgwjNmwt/wwah8fL8MkOpERcqIiim2AhXNFLSQEHsvs90dVzluWhu6kmjLMvn+NjlxHy/
f/zlqfif5vXfx1/gH+zolqXp7KnBRFXHaha1gYsVYmPjPoBXOHx6/yDLSZwfBJe+6jJ2ZYk8d1QD
MpaT9HQBcrHRds6AnXMVUYld5TqZdDMhAcx4gFMzKhLb9w/91vNjAOrWVVKdmEot3evfXnPkh7i4
dQMrI0afDSI2mHepMjkQhlUgeUYUW6spluHm/cMySHz99tMoWIBZ9P4XJd3ZlW0Zl9IwatA1K6X4
QdyBOmwSleg3Z2DVscIsvzUANB9UwoUPRqt227E1uAXpqO2QFQ+7BBn4gx7PhuYnlKJrIZ2TbhW9
tY77cbj0hJ1sK5h5awMt2VYj2fqODCtqvyVJ6x5FLhCl1EkvWrt34HzW34AwrlPXbTd5pfVBlwrf
8lBIgX3V7HWmOPExr4G8ZU2HaScR1YUtunQfq7lzobqz/VUpnJKqkJqV5D3FviASkeGOqrSbWLH6
CxkRILPKRpmvSZjpCJEt5k8o3vM1GmbdBydJGVc4hzApiIlRQEO2NM8wT7SX6N/lp7GczNOAtmSn
dE6+qQyR7s1CzYiL0cwtZH/2hGOtHV01I17eINaSRai/NRww/mbmyktnpnNfza4+Ib5qtSNuOD6F
BET7UdXFpzDthx9YF6ZTPyN1YFIx8hgQHQcyan5eeodfQPCLdF1ASf1k07U01vidnoUATO1brSl/
Ko0JxpIdgnzw9MSNt6MtzRNJ0PxFywWGjXOsJksHxCnJprMnBpsFZrnL3A4NRHcmeuDQKh2ce2Qj
+p4FlLTLU+Uqjcxn2Som+GvZPcGc+mTO+rOHp+orQcSRb3ZK8kWyN9mrbP0xj8a8SOVATLqshLeK
SfAJ0oYVI81rboIVzvKhY36/At9d++noZIfCs9oHvDKOj6HOuSjcLj7WxRBuDEtoO7Ys8Yl9WkqS
ptGvPVGL7aC76q6CGgnwyrYjNn5TiFxtUlMf/Vt0sMjcCmbN5gD6TMRYk8rdULhYj620v8uqubsD
U8cPC6/lwcDkfMIfR4ogoJQDSBVzZSpVt+k9z7x2PS7nqjG0cF2IWl/rlE1XSAjSdI/mpNhCtCRw
emwAy/sdVsNbyN3RaUKbcZeWbNqQFSXWtZ5r6S5GWL/TTBE+hg4qJJ4SJbzSB68KfWj4TrcyMYcT
Lxma1+y+SNqOwBSOc2Qeplo0lw3YyFsNPPPe9mr7JmS4tmtrsM+OVkSXg2k9hEUzn6QTtwMyp14N
urix9X0j2OF13ZiPPqrykP0rdhivHiq5MpRO2VVT7P4EgOr+VKJF06e0w4VwyNzADA2PsmtMjegY
V93gZfFQF3nL9QjVzEYqNT7BYeVKtv1ITCzN8EBrtYlwP0+/zKPIvFdp+2/Qz2pM3RVL27lOKXbW
YA5fXD3sv5WhFZ9UnBVBn+i5vTa7ETeMkxDMWpia+0PLWnlocCJddTQDvgvDKI9lF5Epos3Gfe7J
ifFU6yqbsdGsi1/UbwOu3jaqhXtDm6uEe2ANJ4ED92ZMY3mFUt1mg+dMx7bxrIusNsqd1li9T7qM
fVdPhruW8zQHzaC4BBeqOgdotGXxQlsiTwLmSAlSNsycVUn3dA1Estr24UAsc2LLYhWT3H7XkNj6
ZM12G2g9i1CmFO2OR8Naj6QQbuupbvEoIcFfw3RqaTbE5gY4VXORD/ZiO6wa5gQoEsipAVlQ8NLE
9jr1nNDXnXI+8NtG9zpExsOUTc0FfvPJz60wafzUBm68giDv7VFbWFvyR2zyaCJvv0gtmP+NFeGw
kbKDaJkUnACCNx/g5rxlg0Du5CTEXiGXhtNo3GkbwpzfOOECqtLZQPp9KLkOI3YD/AoA3DHNN49D
IyXLWJ+dcux+uzhVcXSwCnxjrjtvSBJyAqmn/bOjkvSrR/SXCLWkkVAluQviL63hjlXao3TKdlrl
XhL+bL0ufwA7Plwz+sgOv35cL23rrohNsUczVAD1tZzhepjT8bqFIbEhcLiaNjzDpMlO2CPQDYE4
/HXIZK4zSocWGlc36cD5jFyqj1kGp9RZ4h972lxiZQpD2SRLHlJZR6mvt5F+a5Zj+DU14+qhTwoC
WTyEVpY1h5tk1lS+1WrhD43q+erYZQe76r4TOij36BWZkERdaq2JuVWXzzuZZeiirjypcvnKmLxh
oXkJdNSxP2qKjDyUZdUYgK6cgO/XmrEXCBGWPiBzK7xChBA5ZJl1a5p8M1mMNb+wOtpz4CWZfaeN
rfpFtv1MKGnLrasL0kAtfPPUMwuZfK47DksUUXgYZ5p2GhYwn8Qe5b5O7AHtHB3BjWvM2mXlGGLf
5Ub85JFVeMjy1L4rhG1dhPS5SXMli1hv6Ezx9ivujo2o2OPLyR6QV3m7smzsO6+xlY2FMcp3pSx3
UUbkJ0iCOWjpKtHidMabwXaUDegNome8lsRnsndvDDGZ37WiyTdlzQNu4zY/zDzRvqOaclOYavmc
8g3f663a3uOKxBAYudGNHSvRtQRNf1emtIWR5Hi7RNTljixh+4tkL4omEQT8ZT4g+PbbovR2Oi64
Gymz+TQrav/c02f6VGAKRAsiU229JOP+dZ8y4ul+Tiq/7EjW1lY1iUqwaHPdR2E23UBGmw5prncb
KMvJV2AQLq3jftwqamd9xjNgfu6FYn5OrXq64ktlb+MmVtZTkihrhYFi4IRhdZwjRdxWMdhNkBHF
RsnQE/y66pDK43XVuu61nsHuL0tUyqJNL4gI0VZNFVeEyM6DX/EgbkeLgDGH5vimxJK6LyYJ8asp
gLYL1eQlxgt26DBoX4euFu010KSZ/+tZBiA8nzzFxG9Pq+FidpPxymmxjhd0x33NlH2zsqwyuyZZ
tNjb02h/8UjXw5qrEj/lJnwM1dnk9s/NfIRoMh+1hglrNHhELalTFrMEarSileRRZNN4xaIw7fU6
LK+xAs9rKAVdRKJTPT2ojD2tVYmLcTN3U7t1NIiWuTeRbARK+9rIYmXbGXp2MLsCA+swjzeaMygA
1+vxunFaPt1OXModoA6Fvu8M7mWtayIkzAOix4ZvU7/3fmk9Q7NF/CBzJqMlHvJ74q7KbceCQw0E
8+oCuZS8biJSkQXWC8DK+XycBq0+NKG9KHywva+arFTuUbdXAmkHw2gmwtAaepYNsHG8mtKitT+3
iZWu3b4xVg0ZNTuplfmDihNsU9QzZbWXaI9IgaejWRBubTKzfZwQSXVw/8gixXEdHuKWFzNBBXDA
3zWfROY4B3swp40rJ7F3J71HMzf1NWQYj+SLlexR063K1phPqk3KIeIRDJV+yL/cm0oTyZUXxv1l
J5XUD/nRm9TQygz3WBMGrZaau0Q1ZvIBQvD+JD0sZ3TtxCP+f8+Kr7Q50VsftPedPmZiU+Gr38zo
6Xfs7aVYGdakf5vwtEI+L5s7ozeQjWWJchGF/U0HQ2UFaYThR6o8u410tppZfjG6XANzMYWXnEa2
zlWc3CsrasXWdcWwIdlc34UkwJCqHsoLM7RIEAOT4WyoEONDPVuFL2PyduqkIsDZLrD5KT/gGF6P
emts9XEolrqt2buxo4MeSO6HKp59AVc2YLXacSF6nzF/uY5CtndAnL4opSF8mRrg0pO2Cdf4P6NV
ZuDQVl2p7EurNklbrjnfsraww3foGlmxyyOGrWNdxpEPZgqIbkJ2PAlnfbeb5zT+FnW9FWQ4AucV
cSf9BgdydVejFMGMGJEVzggovohTu74py6z+AvcW27U+FV9b1Ms/6t6x7xxNmOM6d+ts3/XTfNAT
L9uZyNACDMfWSNR5Y96YLr7LNLLFXR3BNMB36kz+OAp4qbNtM/MQITaXON7lHmosBvt04+CJHKJU
myATyebRE3NxoXmKEcwZQkgBbSIyhnqLnzHLLtrykfJe+zqyHT9qXidVX+hWdeqbVChwYbvhJpxR
SEscNLtUidutdJHW6kXBRCwDjc1MTXAX1/icH83YbAbsfPN0bWoyPZXkOm875ptfkbnSIx+BFlxN
rie/ZnnsHDIzKT+HEzkLq6bsjAd1+ULaGqpLNXbjYMTgeBEnrnmM8U98LqUBtEU2wyG3ov4C4GL2
QxINGK9ijZtbwZ656Z26eCpaR/V7WyMspE0rnVekdg4aXfRLIdmB2xC2EH73pcletyVmecID+sko
nWKThZaWrZK+j68qZXrOesf9oldOuVG92fWR+8148fPUT/sCYIsVQ12gjc9wsVPGYW1PgpUszdMg
rXuymIAVcnv52h4mdhXrKjbm1aBh9GzrGSlkca/kyZexRHgdscozOcTtQPgjm2Kt/iyM1IClQEz9
CllQ0zH99eSu8uziHjp+dSnnXN8LEVJKEdIKkcLwzQxsphIYLenvAdslW3meZM7cbxDWXuts90Eq
DWiwunPJamUOB+wt/JQbirzko5jfUCqm30fNqD6lTdZ8qTuSrHa1Yk0aTC7ggDvSOkKLoR0ljanI
8kTYGHM63IHjt0zYOslP6MoPvd49Y6djME1n9xK6eAmPsJp/lMhqIBAxGrSV7Gqu+rxatYaS7yTa
aH/gVgF0qwfo9E0tr2gERlcpxRCMoTyFv+JazVFEdui3hG3d8v4/LYQVxjKSWIsO8w2mczkfyEvo
bjKVJoPJqORhFK3Bh8vRNlpZhKe2xpdJG+ybmbbDN3Ma7+ZOb01S1ZEQwjDRMO+SAi/BcUEY6/I7
13MGidO8EbeWmreFH9rt1o47dTv3/RLjF5uB4lbmDq6Xc6ln9sTiIjoHAZ/H3jTVo0drInOdAWi1
sqBYbN1odO7Z6vA9ibziW4jCb11H3meTLKULtdb0HX+Lvm7GRt6ZifkEl09c9zS1HqM5xAiRDS5z
NWNKj543D7teLEGJlevumigdBf0VLooROp+dPjbvk74S27RLeGGFR0BDSU01xba3tRRrJ41Yv2EP
8sCCnF2P9Wwf8Bu3KzlIG8BoGX4npWsm+2hwaRMa6RX8UQLmLUIDVzp0jGBEweBHjIRvQVVHVLgK
/eYCNIo7FacwUewbp1GjtZ3aQOXj3vipId30K+j+G6zx0SEs4+66tAgCzq3MujMXmlrkT3OodF9T
dI7gVdtdwXK76WujXiPtVU9h2NlBPtSdX8kMYENv5HeSFXeRQdQbz+vVnci7e6THgDwc1T4YGC13
OAG+xV7pBGkU88WiEDywkCpBYXj9JaWccxjMIroiuy6j/q3Kn51M+2Sdy/rRaNL6a+vKrmEL0MTZ
44JnUy+0ugsvsDGna7olAw9bq993uoICmWAjy7tKchGBRyubZkQ/XNVMO0vayL4bC++qnESOdsxD
KGBN3i5O2gjWh1fc23r7PI4StcJMqSIaQxzUefgBuKQ4WDlxsxRVbJKaflrNWpbuCWrQNmwnAkXX
0wPvv/XFKeyHgvwen/yxKKAqzIHTuD9aPenWFQFVvpryfSUxMuhG+7vDFmRM50tLqCdqKJvOGW0i
pXO1H6aXDxcmUNmN3Rg0UrKSWLtQC3pPCX/GtmHdWKqin9rR+9mMpvIQ8ep9Qrks4jWO4SZZeWIM
19ATnJVSWsBovLHb6ElTrm1m4Su3pAPwfiP0dRcU0TxkaUajtELJ4X7ZfzVaz65AuYvAadL8oBX9
JyKU5iCy2d16Do389w/31mQCJRWyTExrSHj0l4eLBB4XxZ04HMj2+0ZvSJAJx00DPeODccuZsv+v
zjmhjSgeGO4h4DrvLBPd8VdTG97s8AM5Mi0uGENPMH0YKre5dqSvpO5sd1a/ExzCjnKgH/f+6b7V
vUdzjp4fTchrB3XmGJIoelUEBsLok9VVtPQi+qTvH+Wti8otXHrY6E4Bk7y8qOZIOqpZMIP5NQ5B
pUw/EvLFSjPT+oP799YJmeoitMOYw4hx+VV+a9dnI2EPUz4wWRqafK0P1Tfbrb69fzofHePsdBJL
6jZvqwg0XR5nW+zAJ53eP8SbDwfPn8bN4fFwXj0cXuoOQpcwGfmAHaNO1Q96VdItJ7PrSwzkY9Og
57mOsOKua8KX9i5esg9u2+tXD6MmRGh0gZhSeVBfXksTRpqhVF4TRJpAe1/JBaqRNZe5kjb7rPY+
Mpm8vq4cD9MvIcaWTlLE2bvXUFu5U200QQH44sK0p5MDmuyD9eT1s4gFcyEB09/B+3AeZuFFmpxF
lpN3JVHbtXWV+KR+XzopDc337+EbR+Ik8MCg+LSQVp49Jh40jnma3CpgacMVoLQX8BXva5E+vH+c
N26ThmMadL+1jIkXPfnvj7yN99JAnVUFM+lXIv8O981PM5K/m/ADM9J5ejrDVOPFoc6GjWxUbTjZ
HKrrPbp3pUn+0+BgKR29vts0fTl/miwG0xZNULFuTFp8qmjCr2jtlY0kmmZDEFq501v20oUA4U/3
eAaiRKTYQRqjssdYMR9BBtHVa0p4gSRcbSiu5AaycCoPTp+PV0PV0caCtZLjHSLBayDn/IMTNV/6
Y5a1mVEmzX2U9yhCrfOpH8miigEFlmvaxvKzVyw+nN69nWw7+V7MnXPoSOJbiTz8KoDAbB00Tgyu
7L1tA0Al3MPXmjrz9e4ToqfSJ+zJL6viFq7YcQ7ZXRZV1hBIO9B0SAwHD2VqEF8ykJkkCHU+KKnS
+aNZmQEDrmEtpav7HCdds493LjMTLUOaeaE/sl6vvWjwZyca1yYjVY+rpeOK9BAgPZJ9Vn7w0Xrj
WcO+DHjF4pvFd//sWYOO3DCGnbguqdJe9oBM9tz1MYAJkBJdFhpD8P7D/Xryi9cR7xnSWmQvr1ja
TWUin6qLKvBcae5pusCZjYS8tI1a7kJEcZcx/Zd7M/GiP7J3/noEGGsDcAX44rwWX4ho6pW4s8uA
ve70pbcH7VtD0/fe0uz0+Y9PkikvqxEbHv5zPkNnOELRiVo0KHpBa7RfSE60g9u1kpZiD18ucf2W
KRuSOJ3O3fsHf2OZWtBiNgMxJBKvDIZOFnXsPcsyaEOSMJuhvI/GiHlv+k96+B+oPrAQLj4WFEaw
B6yzBZGNYBtVGtZF3XU/T1NJpLSLX1DkhvHHjynlBoIphFHIMHDbvFwS67aqUFd3OcPFbljPNt0X
I70GKmlv2X0+/ekFNLHnYJnTCC5hpnv22YoS4kdMrF8Bs3UjUOoJ5OIw0dhtcyNr//ibzMEobSgN
LKZa55+vhgFxbHcFZ6aY97GhfG5m9ykdjftosD+oQZZ3+aXogkOhz7E5NT4v53yIBWM9lQrTWKPO
NwYNE68iGNPJezC+ZX+gV/FRNfr2ET1KUW8RwJ17EBSzdtxqOWKj9YfMq79X5L0aYrH/xXa+ijv9
gwSp18++uTj54R1QdXDEsyfSatl3yNDJAqXrDlPeB6aJUNhWPzjM68JmOQwaGcx5VB/nyirE4mOS
8FcHvaIr94pTojeFaLt5/zl8vVRyFLAhGLV1CCLnfvRRwWOYploWCHByK7Z7Pmjin05pn9JGMlVz
Zx9U7gerpP76S8lRWTgcy7I8VsuzVy0sZumhf8kCz5pohWGo5VtHuNVx9BjVzXCCcVrCWkVzbpLp
6MxeTe9bdXZybKI9Mtd8O1AWzZPV3Hpdlq2juqY4WMqCptKtC7Qx9idPH+wgkq31wW//5o1xvWXz
o2E9O78xzCWBZJm8urSoyk06eelBGWl2vH9j3nzK0FUucRn6YuF7uRoVZsNnJKpIdAPquqqqPlAz
7d515EdVyxsvLOikBUuAI4g97MvjWE5ulHVTshCNNRgOJYz3o62O2/fP5nUJsOjMkCbhNyUM+Vwj
OqeqDvZdyVAQtMSbOXymRquTm7bNH/vU/PMqmsMhE+WTAT8GKM7Lk3JlQp5IzCs6ZeHTcu2IzDwV
Ivz8/lm99fJgQYYnxhXkxM6u3dhmpTYTaUEgteXeZNjuVlpoPdFxrbYistwfQ16ne1Qs7QefqrfW
vMUORl2NZPDVpof+iRobZp+Bo9Gvwfh+n3H61TjA0/mO5fqDo731wLPt0XnY2Vm+UgvmnKNj120W
1FGd7QoYTKdBT5X1+xfzjGC31E7swbmYOp8jclfON/xep48AyRsAq92gPiSxWm0VFMcruOmLPbt1
hk/pYrnuKtlfN1OZXVlks+xiF2EXZEOb6RIuF60Ju00+uAxluy79aHervXnl4ewtb6YB+enslouw
Va0BfEZAp4teoWy+a9KrfKQl7T5x3M/dSHeCCFw6maWRPGRD3+5Dr/pGAIU/2zU5PANp6nSRvJU9
KURjw8L6YLP6xrvGYIsS1MFWttSHLx/+3OF3SEbK7aGcn+pZI5CoRlEV5gyxp+/v37Q3Lgc2fF5s
a1GsviKM6NqkqqYrKe1D7Uml4bAu4Fq0U14GmKbSDZph+UGF8cZLB+eK6EaOpnKSZ5/fXuCDEVHF
6aUwnCA5+Tqje5qZYl4Z+tR8agRWMEayffDn56qBWVw6UhSI5yulqWB1EwRzBOzVrhp7EMhz8xOy
5GhFhuzD5JK6/f4R37qTXFraAISLeSxlL+8k78ogW7OpAkWNGn/SekaTYLFPQ+MVAS7pj473xjeH
E6SGAvCFcPUc2leEwoyTiks79hESblMMa7XBT2Qgi/vg1N481JJN52JqRXS3rDm/tdxqx0xkUbJF
07yqvLHyZoZxIO2LpNO0D5avt55Rgxdq8SEskuezL2mPLqac6QwEbdHdd3H1bFkN+GLuXxI1J7cr
5R9vjljAMF3olqajIz9/ATWCLiq9nUvsjzNCH2e4FZ1Y1/QBPjjQGwsz2mIVmBCdZ2wcy0X+/SLO
gKvVkC1gHlmfo3HcuXNz//4j+MvvelbQvzjG2evmKWmWmv+XvTNZjhvJtu2vlL05ZOgbs3ffAEC0
bIOU2GgCIyUKjt7RN1//FpiZVRKTV7x1xzWRqUpJRgTC4Th+zt5rg5HZo+rV8CAm8tharXWj93bk
A/VquYoq2S5jI8PWTuMvFUGqKAYY2PQuLrNR65FEEZYDxHBCBgO7bzO6c75PjK4h9c8UJxCYU1DO
Q/QYwa7eEa3GbCpzwZIPcXQQlotaG279taURXu2nzPBuFq9AcVFqbUbUQQvaYqgjjwPUFF+luUp1
WCWJX2ZJcyUmR+y0pp0PuYVOazAEmSBKM5Cg7RF+m7UBVzjbQj5n8C9QC+1RKBV+NS5yE/XAaDuM
9+eVaSTBmKT99veX9721yVMcBzUWCuYUb9YmDrm6m23WJlrBp3rqnlwhr0xD2ZLDvYHiXv0vbjtq
boq9NSEPI8WvK8YSc1mT21fuu1qsPafLUc8OY1d+ULz+3V8AhBn7BI0/egS29+ZlzCkTBva+co+S
9CRlQnjB6H6rsy9Moi6YSge9pX+Nm/KDI5Px/uvSpeWKcrh+W5B5sqgLOVr0RKp5eRCTikuoMZUT
anc13zA454xTW0W06SAfhHBXNCZcJRt5rQ8HC6mvRXzGwVB7Zat1ZhlEqMNYcHKH8YMxlpc+W9rA
QX1CD5Q5Sxx6nWbTe3GWMCbaR8/MNnBJKPKzLjUzv1tkvEl5P2GXyxeE39p1Sr7GThL5tMXRxf8P
PiYQbZduHMXR72rD+uireG+jBduhgaehzWBo6yX7aY+AFWMVZTaUe7V7mvG9+POo7jKt+yix+729
6KfXeVsYDXIo8soby71r5SrROXYfFEJsfn+7vPdAtAmbZK7AvM1+BZX89GHUGopIbTblnqGTG0Cs
8jmM31eZQFjbzh+Yzt59sZU2QOGLu+3tIcJu2IxK0nwQ4dgFJ9FlN5hyiwwMQWWXfHBjvrcR2LT9
eVpg2ftb8ZvPM3xQpBTEZTfY5B070KL5vsqbly7BvCXsD67k36ADK//a4ZTEARYv1d/4UUsrc64v
dRqhZAKrh64dXUJQDjq9+LAyFLE3Zd0Fk/SMm4RA3P0co2yOq6S8cGM323qVOX9x8AWg0Y6go3xw
Pd5btnzPBm0k+rcQ7H5dtuMUtUomKHPGWr4YXnxHvMJtbjBM/v2Kevd1HAA3VJTvBM23A0ZciShn
z0lU0s3pnspZGcOqbz54kL5XttKcWpkc6x/Om/vQGD1k3Aiw9h3CcdGicxvLU1NZx9TVrvKq/ky4
xQeNivcW8E8v+bZgTRczR6ijFntlnHZxX714Zo7C1T421fDBmcN4b/1yImVIRvnIWfjNuagbXVMu
k1Owzejz107IHyM03GDINRfkVRoHilSSoGBH3iT1KjhWtFWe1aD88Yb23qSpch/VbrvvdWTLWFsw
G4iuuY0XrwrdMs+DImrd7eSM7p1rsWv6NjEpfqG0U7iQW7JfKv2HOupo2is3nKT6Na36SzyJctNR
8iU44P1iNnDuF7N+K1Fe8rDXrQ9W03tXwVudurQ4WLdvB7B5Ltu2RKS8X+RyWMA6+51q3lvSOqNn
et8lZIn8fvm+9xWv9gwcgw7N1reXXaZaPNcUQ/uk9hTEMT3oDnKIXHgdUR6tuSj53e9f8Z2PyHN9
dRt7GHH+drr07NktOt3I9ySimRvRzPZFKajQZkh792mjLXt0SM+/f81XvcabIhTtDegpHWsbR9s3
qytWYHrYbl7sbdz6gcDjf2sKbQhKAxKwqPL8TuoFtFkTydarTtkVYAHw5HebDi3RThlHJLMfvKl3
mpioEuj6rLs2kHP91y0qnixiVwbuaJIT0LMZsblFlWZs26hpd7BlDJ+VgnzKWoMdGhHMzGSQX5ta
+Ps3Yryzh62+cOQYAGQYtL15I+ShxnbRJQW+ZSAr/qu4OTHy5YTAsrTO+LqcQ5ciScRn0fpxThOZ
MADmqEkjhuvRGNXtPEfqgzApvPVuUR8oi8udGFlS2CayLcoea4cu92VGkcmWPWzIFxQbBINm2Chl
txd27ayRE07oxmd6lRm3mVFOV9y2OFFmboR74fYecd3OI4SY7IOD+XufnwkYHnRnndC/bRzRbkvz
tjP4/Hk23Qr8ufvJnpL7BNTr9vfX+r2XQn2J1gA3Oo+NtQr6qQBh6FTXxfpY8ipDhBJ2OpUH6eRH
ghPi+9+/1uv39nbVr91fYER0GfFz//pihBSQWwOKbi/h+Lp+x8AYxwcIpF1EwFZYOrl2plVqdN1N
+nip60p80jvFC0xgqztZqs3h9Q39B+v3AdZvdbf/9NWFT93TP15euQ+XTwU8wL9QgP+ofvwjqPK+
eE5oo/3xXxy+/9f/+ePn/2Q5OLAcCD2lj7oCm+jrs8T+JHo5zie2VYSktLaAuVOc/Yvo5X7Cj0i8
vEdrBrWGzT/9RfRyP7n0UWi/oQdjIsw//b//+8t4tX3zv39Gbf1t0YEYt1T0uih3LAMg+JutdsY1
AC5zUpG0V0ER/wCudDXN0QELb1hS3heJeoRTsvGi/kHLFD812g/2M+9tqbS+BYNZhIEWi66G9mbd
VzTMpevG6r5qZvUyMh9mT563Q7YpC8gzOqLwDhm0J+MSvD7SfExdOwrccjPqj+aApUGE0HmBUS2K
n1TutvNIg3S0y1rQsjCtwdckKP4hJrRSfqMpwX+EfLjEU5F9TVt9s/51NvGJJvOXdiFIqWAcpWxm
y9ub4PPgAmb2ea0OJdpLtat6X2lawwjVrOcpUNIIROTBmmATcsn1hUWlG2dxPzrw0ZaT2YHodrHH
Ja5yYVmpS6iw0aLrODeV/pSLst9MJbJaxetOtveoMQ9rY+dpaXkHRYpZ00bfbTuwZjzE8WLTV3k4
TAWWluxmUqLPaT02m6wtNkMnv/boI3ZJ3l/HrXOWauXzgnypS7OA9mW+I9HJ9Ues0r5Rlt+KyeRg
SGqzP6vjN1Q6YWz37XnZjpafgzaWdsuLLczCjau4oKL7z+byP2LDUARwM/+TU/K33WX/ND4lyc/7
CZ2i9Uf+ooZaMAKphw3mEdRlzCT+uaHQJP9EyA9lAQovCkSDEuZPOoyuf4IPzckKCIyJGcXlPPLn
hqKx18Cr55HDjEPjX/4tRKD1691sYsRzX6l6FErsXOZrbvhPj0xOoPmSkoB427ZS9r5cCrygZBLi
sFrywjuXZtycBCrpb9LJ9M9CZMqN7tVgnU0FynueQErLW1wphHjkY6jYGg43RW5gPCHHfnVqwZvS
Y3/lTF2nDU9jX5EWtCYxZdseRPZGEn5+risA/JB+j2FCyAkO8zm7WVLsi17stDhHlP5lpZvSBDRH
80qB9HQ1lTmUTNoz4xPxv/MTQccQW2LBZQPBNeC/bLIGf22u1tjSFfnc6yJ9IshovlaYBqJUSefH
uVmagM0qc5ikL93L0MSar0vwUTHyvFMs7JPWKbQrSSzTv+CEXrIPNtTXSvRfhcTrV2BTH/KtqiuQ
wl0r2Z++goIua6pErX27NAZ2YaOnLNWnBu4XnEDsEjqmLT/RC+8afLB+XnKMSnCtuLAHE6J1d4sA
cYBspjp4Sz+gRsMypvdm9R2WsXJPlmd7I1Z6spWk6UVvdRoY/7UAz/PI3cWCM0nfGtUVxq8vXY53
x5LjuROPOtgtfecIiHm1XT//dJNc//Hpfn6QrYzLn5QofGiTCR3fBKcjuuOMF3/90JJTahypEhp3
VUSP2vrtMzXSHpjuTNeKQ3UE9r45kFLTbUxR4jsuiNrctjimL6Z+Up9lpnEZPGucrmJS1I5jZVi3
0czfaoD7L7SitLNY0ccrBF8kzcY1HWo3uovNSd95SZLfETuHcTWDg5jw5NwJpVF22WDY4Vw13WZR
C9a00anDmboY30u7P0e8q+27PrL2s9u0nW9GRsgkL9tMFgQPVXpiayWPuURxYJrV+A0qr7EiEcdv
EiPugfBaYLsdbvxICEzvQ78lqH264abMLp1B4WZCFbbPjO9qkaR0PYlhaMMsXchAhhERAOGd+jDB
HAftmlOTujTA75PeDZ2ynG6g8dpEQ5RJelEIoz4n4lK/n3Esv7h5jTWyHJuWISx0DzDzcM9K0bZ7
b5LJGTFC6kVEVXHtltpwYWU1H07HIYguTyzpfm5E6gWLiS9bSTps353GBSVceJssHC1JpubeVLLl
VAwjvQLR4mWDtH9urmZklcHHB92MN3sW4h5QPCiYaJcy6GWGY/y6dvQYrEk8OMqN6FSgC6s5XCFf
7W6eOFo3Tk+N7a1rp8HNBK9iCVqe6hgtxll8TwEdX0pbj451p9b3Tm3KMBe5ukMI+DB5Zhai7Ci+
FDW/JRsa1FHpAKcg57s/ryJMbGoXL5vWYgI3F5V+M6kNzk/CN7xg7hU8pQLvNNvVvCV9FU+pXKrs
2Fiy0zZWp+jQXvqa3zkNmHKhYZxel61Ma+IXVwt8U1vauSar6EeVu+qDC76ABAOtvS+Vpb5M2gRA
XyHxsoXgGJLnUs12ddUoYI8njzO00ff2zpyXzNlkrnCvXAaEHyVpvXYt/rVfrZff4LnDfIIh9nrO
Wm/tn/arsdZayIZNdKM30laY5TJ5mptauU0Xj0+gpTpx6nWrfE7nBMe6RZNSXpDhKpiAEXYy+wb3
YO/rOWJmFwXhUzbY6CC9epRxIPEOPzbmzIcBaK8d6oRu/+/3nvc+AEUdbwuBgIGg4c36KZesbTQR
Oze5TQsCavt0Wcs43tZ2lDd+W7LPRITWXFtInJlTrdQAm2ivJzVSrTNttKMf3Hv0D4CHPhmMDc5t
wneP5Cr30bbO3ehz7tQEaYgypoL7/Xt/fR6/ufimA9OX2SUtHg4Bby5+0STNYo7WTdVjEPfHto1+
sJojd0/cZU5QXrJcpFM7XeXOan0uXD6BXpb2wQUEeaxWQMGI3Jdx29gcXlEEZOJ6O280O0ySdV9e
MZAlRlDn849Ab3S/a8f2B1mjUIC8xHwGFdkf1GUB0ZHVuMF7c8zgHQxOE8jUWiCrNGxDfR/d60KD
W+Uq7hE0pU7Mt2Nv89ZACpOL6bGxy2XXjEN0SCCuoCpzSjfodH16IXiG/UovTDzCrdS1zWJIb2tU
2bNWNPuWEEwYTZmUh9xkKFmu5ARqgun69daLPCX+3kCwHDbgS3l7ZRZh4m70m1xv5z4skKsEnl6L
76psl22qiuiRlTe8mDkzy5l3f8hTJzr2SblcmJxREh/HmX7DlEz1Z8JMPqtynRubtZ3g4Uq/GVVR
HepYTIcMJW/QNPoQKCZwUzGNbYiAa7okFoBnye8XAkUi3/QvK4GJOTWD5rJnr+Xgm7KBvZpsWwZl
N+Ta4QWbVW4w/3Vvzsep3s0Rnm8HjEjii0XEW0ox+WTTPzotKIYyzKjtQZCnEoocE1adMHL350JN
smCAh1v4cVxuuzpbb1fUv8/MpfIvbP/dsw7Q9KVPHFMJEa4VTtgKF5UxyRr5xVB21ganJLLBySyN
3M+NHH5wrkWVioC96PdurEzhvEjnMJnFF7jomsG7RJISKDqR00AsTvTy5jFse7X/Xls8VlhfaxQE
QgvsmC3Oa/AbTp6sJef6vQL56e7bKdtbSjbM4aQny8Yz5ntNSsDIlUv8mArO0wfcSlpTbLJYU7yk
Aewz5xsCzyJsyJg/0gaHiOwRSu3bxlLvlhrq6IWOz8kLZJ+JO54DyV2rpHkO12M0XCIcivS+ZXiB
lTyr7XiPkl+dgsJgN/Bb+FbfFVpiN8owrgVOM1VH0KI8qtrCDpuFpD3fEIjsukkUKh83Y8vLq5YL
hfiBv0N84TaYhb5EgQtExQRbr6HkRjN5AAPBU2fRUuMZQlwyw7O1ZXamQNeg/PHmU8xcCqlmXKvP
DP7YV7uaDuzMzq4GSglwJLbG7DizENzVpFCdEeqKBgrjhPGACRhx+qwCQUxLGgm+hpPmpqG23MNB
9WKoP8vyQycji6zdRdnQcsH+69qRhpyiWcYN+n4oJK2diMBuIscfG4VVmNRUmf4UN2HnWbQmLBkB
rzWW/IeDBqOr6hx2CmVr5MNFLYN8zIpLxynENXywMeBh4HFl8AmeXm+k/7TNPmib0YxeI2//+5Pt
gfZvCdDwl7PtHz/0F/4ehinjP4TrhHqu+Hd+35/NMk/7ZKl0vQ2USrRjUcj+82xLIobFsZKhiEZ0
IM4I6oe/mmV03xAHuK7NLMFFeqz/O80ypEq/bpGY7Qie4gytEs9ngaZ8U6kkdkJki9aK41RrTuKP
soKonM72mawdpfXnSTPBXqXercxqqrIugvIYqIML1CFuWZH7Risi7r4qt4/L4pjRhpEdsXWdqk6n
3jALc6elzqycMi9t7uvStK1gwLqX4p/PSTcb9HaAgFPgvswjq9eJvAHbAsert8+9FNPVeqszitKW
DnpIWnmbBc1ksyF7GqScMVbRkee7HHzTVSiq0dZ8c3Mc8J3rxZt4UUmpEWt4dIC6TbdCLR5N/dzT
OxG2xBJejJzB/GLob9pcV7ZOq9HtQhGvgqi3teRWpul8moTaXWKBJt4pJY5640wVudOpO8VQYSw1
dn07lTe5JYcdv55wuaWa9xgTvKMum+RMEy5RIjoIClEl1dYqLRuCk8i4mGhXNGTEUb01O0e/z8Gw
+5h+81tNn2yijM2v8TDLK6uavbBcDOO619PmMFSzGQpNvxb2wuOztJ2NMsMWnwg2vTYcJb80yhGP
P2nkcPbxMAI/EN/sSJc706kM4OBldqYVRR4ScFLfDA0FIFaDBGFL35qXaMJ5KnX90p+DXqz1qrqM
ZFP8SAfM9kMGtKe12PzixmlvUM58s2AFhVoEYM5WRA3Lij+Etdx7pqIhiSvKgAnScRirInCgkd8S
dGLcGJM3nZFzMl4nrVqfZCaeU52AYauyca7E01muWnNorbBtSjfTb2ypnIZqKm7zJiuCMsvbS9D8
gnIoBZztZaeGfN5LZaKFmXDHfskmXPNmq0+Xc9IWoZwsfaMRJhiCt4hDdYjiz4vrEL6Qu7XeE0RS
efzaNG04pUrtzBC1emR/J70P0lfcm/mJYjEX4TxF3o2TWPLk6ubgU+OnkS/jZbk0FYNoNDlwRIYY
tFvQ5dyoOivasfsOnoJpns3UirIxzK3Gsr+oJmN5BHpgJbDmOwEkX2ihNHFp+oYxmGGdkS7ZMxvb
KnV/RohWe1SFfUEifO34lEsEn8G5wbI0QcoocxiyLWswnNS58Hug9AGl+52i5FvRLjduMqvQls7M
waMEqsuHeezTa2E0Vwp9Do3DWejl5o1WIzMqXfmtlY5Da6G6mw1RQpdrvxZOk2/XzN05KBL9zDLH
PCjXb2r+DplP+pXWSX/p1XsTJmkwzF6Ev2BQLkbEKQjRZBymqvnIZthe6bKARdU2VZBDij3MdWve
mbYCFzCFqYGKE7gm1kD0JEcngnMSJfrj4ET1pneKZsfRQT+k7XHpkvOu6AB+dZBryuSyjEi9M22P
djYlSzGlxWYcZbLNxnQCKZK2N9iF8xNogfgwpFxmToHGAY7tdComVE1ll+mhJCF4t+BqvDCbgXgJ
YzzA/4qycNTa8cQZ4K7XZmWv1LN1OWJLKrnBqtYcVTBfFLVeWGuNnl7P0WgU52NlXRaN+0xlBgzf
XrzPqTHDYtchGwk3ia6RXSdXlmifSlOaB6suan9JtCebgVnni0btvrbAXXdqIWTYyFw/i3NmCCqe
qxBUXg7Zw8w3+SxAnrDtMsljv8urpqoCp5y/Lr1HDGDE/gylnyyzeZq/4kBP8K8man1bN9NtqdIS
id2yuKoA2BEF54FZuY6tiMwt7CHtjoAUh9gKgI1+u6TVQWZDBH+ohE9aydK76VLnh6zUMYhBG29H
4eawRFwNKZpid4TY2mhko8BMgJzGASeylAN/YiNPW8SydfWu2M6ipoSEWTTmU38nchif5h6oTXfE
gCp6ni1K/S1TCJyms5n2KnPaUbevssZlcpFWk7vPehfww2Q29mnigX1rNBG3SDay9A5NN1gPrZY0
R7EUM0iQxbCeO1Z/Emg9h5JAUyIHgKgtnZs6V1w9jDS1OVa66h7rOVIYvqRlvI/q7jAnRnwl8pWl
ohA46TeD4uxEhsoxgF8iHqVrtptBN4u9lsTiafU8en7hNmkaxHNnnsdGoyW+g9/L9pexjw6DZIQy
GsMAfnJalJNka/9RZiZyVOJdxotuaNtrDly1GjoQzhrKWQCAfmrRZPXNaenv1cion+pGTR55JjNO
Gov+AsRWcRUNlvdDZaK9cHqJDErsbLhXwCFfFqpz4NyfvxSFYX+3YKVSeNIOA/1jDfkm9szkYFXD
oWC3DWBe6HNIW84tgA9xFUlKFu4dkCcLOGubf1dSpvcQSHSdcFeZjKeoNu07niPeRgIH3fbzrCsA
/VaIncZgDrZKMk3fMviLJptRHN15WTlcTyteBX2LUK6T1GbApBtF8wh8K7tkFgzmCrqj6QQ6bNwD
edTZd5ODF+ea8jYnDU9H/lVGh0zLilDLBDerZMx1tdRGDWRnBMLo620SFRsQi+oFZ+vx0Rrn8SVy
IUHS8h+2pZJ6EGdiD9zhVM/KkR7NcF1a7De+0TbKN1Od2ysiouPIN5RV5eNAPd07yii/Iv7lXA7r
pT9IjV5mmCZpTSeAo+997SbM4dzK6G5SM4JsqkxGfWmTJn/gnkvSXa+r9N1mcyKSGbkYjsNGfYy8
LjI3ZaJmUwij09r1uZncRB4uiBo3PXi9vkz92jVT0ocFEzhEnUVgZDpxkjg6jgiP7NCWphrOA0al
HA8CDka5BBNi0k2twrqxU2zplig909daedL6tgtbjtFgDoa+IEKi6sLJSeWhdZAr+gXRl49Zk65t
9rhvNZppbfUAPkmWmw6qBfnU4IZebAqoi0gdiSjV7Wfy5L0voO+Kpypuq60hSCkE0eJESCqGrFJo
syBhTi3QuFhPVOfCW0zn62A1ONOEnONAjy0oPbMxG8/E/4mzLtKMO68TAnReYUwmyZ8DQKJKr/ax
O/HXDIKyu0+ZctyQglYPwUSH5WnwmKlK8GhfYxNKquV1xOGkk64+gimE+Y/8u2ctqW0PysXRvnu1
XqcbLP+xcnSrNHpIvK78wugDYJJBC+Gsb/t5N6SkZodLQ0pG4RjZIY2za3Xpk4e6dC6xUUPJAlE0
YOUfUZ4gD+88ZqeeetnDPA1jr3CS0PKkfmXn1IbQD50dDRNL+qi8zWfPWXTbNzmX3pXm7Mx+Woym
4mvIz+dAaxN150GwvWw7ncwWzr8HJCTMOUyrCxdp5NteVftz5CMbu2+KF5HqfRMkve28EB3aCH9o
aRhkdtd8iS0nerY5UxJMrRpIfjmst4FszP5CwNJjxrPaecm2BpKWNHFKgEpmpt+l6g0lU2L+kIrI
2VqM8aKioXKfR1P+ObFUsVMTS+F8EPXnjZw8AoUy2z3LmgIKo0qNWIwxik0EcNuSrtreTTwm06Ue
Zw+t62iMsaKR3qgAPBJtJBJHcDTLcpYp8A5HRobnfML8XEfQ/y1akm5Lrmq3L2Q9bGPPKA91Hhuh
ni33kp53H2i61jzFRu1cI4BRXkit+4+45E8FyAenZNrEq8nsvz8lX76M/zi+NO3L/PM5+c8f+0tU
YjCyxQ6EmBdtnmesBJu/RCXWJ/YdPMSgKRgAr3KTP0fApvYJywGHYShUq1dsFTP9dUxmBMyvQ4eB
QMBESv9vaUogILw5JntoShzKFqSKcBn+ZjLVawioTB0JJmNoagRlY3SbOa6a7EzwpD1jxFEPt7EF
F7NSE9EfBgqkk5DKUKBI0GCaNs2AXk2syFmYxQaxsxxtdElNFMeRmZzQkKo7J4P+EXs17O9JGS9j
npdGqM1R9HnSS+uBLKunnNsf7nLxGb+IdQs3bDm1jfeZfSIlnniFCVd2HrU8EZgJQ95bLnrY27gI
UOnetDbjtk526oOXaant03PSb8qSNlfbDN3mtfVNHdRSDYECZSA/XRZT1Yaaomk30YI2tWgV70cL
Mk31ZQXz2h+KpTnEQ8pzEtOEfDIGjcngCK9hMTHKvl6obKnXoZN45vtPAkVZG3gjXrCDxfDZ3VFi
YEBMIeguOHUCx+j5wdYaW3DmpQSzahde4d0P6VLHQbnOfJyiWy6okb0AUx95m+q0YqJajsYK3cJF
c1HgUo1zUk06D9dLhahQdF5jrfYf8HojJRI6dbcvQl3GymPfMxh1u7QofLs3tHNMcp66Gy2NdneW
O244xL320LxOCrJJ5bflhZiuXJkrPxZUhgEPdYjEYqKfyaT/UsK72L2+P4qP5sDKZnjDzKc56HnH
l1GCSQ/wgJSQextGcz15V0HlSrQpFRf5FRpdLgMdTqdL9PPY1XobgU/HgfCc47AQ+yjXsmVvt11j
bIXlZMnOWFYuaBohGSoVBmqLWR2GxuyYTqSvc9RYf5AKE6utJmcA9SwVQly6grUAtvOY9vCTefUk
IHqXEyndIuu2Kpb8roF/cytkMz/UUrTnbmnwzF4GdysMvbFJK66NYwks94zKT9zjNWGi66FqVSRf
tmunND6zzkoCatshYFQLgnnRUWdatKT8zKo7UtS8jvZFKpfHpRznHWU0cX65bvwYbfCeQEGLovI1
Y5lEGOuQFLdeqnYCGHHF7wILJ7d2ZeuUgSbnZoQIQ8P4d9PFWXsTFQzckmXMAqYjCeA9NbooCEHk
hBqP7k7rPG3b5MK4y3sXa7A7KZWf2cKjUEGQ6mI0UckxrswH4rX7c7yh97DFZ7pXQw3fMaW5u2yG
LL8oYrIDghaN/jZxaUfjiJRBD2nuGEeuSVsHL9nVsuTVdUuS36lVDBsCwFxcW4mpHfu49HwNfDWT
AdvcL47dbdBTLkds+jSKMn0kpTW3jC8TihkQ6rM7gc+xuVF5ttHmyLgx9DJhUY1Rti27YdroVQcC
ljyuhbzXVtnV0mgvesNLrybXyM5KZbSuO1Qtm0EMCKhUp1V7stFyArxcxTMBHDNXDMdJdR4GRjwX
kabFawxfimyw4kjMV79ILwvBtNtYjLQKC8ucGnYJcVxF7lV73PQKapZyH1cFh01PlelmHDQUXwAU
E7RqcJMma1Y3S1oLfG2yOS6qrO4U25p3eu2oOvF8CjkATSxVZVPOi0a/MO/MUBdrdF9fWhq3sjVq
fp+PajjY9nw2oiw9iWlhJsznNw5mtJD+AEpnhXUucXPsI0LOldnuFw6IbkbkRIn71lfrvkd351Qa
J2fZBE1OHK7txCpFMy2nQG+K9GxAeTYHQ0MOmUq8QoI+WjLP8oZpJ9SYiMWZUndR602TzPqBasi5
rBh5f86ynM0fbc2y9caJgFynhMcYIA1orhs3y45OObhhNbKZ6zbld9jaffT4urPUWRf98KYiOzL4
gHCuLYwnXu8iabNpTQt7VEP7FBKpyrY66BU1kzPzhGkqu9xNTKEPsgRawu0w6jeatb5QJ5opLPWW
d0LbaLkY1RFasxgVr7zkaT9ftgze57CqmP22PVO+hv72H96O/wwVPiiXDMaUvxXj3oL3Ff8InpqK
4cLTzyXTnz/6V8nkfoIzoKKktUkUQ2fwz4rJNT7h7GeCYJgOQrufKibD+gTSZkWlINA116HDvyom
UrgZNVjs6/bqTqOYeqO6/Z0KlzLrbcVEOhs63HV8YaNCeeskgWwPZTNNmEgSITjSzOaAEJQlLH5R
kjVvl7rZ0z9M3ZPHhGvw9YQO3kgGRDjkAqluY/Ta5zRKjPvXGHr29/J2aO3oK/6B6VoSvyr3zrhY
exqqKAmwR1lnCQq6kCKqmgIGjICKO2VKkcYx9zDO3VzhkaFV6MVyRAPHfqnzekMWZoxzewajHmQ8
ZTHjDGn5A6c1YYLA6c1tprTmFXP66ZrOghko1TQoG7VWjGMTzSVHZdsqUeNCoBWHYaJ1wYPOvtCV
JpJ0p1E19cUa3bi4tBrJPS03U14Pj2rBm+LhGXUvvAqKp8YsPS3AC03sgCvXGETHzucNT1LjMEWl
3QQc1xhKJ2zc+wSFv7MxUGD9SPjCiUWypmu7tMaY6UMSfV9sq8bDqSE2kiSL8nt5Z/emtFDJjGp2
49Givo5WhSBtqPKzbN3qqqMGnM+mmrEGEx8d9m4kHDg2DP3p7atazfayCOmepoz3VdOQx8qsRRzm
VSOJ6Eelk3NCWyG/arHrXkc5+xm0+0bVwgg0QEl/eay2josW2VqYbctCXmVa7V1brUjEeWp61r7l
+nEOrWlD2AkDZiHGc4EGeDuJoUDfZdHc07TaPSkmqyXNCJ70GOzsCxI18Fc12ucVHY9cgm8HJDXo
tN6p6BTWg3K7mMW8sZ1UO5rtOAZ1nvVmmDAUaqFKFR2fWTM43ieEhixF/dj0lX4v1dkkznypmdlY
lPffsZ24G9jb1CvuOHunSSLCnmfTu9WbJD7R0Z/ijTc1mBiswfiqR1PbIpZWLD3shDI+uUvmQoPX
UI1K4KO0x9T4aE5pmewjhz72gVJQn3dJ1CvnhEEMYzDq0LwNdXLRdLc8vjv85Jk1MpKW/Q05OFZ2
LpimXNNK1Axfa2z7S6nN/5+9M2uOE/nS/ieig325BWqVVJJKsmT5hpAtix2SLUn49O8Pd78xvcz0
P+Z+Ljqiu22pKEgyz3nOs2A0Pmj6nEZWZWs61X/RotN1jX61Dil4S5CQd4F78RJq3AgsSh145m+d
xItPG4O5izKOl4Tno82M1gJr6uYdchJ/nyKQMqdjAqNqPI+umPRT1XVL/mqKIRjPqE4ciHQsn69e
kmpPC5S6yCyTO6+u5U0ux+E16+pLEljpLUPxPPhROFohzQ3va23tnIJONrFnVvoXx9Jz6HMLZy36
G9IUlnKvu/znaOnVqVvT+SUfzTzWgqy9G4oMa0EByjYZGXmvwAWkeJmGH5asoRfXRWF05PXWnpvU
Sg5tD6cVvNMi5Un3DQGj1uxiIk+YtYzEqwCLcg3HRc9xapOTOcUL9rQ3mq8Xp3bSnXgJmiuRWbdj
MaAskMYQBX6rzpvAnvlgXu1sUCrmM+qAe61G1AQ7TZX0ERDGQfmkLS25CSVMjN5lwLp7xHQ6hlB6
oAlxXox+axemaQrXZWrvZ1+/QjowKWuZaWlDQBVsd0CiFVMXX7jpPmmGaCDk+kZvxPCTGehFX83k
revL+YhSu3pqXOnfF7JlDErZj+hgkA/GhNSLSIoqnPNsOdjuesnJ1TlUtr7ZhA/VfgGwDSmIB5Bb
Wti8x/w5Lv31rU08h1Rf734V/d04l0kkTPiapdX25B83+HRTjdxh6T7fgxGjFBja7wG77aHJDX+X
k4e1h0BakODtDIgrzQ7xI46klZTauahzg0HZggW7l35riXVAmZ7lqNWXJjYDMtYqsrteZ2QCR71O
xy/F1GMQ487aIe3V59S71WHZ6L5jPxvP0jCTb1bpMOhTSWaf3MKuCwJuTf00ET+Oy1ttIyvrcrEP
gh4KhkAgfIDMYp/9hPgypWne4yQIDMhXjqaiHvLD6Ng1q8JdvcvCJA2T03LNi53f5eM1IJfhJUCh
v7M2lT5oRXZZA7/73rQlMdqrysuvwqvqvTHhhcJcy98TCBAc2hUuuJgT/ZUkEExD5YTdBPY3l8Y3
25sFScSxtmr/kdCG5m5wlUayUPripV2tR0bQTft0WN1LbybYKU9qLI2zo4r0NijJugrTBsC3GvPJ
i0rTIvsBnHEl1QPnf2e020iahnWxNubmSlsLDC6IYfdaqM8ejPaz1qcVw6d0CjsCuV5GoQ+vrLim
i/NpFje61V/dpGgfFc3VxcKDNfYxrXSnimVg0+EqOF/KwF3eNPsE5NHWTlBeip/WYNc/IfCQ/5BZ
9RrJkYhlzkF3OTdbYmtULJ0Tu05ufGmzSV4zMjA+lD+lO0Fvcdsl5jctmD7zvEm/onLEPXpp9Giw
nS+N7Wh3vFOU7VYp4eqzz61Ll3xJe/ugrOJb4k4/fLNzDmtrj+Ga0I5b+fJ1YWqJ00Frxp7Xv3c1
ZqfS0k809uWuN0zxM008GZaF1sKMt4oj+QBNG5nrYu9WuD0P1eBu0pW5fGwM99KkY3MLPDLtEDDq
jCBSmY/RnPWYxg8kpQESb8hmPXxMRfa8tPHGBIkI1bNoa3CMOnpGscZOoptdGGybK83yVsx0kADt
fggVp9yO+PP83SzLZ81029iaO/1bZnr5sc1972dv9NdJGp8kr2EjQQRXoHlvTWXoceeM+UGVuncO
lmS9FfoEQ9fq3tp0RX8bTOcZUiB7pxA72XQlqkhpIbRf6pMlxYmmzQwL1/iSz0t5W7HmwyZ3CYru
adzNYswioRcHEC9xbkf1ZK9kbTDvYzQpnWjKivVjpP6MRmtqn6BsS7yxVu51UltLjF+B3Dkubd/S
DPUes9c67DX/RwJ+YXRp8qZ3jnWPZyqCat957IyRdeX8qM3aOOXrNOwEMdA3opHtzdSZP716Bj8w
Pga/7LJ44pIiA0XQ0SdhLxwYuqLmpnOVvkvuSDt7V3jJKSOzudjrVI/3ZuMlD33SnnseOm4GB2y9
LtkCOQ6/W5ao4afxQgxNzMDIuFii+AIK5l4TJm+HLVtvCj2zaa9TNgFxDVroSZdvl7ahzZF+q3WD
S7O3vowFzD6Kzc5o7ltvxCl8Dm4g6H86eXrszBoRh6bfJ/Nwv1Z5WGUQWvrBCwtRf+srzPfXQT3P
w/TAAOoeBhpZR+yn/GKy18ZERYSBl9SAE5EEW8qI84si41i5syUL2M5tgzju1q27JspceKWLh8xW
K+v1geSn8v8av9+Vkv+h8QPwdqF4/TtO/gZk/OeW748f+v8tn/EbHt4QyzfrC8hkf0bJg988F5NN
l1kedFdYDv8Fkzu/0fz4cLxcfN+wzaFV+wMmt3XoaQGAOw2a/zvs/r9p+v7W8vnO1nHi0ULnh5bz
7yJ3Q7qd1PUU3NHXSk7sJnXuLXa7yy9B/59uzX+jjkEu9mdqLyosF+KcgRXFJhg3/m5RBVoO2983
mpNnzcZllYtxKUC3XhbuwG2Ho8Du3z9vE9v8iUq8fR6JBTDKdQ9F5z+80wBBTU/4Op9XG9BSZ13Q
dBbAL5dR2dapGRPX2lmUds8Yc5vP//7hf58+8OGMH7CdhPbn+dASubg/yQk6TR+A4fvmtPbj+IHw
HZlKZUj/djFWZC3JGrwkpv6fvvJ/c4shs2KDD7WItbYtmz9/6oipTz/7Xn3qazpuYo7GD8nMeoXj
3iNF0olK//ev+Y8PBHhA6sQigvtogUP89QMLXVPCZJoBSzhpbzxfQMcFtt/VvqV9sxLpvv375/3T
CxGMwnK38RGGnrhBMD/68zeEaKKvaaII9W0VNjAYgg0mIC3KWLo7u6nRq+TGxa9wrvWW0rh20mle
GgFtjX2yZDSdeoN3HRcTrUYvnUmGYoPIDchtXxfT/w+rgIB7rucvi9DDtsLk3ceYmHHZNu/68/US
s+KnRT1OR8fDrOFZw/8juRlS1Hv7tAVurbvUmM9AsUsFBXl0jGfeweWqBciqaOhd95wPwBD1Ihxm
oUPvhhgMs5aGhCKzXn3jAiRQZ2cJlbjeNb00LrWpcx+6krC8eKIzonjucxOjMnP198JRxkXrPa2H
maW3N0Jb1NUYyUxM8iCBBN5j3/LdB9pdYrdfyRbjFDaLm97a4Ap2CZeEUlkGx0KX2mtRZUFy7Xqg
VgrEooPKRHiexllprplh/GSVbtQlI88LdceYWtqPZB/Pt5CE4EW7OF/BXsJljtaJjaBfat5TSAFo
5eZRPQRl1/uRSjrxNhWmeAOYsE6YrI5dpCTFN4QC+aAPAzTFoFvZvpReBLvC6J13v9fVte0rA4Wd
TMSblY3qqnWa8eyMaMvyNXfeESCYzalZAvVG7QKjkAl1i+oaYOY62T3flIELDi74PFCGNXnyYhZl
2ceTPzvv1cR99FfJfett43kKeGir3wUvc7c6767mqmueDsGus2bH2i9tPvpRoLRMhINM1PX3tZoV
qTVFmZXP011equGjKtpNmuHwZU2C+IbDMMtqjTQa6exMVEFen8pO6+oRimXgT/A4zOw1k3Pw4gv2
03gsJ0/t6gVaVSgb135vB1+8EaPLy9+hew0gDb6ICiV1CBrDyqDy0SI7Ve1NTzoPomyEZA8AGmIG
mze5pbzd4k3By6vJZGUquJdTz0MKMkJFKQtB3GaxfdeZwJ7QZ7x6/HX/bYX1vzX5uLWQMhgHPtlt
UddApfj1d8YkaaKaeGX2jTU7anzXx8wbZTynQbCfuoEFTGotEPlYAhri35skN8YgkYTLYZ7islN+
QKg4nAOmo7h0TOHIlLG4jB1MJLIk69JUTxDZ9D6FmKyIrqrIkQ0TS+MHUNga+mk2Ro+Qw7TWmgxC
8phrB9ijxRx3WL8kV3QWyOQyIo+wgc6Id7s1EYK94Ts3f8iFTG+iB4c1f5gX5JivA7c/OwxNIw8D
o44ZkX7Z0rRKiFR6yeTEoYwmpulZWEm2U4iDwoS0tX1gVVEHme40W529F35hXRw4chFZAscE3h9R
4616dmtK0UwQP+ma2nKxndKNBiJHvg40GmQtLG44Qvu+19xsvM5ZN6SwvqXzbbTLwGZ9Dcyi0iBX
N8gLsQ7325TRhm62zFDa9eL3U/rRDWybDNm8c5Nn7gUbMvCmabWXW6OZax64YgYcYvmLJkas40eQ
Zx1yFm1K85jFHZyh6SgAQ1sOjMU8L3mxmmFsmEPbX8YMw9S8794bNBcXvBId+9jNFlu24Vksul7f
ZCNLCViXGfxHyL6srhxzrGWTmK786GoJp/Ta54dlGMWbwwzwBebZVIRe6tfQ36VUV2aNyQtEQ+Mi
bEO8LUOpKhr9+V21NN4FDcoN2sbymaDdAteglRfrF1Sb6CAEuWdZqMm2/LIgSJqYY7R9Rgi0Aydo
4oGvke4N2nmHJKxVD17xMjO+1UhAILpn9uSfIL8BcEeGGNQe0mBPgi+IPuYH0nHxomQYFIjkdtZE
+kDwanZK/eDZI9rtpRr796VW2+6fGy9DHUxxMXGfoN9s0lZh5MTKCfPbpCXTHEGEgw4XzN6TSSyw
F+dy3sTVmtwaSSPivYQwDNTn7wPGi/dqMzjer7b5Ume+iFs1gCXJOiMzbGFeF2rg6hLDiKS5NJ5m
f68Mi78vOLH6L04WmMn3wJ+hEHadSNr9iiSqoikGhgURLbXbusonbl0NqrUymfy6YIt/zO3GJ+fT
0uOCr3TwDMEwbjGT4Q3iJ7WIGB3/1ppzLSoNyWPtgHF2KLVsNgu7SvsLs/zltFiFDzl84Vio26KO
NbiLH3qFqB7knO2N0F4WDSNAdR1SsgtTjChYSoxlwdqylsbODNhLO9dkTy8Cfo80uRp3zILbYebR
RFUVsA/WU8E1eT42Wbmw+R9Z2bAElZUGt24l8pr5dcl+30sg11+QtiRRFLMldCK3AXQCZAX4HMPw
NNm0LI8Ya2L+eJccULzDL3k0wBnD/mS131fGrbBjt23Sy7YYbI9oTpY+MrTsYZwb4ncmMdu38zRB
Lakchiz9qA0fDbx5wTi9Z0WYQNvvXsX5OEA9m+OaWWgfL10L1R2qgkfFsNDXHH6/LKOBm3egX6aS
SDSN48tDs3XTVX1/lGSHPozkpD/X/hwwhqia5cxMHpezcFpqW90ZLlyySO+D9m024RLcm47kqvNa
8F1nufKRDYNTjxAcUQ2cFi7gFAT9DEttQEpfl54Xpcp2z1M5FB1JP87ylGit8+ZmBhvr0mvF7Sx6
lYdlNRUDR4aRPs8ecgz2zcq9tVdMrtkXPeOpajX9LKZM+xz7jpHUNEOL55qpcnLNC16IZ2VZ+Gia
p6jDI5M8BjDCEISxKfe9ZxMmmKp8u6M02ojbnIVjfYJZzoHZs1U9JdsTLQqLxzTVrLhq4DFqxiZ6
hbKn93rsDBjK7SofgOcF0AEDAO4TpeWTa+Xa9CRdhT4myucszfxrVeLnz1ElgtUC9E1B3PcLAbap
8aXwqZbTg5pHJ/QMyg3yGR1E1HDWo6Sq83icMVKb3cU81Az2ZwCJTCewtM8uVk1CQq5ly45/uljZ
DhZXxSruePzdFXFBdiplpn1VWpCfiQLf0LuMowcHtWNqugDYytP2eDw5fI/OjRtsFmESBDf2MiRR
V1uPBGHnsdWn097QUwNNnwGao1R3auVIgPxYGdfGZosJKUPgFjNahyVIRYLitvzUctvZ+7JNjsHa
1nk4Mp+IeQPniF3hE9Lgp1Yt94Gy5xPrmsJg6vT7AHzyHoaEjCUR6O6w1Ec1Od2O2jh5Uu607AsO
0RjKwbxTtn0P2m3fIbZuHnnanMuNqs6cfPXBrlHgeZuow69daNHVHagwAe3cqnt9EekXobnTW9+a
1qWVKCUiK9UpINGVVkFFMqB8sGrjSuVHfrY265+Omzhn63eCSm3CYIEH5M02smStWH86ncsDsSde
4b3jWHMW1zi+bpEqmhSRxgmMGGsi6n1z72CH4LxiNxyLXyiXdnKtpRN3Q1mxSOuM3SZ3e1bkKjcT
PQiZGTxyZBCwcCi7439vo7au4y9dCSpQGg4HYAH2yT9CBFZpFgEnnjgK51fRLxXoYL8Vvv/+Of/o
fiDMEw0HlkHbj+f239pD4qHHqWhHcayaTXQ+YaH73MHNrmCeGe2Na2+ty6/t8N8/9x+tP5+7MQkZ
tINK/iP6gZa8spAZiKMqKvd91FBY14Oq1H5GO0zWdN0sVxcIm51CblXuv386uM3f7y7yQLpiXnAu
AiLjX3q+ZShATwwXt3g0GWa4+r357G+7LlIZdvuRRAM0paKnLdkqb+IO2dx/XcL/UTX+A2KHe4YN
q+J/Ruyef6r3v4g///iJP+C6wELGiftdYGySzd/5qX+QWg3d/c21NjhpYzdCKmXR/cFqtVwwOZc/
Imdkg5w2SeYfcJ3p/OaDi5DRicMEwJf+v2K1GuS9/HVxASZgnQtVAExhY4v8Sr77E7AEwq3Jrm3p
Xzqzf5Wa7YVDtfzwlVldVkPrdhmuIaEiuO3qzf4dBkjyqyuLjowO7anT++E8LTATO9/DCaCdtNOS
WG5CunKRYSvQae+8pC2OX63e0Skk5PsSw5AOD43nLNajbeeliTExEwkPhWfvmxc4b3r7ZajQ5IE0
lGtrQVQchbjzRa97ZNjLeVUkhgZyrFGJJhBG9+ua6oxlxNz33ZfKR1+vQq+BtXDOAuWaYWeip9h5
mW4P+6yyTUL3bOKrwAmaEusd7BgWoCyU6qtx9trFfLGXdAAOWlsD/6DRThQcVdNbnNOUtw4J37gY
esVzsmgaiI/hYTAQ09q170WT+B8pFvJeDMNRDfDAslaXLkJvL9fhavXEe4xcwnDAm8688Um0J7Te
DbKbBAMEmsAR4H0vSeWVu7UtFj9GfnCs05auuSFuICSSYzwiQvV3M3ju2yIpGnwrzY7Ynjylm3tr
qKbirmPkcCzM+aVoc+tQjDPc+zpIj+WcZitHbZq95iqHLLLI/ESRedfa/U1Gnfg6pOg1p2rg7FLk
oTcygM+Suj9GlczUw/MbTlgM9PFiKZV1SlX5ouSIRCMwijPmWd/TvO13VlJOT6s/Ic2AWXGA0fCi
WcSDMTGZD7SaHrov4hCD4CrX/MWtTJxc8vFmHdo5DMr0smYd9nDT+NbWw7mWbXMsx1zE5OHGasXm
aCAr5UYIHeZmtz5kKeTQ0ixfIAnm8cScZlfW8qebNy5MzzV5mIMWiEtXWhjguQGJIolL5iEHW9qM
t1d5b0JbjBFhKTwCkorRi8xu0er0d/6Ia5FHTuLJw45/T+qxQz46mrF16Pzv+WTKQy2d/DsyInVW
kIh2onO0ayqWTauc/kyspL13tPGJaRtSu3qpDuDG+KXkIj82peuGU667odUuDqxdB7cjnMhO7AvZ
HpOMYJ/WDnOmTAsOBPH9bJ2yPkE9aeOEvSMkwY5MAkg831trG+I6Tb1LUyCKQK8HuHsWfg4NYk1n
1ej8dKRdhoY+0jfVs+E0OgF05YtWJacVzm1YDwLv+FF7dfBRxTpEFeesc4JIE3b+uRHfv02rx7Rr
DItyxhh+kJ271at6eVvLEnUqrRBQT++TtWGv2iepqVDZJQe6gxWTT3R2X0imUfSm2tEs9ekK54m+
syLp/YGiom7CLunziyBfBx+T3N8lHvnqkUEh/zxgDhuNurGmh7xozXMzpT3YrDXyaSyscg2Tefwx
VR3dRSLlQzGXBqAHyyIN8G8OfaWWjw45lL5LPXs5TyOWpOaIAiwgsZ1Hs/FBsaVgnuCUIfXl+Gl0
HXH1KWzSvaumKftcigG6Mp0NOR+23gnsSn1neBuQwcJeyWyonWiw9BsUVfVhzn0RZZ1mHsBF+Gbl
DH5cuDiFtewSCqJyqzPld5jmA5JhlaKLztolwUpzlQLMYMj0FeF98OLlQl2qQnvnlXo1SToFbipb
alm4N1pnX0ilKmOoqgV83vwjGfw+zk2Rv9R9Qe3oCie/M/tFGjSmqxVTfBsPdCBfusrE1ILB0GZe
V7VnIxj3uPPJWwnr7WpbgfZEqeu9m7SDcVoGFJJ1gF5hSrMt5U/hSJe0jdpD09Dv3GRpd2MywtMY
x/FSDVm74/c0e1qs5dBvb21pJ+4jnHcL0yA6JChHGQ2pfCCFLN/ly3CcDT0zsfNYt7Nk9cMlcZvH
2VreCCN1jrasgx+9OTx6ys7mcCgtebT88au7FFhf6nCDTUuebJy64xISFyCeIcbPpAUDwJFeu1km
J6OPmAwaFAZDoJJ5uNCZ7BPbYD/wl0sOE/h+1XR5t+QIlYhZBQxplBmqgcJeeuYvdDQ9ZIGtQh3D
rCgoNiGr0R8AqHv24PGO7sOLVmtB+ccAKdJBsE5jaePzPSM8AJi/kkVnhqUPia+luYAl1QbHTqmD
tnToVNGkR62hdHh/Qf1jEa3c6Vv3MRmaFouh7GCftFTzgW8Oz0FeBLHllwtxs2iOAZVPgYbvSK+J
T9V5X8De2t0azNNeHwR+RksA8IvlGnwBle2nqVZnrew+NvIvA+LpxlCbZ8u88URMr7ln9KDfmkQw
7Rp9KfbYx+inlYHNUXO8IOwE8mUJlxPwgc6c4PAlnMoCMKcu2e8699u6go82NNogtuM3/JTLG7xM
ktBYUK0n1ryE6DqMW9YAqHRubzn25SfRtsFeifUbJS2c9xUmDNEVTnKXtEYC+6lg68ez+3stDMxO
QLoektJMogz2FUpsX3K4Y63q6ulbazifcER+YtiEs45DwSCV/VpjGRPV5QBK5vOr1t7uQwFZ5rPH
Y5HhfFHGNpsoQ4c5eyD0sXgMzFacdN9cb5kTcBu88ttUY8nCZtqya+fy1V9aDozResKarEFSAF2s
UD77uptX381mNKMaC6zTZNfuvpDeEjWB1uyp6etb0zDn3bisdiSt5fuQJZhKmi5WMAHXMGdludOh
ubyAyq4PpTWgfm5WcKIw8yYF1bwUXL4cy+KN174coWE1/nPnOfyspS9PPfJit1JzpFVB+jghkn1A
R1e8eYX7RKczYwOcXoh5G44A66kVqazAkXJIuNGwMe0v8AqR4zuwAZbR39kYhJtRN3gpT1rOS7x2
kIfIqIOymrYmdDnVQIrjOaNpMtp7iV3HUV+Vd/SU43+bywGtpa5+FCIZ7zHl0IqdRHdwLMRo0ay7
EryoULjh6oJcD0Je8J+SAbC247Ai9Pra+YFznRd90CN2TY0SwxRm5NhD9Tn0lm9vL2rKM6WPa8PF
692DEIbDK9NAmj1CS1mnaDI358LUwjx/mSJv1G8RaBdfB4aR35u0O1czefNx0WZp1KXWBxChA3Eu
N38YaYF93MrUEmPOfFInMbc4eOWkdkzYdyzqh175FZrjaXha5747JWyedwAn1SFo3AesGm4SSB0e
iITZqqOhrQXL2ZXeR5J6zCbMwQO2cHJ89nv7zphyJ+7rmbiX3MK1thUr9KsOFmg7Wu0V+4g+h9Ch
DxdVmj54S4JlizeKKUWM6o91DNV3uW/8vDqkRl9g+jCPe5zezJ3gug5j72qHwimS+tBhEfXKbla+
csRNX/HE0p/KYkyOeuHlJ2LiqHiTzj2Tua4VYa4NSRku+O6+pGZeLDckTyAKX7P+HGgmL0Smz+VO
5BW+J+hyo6xWRhnicSXAQlJUHvrQP46rGl91f50+QBvlkTCy4KYtivEerXD/BX/KvuT9a4sxtsCT
ytqhmaW6Wl+CfgS5pX0Y5ucUy3H4tY49BTHBmhY62UoscpcXvA83+GrW9c7HXebLnPir+zUt4VTF
0lecrP5kB7yIvYJe1LtwdTGJci8uiCgGE7OrUaxMT9XaMP4aska7qxqVvyW10+z7xK/tuF5VBUe3
AY72C5xfbLvU/HCo5xopvkoeJX/1qGq2V2SuT3NNbQxRbvre1A3WI5lX7N1xTW/6hpK0amQH0lXL
+tnIEBMxgTIPM9OmW5IIuv2CtUXcpl0VCW2tIE33wtnPDFAegdn7PnZWqNeFzMudLAykSc2KEsgs
SG72VPpgMhtCBO0VfXuvsF5zSMxWeueWER5zJsUCFonBMvjhhHRfDB+UmznUurD0utl+asfULYGH
p6X1vX44FkFWk05VLHK9qZStgasVxq5aRdPH1pCxjyq/UpROrnUcM9d5NX0MH+J1ToV37Evexe9Q
DJJY17Azuc2lxB6CJdwXO9NP59g1J0CuUvNmdp+xb2/lqInjNATGVXUYt9VGpx1Wx81iOaLNhw0p
TpgvFPE0Wvktnnp5lJiT94mdpf1Dx0ABRn8OwfSgavE8kBmevxkGcoPaDjBV2JzmfPy54BYOvv8T
3V16dKeaEtyAox11ee+9rMWs73CbXO1dMFQECJjD+q5TWN/MDM/xQ6kurYccv+XXnlezG7eQKEFg
k11f59lwziteCBEGfSJ2mG4Ct2eEPCJIG0P87qkOsI2DfycNhKFFe7Htro5R3thfBqpI/M4U+snG
KHYpZx3FebfssN0bd1PlnTS4bXFL434d0zzY96Vuvju2so912YswgeyOA4jwQw9T8EOeWhJjuG1G
kqNnD8shm79XgSYPSILuLYV1rd7095hD4NUz6sjkTXMhiLjqKKWm9LakpQUYBzaG/u12exEoZ9dB
IkZkuFZ6aBR5tpuTOtvhHpPRjeBAPlDTh21AlIqW4/+qzZwkzew2Png6vDVN1zAaLSxr3245ZU3g
afejtS4o8LPjhLjgDhOfBrp9Y/VU4Novf5PspxCufZck2NKSWoAfB95tdjmw8U8CNR7+pNHaQ1ro
y1Fy6MzLI86nwUWqtNzBrnePJdr6HbxyNkxyss+5bjz4fi1xaoNbA3Sfvg+kT8RNu4yYraMxuJRa
10eq1sudUeFPUlSB9Zbi8hVa8zZSrqFKvGlieOssDzcX6R9s6BB62Ar5gQHQgKBdX09LjT+MQeOJ
KhG2QIg1egUJGzZ34aWYNKwV1AEr28nNwh3w+Ssko5sshfmydh9NUX3Fk29bb5Pe7qaxYQ6sLGvn
YnYYVnAszkU+OO/loJKwTnU3omb+ZV8HVLnbZhdTirPEbesWDatl8A6Gjouz2dv5Le4B5QP4g67H
k60mfyeFLvEToN6GjWFiYwP8o/xBnAKMv5D0ypW8e1//OTe0aAWi0mNtjygEtc58xBcCRED0P8ZM
jWcPY4tQZ6B4BteKs2wRDENd5iOmVp6RM8jHtcRuMc277/RrlGKY9yyxvRb1qZmELBE4D8srdOAh
BO+5s9D3vFBKPeda10VeP3o3GbrQqFMrhWObnZJ53Yixk9bHjZy+BUZ3NxuLFeJ68EIGRRkV0mYe
7sL/gD/hv2aKKYSFpDvGgo3AEPyKn7H5Y/K7luZNs2S3uda8jQihj8uQPfWu8Yk8nfpvoTpqUtE8
Za0JC8SoYMM29sfgMDPT096KhVa/KNIpP4WotXWfNr47hqAeFN+KaROuTfXVX0asTtq0gGEh/OSb
1Cc4ynBQcIEIlvnaGRiIhXikwr8GgJj3zmBj2g1pwqDHUc6hhN5ybdiwxlBYGGbx9RIP64o+GzXe
hHrn6mV/hrgazmueKlqdJOZRCe+uLBxxL12bwprkg41XU+YGNABmdTvpYwO3I5ZXXID5/RP/wh+V
jf9ppubVLlo2Dz+HOCJ0XBEdDlcD2+akFFN3KLUy3TFbgUPsMetyKnVec6/kVTdeMEPCqXDzhprM
DQsUDSTUYPKYVbnbcB7/poQwo4PpUAmnA+45oat6GAvEHx092X1L/fVMEIGOkbqAi51qd0mAWmKt
GOoUnXcWhhz3s4Wfr1e61Vk4wH+ITQdMwrDmoDI1ScHrbvtUPjIE35yjWfHJ4iDTaR47GwdMgBnv
hEE2Vl3amB3oXQAQMaa4n02bDBZ7wHhEEzETwTxKSZtG7EksXt7WBiMBmrPemQYYgKkOcjG2oV46
H1D5g8cJSeaxSGbcjtvlW5miEjHHxdp7JWOuYrS+J440nmbfKWNXoZSJiqmdfzqDJ5/Y+/C/cp0+
8lCmnvsOMEo3CjLVNPsONx4NnAUp+67Xy/IYuM2dPVZDlKyWPcVmPgeoUFKjhiCsZ9hdcj4ajNBw
71rE+2C07Zvj21Ydl9q6/ijNDIYwHgXae+vW/b2nV9qx4MDD+cbzFDGTRX/rlbRIpIIVWQwHCzK0
ne6selm+U2fxaqWifs/hQt+3s5XcrWM2/dBy9xOx0CKg92jDuQOGflwJFo2c3JvxhMv1+Yuv/h97
Z9IkN3Jm27/S1usHGeCAY1j0JoCYI+c5N7Akk8Q8OGbg1/cBVSVjsaWS9NbayUokI4cIx+f3u/dc
2d8KQW3PdTO5FfYfp6j2qKAFxonOrINl8cirV4nhEM5JpqAWSQnHZIGhlRA54b4QatdQieTgSx4G
hyQcHudIPjEhyAcVRtWOTWl34HNA9Ktp8dV77vPo2pzwcSkeIh07eBubN67Rhh/FVLJ/L0LXNxxB
sChfN4DnUTDU0IWMtKq6IT4zQ3QTPUnAy4g32v3JKjl/NnZHvHkfheO0ikR5vBnRwphpCrakdGyn
jHdjVUtS/1Xz3NSWOivlugOeIAdoZ6+j8c11Gvoz5wIOMmrkr3GP648D/4AduKpfXvqMnDYfY3Cj
JgI1LR7l3F6Zfd1fHN49ytfrsduPqkwuSw3FLOCB5W06XAxMTHCBCJiDS+Mxv05CnDJvMEmdd/bA
Lh/tPu0OtRuziNUmxdDqWtgHIi0ffMs1pwfZ1x3ik463nZUkDomafo9nsHBEpeIojQLASNHEqnme
7+dsmIjb80HbLmqi8cdpuXhD4snZmetFHeAH/D4yXtNTou5IeKfY123W8QQcA1n34z5KQnU3RYN4
SVMm8IAcbMF9XRq3rapAaBGgdO9b2fA85SyrbvNFA25lJf3JjBW6DB1b7lUza90LjjT9Wi9GAuU1
dA8ur61510Lsvve0kOsLdBrvDMdHfJnzJDt1rTs8CGEihrIS5lNalRyrm0K6pWBmjImWyRbgIHtb
nlj9iCq4MRsvSq9R+DEoYT4xc3pK6CDcdfYo+U0XkIQ6uDnBlLW3S9Ra8Czmmmg7MtSjvjjRKbU4
KmELzt/zujDeQmMtZF7sDj8nAtN17BFR3URpol56W1a7UeOpG1UWDzPeUgGXnWRLp2O6rzU8ElgU
inNDU+dxGPVuW7d2dqmNEhNG5hj6pVqq8alLy27ilGWZTCYRzG9jhRwnHQCyTNXXch7dQxEb0bYd
lno/tqRSzDrjXaI1Y3dFi5n5inqr8RAb60ed+e4Cenjc9R3TP3Kmg0qjxfeEsAYfCidEQnYZflS3
xVXfeV+1gQJdDqfwYMfQijRi/VfewEfDTAWVrmrtvTDc23KyMbLNcjjZmgNQFPB4YHXcOnomRh+9
uTm1sddfYT/NLtBSv8BlMLZDCOYwdeePaC5iX1isY0PYcDG19gVaWTM/g28Jdw5w820tFnOr8Ubf
x7gjifWT2c9azJt+lZWzQGiDnWZORmCTwt50smKWhWr+luQWCKYupjKumWzsPkbb37pOhQ5seHke
lFIM+f0k4wT7Mg+bVK7Rrwyc8UVzVDBK1jdorAaTRhXvDAJ11Fgs13Cc+e96eNea03xDpS068JA9
e614NSMOa6nRPGiZS4BS8uGV2FO8iIXHiEEE61yuU6elVTthZNZhtLAvRCkeUniQlSWl7/X6Aq96
uTHjBD5Hql7qVqW3dkSUUxPQDFW3HxZreNfA7pOa0l7Zw+s7fWFCnpRGJG7gQU346qPwUnU39uqO
fGw+4/lzebQb60UwzrUb6u5nn8RSfFSlLi7WoH1amtNfVYKS2obzf5OwBkPo8azXbiQdExXTZajr
6djk6uU/a+t/pZBHmJjn/2xtff1t+Pj8A1ngt7/y296ae+ZfdKwOVIDzwTF+1Hj9vrcWsAt+xy9B
DNAdZgBbWPjSyRr/bVENZ2A1TLA9dclMkFn59xbVYkX2/2Qx0W1MnrwMujkmb+H8mgyIO2sayqY2
r5ywdZ5niEZY+gCGM7Hzxp/jQuFeqquTTRbSgESq0M45a7cjnYsg9lqFz0/vxauMl4yLew5LTk2D
afmiVkgjPW0KzzhzhtcuK4BvRzMozXoWk+8N7hBhMkSQmuwYQy5nvnHfI8e+lUM43CyNx/DkauXY
8wlvHLarYTPuksLKDk6TUjrRZCx5nHru9jZVIhWDR8rTMeIABxowm9OtNc9Q/+PJHaMDUZcFSTFL
9S8pW9h5k89Z9gmJWd0kkRzQdsdiugG4iymXTRHfe1EXa6U4uVLnWM2NtewWo5/qfTtz10WbkbU4
IfDOtyqWaj5GWinToCjmCbQdX2CFv5Md7aZS0CDvhAs8xcO3SK9QNtyofATrhzswGOPCjfywrYZ9
OjbOgdaDUvmpVS3RIZlwDzZuT+5TsxDW6iszE0/s7DtnYWgOdVCMh9CQmDuLUESms3dlmUWcwdyP
dXiARUNsk4vGdG0yddNo3c2DdrSYU3vmtIjSM58gqVuWwA+I0ucTBml26Ob9kLGHaECEoRGCpaYv
JFOD5YVbnKSNB6CKZyF2v5onV29aph35UovT8CY0Zm0HxRSgqy/bzhSr9XNwuguhogHDpyJIVR30
djTCs2jAZ7Jkob2NN45DkftEhcMOrsTImV6ghg6nruv7Wr825oKhnmOubXEpFOBlxNgar1EYC7G8
EQqfy+azG1UHZorDfsnDu/8ceP/KgWdQ9sGJ8Y99OsfPj7j6OVb329/423lnwD7hHUDPmKnbJDP+
hlLhWKNmzDSwyfyWt/v98PM44dY6KpzRKM0/wO6/h+oMqg4lbi2BV8dbW8v+HZIK3Yi/HH7rv0B2
j8bFFQDzf6JnmRGqHkijfS1jotNRWE7qXDpwVRlejFk6pFxYvJnlaaK2MX9YEnx4X8C+f4thPjww
XJrSNyrzkcLC6SVztOQsMcN3iEou68S6tFe269JSU6whw3X3Wi4i8IzROKonvVQh1oQhyc3iDLyu
3Q9DnqbXeEg9tcGU7O4SJvljEc5QjdIeFuZscBugJTYwDFfu4sRgW5x6/R3e1Q6Lpz6Gl9ys6UPs
Rbef7UGdhNeMn4CM3q2icz8tj2URqBAHr0RSvzdFpvsWOyI8ju2H2aRUKExuDBbO4bN5hg8xHfS6
snb8orRrqG/hRHqbZSDOqyb0G4/YNQN73RvFgJSSc2fggpzeaHEsXoZ5ulg9F00jmbgJku29n1vi
ul2vSrRm/SWXiQekioFsKie8SMJ7mdjvbQedMcccijt6ybA29Y24BlJGI5drwkpJkwRbRIWZ3o6T
K0/LP7xOMezUJTu22s7OqsggnFXa8KXNnBDXFLGerDRg8nJywcNySTuRA1U4h5rq4InkGzJ9s/XG
ZHqV4O24miW4yxVHGzbb3H0ngZZtpcM1k3v0S5EUL0rjpSHtLBs9Hoe3sNPklkKkCtU0cXxZA2bf
cBHHVprjYTE2ZuIVDw4Tmr0J0X6O6zvySUHc2blGmCDS9DmPNNFTYB47TsdXPzhBqQ2DudcH056D
mm1jj2JkRPcWJN7beW4XEsux7scL+ktsCvoEEn2SvIpZbT3HsfZ0D4C6KDQzeRghRVxkUc8XEijm
lfAEuxIQoLfcbJtdiUr7tVvr3je0XrEUz1h0e0R5mCChcO8LJx0v4DGSwyTL9tKx+EEptcfoMxa4
6vO6lofY6OilnPvaORs0kQGx7hz9eixnfWM3eC82TUnYzVdsNSFit/0zc3g/biDuil1mZmomEgaz
VUTxsBtiIVlYFOzFKsy8Z+g0U8rl3EK5xlHXrJyvS6L4ohxIOad2mVvgA7jSNgN6y/eqX6qt6+be
wUmo4myk9mkvEuNNHKf43oCVcK3U2IaAUCYHUJv1zkkJiiQDD3uQ8ec6LJPbwnXjXR5J/ctgG/lO
JIb9NYMwclqmYqBYZIjtPcUiMBWMbnyl79681bLQCXTHDbmtVR7UuGycz9WoWbicXVLuSCPAewvK
gbZzz+IZ8xM+AgUv17ZJ5HSTKY6tyBpM5pJG5Xzsn2UsqzsgDDHMknC1THtRAvzPBC5BXrHgCsi3
ZHNf1emz8lpguSOQc1hD7HwHVjRdOG/xXyxPw6RY1BM8gWiIwsB6il8J9rur2C2bW9tWtAy4zSON
ffY9RJpDU5oL/CLQ49XknGTPxxqRXkxHSM8E/Ee7usUyQFX0aLSoMrU7P2RtXl8V7SAeBYjfd5YA
OIhsSAf92IxHd07i8FjS0vwwpUr4HuQTk/XzVeFAfCqr8Q7uSnOZUzYOHJ76dcsm0K9kCd23SEwO
BeUFkTnilVDGpzFKok+WKo8C3P+xaHt7kxht4U9lDYOSX/IeXkcchEn9qDEghnQnmd3D4sXzt0Kv
wcNpzkwreWHdObPCNcadlWCOKUCWJzLbYwOAWxNykOMQ6M5QR6enMtdhCKwSq+0O9pWOorWpKg4i
LyKlE2ae+2ZWenwgkkeb0JR7WwiRs0a2RtpvPASXA3Fx6Lip0jbTGJtUflv995SQBTmxpLpvlW34
NRItzR/6R7QU0ZZdUY4pfxj27tBqNFzBAH6j/qm7NEV+z6qlx4aJN8Jsmvos8qi7XcpVxZjc5VY3
Eu+G9WG21mGFy9ZCVtsXFugCQZQ6aDN3CHontr5FKxRidCZMXitnhjMTG0k2xn5jS+0Sa5Zi7SLH
FzDDiW8Z9XJvo8IF7Mvtt96N+WxA6gsWuAdHGh8nCt97PDV5NG5G+IvvWQ7G2HVUcm2EZYkAXBkf
5NQsGJDLE7TW0BcEXg9ysGtoV1oosXsYqJH64h4Zhe8X3TiSoKa/qSEss830mV9wSewYz+JwN+LQ
ftEmWaDvAr+a7TK+pe97LmEvATHSI1udPBMlO8K6TZlIFnoHzk3Nb7EotCQQ7pelvyUb121Urufn
nh8Yc2vf0x4nilMI0IWPBFE6zygvMA7jIwnJ+2ym0IIUS0U/rxkClCgjl1ndBhXjdvm2NfsC9FF4
SbM621d229OYlLp4THQ0hbqgjABe4a4vwOFE+O43AmwZ+6CwoBep4fgew/EDdaPea4Nun5ehdb4a
Tp5/aYi1XEtW/a1ZSFyg1hMMrfaaJay6jKPpHMkgLXSxO/1WSWd4aou4P0m7+EiXlW3FVmynsqTa
D2vNek/ZC2RQLWpPiQj7rZVEFgmtsrpd6L0K2N8ROEvTOyOqxZs2luPF46mM1mqEwwtBYe2QL4O8
FHWSnkQid5VJbkgX+k1mW88gdi3WVEW+TUozJPw35I8ErOt937nqpnY7wwdHZu50FX5zM/COdhTH
e9Cw6NTgkQ5tlS+X2LLGcy2z6HXwcFc6LREVDBsqsGy5fJcqf4yLsgSBlToPWciX0BlZ5/P1zdRb
mFcDpyrEEuM9bKF7g8CKb6hfpBCHnkQEsMscGtZTrsCIKrJEW0trhj38bm+XTFn43vTztLempHmf
tNLG7dh7W2So4eiMab/DwPLOHmxl4xXGLhoh11CSSRdV/KH1tKs0s4nZDHXs5Hnzxsmi/Dx1Z6cC
HAh4vBiusQZGfuzqxEV1J39KibI8MFQBD1Uuj3ppUFyVjJmb3lRVZ+w9J6qv88jaFbZZ791Jb+g2
gPtWTlLbx6lFb0UsootDYxa7ybQ/RGGaSE781L5VEgmIwJ6xQ2MigJam0h+t8b2l6dqvnEaiQ47G
clOPmMAz2RinChlpJ91x+ujd0M03rULlCzEtSNJfERK2PSsrkNUyfS3Ju73b0Gd1xtyPIvLCgC/k
e9EXapcWJfDhudSa49zqrl+kmXYAmkko1lEZrCjDysqrehIo2lhFAJgWlMax/vhE1RWBVcI69gvC
NhvpkRLPsvSGudfvEj3fjcJedjpAUranoYElAEwrD+E6iF1XPxAf1r/j8pfEbXNoVx1ibmV3EPyS
otkwejRbnAd30qGkBPsy8d0wxP6kSpEedX7V79xfo4OYwnDrsDZtNxEh1VPT9q0fsXEJ1JizkFPY
aF9VTOoO5JQjN8mi3zmszNYIP7K1MXbG1wki1Q22eg6EQeQ+XlMBUoyloPGAaYYGmiAcWA18TfqC
5SHA1NwrHp0Ji5p1CqWbZOeOBHX1OM543Z2q+4SahQuyZFLepGxPF0qVsPgPuABSGUgPrQLNJkIv
wJHW4S+fp2+1TRnc6PEVMiPIV/5O9a7hv93NAuAQxDC4VAYenkBv3eTUD666UjV/GstJ9WbyyTOz
udnxitpV5nkq6CPybokjUVyieirpO9SNqyqZ3KMNQ5VPMJe5a6e3H2EM1hvVSPsTE1EbYiFb6nMo
vXFFCzf3DXhjUEdFc9KQWu70kR2AjWEb8RvD/MHK6TjhNJgDpj6B1soIw61/7QZMsoPd5NaW5KUA
zNZap0ZHtGWpY27h77DVsOeC5j2N12OvUj1NyWC9tEbG/rJNapZ3raGRXtDzzNf5yd1TqEedcd7N
b0SBbtjF82PVc296mEYvCgbS1KFPbZN+RTgNP2MHLpZtBMUS7DvsfhNGtXvj8hSGdjSp/pi26565
JXx5moo0fYxwZ7x1jJ7cmdrhei6X6KGQS7tz1x82Fo90r5GEjDZSFPG1Fg5jw3oEpoON+HFkE6Ie
gEHqHRRp/miPVxE1vVl9BzRrRMpQz03c0F5cu+q1rKLnkBLEiyWAJG2WUqfCSKzt2qT62RQP+tnx
ivphiKe2DMKwLp2rfoqtuzJWHw5GD4QhSIsU3scAet1R57GfLBHhRj0PqYbJ5/wlZSH35KZjSHjD
M1g694bYcxXqnrKmJ3YPLhG3ixWd2yKq8X1Q5pg2KR/CqSnxD9mdnDdcPZh1FN2cAT1E45eFqY+J
XwOP1FQToprjZqRWvTy5byKPSUwt2G+GtBdAvDVjK5zFO44ZjSrxsqQXGZO3KGBXXedQDzcOkmJg
69qX3K2WpziyQszCNLNQaI39d6vLbH7JOCrYK7DM8ZfUWW60uVoCKnrCfbduGcp1TjIX3ldUnrLh
o0XlFP5ALTD50pfrVYcyDQ0/5VqG9siKYEu+rrlIk+E6KSEZcoJBrIQwRzinTdJCvVYdJrQbg74k
k2ohQnFXig4z2MIVNZbgu+yWfhokkeVzBa6Nt4anpexyiOomGAXnl66c6ulxGbWU56vWceHtbnu9
pWVs2/eOoE3IM5tpPPMjaSBKYnFD4TP/Kvf9v4LMf2xB3rqmBWwfsjB5hJ08Pf8k/9z+VTn+LywQ
t1VSdu3//LfxS6ZPd3WJQO1Kh6kMdedXQRnVd0xz04Cxr7UShCS7ZEMM/EaKowZ8NozeRWFS8SFO
wAN36Jo7bFxYoMKruqfbuOq2fKt7b0mhRyT7P//i0Or/IHb/+NpsoRuWjdWbBlv+/59CWYUxsDsJ
xXjNDvfaqZkVw0My/LOG6L/zIoZlWWQvqEj9P4q6TLuJS+8wXidCpzmdKzBFYaVT7X58L/+JDv6T
6CD3ifX39o8lyWty+vF/BR9Z1f2yifnxF39TJj37L9KW9hr7NCXUn3XF8vsmRmdJs6ZCdcG6+kcW
8G+LmR/aJLZlCw2SN/pPlGdL/sUzUUgwFUAoFLz3/x1t0nL+mE61iA5apkOQ0REQxhAnf2FEQayq
oVE64rLA4YiWfdKuUMOA9izKnNorDUwPhENWCGSBZAqFkAXmG25hrpHIFYd2qLULa4V+Oyut2EWA
BxggFrrxovIQN2Z/cjmYAiIO9rnqSzKHZVv7VRlp5y5xjQ1XUfthcOuJFDwdPZu+SrW9UasKzyST
vt2yQuHfM3ZCqaTceENIHE55IbTWetrEkkhcEl/Z4DYQIS0Q6Cq8w0x2M7VwpPk5bixW8AfFLYDy
VjfzHVouDZblYZ95AVyCz14aY9CnrI+LoUn9xiznq7CJou3YsdoY9K8xNzOuba22DdPU2M3UQu9l
Bb21jMSeZUz54s1Dum3rtZyAaSGfmpsmAyhJELz7aERn7nKncP1aUjdlFoAXCPGssx7DbVe6Hg61
Prl3gFQEBcaxQ51hjR4rpv6xrodD1KU3zewxNrbZQm4Iu1eP0r0a7WFH6tIMogSBiNowpJcqb0+I
g1exAa4FPsk9FwciCqGz94r+UNNivQlzsab9qsa3iLsHItT3GsYfQmrzs+wG4Pjd+k2Q2Qw67s3Q
HGEOIm/ZAAL6L0VLaIU581SXRnKmHHP2TTFtq8XZaQktDnJBdu0zbNiJdJyNInDihd6pmyvddzPC
HckSajQSJqQv9F5yDnNfNvtp2vEcp/ZvKOajYPp4dOiSOLYG8oGD2rRrJ0PuRKvNQTvpFs9rYhTS
hZnQM84qSOlb8ovv9VRbZ6W5x7kMC19Ikymybahiywn+mDjWPFWrIM+1bZaqRwbPZ3daLsQsnU3E
XLzTKOzaQhQj24QdapHpe6o6a59WcH/HdCzJc1BoqIT3jYRcGnSDJwPeE480hpAR4i3hNtGdV6XV
ro+oGRDs9/ws6qiQMhafpANu204e4WcZ77O1gCtv2jN+2y/LbE104rn1luKx+SBLJENCfS48Ft4L
SZkq0MK1dUCG5QYdzxPhGf5bZjSvWkteIHOmMADTQZV4Nau94fIbrEzP2tms5nahmT41wo6uwGwV
O9P9EqHPn6bIwVtX29pjjjdnDbHGVkCcILknDuj6JX4ekoJghevEax71kikFomF2v4A2DChHvqK5
JN+5hAmB8sT2bsloPZBCd7blxIjZCU2/BWGwsMbNiq3RurHfS9oZ485k/nJS+2gAk/WTyB0OQkTH
Tg7i3Gp6H2girp96afJTpO0xEFaKWyTyxkCOUFB1uXIxZao/zaGlbzrNsPnkqmXXxbWDS2LBBr1k
5UOmmfNtWPf6yejaUW48Av7EqLSMQq3aHRGGCpucLCtJk1vXji8VE5ZG5NGztQuVwfm+yuxrzcq+
JINNWWyJ8jQoVjW9O2iBs/DzrJdWAm7JSVaY+nfoxG5A17c81QMpsdTuHnQ3OfblYFOSRTOv1cgV
s6u2o456TrIZEXXM7cCCjrURyvvad/l9MoMQM/rbvC8ZRtPEgDOtfSusZd7lzXLGOntJRv48Vuc9
RBAiRVZZ7pwI3Q5sSR3MK2YidkyXa2/yoSoEMuyXD20lJryYgAZy9kegWPrOh9Ewb0XCpacpFW8p
pLurWTgoRuLDUzje3YR6iaFo5UMoiNQUjrftaQ6nrh3R11LfBjJJ2Czn8Fo2KUuE3DBOXOSzHRru
sM1mbrRYsdkge4V7AAB0U+Xi3bbbSxpZ6bGV07M7gkB1Ervz89m0j72elI+eN9BA1oxBXdN1FgN6
H8KVuhvlj8Loz47VNWvI9EROmS1sVeVXq8IE2oswIqSm0GTEDZX63jQ91dueFWIx6Ku9ZfVJEMo5
3aqxyy9zPjYILw3NeyZqXZ7imDPjd1j03uNszYeKu/N5sRFhBjErYr05LiiXVyyX5ZEddXLbIvun
Bg8hSEPk2UeCVIzo+a7ppdzoKGd1VnA54O4B/bk9Ro0iiD2YGswUKmVhMeoBrgf7Lc+m1zHsscrO
zmdFIpnFXY5uR7x1z8pKw4Mc4josBu+mI3GpR4z5yrLWL3y8qhWYlk7SVFOE91XKTgJ45W5SCOkc
aGilsfbSe1wYMQV+mjguOQv7/ugOS8NZw6aKaiobz/6UnOLBwreHBLcdXQ3I71oY6VLhAzfblLvI
Gc2dyAHmTlZt7CMnfRmHRB4XzX2cu/ZMupEMiRZ9N7XaOeVlHu40JydpW0MVlgSIt4ZV6Ce35i5U
WTzJaSINdw0mzGB058UsvyB2ld2TlWAaz3jPaqwsQJ9DkKn9qVNuNT6DUCkcPopA3YgqKt59hXsD
/ckbKXqIaYrjQwYbSrYmwF2yfRTB1JQtPZn9WJo4Rue5ad1oK9uK0zvbqIWb66ryhvLetKjtad6q
YSqX8tSYiKGen1YrN4UceA5hJ99QKrM0zdV/xut/ZeMPYVYwav7j8fr5GyCvsvt55//b3/ltsnaM
v1jO6ibCx0ZLtWQQ/n2ydsy/YAVwdICr8GwMafNKv2/9f6B0cTQJBworoy93N6bTLv6f/6az3UFH
IF0m6Ylj2nX+rcn6j9cz4UlpeKxATVwJzooB+eMd0DWGfkkqVx5cl8hQEccoaRFK1E8/k79zDf7l
Fmy5toHnAfQptjz4H2vZ/c83zbAflDCrKDz0aVkam0H3yOhMYfW+NkjdFrZjHvNFgfmiCKh++/PX
Xn9fP19zf7w4Vxs6cPmx4e765VuEPJpPJlirQ2R5VYYdqAUTOUGapWQru8dDW31EaEAeAToi5GxQ
k2+T1pUlRm7bDHJ6KNjlgs3uSC74ptIUWLAqvmnddLVxUyaPj6iBtI7r8apvnfC+sPMx+P/4JriX
eQbqLmRm+5efoN5YNRCthRz3Mgl4UtWyKzSWJ4kzzk/K1Ac/NDIHmylAKh6ZU/02eiBDZRXNfH2J
t7a2iOm2IohG1mUBAu5BEhjcLD9O3pChvY3GY5H03Q49rmM1XIDm//Pv4Re54cfvgeyWZ7gAOjDZ
YfD7+U3QWmbfz87oHUibjkGjswif8MJSAJB+//NXWlFFP7n4/vpKLuZEaMrQpn9lNhN2aNfstncY
uDscZp5t+8521anpTHWnS8bWP3+99R306+uhbWBB5C2Od3B9B/4kpAgDhGZB/vkwRElzx4nSbpYe
Ntafv8rf+flZaDXcz13TFab1y8/Pazgu2Ne4h0aMyR5gy/fa9JJD1v4z/u/KBPr1+5HCwHPJBw97
5q+HQhoZwmOn4B4EZpnj4rSCOZD3zMw6N0BLXpNmqHNsfLvsHjaMe6lzm1A7LT33MTVe50JKddfM
NvQse0DDrI1EX+sRaEOM8pruSph9+4T35tMQOSWXs0VnKxWlwDI3VsSLcEMSW8MVyaEVdvsy2kty
+POf5l/tTH/4reEaBfMlUQJxn3pytUP99FsLRciGammmw5iagCsittdOFLZH0njZrspacjFm9X2i
NDeQWU6Ly+ykByi0zFpgH3ak0JjwsgRZuSvNQNml/mKgiF5L+PrvzlgULxAKto0xigfDKxQegzEn
hom//FHombeLlwSjA8ozimwpCDYk8x67In3Q0TvHGap+J+VN1At5ILQHccv2YnpnQyz9kZ0cNEis
eAKSYhtDXdq3ZuU+AkNLj6lGNKo0VMwaNwq/xjx4/AKE19GqYdDUuYEtYlgc61K4sB6H0JbbehC4
860amjBtJbmP+l4dsqbKnruWUJUCpkB2SbuhRnj+nDHcMHLFHTHTztzL0CKckNqx8BdSGwEmeutO
Mkc/1n1bvKAYZN9rI64YPnVvJnDfUCWxGSvdRNWPp1fHLbPAKURzgJ6dH9M5nS4YQWzqijM36NyE
xkKzSMYbUonUm6S5/NBVu9Ugjfo0cH/TCEZfgXbSAmBL0VZzmlNR4ANA+lFbRIrjNGjldRXWIavl
knRK1BCA07iYoNuzsQ3ZpuRp7ZssszeQgVoQRuabjCkbtKZYP0ZZUVyssJ6ftDzrkMgLfbk24JrC
xsOds9V5vpDmGc29qDz32C+W+dGEdnub8nOCzKH3nq+c1nzMrF0Z17wjBoT3XpnmR6UaslKx0AKT
XDPmWMzrT2RteoIB08ivBqsPodHoMM79Lo7xzYZFv+VsG46Uh8ybWZvYCjWx+MSuVgRswOq7ucmv
klCyOhyHjD7RvCeEllFyXHS93+ikXwSGLj2iLTz1pugBfNAVu5j3mLKmQ9x1+n1oLPOWddoLtyLI
LGUZjLBffS21vedOhi6g2AakxtSP1HFm3qYalskvdJZE/Wrn6AbIVQ7BDI4o0K9GUaakcKvprLmR
tydBWvqz5oYkWuOZL2YKd8zE8H4p9ak2ja64GPIwwvK1dNx3I9cug3RMAC5FtthjedXOkhKfS6eh
1TRAET5SgiN3fdI6mApm6QpsKml9sxB/5phqDXWeZ8M6wiPJD4aZ6Aen4uNis9/QM5QWoon9Fnwo
BdBOzFW3i8OVyF1+pRw7emWl0X/aTju/mkMznjBCDZAqWcAMCB2XRtfqveqoJcL1PRx7fEbsTQgl
9/kM/4GLsdMaR6ronAVPkbKLbaEDMZ60ZXqyBr3cmWuAQc+iessK3KKHBmwUjqNkb9iqvCSEe7kx
EqVCyCsvadlzS03sCRcH2cjArvp5r9k0p6lWz3ZhOszfh64Zq2t9pkgnJGYLlxHTGehIiuoF3Y1J
xJPDWEJ3I/S+3hJ6FVu+4+bk2J3YjgC7qbzU5zMFO+0LVBfrRvBBvZ4TsoFBFnYg2HR4Mfh2uPh6
uU4yJU2brzEgAJpRE+c5Jpx0oc3eeNR05gvy4fENZbJMJwMjHwYh9P/IS/nq2BeqTW/QvTnpdnbP
Ol+9gjHNgkxfRtiozIWarGmJymB2j7ST7mp20c9V19LJRTjqc2Elx4UYUmba8E2qmvHLzqvwtMB2
O8yzWV+b8RKenHYFMGMIMXy0b4CcFeZIrxn4ztFkb1bpMZC9KbaqW8QWOmp0szg1kWDS/fwd4eXt
S2Tb61UT2PKY9TT2DgM801CzVwUJL3nkg0fB9ejF8sbgYCBSD5y5hr8K4cLOfc/pwxOzisS0ZHso
1HlzGihgQPskjMUMPDwnQ8O5Xgl1SlnSgzTHKEyIulD7sNTkGVaBdj/zAvEPpDBNQg4gaznH8n3k
agkufIVo607N/4LXdd/oILabFbYNvo1bL1IIEddq36aCiBPzonmWk77vFIeC0fTm9WCuJG/wYkcg
5LaP9zbGxAL1uyr7R8Kgwh+7LsFODoIVxhxNNaWHzyOOhn3zgyLOj9/JvjaWq/6XvTNbjhu5tvYT
oQNAJob8L2uuIlkkRYqidIOgKBHzjMT09P8HtdqHotrSaZ9bRzjC4XCzUVUAMnPvvda3osumzSGN
g9SBOjEWelp1ORzaRtBJQzeTg9CV44SzgMwpGZ3BVI35fPy2vf93HvS7eRAF4S8l6ldPbfv0HOn2
a9e1r8tWBjjLX34vW11Frjllm0VMJ68GEcmvy1aHIg6Aou+4kgRLKtq/ylb7D3oNQvr8mSn/pE3+
VbZa6Nt9tRyTxXevz/8lAYYrII8UDlpBimD15sStBGdLLJcV7IPsJSrZWAx41qvYZ2L863PiT6du
rmSbqPY5DQv7p8ETkRyFnEeLKy1vDnrJTxWxn6shiPRvqoi/uxLXUMKUnk1nbPn/X51Hw84I5qZK
qwNBd5qATvO6Bfe7coHS/OOvtFQQ0gSrvbBe3hTEvZdZDFbmipFO+pJm6UtgxC8J//2fXGaZ1nnc
8Z/uEZvF3EYOONvAgNNNNh0CEYpxgI7xf/DT8awq6Xsc42H3LgXh65+uMhFzRnyjPsibyxHQAfkJ
tn/ZFP+4tPQtf/GHAVtFYUlr5screT3Z7ORWVgc6vunK1biQw3HBaj9U/W+Bxz/VYcvFBDhgz+dw
z7Dox4sZFlZQzyqrg6pbf+O1AIETnww04jaeTJ8yNpYNUZxT0P3zR9F3qTRRiHgSQ8ib14t2p7az
qIC0XMflnW5oCDnKAOOY/LY19FPtvHxHajBWBY96zHtT1c460ROEg+pg6Bresa44e9pmcPfPn8XX
V2HJev2A+D4RD4bOuApcGbxW40OfD8WpaP6zn+7V93nz0w1008u+4EpRpgmjGZOnmehL+kS/fb3M
nxcMmoAkNdG/U7gfvTePR8lO6udllR8o3xCDmj1BuVOFSW6WJNAqDHEbSzXWrqYJeDBBOW+Qoqgt
O31x6pl5QnEpCavwx5DKoCyGZy+Kc8w1RAkrD+ip9tKXiebkMZyt/qryEK01DJOA+auyRgfNPzJF
Qb41MaAxmBNMmcY6pwJRNvYfuzw6QQJ2JO+nDW5Ch+DZGerlVKj9kPA8Mw7EKdeSW46FbRnc9XUo
j123+PVTQCEdgMC7zkjkCTnl8AxlQe3J/OGzuxZXwRR4MfhtTxXoIRrcTjLDzJgiZ45bPo/BnP0p
D/jSad9VOzwI1XVoz+WmcyQFcU8MJZpLjayN4xDBmG7QVLsathasDxpnRkPETG7y7WY8n6s88bq1
1xUgPjwWlyiMaQ+6bAGFN1rLTK9kfEr42UnmfbxPmrm8sEwAqj6T8L2vcoOJvml/wNHhXIwhM+DQ
L7MHd0jjfd2K6iO1gf0h4LszIhis6iO6aD3zmcCqU5dgaFoLMfGuj66kp4JMKHtoB052vtHmt4YR
d58CfpqLKKmra1cnL6bFPdWJa3/I/fhlbIfgrnPn8jgsS2PUtkR9ZtASd01G9cG7DUjiBsjE+A6D
pzyyonec2PN4T/2IIsFx8eWABipOYJ58sZJoxM+hqNR14obFi2so62yVCT+izhzCU+ED+FCNeeyz
NpSn2Qz8ywhO7jaN+RECEniA3MHeyzm038Oq5CuF+FM+qXlki62RxlHALlkGXV/OawS4RK3GeGYq
mHV9pTbYdfrHKKgMtbWtvmUMXKaEI7gQpi4NYhI++Age7scizV9sUKgnvuO0LTpWTnzEuKgSSz2U
tkvYQlHy/DiNCbikIVOEgjCKeia6I7FDzYgaA9kUt4BoQ6g9o01o6wq9hIHzimK4pXzfQHudjTVD
KbWdJ+XvoYngw3WyoYoeusLgfKz9Inmin2YQbsJ7hOWTsiEGGLv/Fqo0oI56nBkG70FSdIh5jcaO
d0klnHkxaGFZaNoQFbQ7ptbnWYFQs2feLQlWwtpkg9O+x1FafQwT6Vx4EwFc+bgghhpNNLVrLvgI
uaSWECYnTyA00k91aGPhC8Ji24ytzXQ/eQHvpy4DtEEnPgjxmiEMA4PM2YHZnxudIbOOWx1map8Y
3CEt2Pq04PZGfkOPmTStu6RvdLqJqjH6WlQEbAMd7nEgRO58KS39WLVTvyd5GcGxAtmKTtkvTrAt
XtoAQlttdOSpWlAMm/BrpxtvE7VgjGv70JX9Zx1N8SkvXFR9ATxmtkLvNtK8lFbBxzKtrL+i7FVL
N6raSb+jz0Oa7Acfd8aFqcZdPhPhGc5j1a1zAJG4aeMEGW+X8VCzKo43EVC/TaETdS04VO5qg7c+
pYQH1UzTSLRk/M4Nq1s+dD2qBfZdkJj+xs6Tp7g10LqiNn7Kxta/FX1nnRlmW/eJDMRp1DxRKQvq
J01gAWoIslf7gq/vtKS0r+i/MSwt9PCMn4UGY4ijYR3J1L+1XNSd0gTZ5bBQNg3rhxsREDyjxl/Z
pDZDZq7popGh49+SRN5cWoNmJft20tKqIRrCBItHL41FzNblxh24dFOWDQBvv1vbljU8R05xrAqM
bovQgieYUryJs2tRdeUuGgTGKDpN14BQOFeX5LZlFjzLzVATCLHKLbJ0qJJXcYDiIXe1tf226g5R
/LFLcRWaA6sVY+Rs7ZhkF9I7IEbdoU1A4hSCVDSb9cpAs3lOQmcHq4RU3rIBtCloM9ddOa772S3f
xyO/0OwxL8cRhxTIwEitucPJKjOJggnZDe77KgzWdImKUzDr/LbVrD1GyOoxKF76FDrzplel3onE
qSHZ9DEJxLb5WVm6gyzpcB4t9bWPYeuAlgTbeVSqPQxzcn2b+FrEon8kwLy9nsaouwqS+UNsiuED
QFyY6QSk7RHIOIdZxfMWyXB+XRlNcJOlHz0EvZtY4MCDV7OGD/ue9/mh6c3wYPsg5YCJ1+vOFNU1
ESZ2xraISsiVnw2nxDfqselBoJVHI46yh7pg5W0KVhwz9617zGRVuZ65peQXLYusKwmzn7kHO2qv
gYyh0Vuzb2MQnLJRHwjvk82+iNTKtqJqWHWtQkYwZRmLGfk/mD9zgjXytRWa6bEYalPhYWNGXaQN
jIIJ0UqzYqIegzILa+A8TjDU+arKbSw12IKGWuQnqKOknJW+rk8ia2k5WjlcgE1Qj6XnXkx/Vvjk
BTWsf/jySN9jhjFszDSJjL2MyXY6DYkSJJvZOR6Ak+w1POvA1cITeLRUg6cNlbz30k4JI0qy/PKv
FfG2hPSF3nH0cRqsYQ83Lacbx9zW7ci6PvkeBP11R5blTeGiiWkSSJ56zXQ92XZV1MjNTHRPn7P2
tJ/81MQwU47ZHfMAMrgqYoQ4ISDfIazbm/pTkQHuBQ32Wfr6UCWLf3KCfU4EdIQnmPeLhaO/dZzE
uLJEsQivvJysaGlPe95Tm3Z3gkpQZz5BwrXutmMdPKWRk249yKhbG8DJpvRq65EQ5/Gs2aOBxof0
TQppa2OtMjGfeV3D5zDzLCAQVmusMg9+Y5IZxjEesTIisKHRv5IuyzecU72mWkKqPkiVOehUouaQ
auYSax/azW+Ge9Zyrv1hmoJFndofq7ojCJNdrO2vT9hgLkOpWzM71GygG9ce+qsu1PBs/IZzQsfR
8jwRaQN7cOZckaqmvOCFp7Ml8pAsHvW7Qm2Z3vz0eegQkGEJao96+sfP44V2yDvA5yFU9EHT02wW
YOXgxU9Fpt8FwIB2vy4xltP2mwtaJqWhlBbncYgmP16wlb2Th0OVHXpix66LgFauVbAdF0VUXhgS
OPOvr2f9dPxXJjygZbxpgiv5c771qugtlogo6aYZC0o9GCtWiXITt0VfbZImf6I/rogIjzgPYl66
+bbtDChU3X1kDzhfLdzKQcowpZzrfj+27Ou//nwLCuanH4RRtSCvxzPpJL0pT6oxLoEe6fQQ5bnE
SdPmL6WoeaeGjo49zhUCL7ZZhssfgKLVnXuXs6aFheoajpRN9F4OKa0sTr5NpOJkU3niVoGHidTT
uZB2rC6LBmJc6hJY2fVLahbeTgezF6uyQFuEA52MtzsGqfJJuJIMLRrDuEcNy7vF7sYGHExj9mAS
8/np265Y4MgFdgWbMfrNb2EtVezbh8PhRLmY2UE1vJ1Ih3oIEnav9NCR2rFyllTCbkzCNb61xzr2
jIPBsXEF9c7eIRRy1mHTnX59O36qs2GwfUugRYaCZvzbzPfV09LBU3ar2IoPinp775B2eoHQ9nfL
wE8dC65Co8J2EZPY5CK9uec61swTkSUeGCYKWv0sXAW2jDViVOoMNy3FasI/dI4IVnn89Re0f/6N
OaIs03FLMdZFYfDjCzgBpOob2NoH2Q5ITTJZqksjCNSnXHM0ZrLnkOFlOOqhkNNDihPlxcDKCxmd
aLx1xywyXtZbDHZ1Bl1hG3YVx0mZNlC9meUzNmi/1IEVdEcjaClcv336//arf9OvJlzCZ+n+9wKr
Yzk8vW5Tf/+Dv3wL5h8WCu1/aaS+exawM2AexcKEfEp5Ns6G/2lRL1lJruXjJyDoigYeL8pfLWrz
D5pQvJ0mlBWeH/7qH7SooVj9+NIvqzItdRepBiYIlBTizQOZd11feLF/Muuc8WeC7nUgP+bdyBjq
S17083EIOunRGnBCyIhTkJ6FyJuPSeK2AJa91rixQg+GK4io/kaKLnhIZztAOx6P43PUQeY4lrWo
g3VQUI4tnNpwpwENbglig17ldMOtBmaFh2zKs+AUJX72pe8n57KnxfEQjWXSrGYgn1jPSI+iBiqx
ZnZiOEYKJxmW52ybRKKm9kTJzoEwF+4XH9/Y18L0jqQAzWdGyP2HLq7luzQw9LyhPA9egCzn16HR
X5GOGHHSLOLk4xyI+kkGYf9hDGtE7/BuXwwhmFep0KGWa0bvpgKIkW/GSTA7d8LxaoaeR1APzKwX
LzeM27JI8BbTgg3PvWETOyArJLVh60NqHMimubSjJCW6iXwltYIREj3NFfaOjLTtrdMH0UdYveG4
Fn7u71uPscdKIdW6m6woutaOPnL0ZtYeD8jwQ8COJ8eW/d4kkI1EEyQFd+TdUZ3MRZR5iDQjGw65
ZWsIXhBVQNGw3nwBigzfZfIbDxpJ1pNXA09+bQcpojEypLZ4IQH52SUw3awe1UUDrG/lJFj10StX
/pljgop3Qe/pd72X14dwihBiEMv+OTICCjcV51m5lrNb3QHN6k6W55PVa4/8OBABuxXM7uzawopr
rvxwTq4hi5PLGzpe/5hxCFqBzu38C9QYqHOjeSKwgmQAdQJWFHSbMB+SbdaC6QZbAP10jOtpBc8A
j/kwgjEx45Y4mCQX0cqNQL/7XfXS8m/RB7Ob63hj+OhlBpI6JAxSwuRWsZy756IRrnEAMpw9BHpM
jr0o6u2syBSl+nT7pwqp4407NAAECS/eKUM04GRFLeCxKkQFY2wN13NHIvhDbaaEqN8i5o1LUoZm
o+v2ntXH74bJi27Ao0xW9oW7a8OajPIm5rclFgCP8iU4RYq1s+lyIjiHLfiM3CrRcsiux+Q6uCA5
LPt96HONoCXNIZvvZAu1H0WuhX7OsvriEBRWtTPouiK1TeggKts7TZ2E2Z6nOa+3aNYTfpUqTJGb
FxZKJgXTpCWIaV13VrBLonRCd8KgPR4VOe4hrEWm2xd2p3AM0xpfjaV8h4vukA2mA1oVhu1kNiYD
8mI6MPbnd0cCDRmil1OwARjKEyiL2jxTNE4ubgctoF8EePaTuTvZeZOTVABxWIxquNRU1hTvebqv
Ha2hw+dzfeG2MH9xyOekJDHoos53nT0Mb9hMqr0lHqtepejMaFa8twyWgcxPv/iw7zcJzc9VGSft
vcGk4Eyig7duC1Cx1CHWXSNTVi0f//ZKtVKtTDcZOWxyrEqG0F8jNkJAoaGCy+JB0cukO8OLbZTi
kHThOxduxTYvgRAHNUSDBOkYvbc2Q/gG1no9pu7ya5fDvSlEtDH7SZGaJWeY6y6nOzux37koj/DP
zClN4cY5wpaBVc2xjNxs2eorR6WUiCM6ownf8QeRSfno5eDqohRl21hF0cnTnXfveY6+qAbSTVik
WtYUr2TtwDIUGM/mPIIRjlJIl2bK2xsXYXIzc4T9iprDP5SzlAdtKHJiLUYO27ANx11gEw7SIehY
Dy1HDozb9TnX9Iu9Jvcv0sZ+Ml0ACTRX+90Y5DN92brbQpFBqCL4UW6HLEq3sJcLav4w49e2RcKL
6htKPcfxxCbiiyXxYCHloY0ykJA4UXtNsx0bsukY254Mqz31pbk1fXjUAGH1DrF5/lijIb+JyHic
1iG3/zGBqGU7GsBGOhbXiIRBjGahec9gjCCUSXYfPSuUd169oK3riIA3qzZ3GViiq37u/GNiSgrR
DF73FkVOxqIbxfoOqijkn6gVT6LlkRaiHi5Huy6u6NW1h9FwrOu2ddJFSK95q4bpDnyr669yw4rP
2Ji6S1MF/SUYdKJDIidZ90mb4oX3WTKz8NpSbQKZ2YihD2nUFWnvk+PLmr8RSWcvsU/RfILEHO3y
NMkxpGbB+wiuAtzdymk/TbGNzn42+vjS7tMW5WEA7X22xs9Ip1ISl6r5XvSC6IIg8WiJECUXrry6
fQ9cBV8iCKnLeSihOGaumfC81dE7h6bMHVwweweZFtcLTL5p7U5d9KGqqxYqvkv3sS0DjsbLas+O
Pj5FKSwPEUmPOGNAatsB5DgoETmvE57KEzDi206T1nkdwoDpukeyNhREcc73Vmo+khKVFQc4RU38
QTrkkBNoVrqanSg14WfMZQSRoYDJstVojDYTLZd8W5nj/MXvencbpFOxbsi08FYRim5ih5shWIXR
pPeDmd8PJOruY9L96AbHwZFbmW10UWS3Au7kxim8kw4BmNcuyTH/PR//rwwIDF9/eT7+MJFIXISv
j8hM25e/+X5Ethb/Lj0Zz6U7geDVo3Pzl7XXgkdIkJaPP+G7yeAvIcfiP6CaYgrMAJiTLIXe/5yS
KfGQhJg+tECqLfsfnZLfnJEXDzqaZkWjQEqpvjURXpWlhMPDmArq4azzLyFPU5R9flUt3PxZY792
4PPFX1fe3wz4ry/wpipsRpHl1cgF/IRIK5ZvrZ4wuceKE8KXX1/K4Zf88VpI25HD2IimFVNE880s
e0JtmDn4FK8Sh8C6hIRkAyCuC6LEt9Pa+dQmY+g/RyUnOXNvVhhFmW4R6R0XJ1OYdZh/KVmIvRDR
r4yQv+xx+Jr7yS/0V5Qtfpxf6ka2hrwwXWynGX3coLn3E5pbjAXL4H6qu10CfujUwq++SeqSOceU
sItyBC2Aj/qiQZJl966BynXoheKdzcDMpHf1n/RCVxa9RyOz9BEdcna00R9q+9TQ+X9Pr0RfZCAi
CZ+jsTzsmHQusEavY+d04FOffZAiwyd0mWRGGiEgMb+zmzUtLCmuJeSx+SLpYPTfDeRnymIr+jBQ
RrVo50j9JKevgfr431Xjf7NqYJI3eTj/fVV9Fbft8h/Cgl6vHN//7vvK4ft/sHjQyqWrsiitFn/S
XwW2RYFNY5Vc339V1su7+32NEJTlHmvEApVQZMk5/j9ZI942lehSY6pg6OxZPOXesoC9bi1rs/Mj
dPLhkdPGfGXmzbQXCZY70rg48W9MEr2eGbXVz1Dsg9+0zVx/WSBet+4QRygaSuhTWCXRTL25euzF
EMCIRTwSvT5feWEKlNduibyZ84rhZ4cKFeYmI13b6paBwbfQoh4p92Upy+n9HCyjyjJsef+w6nLA
VNZSJqQBdpwmlmjfJ6P6CLOpwY7bJrGeL4LYm/QWAgGSUKubrwBemd/U8aD7Ijmm5x5C9Fcv8Zco
8Died00kFDpYmhHvamPy1k0SjHt/GJCCeHzeCpkp+k+J8cIZ+d1cUvQuyVZyGLEMRfUkVDHv6DKn
TEENcZw0mYmUeNJAAZQB+dHNncVwDZLzGA0WsnPu0pc+xIawG0hVsh+IlAzjba7DkfBOJBjOR5Yv
Cq6VGlQXXZAnl9JuHZj3Dze17RFQ44VgqM8zMnHALCko13dDaLo7GER5Dbs9zJlm2G2P+xSZr3CO
llz+ydCKlPc4EvRV7N2adSY0Ushe7rSQ6sgz8MKNBeFRkKyRIs6Ns1XuBgj7aI4T5zhP4XXvkTVZ
4j2K8SZPeF2tsPYfZz12xrawBo5bRe3ttTtvOv4XGVp98wxPoj97rLPtmrpG0FAQFqNYNDdDgBCh
yW6Vr7I99ZZ5ZbWAwH21q5re53yaufVFkw+7WtYVZGyM5Q7BGvjBSXheG5MiyM2dxvcpYLdHM4K5
6WVAHoWjS0xbqfPVKMbkHc68JWlmrAEKGPhGYBocO5+QqMThkA0oir6/1xTHWBXdSQYMBCwre4fh
O73tR4xsoJ9CDyZWvTeswSUrqcDzNd17RdM3K2qH9rND8OW7PI28zShETPYNUnVz6FjczazdttAv
YKvG2fuyp9SpDSvaEwGvnt2Qs+qqCZrkpjfc+insLQeWXTWZZxzKYNLYhoxTEVHRrSazMG+xfk/7
oUbRKOzsPjEq+6PrhlW4BCg8xzT0HlzwmbQbhOREH8jFfNGjgISW04jhK1wy/2lGB7FVVUk3gzUB
dMXcbpM5bg5k28lVWg0XvUSHnTHR3Yl+ZkLnMhI4NKFMj6WyXFI+PevjaGv/bHkFp1t76I4qwQhH
X1ittSzb+5ZG0LUYHHovIhcXAyyDM8mLMxHZlUMCW2Sd6XQlj3URJR+5o9l+HLW40OWcHTgPV+d0
ltlzxXya3lwTeqe4EfNNDbjiMsckvMljyGiroPK9d1PS5USbQkTeGWKMr3xkPrdqpmSGwc5rD6cD
MHLlx/GpcENxrX3dXvaNiD+MRE33EJwG86pK+/iqo3K410z4gEaCghWQBHHJxOpjKaeE0bPbXZAt
oYztqL3kRCLIbO+sPMpvHKqqI5irYd/NBCibifJ3Td07L06PkoBG6fRhTLAQhMo4FmlFNjRZqZlZ
4mLXkUnUDVG7VhEebVVdTM4CLFZiVaVSf9EFaFmRFtnBDOk1FVDSNpbVohmPC2+H1WDczKNbf64C
Km2TJOQdkRfx2i3kcJuUTs2cwMfk3mhxG0zD9KgR9zw7gdXf8oME15Tg+sPsTYQwyyHf8J50mxI+
7mHIJDElMnFRbukyfV/FDaAEj5jIwQDToby0+iIMt9vPfj4SZR6ASoOCCKMjb7obWkrMn2B8wIO3
gTz6rWO/zICogQq4hOJMJsNeZVv3FcF6Vyjgbqq+U2e7tMNHG9jufqZw341iMvqViXfiyo1T80p1
qTobQHxvp7GHc2m1k7osy0X1ko3XWa0r7Cq8qCfi8BhMS8WglrhpKLP49U9VmRQbzDDolLQorjSB
jgw/WWoQcFwYrgN2spbWHaQ3x16bSInXbe1Oz1EywLPDNEjEjG6T5NCi6vlMHA9NpSQ9sZfQLK5L
+1NCH4ITpUMwtIzje/I823chUaJngqQYYusatyagzPp9W2h1HoEFXvXIVZ6qUkMjRU7yLosX2gxv
j3dZDAM2MfJ2JrgiNWKgwhlOnAj7fUDs4Bm1jjjZAF52flzXDwMilxuMPMFmkv28F/EY3bKzVR9d
pcvPfld4L1O8RBK5NAERZIVfBmLDQXTOipK+2g3IDi6mEbwWRUu3NrDFpGtltMaRA2kCqa3N6DKi
nMjoPA2C3gm++hOR0DUNyaLbkq9YHn0nh2rnuEn6UkgLkovq6w9+WLjuVpZh/lmEob+HPxFc0WD3
L3of4G1Gwgitcp+RWoqEA0Yq+0lGQNa5kybaOD9vr1JrIk3Rb8tTXRoISDrDpe2SOuch82h59YX+
gNEbSWWl+nYNm3Mk5VMM+rair305G2r6agqd6UU2xXaN8DK8oPFr3EeR435kyMnSQ8KahE9oJJBf
hq5CKTHDauxMv7z20kKcYzMgrLNAhpn62WRBT3b8vdeV356JIUZgoQxEIHSF18g1/CccONXOjMUT
A/3yyggL584PQ3xx5iguh06RAAn08GaqZ3MNJf5quYGnGsrZfsZO0tPv35DdYl+h1EmOoc3MD8tf
eVOGtnjv0WbYjh4MsLouHexLSQGmzYVU6LI5ZmncbugDVsdpNttbzwklSX8NjW2rq5guDL26s5yk
2hV1a0P5bKx7NKaRXOfkx9+kQR3QE+tHdZuFhbdHjFSuoZhc+nA6uO25NK9q6IyddMeT6mxgD7FR
f0XPZNM5n/ALB11NkrCBG7CFm7sugqm9AbJa3UAJqQ9MZ+0Dw5tiPTso6oZhVvM+sBrvA2cB+34U
KqF7x1zhxc8N/THHVr8jt+4ROKu3NRJ1iwGmJYyjNJckG7Sr6EAGIpfIOET+UjXGEY92G6+pyBss
dEY9P8dVA0ymjYPhZOsROzfb20RCEo+mbHcwRB3gMXBhrJjNWrupJDyQ4UOyEfXM+WNkET6LUNcb
tIoPwEfy637oQVUEGG737HfFrmdCj9DSmHYG6WcHu8z8a8/yRnYFL/7IAc0lSTMhm7OesO8vyWEY
OhUJdlZjpUcnC601T3Z2Q+gYKPBGklqx8kxAWxDfpy0NwOGd2zTElM3MlVxzKq67tIaEkQm34eFQ
3hcOvtGWQau9T02WFR8EGF1/TqoFeB5zuOvNLHxvpmX2XtqcAWXYEuBHzwB0btqpizl1Oa2ETnDE
/qSRFZiJMGlbs4OhEwqOjKSbeTOGIjlRfhImAHEj1hwxQRbmtR22XwXq3lah1Osmy69WovYvgx6n
GObK5uRkUX3rGq24krKZzqpurI1KYybGYT2eomKYyZjqwsfZ9S8S6d5jzQXUZcfnInYsvqU85QRi
fYqZlzOGwypaYwHjSJa7sEfBdU84UUHTRjiItdFuKzE/NdH0GU3ArV+RL6ui3t1kswU0sY7NddkV
w94UBvI7pGtgg+2LOLOA7Sbhe26L2GlUL2vVKr0RGYcbI4uvwcCIq9aRH60WzMzYk0wQpmm2SVOf
cUWe8cPkgwLPj6CMVhGZqh4K8TBiBFNof4c7eTr5cX8dTdJ+EE0BJ9QfSyCubtHs6Ddh/DXGmQa/
ZlBWTswWiIXyfBQlM2iej5Nhj/sknoG/oI9VgeNdw6NM15VbpFcFj9+T0XpbwniC+7xr3UOFspXZ
W2teRaQUYGFlmjP7DdtcG8XHuPL83dR28xqIqrOeJOR81NfhuTAydvY0ma7BOmTEJoNbnrucOqFi
BOdW9FNfVcx/01n6uSx1YXNhdoKcwcBYvOksRYEkyk3DTkrylrLOGL3g1Mxkzqwc0GJ3kkiL54qz
FA1VjV3z1xd/K67BDGID3QOsR8cJ68ubi2MdbwgNruKjNZbN85w0xSWJ2BFCRuBXv77UW+UIlxKL
DwV/DSTLnwiOcR0n7hjlXKqiV0+n3wfpWUxh+fXX1/lJQrZciHYj2UM2mRnuW8ZFWk6Ma1IvPEId
nXZoi+XR1dAusiLubjDlp+qyV5FJKLnMn6pF4cWqEkbXBsE3FNdBxKf79pH+q8r4nSoDciN9jn/f
P8K528Q/RntZf/7NX70j8w/+FaBKSPaS9iLK+VfvyPf+wEnHvE1ZQCbUN7bN97azoB9t8px9Q0cu
mon/EWfY8g/HprON2g1a6ULS+T+1lHCjLDE8mBv/JPP82FIKhxGkPmdXmG4a8l2WLqdtthe1pLTQ
SvEcXqjURaq+YQH2/9nLS29O+raPl5A+Ce/xWy1WXSMvwDRPhqaGQOZNuctJBLns5MX54dVt+ZtF
6s068eellE8vGrrPImz58Ys2IuktiwTfvbSwQWc2ggqBKHArfBIp/vmlgBwpNDQsF/SafrwUg7K0
mqQksQVO134UeN5R3qbrbvT0b7SPb5Q1374VmCVT0vqhOflWTrdsYUgX+QEV+vNVP9m3RaPdl5Gt
EgxZAtoTgFkdBGwypiz/HEU9j/8v/MopNGPlKl5PFN6sh98vvgjMeIotFq0fv2c3RkEgKqQHHLtd
gsnHiM6RrP8Z7YWrQCG0QJP4EgUR3Jwfr9KGvmj7OtD7RnEc5Nks4DM5Y+3126TKkUH++ua9GZN8
uxzTC0Y+Fmhpers/Xs6pe1uQW6P34USSNIPwr56wX/wQ2LKV5RcAAavfbJ8//4yOvRgpFwOvRDn7
ZlgSRNRmCEb0PiHhhaO2yrhZqvxzBf+3N2v5mV51b799LxtuEiozPMy0sX/8XlIHVpHWqaas7BGz
GMYlIOZrxB42lIfc+c13+rtf8fXV3tw0V5phHTqZJqKEPukSmBH2TFIqsi8IqgcbwSb2+dc3zl6E
1W+/oe/hoWRYR6/92676aoI2RSkRJAOvHUgeeS1LmT2EpkYdVc7+gT5WutH1O6+f/HVNmN0Xl7rw
VDnioMNmCb9Q/ZY9dlg1g1c9j6MwjhOQo5VNKXSHaAaJOUxFK63n3yxM1t/c/8XpbFroj5HovX3i
/BaeR9nxGsWDlojWiXdFATM6/ZZmGKhoyB3rCp4ew/u0Qtwxyk/0rMYbzRn97HWzIOk1VNc07r9r
Mf/tM+P87UdjfV7ecM4kbw3SiYJmNDtZtx+7aMGGOhuiMMZ17bvdtq3DFoK+QGc2uCqDHQOJbywQ
IrcBSNJNPnaQjswCfEQLzxBw+UpYFSTfArI5Q7jpAqJPcyaxwTjOKVa3uqdrNXhOhUqoUQ8as9YD
qDHQwSKuKagMbyeEHWOmafytLsdTB4+Vlk6GloT4gNWYOReYht5rCspzKomjn8SMsw+MyIYI3+sS
+sgBjTEUM4nAeqSvekmr2fxgUCHtkwI3G7zJl3QS7zq/wwHHiAOZctRd828udr9+Wn9+QaBccDDg
rZcKXTiHjNejnLENHe0My01vQfunxDUz2CQqZ7zXc1Bttc6tf/xKckUgea7DpHtZb368omrG3ldz
2u2bIDhSAG0zK3xWBfAWUVBEKffx19/w5w0X2DurDSJkpTj6vFnWkAr3VCK628PxqGhGyOEIWYr+
ho1r69eX+vkxBW9mM9THAYzW6S3YLtROjyCyZBf0sZWWRm0hpgUf/B9cRSIdt6n9FlrWjz8gHlgj
h0jAduc2ZrOqQfscdB36N7++jPXzOsa3wbvvc1qkaHw7Z0tjA3NCpVpa6RYBJVZLLNuYhxt4m+VK
EsfKkYIH3/REeGr8D40d7ksi5n63LC2i3B+XU4hxVFSwFRlvWm8pa3Sl5Bz3Xgt1la7NUKtsFwxJ
t5MDIPC1kLM8WsVIsIxZfs3KwXuXdglAUsfsr/J5FicymIPf3AH7bz8TjEZ/4SdyZn2zrYTSMKhx
RLsvQl0czcbZKpOyd8bSeg7a/8/emTW3jWRZ+K9MzDs6sC8P80KApEhRCyVZkv2CkCwb+5pAAolf
Px9U1d1llceOmefpjqh2d1sCCSRyufec70DtSj3KpaXDq1zS/7sZMeqFLl7biNMngPG6/FYas7wu
iDVZlunLmMNz6bKhvVc1Zr52yJwLh+CuY63Ka00ffre5+PkXWFX52LXQRazEkL++9tTIgkr5Ezc1
VXdJ77W7cbKTTymzWNh2lKuoC+uQe92BFauvjipdXvzMexC9G6ynQZBMfi+3qd4EZyDezYNvL98W
J66PFs7V3dQmGBOLHI5WjoO2z7r2N9ujjwYO9hEMi798gw9vASxePnCjxF5pOckXS1AfBypUUa7p
0ZD1TPIjOo881w9ktgC4pmX2m1Fg/XQUBEDryDs2jb9xLH3FXKKcUWDCTSkgYiRzXtlW3Xq2qAmz
0d+aUs5PVM/Sr6InoEUmoGHNNCosRNgyETtThzbfo/jZTGhqK3ItxxYLr67vZydfIV2J8U3VhsFU
6d17FtI9PcfKpQVPrZ/TX5OOfkKjV17A33rxpE63gQsl+HvDdiJM5zf3/O9bN9/lNIifak0m4LT0
46DBmegVcc6E0OXlU41ARMKN0hYd4eniWL/ZJ/5k2qac4nDyBL7CXvHDOYkAJIpZTDp7FOPfg8zH
92vIHE7REvzmSutv+jDBcCUfTqRtg7z4uLEHY0AwZOwwkvrkAbhV8oTaGI95pThNOKooy43uav4x
dqn5/XqO/cnqi+MbPQZVK87m9ocvOSTky8S0sfejpwjq9G9nr0NwHH8vveGVI6/7mwXqY0VnfWvI
lDADRGIcuN2Pc3ogNTFnGUOWY3h9N1rsexSsdFUTrkdv9ht8hQcY5nOUqJbNDULOUIqkj6gD/+ar
/3QwOS4iEhNrEmkVPw4mwKaSUBze38lvhkhfjQN2SrdAg0JJqMDv3Ic/WZqR21k8ZrJn/5564tJP
Tqpx5iGrft4nrRGHC/mAvzkj/vT+QrBEObfeXiqRP34r3ARJY9it2HNGRgcs5zSSdR6Ebuxrh0mg
SE+o72Pl78rtFGNcpxpQbgEiXi5YCH7zvv79UA6Dh1Mhh3KbNLGP7yuMQmdJRcGHQbaBwZmAPdEv
V0oqtM6VoVGwrep9igAeIcyo/+a1+miHfB9r7Ia42Ws5Fm3rj/diSGRsWrQ49tD+0tfW69e4iT4Z
bkRmOASauw3Ak2bkF9DrCVDBSLfDFotMD/Vs1XlUpAnDm65kaiWIAoZhJG0iATT363fwJxMNviOK
m7z67HM+OuRSvAvKqd1u785xvxtxJG5t/AikXzjZb27JTy6FRdQmgoXGJ5yYD687cRmi7Xqvo60f
V99tSwEQqPFFbDRX/z98Lfagjq27a0ntb7MagcOQm3272zsmCFzknu6uUV58mfdrLM2/Co23f8yU
fy2//GQS40qURdgiQif6eG40lzjJm5ErkWaQRPFQt/dV0pkYqAURxHNl04MmIvbXF/3preR8beMp
M2wyt38cXEmi10gXnW6vTEOGlUNvgwgrIgl0JJK/vhR+aX7ZhxWCnYa+Yn0w7L8Ldv+6W/ILuxlB
7jBEbHiYO+ITBtw4qT0tkVPFq/i/FyZIB3riYWfJSdtxchzn7TJ7VnWufIeXK7OoMR5iocpHs5Vl
SnhC4Y9RW5bExAxEp77ghyTCjvaC2CVpiXJNoCtKNzVfiYRtF0NAFEgHq/AELVBd4nIP9pnqvWXb
2D0Mh6RIjQeX7F4oJPbsmLvcqGZ3awVtaj4HyHqrb25OsSTZtJxg0ss57clp6bOiTz+JsjHUgeyC
wNmnmVGRQqO3xrEiG1Dbi7GQ4tqp6D1d2Ujd47OLrrZee1EaqtOpF8W8Ge2gIPGxANJJxxDiZETj
tcl3I83We6kFLr2YWmsuSJGEk6GS3oQ8kmaPlaAHsZlR+eTQfqekDf2xAYSjCvwTW1KhQcjkkuMk
KpSA8Nq9EBO6uFk6ao4aqWL9stJErFN3qFozaitn3VxloPBe4CNRL/FivBekkTb9fUuX2NtDrMzV
7RR78r6G1zVsldYF3p3eVED+RyWT8cAmdt51PpmyO9JTXfCI0BSXkNTpYF/3LFHbMl7LfzpQIwIB
hON/ytOO9l9ZNRaigVTS1G9Jnq788UyddzdKp32KW7N8LjVfvxtqd9rEVT5faCovQSQEN+BN1ib6
bk69+i72KKLauDiKBeo3Wqwpoo1ETNIoj5ZUU2i24iUvyLAhqzUmhmi2dpVlvdmWNuEpUatwoff2
rpj0Lc5Bd28HJP6xY142ZHASfGe386s3gJOxkRZuak++LJ0L1tial42cCXDO8GHr7tZFRXbrBFW/
NXRypwtsZCFpG8Yl4anplTXxPDgtIN3L4seZvAd8zAaR0FCTUGjFhziwMY/kxcimQnhhySqBK8pb
zkU5H4jIQdO8qDWasrgpqC7Nk90fi3k2o0UvyJwlKWaTgxaCbIKha8JclPFkb2Pfvqu0FI3TRAz2
AiEHgO0wRrGpTKQ+LsRcoNZfal/opzr18KoPnQuwZOghI3V1qA1Y8n0K1pDOG+fQl8GCPyyeD5ae
EXKtCJ2gSHE0jXmXOa2xKxz1XOkj4YVZfOE59n02qmdnjkm80AMKdWP8XLlaAi+mqPyDHD2a+FoX
kzqsPRC8HB9FbGWRmzT+Vsd0znPoCLjIgyVKOTfcZb0mb7uk9+8EmKPNZJFirghYRc2CWlyrvwna
8xe+NWSwYqrqoq58+d0WNI1VNmFXhKeVDYsKR5i0i8XR3NT7JN42WTA8FI2fYm9k8DxVtC7nyOs4
R7CYMknkmOA/t9z7625ilOUqJgq5MA46CZpbrQE6Q4Cnj1a0aYj/5XbHjukocfLVlEziMxJPT3SI
bGJ7KqJFmP1nzSAzN0/8ZKMhpGj3KFGbrzOQsfbCKsBVRRVSCChEDS7Jk4bcC22q5/cYdJR0tDXP
WBcUabvsou+5U5sBoVqEIkw+pFT1b80yNx/iqi6yA8mx/ZY80Y4cUxPBaianZTN3FOPSTOivrh6z
n6S+2269heDklkX26wBmhDQqug1hTvizdZpnQVdYFvH3gOL+GLILQCPfxlKPFuVDAZd+9b1v+1Us
WQnjS42JJ+KI5twEtdl+Rt05RSIVaj+wY3nwlZ1/loLfo7SSaKsBdOw7DSaba/tg2pZ4ogpHGyTH
orkb5MhIQCXcPaeJ333tWnyLxax1z14HZD2Hg1fiE1yJy0oXT/CGFefDZpoiN3aqIRqXtcVdmiSu
FDqa5Xcgbs6G6zCu+cje2qblVBr0BNgDVAFT3vD3hyyRGCqnZNn6Tmb42OimOAsb3e4C4GrB6gBN
y3UMatMRLHB6r1ckmBDDO5oosIZWe6wDYgNCry2C9BJ8Gx/VLeSjNKFPXyVxnNxkPnrKRm+Xq2bw
/ZOdwqtrrRYwj56593IwnQW4jtcdyX0l83gS7RdKd8COZQNcvedV3dZ4IXfLOBdIyeZVuuBhwSjL
VnphS+j8DS9Rx0vF06UI3x2LKrBvPNJcX3uZ9Gd7QYUkMu53lhdqvyjQ9n7KTdUwLl9qDM1z6/Tt
q7OeMMPaXVpJlmOeQXdzsgtnrvi12jjfGr3dHVsjD04LyrrXQbX9M3B4MMWe132FGQa+ZCGSm0iZ
uoqPCdWI/RgM4i3ATXhjL51GmA6Yu5s5c2BhTG5VqbeFMGe0Oy26Nxuo8EQc9MlgWV7TjsBPoKnu
VihSirjQH0egxx1G1IfWUM5N5jTxp9ZNk2sXOfIXN4HwPwDMR2GlLTEhHj6bSGcEnJwMZCuoXo+j
RBsleme+vB148ycfJdWXOomzC6vlp1tdS27GoMMBnfoOO/Ba9+lYWF156Iu4ijeANYs8wl+GV70a
+Avv1OgkmcohypcWMtLCe04ZqxZPSlG09j0p3rzEdsI4VsQI9cM6yseUfNc2N0lPr1L5aDcDnhVU
gt2xRBpy5w89kvc8de+1YEG/3NZTeqPcimASYdf9c0nExq3vivFRR+B5l62PG3Kxf3LWfIPOllyo
QC8FO5OUIDYZ6Y0tuGvQO9Stnmjqu76AINHmVV9P0T6+gxRmHzo9JTUddNpd1izFHVv2+RPJioCs
J2lrgNcoiW+1CiC0h+K+BgCbxtDmHEP0mxrHDrHgWoNWCFYWOLBMc+M7O+XItcHs2qlDJSWW3HRk
JC0kGDD1Yo+XEXNWihY6bwwEfktzq1k5RVz8OzxrnbQzeSDkAIlKIIbvja9xZpJ6lYddNYHHaHLj
8T2OQU7C+OYSN4u8z5y7M7PF8r0Bs96Hrlkjt+xzZ/xm+uPi8Mw8xn7bcltcVnKx1ycS4DYwgY2H
xSy1u2DQmc08V36bW787DzE87rEzWxyeqv0841c6G4Of3MTumtsRAGOEzmIRI5wGBEGhxjmA1Rue
MD6sinLNF8zxTVE5h0Y13Dzf8q44E8e7dowJwkJL4FE3HayRhrDlf1ngn13HVZvsZVnKC1hJPBqW
zZOFaxlwn5dkt+9Arba2xSfY1kAvl/T7kDTtrhVt25JR3VqvDtiCnd2WyJDw7EemBdbekZa7JyEe
ySkdiagAIAaTxqrUnVH18y2bkIkctDx+NKGdh6XW3KOlvJIeU+Ks68R+DX0fTWOQXxMOeNTHVCLM
ansuW7g3+lQZ16kHO8ldGWmznmkEt2uQhpQT37sxSMBgzkaA5BnOYdB4cExwCR2cbDhKpUqQ6qO8
0pOpP9VkbiDvqtWGrT5bwID2HyXUl8BJu0Ph1aSLN9J6k6V9RHKGqlP5/MMS3bZ2jTXmyr6c59x+
Yr+tI4aem9dgWvtMzbBLqSwfOhT2dMtSNqQyb9QTSrDkTq/TaedBAyZfoosC7DtAELvmwp+WF+p/
1eei8hZS1hpukknsORM9J5zQQxNEllZRiAMYBJBysabfFJXd7sQIBig1xjZihzrd2vC7sAXl4n7s
NJepLkjuRsFFRif2iAVGc0dhmswEL7ZfgixwH10xlBcZ0Po516s95dKUfSBbuU2VqQZz+5ReEf0Z
h0AeDrG1GK+pHk9E5mhw001jifwMvdskeRlFS9bGVFAqTJRyL9lc2E/gGPe1Mzc7XicmYNhfyyZx
uwC1dxB8l8VoPhFyYlwHVbCgWqjshzadUWyyh905zF2XVSzKxxV+claSp+RIMXc7j33hph/6ZIue
vv220GrCj5wA1+tyhkEGHww86FyjJW9blW7sKhcYMvI+pIGwCZYBUKvnsqG3k/wlV3NxTKb6AkUm
6YCOrZ0a0jfOi24+DRkxqbyKu8xaoMXRY2ND5o3Xle3En8qigQ5hy13BFJhjThiyO19HZVlUln8p
8DOGsZ5uU4egiwLP4Q3+6qYJU8LnaFqUy0GpBhAc0dQ1ezSt4IUD69omc35T5hakiS5fSt67HlP9
ptRyXiN6aPIqiIf8uTJtd0+oVc2SswYkdEtLSWPMtPk2ADJyUhSzOdV5EjP32CNyD6ZMv3M8YtFz
b76I5Rp0KYqrkqd8KWpCNYXdoN6mwbOpJzGcqPsCysBKbsxa8Ax3bcM55wVA7hhWqbOEHZwSvNg1
HDoJ7/F5RrV2aEzv1Vjcb3HfdF/YsZZfSlE1TFpC+wTfRcOKMibbwYNQqFx2LKVCPruxA3SMCZGM
aCP1+UKaeCqPmtVMdiQ9XaBFLgyDNcZ2mxsNsgbIfOU1N5RvGn1j+jkEvxGCFi5SVNFfqiqvz8Cy
qrObUUfeZIoJNE+n4a0UEA9rkacQjBB3h6bGL+xQAWAnz5t7dJ3+9Nyz4+G5ZRxyKjjdrBKaSy5X
67OiBARKsVpSO1tKA+9bQkHy0MSZ+cD+mJMp1GP7mBSzeKsIIn4To6CIANq3+l7YNVUFsQzxF13k
xmuR9qz0jU2ApEBO/8Useg7hdpxpQdgusXgj9QEgsLnIwCOhwanvAaUwMYiU0EoAdyBhd3YACSEa
55ThkWLkwadVl8196o6AT4Okib/gZuRngpb0nsjLg2KNH9cZRrVFqEkEiqxotjmcID+qUWl5HGJm
LppjSxWX2eIMnBv1WhppOBG+l+zYvPKbFw3Z68GeKD9GqR0obY/Xji3AQIc03rwzY/NUt+vI7Ss2
rQTE85S0haUuhMMICbmX8O+SkTQusCsOcNpxZR8TBYOLccIk/eWPm+lILRk3eDKNLFyEjjLNM8BN
QHRxmz1W6oQUMlcUZCmuRQFYfPW9g36s3pdZTrkHZUHGAbOYi4vWoAp0Y3bOCil2FudS9UNz70wo
KniE9FvDKe74foXnUA/pSRXJSamXhdxXCuHHVSAH+V261EY3xBC16ZWL9+uhUNLcw6SsnyroS+fC
C0AQta2vP0wpoNeLmTJ8fGOPK3zSlDqfkV05nzqrYx4efrdao//XoF/mmfDuUvtPQWUTbhgz5gb+
/oIO/i3j9ELixMSOWAkpvkEbyTHLQCOngRFUWb7Xi8ycw1Ln/dnAYCWOpKb+d5ygsq4K8IEdnZPa
bX7QARI0257eSs7kksFQ4J3iwM0izPoVVqMek7Doj8iqzGVeyptUWkQZr1vI0qtxB5RoAz8ZOYjU
rmz0Iz3p/oIsY+tcJf58QsuUPS5LOn2aQAb9UVb/fw3qbzSoq46Kyui/SsPRy/DyH9/e3c/XL9W3
//rPm6J8SZuK8vEf/+vh7b/+888f+icdzCZgcY2wQNW2wrj+EmKBWBWpqYs12TN1c+WH/dvH7K3/
z6rvQ5tJIfifnmbrH6gCHAf8/9pCQ9L6vxGgErP4Y5X3XflKE5B+Pi1ZBNYfqvM98cX1TEbV0R60
OeJ4BkZcDjtS/nzis4BGHthjanggOL8726J3R+1Titf+jRxZk3VvBlG+1GFVoYHca/h2+4eRPs8l
KUtZfgsZt2fCybzPzsLamhL5ejlMOYoAjZjFDuhhdSR7qdi5kPiiQebkC7Wd1nwmoqq5kmpsAcUo
ElQp+YDnSc0Wv//UB59lpiz/wtdTcKpDp9xnOc2jf6tQdURek6XkVDeDvbVcCbsH6LqfvchBS5/H
ngXxoukbIs5aSrzuaXB0iDM7rax0myofYTzzppoyELbXmLNooOzIJ1va6wYUKmHBs+hBpdVw3+ML
bAJWPwMJ6nStIoXKdnyOxWaM2jAC/QLjyadPgEQihlAwYPlQ1Th16JwCHXOGlOT6GGls6F+pKAoc
HEWaOUQTFbVwgN3WZL4yu479oq3ErNqqmRtMDfQQ+/UVyO4veO0ithlAWeBcJ3UbsoiZqVeAcMQE
mr8tMeFfkGwGnFIOFoYms2m32zLZmwV9n2uP4+1Bn+r+Vs/pNWOzwR4t7X6t1tSHVNMkkpLWJB4a
DTKKXZ06qVFPZwPg947CtHrxEBVup3IsQ1UoKpWN6NibVsWJerG1b4RdHYjnG/dFLfEKdnXjbsgV
WjN15xADdrGrKqQhFuf7Gxq4sIJT2rCujVzQHhyLPDcS4MSCQRn7cvVECBGSgyIu4bprsmWb5n4q
mio5gwQWt1MqvTNZ7PJzWiExSQKD6jvb2TPjodkp2WSPZI/DRTY5DQD4XNOExpHNhkc1mU6Bdx0E
RfwIPdy6mFNXu9HmeA2P7nE7S6+3TjGheXst17IlMry+UI9t52Mzikv3U+ca9b1gJ0uEX5yCd8Ot
bc0h6wpnkEYty6EmVZzq3CBg3uD3O0zY9vZTWSSPVttYl8HisXwYoCAf7ABTJvDjPs6jsejL78Zk
u5RNvGVFRzVEghZmg44OKgLW/cU79JPzkHdeJPLRXreJs3cy8Mtj6coWwNpxP8qbMUnMS2Oemwsk
cSOWaMWzHkvRn9PSrR97AtFIevPaVzLInoyul+FQ+v6RJ11tVWvZoRKtf7WAcj7HrkiPNXHQDwlR
is8gvapqF0yz+TVvev1SW2oPyWFnecepnIOdnbffJGvzBefAbpvOxcIT9PL7gE7QMwbj8kkVS/Zk
oWxyQqfzi6eOUEGENLxhrjb0e/qK5jbwpmGXAV6fGqhnxAmU5BtY6qYOauc4zYKSNBUA5MH8rHZj
5Gy7F2fJ0w2V8ewWNfZ8nLV27kOkqJzfjHXP5vgAlrNBExGlNbVFtdayEwHExH0ZNp5XpmGi6VTf
xHRsOLpFlnLMR9vTrJtB6z9lS3+ft5r3NjsNzVs9WAlZDhFfDp2KJX/wAD1fVrpC6DjY7cbNRRx5
WXIIbOFdqanveDVGcb9g6Y6cXm++uqPub9qJ+ggp28srCQQU2wzqqhACp/YyIQn8U8IeJqRlbNor
yEAhpAqSKzYR4+fB0UAnlgkOqEonBNEwYDXN/XHMOFQT1519Kyf2zMi5T+YYT1vHneYolaP1bKZr
bUxDkQKvcFInk4pIZBcueJaBaHreODgw10ZHvDbiFI0THKbOc8GpAm3sYATbcpyNaynYWW3KONMJ
5YbhN1+Y6TDfcYogGqFIJosyaOy/FhMZpRyURrbmBIli/I1RY5Ej4J9ILHFeRgcmM42z3iUP3WCe
G6ng3yZGHSM2AvW0AaunX3lrHUcZmrj2yGNTbGetKUKjwHlBZOmBrpakqI1J6KSRrHsNhaRgiDrw
DPT5a8ead2dMrjokQFRDfinSgDwWBwgbwX7o7PmkDWYWBlAAvtJCc743mv2WtZ15Mij1DaHqKiTJ
AenoPWj7rNKKK9CE/lVgFcUJeRiu+Xz5muomoQJ6SXNinj81en8/r15V3+hThObsMrPRTXeZYTh7
HRfxuTP6Zqu5ZmqFtpjERaKl12Uhkx1h7LQs6954AgJi72HV6zve96/5Uvt3nQmNnjZc85B4BjNI
2rdAzItq2xPDWV7BVEBZAo/5qqmhvmvTrCBvVJjObcNozoxcUjpp6NxyDu3funnds5qtUbLtsf3H
xI3tI59QRebU1mHjtKSmlYVT3Vax5uxKE560UXOc16EAREro2UkDNADao272wziPtNrm4bOJ9TIq
fVjq0iu+DMJ4zbsWlhnL40lOFccMmnYpxROI7rVoaHRW5HgqaxbfDUsW29FQ431O03+L+KzfNolf
7GwfUrnVa5QbpCGuEVRgZAksYGIi629kklsGQIaAPotN5mCo9SlalPES1klKz2N67XW7/NLN07hL
JniCFVraLXZfnqvvf0n98luPC/hgaSz3ulcUUefwJ1yDwUYhjSQLddAPel5yRM4Mc2cOmQErUcu/
BrkPqrEEKD84uLNtEZdn5IBYzaGq7Noh7w4jGxJqjST1WhjVKUex89I4iexhE8rLrGqoOpQzwMvB
0LRIV8tA8aSRW8sT9dfBmbKQz/5Alc0IR5W6F5O0ujBzrhabllltV8VGbwNzx2n8a6e355Hojw15
D6u2btkzRWtos7VnI7PVJiUQZZcVCzuMks5noTfXXtufOfXvA9HtF04XG72iE0vZ+I7MqeIIfibZ
1X3rbzp4sxvyVEwOVulRLGWyi+3yygKSehdA8t6X7hhcQH1IANyTD1PUt6rP0t1Q6dkaGUApuVTn
QI5GVGT0JcUAl2FYIAKicfQ5M43GvpYWpQnNs260YaYEEWjew2BT2V/yuAEsb3zDyKptHZVDRKzw
3ZpZ67CQFSnrgTWeJ9MASlipbutpDD/s6SAsZY2VVtIHGmgjSAeFDdTT8TBXfXCR1wkRwNniH6tB
ncvM+WLH3qf3A8L/n6V+c5ZC/rUC+f/ns9TTC95ZquBN/dfT1J8/9k+QnOH+gwgjx8WwAagNTf2/
LH0G7jxC3tC7/RUIZQccpMC6rcIg/B3UK/51mLKdf7ApN9YQNRMNDwag/9Vh6oejFEl5kM1p2iE+
wke0HuZ+VOcsIOzxTo/uuZJltYR1No9njhuDy6raiS9/uTE/0R+tv+zf6pz3i3FoIwALPxFum486
s8SZbUojg31ONdoVUH/NBwWb8rHIBlZO16S5kWDGewkkmtn/w6WB7q1iLm9V/P34PTOtMOYBwd/5
vR5XB+yPtxS/yfDyxjXNyJ8pFgq9X2tv8VoF+vXlf9RQrt+cIwqWTWToAQ/u4+VNK0tqslutc8m6
m4EdlUMX6sO4tEdaWlxuJh/3NxLHD/amPy/KUEG5ifQKeeGP37luSVJImFTPDgi7h5r4qYNZuQul
cM7Wj+1A+Dj2di4+GiPNpnQYhze3JX61ZEG3wo5Y2j1eYTZFggUy3i7LYr8gsGYHFTtSNy4hVlN+
y5gWy41oAeJEc1lb1m/EkT+q1v74Gi4b0LWkQO3ho63An+j4z15qng2osI+kC9kHeHrFvPPFbDy8
16Ln4rdiwx8lmX9eNeD18PD0mX+Trbma7uWz0xvn3JDGQ00tEv1MnX7Xc5p4iqLinWO3xjVrK7IN
BQhj/+sR86Ns7v36VDZW96IeMG4+visyCFbz3Www65Mtlq0vjAroUCayM65/fakP/pE/r4XyEJcr
F/ybJzRWxLPp+micbeqrd6RL18WOHQL72NiyxBsoDPtFAk7k7VxLqq038bJotARu30Pjfv1pfvbF
Ldh5YPNWPerHUWuCYwwIk9PP49DxktgcVZuTyforIQXjY//11X72kqwMfN5L/k2564MO2Ghz2oGW
NAFsDZS0VUpLwAbRdTmC4risOA4dLEnoW9dljPIAnMR1JUn/DgG9IRswcvLqNFfOd9B6oF4X6LpP
AznXW0LlINSmEukWlZe1HEvRajriwh/L3a+/xLvy9ceJFT8Yzw/JKhJSRuyPb3peJvHoq8A4k8yH
7BH6e88xlHEzD1X7+T0Eq/QnplzFDax8DjDsFsqMNkPQXbSqojuSFTaR9gvw8T4yYvQJfq/Pd7/+
nD+ZBTGxUDDEfexhZvnwMTXIYZLNuXGmw8ANeb/NRtu3nw09Nh66sv/dyDY/DiYk9Ixq1lydgzpp
tx+uWA2JmeuFEueptZpLZ6icl5gYS/5hESbyfkrrLVe4mziL455U7xxNIsfJAOVYQdPDqtXwZjWS
ka4zA+gaL0GGLuRkr2Pi/RYJVg28zBkGeAEB9FIZ1iqZIgvQ9PhCMN6by1/fRr7Bh4V0TUPhOZNg
apsUWz+K1xdQFV6H6vLcMEpCalpLH+XAd246q1TDRS1TOdFnk/kQmY5WuiExUXG6CwhfXPO/IKaG
am6DEOK33JKS7u3kkmjDRYp0wwhB8mOF1GInXiLd4qy+0bEbfaK3lKD/R4kHFgu6vhOiVElFpJs6
b0YupnHLEoAEs8jX4yOU7DM1o/TSF1V+4jjTXMs89rrIZzePyAQ9w7OhvOLGaFT5VS8EYlj2AWhk
qDwRBDDL9E2tdPbjoNI6ygbWb+IsncradFYOElCnwh3OKcfuFZ2lR46HJIfDmqe1jyOJU9hfY8+7
h1sDaa3Lk8Ld9KYEbVM5SQ8dBmA4GgxYRq+dRpJDWFdiKC7oYaCy78aRzqTZqUw7xJiwT2aCNGaD
pOG4Wgrv1SSx7nhUJfuzNtFH2uTOUDshbKUipdeZtO0tiVJlH84BZonIz6fgkVgplt2CMQKjcs10
aVSw7aoUJvR7uqgHsJJP1zjOi0COmYW1z2zDFpCJWLa8zYLeZEIbXtDCi8nJCn0Oakhyjbz0Tj7S
y5GV2Uhx+RKjToAUJDuQPuoKnUp30ma8JrsEJjItqTab/YOdZOm1LILhq0/mYLNJoMpxqs/7KCBZ
6ro37X7XB9kGsm77edL15RlEY3Y0JYVKJPPmq0JwGDoZTSWPrMediabxS4Wb6RmGgLPpkI29MVDm
b8kY53SmoOFE+sjjAbA+1Hvqvg5ZAp4MGViVTl5BXM8wvJRG7RiryZvd6W44O1nSPmiOnxWXEqFo
YR+hZgfVgydj6lsMAKIBvajy1m74ZlD4K1y6w04Qm/ynYU4038LCzui+UcvWECtFSCeD9lmDDmTx
cYu8JqoN0Z6/IyyCzQ8Vy7umKNaOsSabSz3x2Qwxg9svnT951lYQUKk2VRKXn2ZN8MQIEWZRUIrG
pfTQhoEaY67IFKOSgjcmeqTJHb8jMLz2c4AGG4G0sfqWsrwhD1MnEHEK6P9t6kTw6AvJlJ3ZyXn0
fE7RC6byl9iZJk54OvtVSpzMRtXkvMx46R4nk36fWNIV+OIy8djMQ55dBduqT2GwY86gklURPNFu
VOfw4ThxkF/kJfHj6ILnKFTVXBY1sshOd9a/1JTBaRgk8zPTWcyhHpwebFBjFZUl9FIFmm02PqYO
ingDIxUFOIo0+6U3Wak3FA34Gz0q0Oux7phigED4p6SrglOAQOUO0ziLeqYxo77PkezhQEY5LKJe
3vUXceOLty5YbyXhJYgDxcgf3z9tNY7UPy0KXbcN204TdUqmbrv3vUhRove/qSsSh5JEQphceCJE
PTAbm5PxIA30JaaZq7sx47hhrepUFJgsz8PcTpFad4/K5N4bleJL8UpypSJFIJfB0rrL1z/JXrVi
k1A8OeiFdF7ey4B0zsRbW7LadkHSfaaCxe53zoS6e98oLEUH/2nOS/fFnNnf56Lk0XZ8mBkFAhrw
0uNeYDkji0bTrylXEFbZxPo1itGiOTGMeHbvWtq66Vh4BCGUIuYT6TjRurBpML84RtF+jpEywPYp
TK3fxrjnXlyxrB3hhgyTQyd6PrnkZxB7NZOaT53W06593+BgGCDrbMkRHrwffkh54ablwRoh6+B6
D20NxeXGa4k/gVanSKOtHPsl9SywkCw7fMDWnPNlQ24sEShtZcSvpZZy8fr9FTJiJ593cu7XbRAr
zxD109m3J/FWBoJn1FJCNQf+a5AYLMC1DTQsIivCOhQpgi1DUTJlGrAOLk/6uhaWd+DrNJcWCou7
TI2KXBBwrVVEzgJ95YkVd1iHp1OXxrWe5KxMgNz4zblku2r7uRqv2okq5UVFygO7NLdm1KLNJLbK
518nM3YYwIMNt3gzGH7wOEvctHlBQ2070PzbWyD/sk2Zkv9GxZh7SqwI3/99Eij+m70zW45bR9b1
q5wXYAdHkLwtVpVKo2VNvawbhmV7cSZBEByffn+Q1Ocsyzvs6PvTEb0UlkoiCQKJROY/1N5yB4aH
UUGPL74Sa+Cd9zErTApz+WbWUVKaVV9rR34pnY6yccZbJd3vT4DseKuFi29pzUbOOMykoDFY9icL
kP7tsmbiq4o069Wum+bgFhuSiBkmsldKDdzJ60xERs4ZLueCEBA45OgHR9UEHx95jeE2XlJ3Po86
84LK3ic0uV3anxrlxE9A05d4pzmODodN0CcEJkMdntp11tyjyR6A/CydB9eKOAOgUsjWtETOw0w9
k0aPuzrTjjgfgwcqYhQoM8lC750ZbJF5QnYicuTBeLgpBJLOXg+822yh30yL94FOoPtQELoRReVI
+wCyw3noUAvwDtrU0rdo5j29Zoyv2yZVT2aUrC3PUEB49i2QuNq5Eajt0W32CjTn3euogUNc4n05
O/W2V+Z2csFTVAVYNkyDWa9tjkdZjY32nb2t8GxCb0MLbqgBXQdDRjiizlcA+4qIjvmg6PDlTPmR
CZ4ud3mRosA4T2F/WgsU4Q9BjJHz3aJoUKIb7FcbVVw7+OovJrLwaTzUFhCvdT365xXyf90BAZa5
vmgwQEGLbszd/h57gZkpQk+kSTazuRTla+xb3NI66zKHIE8qkpkjOZKZG3L8zInXAXiLRebgPoFU
/vIaWKlts+O8zt00W9jWFi3VaQmL9UWxDX1+nZ8+7ZWzkkLA2dT2fnUdjhFTJLJHdfKDarrIs1VF
7xOCrmb0twzBuiQNOsgnsGi0U1YZfAXb7jy8zgosl1kUlZs6Nyjjs5D71sHF1lQbqgFaDkK1rUOH
PmiJROsG/R40PUUIFdD/oyrKA1kzWr+7QgF2UVTQIYSSCIHyRBrrBpSqOjHlnIcgFwidODVI6iTE
NPXOhcbqHTvJpBnLjmjvFc4ngATbZ07qTGqb5gr6HzNB+zUC+pWmndClIYMNHMls3xoKKq3LmWVj
NiBIBRlawYnEDX1Aj1xN6RGYKZBanI+52xLHm+Xg9SvXzeS63MFHVmIHRix+ipeVxC/IeG4IS+iY
AHPRFjqmanF2ilxou5+cqFhOkM7b/BPSDXZ33hJGb5Q9cRcBAEHQjwjEUs5GSVw96GAkCUG9O36y
Z8D6La1fnjekHeKPbngPpqv5hPLTN2yvLFQ6yuEU1L29C4H8Xc5VVv6deXgohi6e3h6V8Ar7YI8F
vLA9AhdkRzJklURT8ozJUFbxhDAg41xIXmgXzNsCZKKEPtJCq99lfYfm0YTKdCFlee35g+Mk7JrN
OSf75YTvU7smtZQt2tFYXMVLTb4gXKyj4ZMzw6Dj6egAv0PbF70J/hclZNstwUycnAquGSeYuq3P
rc6lCkOVDdn2Op2t+6x0eT0KJhmVqthhkHAJXm6pAM4oMc4EHNpcIBsmcpzGpHR9HoHOBe+JyFZv
JSOdysvXg3KFHjOUpZilGqODh9O54vbSLaTY5KIauvfTmTtdXjeTNCdub0HRVT86ckx2l1jGh9Ls
4Y4FPjmNUmbQ68Ews0E3XICbwqlNaWJah7twSkd0USes1eOrwtgUzxIH+GzBW9EBv4VBOe7IwqvQ
72Y6oSIpXPZPVbK5jU1GtNoEyMHJeGK/xk3Y0gZjyIZ5WHuQVW5t8k2ZgspuFLYX+1RSvpoXX355
BVF3mrinepaQrpk8WP5UF1YHMCIzkXnbwELg+5PnJzeg+epP4CUvAzmy4rRF5ySoepwh3zKMnhqJ
gTk2VRv55yH0nfCcA9uiT8jDjztIEcow+EaEqV034qyig692tYH2j5zukicmKlHnYUjC0mLbSFOX
k0Qj2FjEtAqYRLbYb7CgziUgvBu1ZSYcvKbMgd38LTI8vKiSNfYRNhdMMMyB3CNXzh9yKJ2PoCG2
qxxN7Ec5As0YWCFEZ047aP7DcAIvLRqbhp0vrVsFqBObLaQpooOnPLrAWWB9G6UXfC/jcftRk1X+
3eFTTrqNx92OvApggoS15pCUndUUV/4yQl1qP6ZpnQMkaMv+AMmpvwi8pbgpQprTWSmKfzdSZ/cg
EIGSjA0+6dUQGJuSAHlUT+KpZIXVNxhE/KUAhN9ApgwL8BawMifWGgi6k2AXjVOAiifx5bWs8P87
PG8dnm8d1Qa13v0gWP7UqqHN8o/6yy9YuUckMn98/z/3+qv+MfyzxfP6e+8NHkF/hzUugLYhtGja
Kf9p8MBB/lfguKALXhs/qJ3+X7Rc6PwL2vc/mj/vcDkn+leMehYiSHR4aJfgSPRfmGl+ED/xuSKi
oLFABSQUBIKPkom1g8KpM+OIACJfjxyEJFO+Tmw5FdtTEIyy+upbCi5z26/D6u+1uwRIduGKY79k
rfI5lHTuUoWULoN1hN5qtf1pjpt6uK6DRnJY76olMCwtXS7d3hICJHqSQUB3foRLt453db6E9VcM
gGT6DVOAXtwg9dtLb9ewfLgVXwbIK7Pe9YxSex1gUrGDY900QBfWnlvOmsZZL93Ga8u/rWEyzu3/
eKX/S2fqQ49BxHaM3QqtNvQFGHX7QxU4dJpizEUe/UhnrDL7k2782scHdwI5d9oGdo052QpZF38D
mS2odfz+8h/UKHwB4cmUujFW9XhT3MzPBVy4ZtGAKkbxvXQqz2RrHRhmMCuxa/XlUcECUZycwPyR
+Vm+Rb/5FtTzOriJg6Pl7F2gOtbiaMGR0OMIhFErlag/jNGH6m2IThaVTaYQNH7Txftwj0teWC5E
dOu7sNRku/tsC7OwP0IV1h76bEoL8VwFNi6/vx+cD+/GXBdhWwTI0Kkg3/94XTlS3+ksL/qeYcVK
AjfZsh7+yv3UbVGxxfWlwDI8Rw4PYEDnumL3+8t/aARxeeqvdAjY1JAMYw39/GqyYCose8m971bI
cd1LQDuK4CsLydLn1HnC+obaUudce1UP4KMaqJMB2s8xeLL/6zuJKF759JBt+sJICv98J3mYp3WJ
reV3X8wsueOKIapT4Xo9j4izIbzji2c1MgTIniMgJ54x+pgUfc4Ckuf8h7fyobIe2jhV0zkC02tk
WH+RLNFoZJUrAgHfQH21ATt9L5sUNnLaDPHKjqYWpsjv34Tj/Vz25pqw+lglLFQEvX6xbc/irQxi
qa2XHJe9xjqhMWgWBFbnOAEm41wiMQayaVhduYOa5TEQQWHn430jBYYKreWo9j7Gt0O1QGM65d5B
GmmHl9/f5ofifIhWl+3T4jD9KyPp+iGW4FdO+gcR8mWBbcQksMfK5v3Yy+wF1m5RlC7uJaZmZtHo
uTNfQLv9Sef1l8FyHBH6Ao8040/nE9p+ni0RGCu9DqJ7aeHQEMNLotcGz3W19RpcemlA3B+yUVVf
mxLQD4csyEBOcIJ5auH+2udEWxP5ERQDlkK7aLrE80JSc//9cDkfF5jzqnvr0mh1ecO/aFcvHj5K
uCh5LwMlW6s5lHqQ9XjbbxRy2mTuV8rziRU2Ez/rQLF1KxXcbcUMTcr0fIgVAu4JAnJ4uTXk75rS
U2xMeZMxoDFxJ5o42yAnePFCSHQtDjMtFi5xzV+lCjDD4v3DA/0MTydSCepCIjbCWwg3MVl/Hnlm
ZttP7SSfoYYEZZBI097tyW/HOFaJQ++L0E7T9TV6UgfgZ+NrOEHrKOJHy6w90cPz8P68hvyPUdwF
ahKzkCA/oXr6y7SA2jLQCurks1Ssov7gDVXkX6N8hlCJNwCD73cYhdbbU5Mv6xpSGlNznycE/FnQ
49xS66QaMFlPyhoHcRMVHO+tBEZbU8dn1RiY19MNXswUWqcwmO4kRLLtaUMXdAbjVddm0yoYfV5Q
18Y53/RAWG1P2MksvDsPS2e+DNjp0I8FxgqBT4ToQblJtWQFCUb/evk4gi7MUa9bSv5ER/LAnZMt
m9xAy6CpvqIZQAX6GE/Kme6xT900ZbIqNfajjXKbxMrSZjllPpvrlzZqU/9psieHSRZGGXnGBPCb
FOX3c+Nj1GT0QyNeFL1yJLyPEkZeurYZzYf6eXNQvqcUQ1eXmgL44A4RAc6kBIrfX/FjNDIYIVga
7NsOacYvVxyUPeRz481fvG00k3EefRP+3CGs2LzF1AfiOS29jUk4uyM2MdeASULm6e9vw/345ChL
QRc2GA5II/4vkv+bN0EujUXz1Phtoz3qjGNg/ej6vCca5RUKOge087ridkL8gYgj86CDqokP4gR9
KwznetppN+vxUYzE/UL5OVp3w+yI6U7DKy2SnuM/DftlQeWuRJmNw6KPEJxZ7LnNPOymnOziPC0r
bVb+RCf9k8t+Ty/HqzjzTX8AcHyMa0h+RjbpBk/N09IC/LBdVyLF4qIfwsdpbG2S2EAplyR2ghox
78BHYXOcU49k2i5V7PHFEPRMqBPSTGlvLGc3vU8XYb7p9sXWqFNBucOEyB5ym3Ps68nAdTak71h1
VClMTu2sUcPqDJ2eZfSHl/ghskVkQDS76NEEvEF0lsxk+4dgcu+1DW68rfsY6dxjbWmZmRvQljea
pfu6jmkMrdxbmi9miRMrTUhRqGlhVpGDygXQH5hvdX01VF8BJIe+MY4349CvcyduKOLxqSL3zCOu
WSOGY2VBZTjKSEHnTVb2Cx73D4/2Icvk0QDoAdFiqSDv9wsQTsOCCOsR10Evm0yk0qpnam31VnTf
tB1VLlVA3fXbU+jSFqzwJ+0cXsgimhoRlq0RDoSc2LPG+ZEsVTEccwicF5nNaSOatJA0mWL+XEsT
3UbC5qlw5UxY02QkXLDQoC7chDOWw1A0mc9QaB3mlk6QxS5ZEnlM/Vdj7W3Gx4TC6uvvB+HDGkUu
3SO7Cl1UpR1wsB9TXWfefAHF1nqYmrAjOrylty6Fs6lKOFnSwP1TWPiwHZlL+h6JPS0c/k/W9POM
QiWTrFUu4QPAA2aIXrVmQrH3Mz6QMPwuOFDt63AaE7W3MuD1lLakLAQ9RmlWS61vQzFQdTum2o8I
BizI6U7VHZ9aGouFr5eWjer9tWUo6DCUSx21rBVWkXkdsG/Ni4At7fAlpv01GZGpjjsJqoq9qRLa
nFN/P9oUNHm4f8J2ELFE9oQggVguWdDHkw3p4GDRFllxpFoF+Gmk+T0MhmY7LW+Eu2Gac+hzJYAt
x8gzwwtRqi96fLhHbwl2kmzHulRZY/nXaUNHLqGkuWTf7KK2T3M6+mKPIkFXf/dRyVR3TSca9XXe
YMd88ickNKDhU7g34tnkj5Tp5jmIphvV5ymEWWpjjXPl2TSG9m2rYgdahh7xVuqWqN/gobQThkUQ
sKuJxTBtasbZBBvyEhsl/N1G/17UNOOzxF6ccR7PJA1uB6mjNc30uc5DMrMk3Op5oykD5yCU50u1
pghNDLIURwjMmYdiG944D6gPusXT6INxguqnXSdZOZ92gL8zPcSodLhoHaAcn50o/GsMeO0ZG9AY
QNuZMzu5e0S1ng7RQUK68h/XYMoq6zHu7GV5WPTi6Wtr0K11x44Rjt8R8hTqcQtpR3UoD3ROPnyO
YbVWZ2lBdQMvcj9qul1cdZ6bJyEGin304jRl1H6H5wdOaM9UWfsf8ajn2U6qGvWP8oRORx9E8KLs
oBZnKRBQcQMYwKqqs0lIFzjHjzxqPc0oL6CHlH8NkmJiSm8Oto/5Z0/YWtiHtvWlDEHip0VeX6GQ
UPUgR6ZMz9PVHGAjipc7LcYxuEtb1+vPRYkwWXRkrlBQpmG02WzrNRAOHIsyyxe93uep2sr1fM4G
Ky/OaBqy29AzmLFf3U+yGIFyWKMIhnMmx4wz3uyRttBfl2Rd9ApXcLPiU43YIF/02zetooAhs0Oi
yOdyFJT9/mUbcUlGkkMomblGHMAKQyAVAYTDMwTgnaZGQmEy+6KNuA2Pk3kBmwoIhxV4ZFLS4gyy
TyuMchneljRp5voYVp7lyvNqXONo+iRKLyhi4P2xyapD6u159QTIIbW2S9+vkZ4/IOVJyL4mavd5
cGl5qQpr6rd94dS3ZTlDJjzMJYEgQ5AL+DXYIM81t7ROVg17Ga/ctej3tqxKAButtq2g/cvN3Jbr
NSXKFI8j8lDIznP0ZmRN75QdJHEEYOd5x/2TslAYjk1O7+cDT59ghtl64ojOgBkxr9YVX7oh19Z9
24Qm5PuTzqIwQSSkYwLA7XYFui7wCuOdfHtUeK0bw9eXSC+F7CUDbo90px0OmYgSmtfjSD93g387
9WLGufVjhCX31gik1z1ZSBvm/o++50DTH1VRkGklcwQui0Z0lAejxRv0x3580iV61y3jZeVbd5aP
m+8s11EZmlsueNM0sgQziyt4/Kh/SS3cKTV8fsu8+WC1+B6wHTM00+TwUbbYqJ+5h6kduGzy/jxK
eV7/QsEt53sBFBJxXwU+eL3En2MKQDsZ5g5j8T570m2I+ZN0EMzDpXp9HYyRWaOS9xw3hr1v/uXB
Kr1GOE5Z9+9Dbb19/D+D/PY5KgUu/U8X28MwcVpgQi9VIbDBPCuQQOChe3juXCtzPQA59xzAsy7e
BW8vqtsmzVTj5D2q7ByRxjUNdg5QklV8ivHTNO0+t6n5iEvfh7uizIFS066yV5P0ZlhQ8s0a0+L+
JX4bwU6ygohrb8+UuwVntER26BI6pxVyGb9mv73at+khUtAw9kH4MLXsQ4CCBn9xweeXeZo5ylwm
93PBN1c4wGH+CPzcH/UFT+qZ4X2bSNu4olR/4CHNX3EKNfB7SNzTB90NOje3/jagFpBR/tGB+/Gx
6rODtirPNyjNizzLTBHJPszFiATJFcgoU/kYZt4vMvFu/+KIrGX6DAEZKw9PX5XpOlDLNn8Qr3W+
gLCj0ZrUrW2WA408c//tKJBcfxzrDM2WY5tF/F0s1xwMhqthBUZ3iYaNmSvoHsQ6PHsf8ricFLeD
A0XFH2EH6Lh4KYuKfX5y+k3Yj2RuZTTtoXPrlu7UgM26ghabdxyZaJhR20QS0FRueE35eB52mVnO
I/sr36vWUZTRsSJZXNYLvJBqmKva7wxmuo79Gj/edABmeQ4hY+Tzue4HvpA0BvVN04/8d21m6naB
PTuUinpq+TUAPZ1SFJgxpuY386ybnsCsLJwC0nUzc3+GbEGRePFooNe0HvN6jA51wxbbHBYLdxg4
gjFb1fLFFktJvMlqZDur03s5GZ5XrlD/zGvOu99Wf/A97yTLnOE4A97EmsHTvmbAhnSu0u3Jy3EW
0Y+9N+ezOAE/MI++xNnAEHly2UBwxDAnh+AgNtshymkFHbHdO4s0s4Z6lZnib/VT4HxIpO6c0TXP
q4sCtCoqjWvP5/uC6qO1K+qNunLsu1UbgysrAPBde9JB4GYvVsecYSFDDcyrtyLL5kCnTI9gz1Tq
nmdpj7TjDn9eU3pLOZZTNYSOWFGiTNElEc8ovVVdC/eNwkRw2VTCrCftzwVF+KxC70zvPZGiOHOD
/WvMMHPWM4M3Fp4pFaCggqH2bVm3kNUvMSnkKb/MpGepdTGng1IFfT0osAivj2x318iye0J/9g0Z
Mz0saWmt+VHMMqgHeLCWg05oSBFIPPsZ9J8ejW3ogTnEcaTy0qNoG7NtNEFqxhxdVofJ9zaSpe6o
RHsF3qPTxbwhdou6yDbSKAdvpqkqbLKPxTPxlvllzXJjBErw5GYayRbt0CPHS1OlqvE+MLUAQEuz
fAYjm/fOC4YOor4R+AGu6dF3u0FbfyOEXy7pgR3Nq4PdUFP/BpBaQzJ/oiKJwu4Djj5lBrU3WL18
uYNr43j993gqpt79MqQRpYkzVY1TEyeWuw3V0wZ+wUeWh90Bd2YN1ZOcMgxB1Dgjs7wpY6yF+aaF
alkIvsY3DMTXJ3l7lz0IBYYnCLAP5rFeww1CZSb+xUCn+EL2bxYv4pzmE+1r9T4tXfM9qCcWn1iz
1Xww9ahONAdO7qa3UdSpZClnZIvpzaZXRx4AYIZmVcaN+cn7lCWnJBLFCE/xo7cSvAmnVpaoBW/q
EDiqsqPbMUc+t9vNNuJEz/66ob1wPgM84JcyazPlwIE+EV/w6yRawL9lfvs2/Ycb6pbmznFu51ff
LxSomC2tZ6pY928ntrYoAWYiICtH/3P1FrCqt0JjD0ie2YDhoylCYhKhfH8P/LbHeiPvEcq4xyxX
8sx6pos3XRRuZtK4HOa8dR9Otbmt8XXBWV3FPrJLg9EscumaNuO+nRczJ8N0cysYD/nQNs0hL2tW
4/FtQKgDm6BX4ZrI3wUuYpWXuQsSMvpD4evDgZ5aDvGBGQx3JxS/WiLmmh4C9Wr3Pu86wV2HWbaw
Gox4DiJxvllBNeBnRmEqenPvfzjd/Xy2M5cXplcDIj1wuP6Hgy0IhM6ah5BS1VtohGFr1hXnAFbS
7y/1oYDOarKh1HEtSlb8V5hj/T+qMjCB+whcSvufOWJXC7jsXqY+YpsQBXjSWOTmpY4AyZgkvvJ5
Ze/B8ff38nMJIbANycLYv0TGKYF57v58L+kEEFCz9O5jumriuQgck48PQwRmaetInf80zr9eELIa
hQMR4eD1K08LTSwblzUbdckFx+nnrGLHPw/XijD3vrJ//4Af7Ux4Qmq30EocN4LQ53/06lvq0s9a
XYu794gxG+xovlsFQgvBcUE4YDqWEqTW53H21nLfjK2J554iNAAX99mI/nBHP890xpyjlHFL8MIY
PwO6gz+P+Rrb1hyuXn9Xvy2qmbyONb6MFTqQxyICwNofc39cWZkxutDcQW8hyQBUUnr9uCVTz8n+
CLOiC9jKCS1Y4PSy5+OsDxB8xepxnkzmt34WOC8TZn//EB9fIwQ7H9pJQMfEwcjoY+mJfbfXCIlN
N9ggmMi0vSZCcgja8fNqRaP/B97X/3a9wHiomf/hKfBhzEIkAHnB9njzvu0tePaWO7sjsnaA0ors
vyqt4WPhROgU8XwRJFRsWT6EA29OqURPRXnzti2RJJu3EVY166IdADn9ybDE/MH/V1uiPot/ARPV
gFLoFPPvnyfFvG5LobagOoVgh6ogAd4Yes9CsWD+tAR/vRSvLqLtFfmc9BFH/flSTeo265iJDAyj
aYpP+DgRaxa3b/jy+2nyDsX4x4NRK+RSkGgRwTbUro/WDLZNXyYscqCim2vnw8ENFoNGGG0grN3f
A0IuEWYVQ0ZtNUbXZuO0CMw00w665HEDBCdLukpS+blyfWoPNqoQAYrAp5XcIOhu0qWAKrwm0AMG
0pS+bzgGqdKFwnFo6nFzdWJ3thigkaiAUtuVh+eWJ27jt35eJTiMeJ/StnH65brK8gk7aZIcUTjU
REqgGicOGiHAPMQZJa/iPUEJLX4tRwxwNlOBDD1isxCvYeztqFHNNqF7zhuXtcfR0KQB84S0knXq
3IhzQmsk8e5JscQY3nhDbZI56y23kTRHWe22jByEyqtBo2eLZoUCWr4XMqzLEc3Ot5JHz7aZ794T
mdcMis7azPhufWQ28bBHt+Gcs0Ul3AMeg1yyqThVTBc23Qq8veulGThPUc+vy/rRI+2NvRugebEv
z0uBDD/FgGEC9gnM9PUcFs/rgAJGXo0NZVcqMCFdBsTkddSliYUL42w3u94DPeTexn0sw/mQ9cIP
+odgxQq2e6DfYDpa5IC2K25AHNJEeCgk1eZsDwgJOMExV73jlMj4knT+vXL0HKKLQCyz++wEy6qj
G8pmqfzcxsAp3UPZIijCSZjAsehEaWhlLkrXK+92j2KQsXa0LSNukZCaOUEEhnBN56sKIWCUSmlH
zwWn6ThS9EWLHFUK3671/CLQpEBuKvVJuNtdE7aN+qul8mKBlXxrub3Hop5+eCauooa4XR6R+Rag
Xt/zLArfJk9cW202nbepgeAD2WAbYsRERh2DiJG7SdkCQ0A1ZF3IbbgVYj9zZU3xA0G8i+4lqhT1
sSmwadnlyETfB8DXyz3Q3/Ss8CfvVMD8O0d7dzpRyejuQiWw/UTm9iYsdI3Anz+ph5RJffIzQ5hg
9eUvpZL1X5lddPsFHSvOorWHtyaVzmR22+AykvZzV7Ec21mKKzEXch+iwsHbtS11hKrgH8quGD9t
ZY0LDlm5PkSrDTa5GkTzLZfjPQIG8lL5VnbZIGlzCAZK0GBfstPUjfE+j+focyjznr6+LL4XA8r+
dQ76dvXbdh+kcX8RbW5zRD6fLnArA3S9q2htkRhpw+PMnzyPOI+9AJQez8A9pDCRkPiAhF3D74jL
AI1eu7uXuM4CxqREM+wQHM0eUcWKvtZWi4CmNzYPc+QWB9sF0Ozb+GbsOkw5r3zKdEelBzwCyjD9
TPGwAK+kvfi7Q6uH84wjnbvJLXPkVtbWOjhDo++GyafgQCjYD+syXniDWhFrauYI+a84zaO/ismN
13MQCOO3wfVL59CNEsOTDPHudTd5QfQj0kHY7EGCq4smBo6w9x1dfl4mr+KcBC8lGDR2DmmUd1/t
cpBXCyTjywFhMGZoCuabM8g0Xyyks9coykznVL+tiwJfNHcfEf2+O/MMPn7bIuh1Glzhl1n284/e
spbELZzt6zCUnQuiQAIf3LaBmZvXKOyCmFJYqmxztVyIEWrKznZkcbM6IYGYI1UyzR7yMxDWa3mh
ll4dXTm6lxAslh2V3qdgXr/h1Jre+A7LZxpGDQMQds4uW5op3Adr5x18WO03MvfVl1Uu5GQ27e1s
2I0VGAjUkQtU4nbW6EFtH/tu5wEzP0NB2du5EGI/L8CoPw85kqdJpXX22Odr/5eC6gM3dBnBCjtK
IpjE/dFxjai5sfCWHOr4Es23sTvkKHRuE0LBjdx2NHmap7Yr+p0Ejf05polwLl0opyPK7xd+0fpf
h0gsVyX1flg8FFy5aKp36WiBxs/G7EpEFo64tVPFX5VFUrOPyM/QHS6H/lbMojoS6PFoilFWO2mn
y2/B6YDtmHP16HatPJsQuzor5QR/yEsfZxK4x61vtuislwjqlH2T/VgZEDQgwnE8kAau9ziqBuDz
/Z6OLbB5OMATiudxJdFBiANnl4VD/Bjj7fPiLdJ7wAehe5k2nMlGJvgeJrR77QMsQGlUuPt+6fU9
+aWF1lg7obc0VM+b3bVnXo2uftJSTr7BWNVnL1uISHZZQOTR6P6fQhoziRza8qwKRvUItsvj/if3
wrFb71gKb/hCXa6/jdscn721ju+bRm2X2QAAewkJuRyDm+Km9W19oUZ/vm3xmnlQmCR982BaZjtI
vtONvzYsHmpanxxPj5eLCufzYl7w6OgQIjpLkTrfczwGYUnZIz7fLJVeoQGmPm9ulD9GlE6+9FuE
i0eWZycWW3i9OZYGw4RSUR2nwRUdbsdLdIPtbYTPgcd8V+0R0nV3W1GCv4V2J3uY3LV9VHPZf5F6
9CHEBtt2pWJ/vASoVFEdaFDMgpHdELMbKCdhFZ0cen7JJDf/UzRlHpV5ZX23UhcM2tUaYMgZJ2uz
kOviNEFJO7qqAm8K9cHu0HRFnTWW6RUsrOyWKgsOlv7aPtVafeV3Mgq9hfM0NGQw5RiWNwtcEnz2
pFNcxJ10n0cLncikzmcbp7JwfCzcaerPcrdGeS/OnfDSTzsVHWO7aeOLJo/knj4uxjYT/e49zrJN
iOKYjqE8e2l701n0+y9x+AkZa2HPWl318USjx1mgbZ23ft988hbf+hy2cSETsai8O+SxVHdlBr39
QMt3zS+bouqKvaXaABBimjrWGeJnw3a3Rq0a8zOTetj7uF86eCiMWocy9EXFmVzViROSuSRBM6bT
NdUS1L+90cke5nDrVow3anEFXC9FbtghRbzUHMT1U1Bw+lPEESV1gIkAlA9gRadJi/AicBe7LR82
b01dSMJLb8fjhUuws88jn47AWV9jmYSa3RCM97GVVSUInKyO1Q6BsKyuEsuPl3sEWmKYeLlff+5W
x9rOZg6aOChDl7KvcKJAPN9V1PGvw5pwugcgt+07KlsXJfJeCbIw1YW21mVAH3y1RLyhI9i0eH3t
qdM0lUFpSTdoPmntl5Her6IUNZJV49CxHiLam8norG5z8J2xzq8QoCzFroFytCWbXnpMGpqVxk84
ltUJi6agO2Q0Cq+rgjLpvlzgNXmZ78BoQfUUIWpRKue8ypSkHTkG4Qq3kO43HHx9YwXxEiZNmfrD
LvSRPk9WanZPjrTU9ykmNfGUxDSo61IH9tOUu6ObkMLlFvJ4g4GizbswF3er5XcwyvsxWos6IZJq
PtBBVV6KbwShPhKHXOIuHGS9gxUtxBEnzA/SXWDdXzvWJMZHmrlNeir7yP+aTdMz4sQZCobyOYtl
UEKinpv7GWzHAaoPOo9sHjZBQijaX+F2Wa9ufaO8YjxOuUKWu5eb3CFIZMtd0wTNvWprsVcKw9Mx
Knzi66SbbzpLt2PYYV/Zo2h+TYcxshNnGeZ+v7HZ+LfxkHv3IQAiha8StR7mAxMGSlIxf3c6WX2W
PZzTw4D7ytXQtd392A8ai6wFZ79zqsao21nNEp83Xdnv3bavj1WfBvdtZTuHWOcQSlMczdBX9S9d
SdOyywaa1zHHor3rptPXdgzHs21xXQw2QzbhPbqR/XCQjkCmsIpmfS7VnO5iXKxwL4BjlvhimOQu
dpDcSzoAkeP5IHi4w0qR+35LVfE9pe/dn2HIOu0VixJP3rVSN+zybP6FqHBdKMkvuIX0jl0HY64w
FsnYyvypLDLnmcrbcgS0E5+hAtAcQxmWtxYGHcnUiPwvu20e6xIkWMbB7Rhi3fmlm13d7XA66754
dorEpOuliImrpYySguLoBaZfPHRmU+EulinhsOt9KjmWXEzorH6rci98rtLM+Qvj0fkKSVkACrLv
zj1Kxk8U393KxLQFzRAkWK5FmnrkrQRHMwn9bz7UcBwf2sbs2os7vHS4IRQHLOVohFJM7sR5G7Tw
IgdVLJpe09ZRLAzn0km8mjiyE1ZRBte1HNyXHDMqnKFq7mGH8kOOUiV/F38crK1w85LBeSNgAu41
hlxoS1ps3xe4Cul/S05teVJJz7Of2XhnfN2saJ5OSOSJvZaldUKr0X00uIGjg1/VaBQT5KcgWMqX
ccI7nohkLcduTEFDdWngXdG6U5fIjzj1zsj4qqtlGOVL5eoFcRnKjGj2TPXyTWOTpc5YlJzTRniR
/veJrtW0oyM3Hf6HuzPrbVtJovBfCeadBvdlgBlgJMpLHC+JbxznvhCyrXBfm6t+/XyUrEzoJM6d
SMAYI9yXXNutZrG7urrq1DlZ1GpvSVIjHdmF/ZpgHtjoSgdC6h2nVlCf6whYcZclHKndxCslYyGV
KZhfed0at7VIks8WPb7zWGjCTWSplC+bzlJuqK7ZDqggYriZWXdBctIRVL3F+2Xdoi8DhPjK3iH0
BMUh5Zda0CG02aCDgFRWKhvFoipaOgxApLCI5nqQBpEet8d+a1JKSeNRWaOmsXy8xsLHi2CASkyt
Zd76LhNNFl+pudIJl1uFF+PSHDOH1aRSGj8ZTmilizL9ymw0z57FShlqywTYKOyCLUT5kXdMwSzu
5Ys4yM3cmXPbpoFv1qyDVMA6woFrDG5A/Qrq5gY0tz64Gfp6aXw+2AhLyXPRcAErrpOW7BC69cC8
nea4aooyvPN9NBJ9t2OrUEahG0fLkCtAkMusj31iteysCRop/SJK0bfGIgD/lGYLo6TWduPJKrWX
Exgjwzpzq0GX5Og6amAvNm6hbRJhE4FkpgZAU3zF469SybFk7CiibHAdaI2NO4MqU3CzTdZKxVhw
qBPEbm8kVfH64txBr526AHiBsQ7CPlxbj77uyb15Aq56zX4rFeGEn5uiCyB1zWwSXRI3Wy/qTI4I
3HF92wQkFOx3NQFlfylHjjxAku2LpoxP1lS3eFsceVEe3WvQ1repayR1M2TnWsPj0Xucg7IQc0Av
9KfeaLVRhKjrAVQNtbdy05RDDg4prIlxuDv45THs/RH+WKpzNwaFdKEC5iJ0Lxw85gB7CrRS+klY
WxCEFGRhWzKpMLsQjSDyt/CzXg+TRdGBuHHIHWS5/W5N6GcvPGh7PKpgrecgyaTopaMvrGGt6SfU
/dLbwm6SjxLomnqm5jSfzeBb7dcL0Cbpo5zFRFmg34MqXuSmcJC2rcCp9LO1WlJ8XJvNsEHZv3VQ
Gbs2QMeekgcO3+Wyp81j1WwuImUY0kWhpYC1WodCcCElN5HTdxZ0Ejr6EFpWDDDPZF0MkUtNH2Xd
20UHVypdy48FYjAxrnVUJTA5Rxu31tYD9DUwuRIgSMmCCJQbohcVhnGCrHZNnyr01/eoY/UDfLB+
VyofbAg2DbcLs+yhkilgz0TUcjXIYNHmNlJFSrAgnKjEaRPQof7oS/2YcSGiVjOYhAP/mD4tNG+O
00axAeeoJVTdnqyjkacPsjhV6Aj9DK+3rggax1W05kgohgY3VGsQl6ltyo2rykZT3wF9ADYxqwpQ
dnMwHWVLgKSo4IpIbl363LzTmV4Sh1/0FNz6WafF1sKKzeSt5NNpLQBe01wBtq6A03OuDo1w7cxw
KElJdXBC3wIvxuqh8NTA1p2WRVJG84aE2f0awAJrw3PeN5Kc85zrAqW/or8eeNmu7ng2rcdgK1YS
4CWSh3Qav5Nww+JPLpdd8N6K0mqMujS4R4lgzLeVbhnhPS5SG060Vo8gOta8C2CS/qNfQb89Q1KI
VnQ6FciMrNch6juh3H20e6O57qok4BFoY6M6bKU53tRKaVaIDeeDQvrQcp0o784Ukhah24GN+dRp
On2ERix0CF5RSS+7yrhBxDs/rtVMvjMroczQOkNcsUrWIPQFjK60HA2X9FSqoas2oqWpK8kAyDvw
trRnvlmBThPZGjio73U903Xotu0qbsPzIrMGOG0NhzqrjP6HcP0WHl5yNPQ7INyKcjjKIL4oCQrQ
3bzQmqJ556NJa7uy4RfWMUCIgk5pqwZ1XGc8JWgA60+9ClBJTAnAr0ppjHiFrUNNS0w9chLHngMc
JS5DyDpaSJ5IC7Xd9TolAzBbm0UBO20LwM7V5DRcrMuev/EN4HTARlLUl7TiSwdr/UL1RD/vamP4
bOEt2vO+hqwWEpDW/iBQ3ID6XDKMkgtBSBYoVfMLLfHUcztIYguYkIfgYKV4Dop5AaRMSRiPtOHi
GqxeNAcDpi7pimky6gyWM8C5K9A0sjo9HNymGyIxg/yq9hZNENoJ/rfSkvNIUQfjuDY741by4Ja/
JHMFAzlAjpFDGnaCUVLRhwQJIMZlDsJEXliQw3ApcFS6GlDKMdJFqkQInhhQYcw5N4nqiM/dQKtK
e7SbedVpHWloDQKSSztJtbsSlIU/a5vks4b+z10FudQM5lVyjyAqAUr5LUs+qT77Uif7xFa9NJeI
PC6qhvYeaIQ69PIa6ayK2NQuYrnWFYSW+dvaKOn1qKyYhniyI5In27dkjEOLZeCb9wWsVYtel8WH
thrUs1ggBzmPWrsbozU5BTqTkeKxhLBP4SPP6Eh3JAKnFKbEk8xQ2+QD3bKhW5HcciuWuo6usNEs
CF+U82zIEQSCeuQu8Ib+Dg0mZVaIRqZ10ogXqZ14X4AVy65u6PVHm3D/RNE95T4HgX4n8ycGelQY
Dsj/HT039kVPkf+kaGt2nd0sASjX10UDV/sMThhZYR+s4VqRYI2oFLQYOQ+qjGuG0FyID8/Joknv
ulKtPkUkO1y756JS5mGGGmeg5LeSneg3UYCSzBwNZemsKDKFUhhIy1jTHoaG7H+1iAvyQdU9B1Sc
IpBn089i3XGjzdPiQ6WLXDeuauR18fICUj6wSVVJ/zMggR6u45JaAwXH/EpH4AH4SQcLBIUFLZf7
OkDLNIBG5wwg91B/9MK+Mx4MGGLj0yi301qfe3olQ5xht4beVTivGDQLNS3qTRHsD6bsArxT1oSN
tjyE8yo2K7k/a4aeLOYMvgkU5/Sss/+EdqTGqcDkncCj31lGIBsucR44BRdyMN8H0AKTcwscmTAe
VNVALzSbBhi7bgAFDYp8JZeIFwmXgiZAvYUouiFGnGgd+jFoocL3RhA5a7CkDAL9/Vou37eaXXOF
CbXerKrbHC6bNnIpxNrc+2gZCvvoElYg0eSu6Eyk4hdyoSFNeN/E61YZYJ3yi3BAh1EnJJutiwDP
cOrRJolePRnr8Ul005ed5AQVB6hoPjWSv1ZR6/XsmJ+BhbfM/hx6CS7M59EAaRy8ajJ0mO3xL8pz
0wYRin80UDv0ylLkBKYH8GFaCsxk7hwRzIIPckQXyVPVWzVjg/JTBakcaM/ObqF8kVO9UuFggGsY
pEpCHUXMaw3d1o/RptD18rym1V6mZVGnp13Vof4KCvy5YExoDLQm+aH1GOfF2NuETtMI/EhjFOWI
xnPKZb8oVE5r8uM30saNNcbeYUq+z6XWSRraNUIv2SrdfmO7RdVoRlZRmhdWoDeA4Fq5R9AjCCOK
ldtX8X/D5vD0ICPdwmKjTPS+WVWwM4gmqcWO7mD86TU+qP4j/71fenmgJ/WjXzGA07vFgpowgG8m
tZnxS2Mkyzqsm0cElzTlSDc1IgOapjYfNg7bzn/6seQ4R3TXq9AAUNoeP5Tr+cJvjPQzM7z8hFt7
vvw7Lz3BavNqNvJQmjnyBu9nBajL4S2H1lfePiW75lsrWM6RYo/YIfAYmw/u47VZASzXnlbQVeg9
oJvgfW+fkragiRWMI6jO6YSmjWXzeY1WUHh1e60FXT4CUQA6TnvaESDFJlbQj+gIp1kUGpTNB1TJ
61oL9AiODZB7W0ElAQ5LwNNjTq1gsyPAyWkGDPLbz//ICg9/nT3nJ77x2Qjf+EbnyJBpHdBpjd58
nu0HfKM8WgjGi60JXt9KYLtuJ/XQ/91f5V+Prf/mhFCPCFBUG2qVrRWenRC2dqTrmEiX7a9Wel37
gUX6nVLGT9bC8jENoWwWdRU+1Kz4r+ekbh3RCclisK3tu352QiiqfIQQADsPOq3xs3XGr+ic5IAf
Qa97eQXVPoI2guh55/tA/H7rG231SAcwq6sjmHD8sGNe11ogMaZvJ/X7O4JzkkQPToFTYvPB2X5r
BeizTBnPQUj/2h7fwFvvuQY060gFtgVtg7N9x8/8Af3CiGpaqkXr8NY8f90If2G7fA3BuX0kj5vg
O1yJH8XoP/uFXdD5/c+fAs6t6Kj+ldts84tjLL797m3oOf77nxN3sQmKv/nhLkj+9s+fHvD7r/7h
pHb/8zRcVcvqIRg2jzs8TXOrmPqvZHm/nAqm4oBY4v+ZyT/+NpnnN+//FwNDc7AbZ7QJoHLQyHuP
C2dKnk0HhsHqEAPHy0wsxW6kzZQB/Oz+/cPb1Fd3+JIp5kv406hshZNZb/fSvuagATGvlo/5bpbj
rCm7E1rvP3KWrR7q8KHhJNsOthkcbuLdv3/fJO4qWXbLarUbaRzZhnpj9+89Rn46fd/kX95gnCa9
n5odNowDrMJjrB4+Tt7n0wG5r9lPVnnlT6dMcDCGYfuOfIrFw3A3zmZ5Q+x4gJVy9ojo8mRc3VIO
4ELOIHcHPTjdkdvLyb62OMsew+UzLwLongBn75HzbrosdPKN+w97/r1vQmnsAPvlnAduHuJhN8XN
uhgD0d3/+P2t+C5vQvGdmR2iu/3HvliG2cR7KGO72CHGpZl1mT3uRhrNAW3mIV7hBaDg5UPQiBVc
L9PxN0HlvivvInwI6N+ZcsASTh1gh19QjF5RIZqsbEDpI9/n/tOmb4L/imLim+iMlg80et5Uz4c+
yMTzrH7mQ1TFsp39TXK5uq/QQ5laW4Xq7BBDt8vpuUVNQztA+HS56t6cLtNCBOH0WGd85wAOcBz/
7aoSq2FnhM3WhK3rQINfrIBKTo4xVYNbePdtv+8Gx5l/BnW8G+lp3mO+dd+9c5nTpfNmvqxyTsrp
ctmmtQ/zBe4yfr73NVM9QEhyFYRTi4M9PIATRw+ZiGR6q0GmcuSp2tcgV9UKVffdOJtXCQfpAV7l
9SrLxJCAOZ0Gf5QT1QPM+0OQP67enInvzjboCw/wIm/y5icLkSLT2Gq8r923X/D9QhyHP8B95A+s
vxJiNQkpgIuOdI/7Tv2PVT+9VWrbwtu+436sl8FuduNCpEdePcBZf7uqUk62ycgcxQdwhLchN5tn
y1szNkTC+9riZbHiTbHv9x34p5Wo3/xw8tSzDrD4PoXiIYcMauJWqOvbB9iYn9C9Q8V58jZhovnl
mfmjTNPXuu33+addPfZHfzZNro2/8ZCsltU//w0AAP//</cx:binary>
              </cx:geoCache>
            </cx:geography>
          </cx:layoutPr>
        </cx:series>
        <cx:series layoutId="regionMap" hidden="1" uniqueId="{6A0074B0-ABB2-43BD-9312-2F1BF43793C3}" formatIdx="1">
          <cx:tx>
            <cx:txData>
              <cx:f>_xlchart.v5.5</cx:f>
              <cx:v>Grand Total</cx:v>
            </cx:txData>
          </cx:tx>
          <cx:dataLabels>
            <cx:visibility seriesName="0" categoryName="0" value="1"/>
          </cx:dataLabels>
          <cx:dataId val="1"/>
          <cx:layoutPr>
            <cx:geography cultureLanguage="en-US" cultureRegion="PK" attribution="Powered by Bing">
              <cx:geoCache provider="{E9337A44-BEBE-4D9F-B70C-5C5E7DAFC167}">
                <cx:binary>7Htnb91W1u5fMfz5Utm9DCYDvCRPU5csy1a+EIqssO1CcrP/+ruOW2xNkpkM5uIiwGsYMA7JXVd7
1rOW//40/+3JPD92r2ZrXPjb0/zj66Lvm7/98EN4Kp7tYzix5VPng/+lP3ny9gf/yy/l0/MPH7rH
qXT5DwRh9sNT8dj1z/Prf/wdZsuf/bl/euxL726G5265fQ6D6cMfvPvNV68eP9jSpWXou/Kpxz++
vnx4/erZ9WW/3C3N84+vv3v/+tUPL2f5pxVfGdhUP3yAsYycaKoJo5Sgj3/o61fGu/zz60jyEwFv
uMBMf/wjvqx9+Whh/OXz9OrBd/WXp7+1o4/7efzwoXsOAQ7z8d9vR363/0/He/KD6483lsPl/fj6
rSv75w+v3vSP/XN4/aoMPvn0QeKPh3j75uOpf/j+zv/x9xcP4B5ePPlGLC8v7V+9+iepJP/zR3fw
56RC5QnhTAiN9Sep4O+lgrE+EVgSiRn+JJYva3+SSvJoyl9858rHL8//fbl8O/aFZI5H/AtKZvff
lAw5EUwRxTT+TckoesIYo5Ih9dWePtnqJ8nsnn2X/ydi+TrwhUyOh/sLyuTdf1EmTJ4wjCmXSn4y
BvnCWgg64RzEhtgnoeEvVvFJJu8eQwEevPfuy/N/31q+HftCMscj/gUlc/HflAw5AS9FJdLok2TU
95KR+EQgjihVILJvzeTiMYTHp2IIz30PDv/3o91vx5YXw18I5njCv6Bg7t7/0UX8yQCDT5igiin8
225M6xMKkEBLSb4K7lv53D3Pj/+BXD4PeyGP48H+gvLYdY/uw6s73z+afyWY/4ew43D+rxb/HhX9
IRhEJ5gwrKj4DPb09+aq9AlmSlCu+CetgPffasXBmNL58j9QjF9HvtCN4/H+grpxefrlZn4rlPw5
W2UgFQoOlNPPtkq+l4pkJ0IqDvnHZ6GwL2v/CtFPn7vwvHx5/lt7+m1HeoT3X8a+kMzxiH8Byfzx
Fr8NLN99+SfTKKpPIIxxCcjvK+z7No0Cf4qOdkX1Z8t6IaMXCc7vb+u3xfRi+Hcn+WtkT5fJHynn
nzMYyk841VRy+hl1vMCDEtyY4lQJIT4J62VO67u+eJU8dh7c2eMf7eu3pXH5YvxLw4Gj/gUltP0v
BhqiTrjmHIsvLutloCEnTEnKiKJfzenbQLM1vis//Aei+TrwhUyOh/v/IZPfBwZf43T62D9uPrI9
31ASf/z2o1oC+/Ri6B/A6M+vDh9+fE0pIvwb93ec5Lsof/fsHDA5z89fLOObUc+Pof/xdaQA13MJ
7IQChwiTTc8fH2t0QjGnUhCFJYUsGr9+5Y7GAquKE6EwEoqRY5aGOdhk8MPHV+xEg+vUWmrFFdWK
faXXrr1Zcu++3sbn36/cYK996foABJekr181n747bpRD9q41KB5DmApwEApykubp8RYyQPgc/x+5
dDQqJu4O0VgH3OxGmeXVuMmiaSJxb5HCMRaSTOc9WZbEhnZJcZjpTuaZ3LeWlXHGs2A3hEt8GVom
7uYa1RtRIpfmuQg8mTq6sbmY39t5btt0oZw+6tzhA2mQSQbNp6QtcraRmfwwuKY/jDTkOw47TIWq
2wRndZGsaz/slhGhWGrKfLzqOWx50drEOFWbuFr8e9a06tF1wR6GOV+3qBTbIUiZon5EyViV+RXu
MrV3S2nuSEHHMh4D6/OYEuHfF3hod2SM1tMwGl2kORHi50zJpohn25g2tl2eX/hu6d/WVa/O52pF
t8PUkdQZeTMOWF+girapsnn+kylCEWtaj/tVDmNal20WZxXqdp3M3H4qWVJ3dLnxjZeHzhG3FVG9
xOsw4isn9Wnu6pT7ub6OVBbFMiN1jJdJbUwefDzULX/TIeo2U8tQglbGznU1h8MQ1mifRSs+ZXUR
nZrgmk1N2jUpompNQ4X8RSsKWWxaFUVVPE3DHS4btiGYy/M8s3zHGmy3pKUcZg3rTTOScCHLKIvr
gdyJ2c5PSz2ITZiqIs5kHW7WOoOJFmG2YvBzGjXzcsvKSv48ZHPSuOUnZMuwww2t9sOYkx3kWNn9
qEq/rapMfFClqJeLYSHVRc5tHRvVzEUyz73dKGvGtCyU2gfRddtWkDJdECYbxTmJc9WbuFs6/bPq
3PRLPi16uyI3q6TNrNuA3bAbtkzBnC9V87YYcPVWzX55jARGNHYrRxeRr8czFSESe4tAyKUumk2T
qxALkqm0WGt1miHhrige/YWZ8Ntijpo+jihr92rw9c3s2+hUOTpeEdvpM9aWYo4bw6ouKXFk5X6I
hnLZdqFex1gPrK6TdZinU1Gu28qRUcfr3NFtwRqVENzmRdx6YvfLoKrErZrnMWEDcokhg03ptI4k
rdpcpgHbMp7Jaq+jiO81b+u4GFx70Qny6E0rs/OWmrk4a7B5J8pO3lrPdxl4qegQyoFlZGd6WtUy
HvXk9NPKlrbc5NmyXq3jHK7DQJR90o5m6zlzQ+xUP7zlzUyvOzUU3bAxtbxjWag2uhvwJjdOn05e
EhvrLJglbQrR3DZzZKspKZcx3zdM1t1bYiZWzylHteuL1Anp5akLXIUotbwi6AocJdy7HZt1m4nK
iW7j8ww9rEU79QlqovyyXaSV7xBXpO02gS/4xs16yD5UWRsSXq46Bg8XF5hFbIMG/wY0l9ex0naY
Yt0xXCfzaMomRr2ufpZRtkR75UbkD9ybKYq9GoY6HYeuzuNsLgZ2MeVW39ul4Y81lhg0BS04P+Ci
R2Ps2mm+dr1kHxZG+3pHsnls9nJppUvHqNR13OMs0xvHa1hyNXknYjsjfEfz1dukDiavYjQ15Q58
H6zY11lmYqKDLVKblxWNx1I7fyXVQrxIlqEtaH9Wm4mj1PsxinM5y3yDCieu5lHMW84m+InMWMUd
hztOBM6WOzMpctaJKHRx7bsWJavV065iVFw4zdpDXWqw+5lnKa8N6xMyULkbMCl2To5q54uuvnbE
nK+5xjLuMPfnc8GLs6xp5NZPPSticwQvsRvLpk0HN+C4rwQ5VbLb8chVR1utwH/lotx0uafRFskS
vZGmqTaChBUndOJRLCLnLmUx+Fs1SnHZi3Z84FVGlphQfbZQRWPTdjitZ5bv+q5fQ7yug0GxDevy
1C7tzxCjuktBmdhOMouSciyRiglq0Zt8xdl2RpV6y1kebhiLMggOzhxMLsOV71W0NdGCTkeHsqeV
CH69ZDgNUuQHcJ3Z3sJU72uJyzRYrR5G3M4+7jPS7CvezmdylesF40TFeTvXaTMt1U8FofiUt368
ZPm87SPH4rlHa5X0tMBNXI2UbaolW6+FrqpNUetdMK55u0rfHxYxDjvcuXXHR8vbuMLTlKwhGpPJ
+OJKMs2rtJuJOispuHhNKE+bjrp4gvXfzJrxmOCyiHOSFdfNkk/JuBb1hlU63wk4wLYJ9WhiPLEC
XOPK3lPadhALuW4eR0X6CyxX/DwOxG95v9JNjTO8F6Gl76IZ1iPa52mDQ76tyqbZdK43lzWa2vsB
7PBi6PruGrCuPlcSu2QtXHVeF3O5a2kxXtaerwknRuzNOv7UKlaeL6wo3mV+QJdZhjVMEgQgAbua
eFAeJd5SdBnmwvZJCZZ/zSs57zQR3aOSLmmDqFM6r/1NF/hsY2aVOFgd9E0tivUMV7X/eQp5Gzez
RZt68ehQoPxd1jmRYGcRgAcp4yha6KYkdadihKP3s8vQhnV5c8HLEp3RKJTmGP3bdI5okzJcsCqe
cf82IkOv0iHkIcRMzhsdTT4O4yx00nIkk1WrpYxdTvqktYpIEaNa4BxmQ5NaqQKj7sY+9VnJH8ms
AFOwolpjiSrwBF1XawtWJZZCvqFdpXIIebkt8+IuiKUpb74tAn6HDJ98s3Tw3efa69ef/7jzFv5+
rAr++vBYuv3118WXmu8ffgXVmSPZEl5+dMT3X+cCmPoZ7x8x9Xc//gng/w6E/1RC/p2X/x6+B+T7
h/D+f7py9b+mvUfM/GnIZ2yPEXAZDHHKtKSYMQ74+jO+x5idKMyA0ofYoDQSwFR9wffyBB1HKUXl
xzewhy/4Hp9QohSC6RTmGqs/A+8JgdTxW3iPIEmAfQGsB0IMtkchkfgW3ttWhjDXYjoHqGfmVsRq
6qHgHysuPDrzDRi8TapW9uuwq4k1Fr3rIf3Am9o1NtwRy/q1i4HMQWRjuqprpiqRo2sb9aYUrgmi
T4bKlXhImmlmbsvo5GzinF72FaQQUZE4TogdD91gbBjBa/eD65sLZ5YKAuVYAuDSqnHnPKvmUx/Z
ER2qUiwXC8uyOwDUzamLxPso+HE3+VHmCZp1Ch6wOa9sKHe2miHicF6TuwKAlUvKYoBYru0EMVV1
o95MtG2n1HRr7mNhxHy71iN/RA3J6hhypvGiREXWbUjRT0PcjUO5AnLPkdk5QAu7eeyMSrn25UHY
vJWXWvdjlYQFgUuLIg9zNksPEakehzgykUkKy+p9k3XTtlo7CeYcOZjYsQogsR0zQIs8cw/9tODb
SRRu3Pm+6tMihDGP82YhcxLyZY1DbbsU4sv4vu/Ycp+tXooEnFAzH2av5jrOOg4HZRkayPvMVO35
xLHZBXCNG4A640bkTYvjgLvzyXvcpJLJaYMELZq4rCd+EFmQ97pa5nPSTzrsyoq1/bYIHTLxCKqe
RnRY0E0r6g2BAGZ3tDdZIjyf13isehmXoaqiBGLUKGMlWOdTNEDsacRo963PinTOx0FtyTRNm6mv
fGJzMubbhfQILjpvGp7gYKZfZFaix5XjfFtzsMZtnZXdBjm2PFogTMhWd5CaQHrRvMGuK85q0Zv3
HlUiztCIpwSQYb83Y5GjlHTyytqlSwdSZJuu8LJNmsJgUBo843GT56bdAiSdN4Xs9NXM22bXZt2Q
DC3LTwudzTL21NZvhKG8iXkxmA+oivyhzypy6K20KST62U9gDR0gwArrnzM74jJeQj/Wu7xvyV1m
yuEwdVZuiRklZIEuC28UG58QwJx0XNSaZqpbwLWbpTx42VCbLPk86iQHSuDcCsNO64KrB6g8kN0Y
CpHFHGASTvlI8jgQG9E0ZO0dZ6a7bBVafza9zdKhzZf7oWzsPlszMMEoQrqKmwgC+NhE4Wrxs7ts
eVVNce+rqozJWGYJD7VKcZH5tyJv+3iKtDs4Xebv+tbYOVZ9Zm5r1pAkrDVwA73d9V6BHsqMDTFn
NbqBHHxIln6meusdIxN4lgxnZ02jqnjgfXPV2Uxvg0Dm2eF6ObQa2lnmoq3icV507LL+qUIlS+kC
KIerku0ro3XiGXmcp+UdNx1PXJ3rOdUjkV2dQnoKcpzipi2aQVxPIcpyWLbmYli6+H+j4u+3Sj1/
fHUMcYQLAoHsa+/UP7Fe18B6hcWMj9801Xwz8HNwPNZi9JHdEtCLACHoyHB9Do4KmhCwhs4dIog4
FnN+DY7QhAWPBHSMAEjWlHKIaV+Coz6RmBMhsYIiEPQw/Cnyiwj0fXSExARCIpUYESYxBrrt++ho
LA2rbdCy59LVSzpgX4KdmYleQjrnNWDrCtPE2rKz2wlyEh2T0HUHpjxG27XtIBgWBkWA90JveFpo
LiLw3PmQdvqpGfvsahJiObMLRikrhxnHq1UcxzYKYVPhhaWrMKQBUiHgaCPXBQgGcF1Ac3RVse4i
TPx9F5budKna4hIrhjYyWte3GYloGTMDZE6nEWRShbftm7zuZrdHrW7BpmckH9eKCpfU2BdV7AUV
U4waXad2mMFfFG5fyrV8jjDOn6Y1Ki9mGPOeL74aUh1pdl5YA/QOlgH8taQ6ACTnOdn4aOLXWuXm
bKS6uip90V+MYIY7nFVrkqGMmdj347xRU1ZvKwl04tHP5EDsQCCMOhFiY62eY91kKB4Np29VB9eM
IwlEHrhudOpEPmycFGxPSJtDygE3z0qGT6dV2+s+omLbi9XeoNX462pQ3VWRAZcaj8AunHJJmqRS
a5bUUwFuWBPUJ52yF07iHG0WKaYi7uoGsjHH0TssZX8+ePY+8Lx/g0Nwaqe6TJuURFXexHZQ9c51
A72fTU221UDVzjZ5NUNalWUXzNfATFFUJ9a79YLzMdxK4RVktyLjpzSa0C8hEm7DLL6V47XVxqVh
Yu2O5eiaDUPpk+AJvcRRGB7w0uRvO0vnqzFUPNFWbKKg+gTYMSACC/C/1M3mVJsuO9dN5W446tlF
zci7cmIirT2q0wUc4da1efZmGXi7ERG3+wnZBHncJ3VdVbfZ0KKrIQoyzWY2HXLhd3VF1cYy8MHF
gHwKcANIJj36bF/pjG8HYetf9DQ94UxHW89Y5uOiN/gWlByCEhC7B4hRFngOTTdQbprSmhKWCsdv
PGhbgqU+8ygrYqtakUZFeL/akgMBJqNtQQQguEXBLkPBk3zIsxgPuDyFoB69Z1Lmh8YU7S03TQOw
kOtTqUKbVlGxbDo8j4lhXXFJxxb0BtR2imexkF2zFFk8uKJMK8SyOmnEwDeAuOfbZep5POYl85AP
M7vk+K3KzFxug8YThbCPVyaGtJqKvFCA0WYjmmSJtBreEFLz6Q2HaMZZDMRbge8xA13YIF6VZ6JD
8qZXRVa8m9lq+xh4R0O3TvuojI0oF1h/LC8hKyTvNG08ik2FuzHpMlocQZuP+PtZU1cdJk8Aphm/
QrSeK6B43a7zUTe+GcuSTW/6uhwAn+R5VNHLmqKxeqjrvltduo61A8xZ8ECSpRF6TcdAZvBsQ5nn
DxaXuUmqApcgn8hbUM/JL2gzLysG+hGXMxxfTYvMU1M5pTatBWor3y+9Yg+Dd1P/JGuNa/EAd6SH
MTZD70/L3lE+QySvewr/iKw+ANcM3E9coKHP7hxwxkuCWqDZE9J3JAPDwvPmfyP1vxWpIReDqPr7
kfpl+fWbIP9p6JdYzU+AoxISOlrAQQLJBZnil1jNICXFgiHo6T7GXAo1oi+JrDiBJBZTKEUhSmDY
N4UqegKfYgX8k+bQjQGZ8ZdM/Ts6Aipzn39/W6iSCFLibzNZaDFlhFItAZpAaYx+LGR9W6iq59Z2
JlT7GUysibGuC5muQO5MKRk7PW/6sUE+VkgW4gDEYc4OUFnRKhFrGFxCJlHNW7rOtt547vN2HxmP
py5uRiCCYlTQAI3nXJ0vWcEOje/xpeeGHXoGbGgMJYr2wTSCHsYSAzszVZDqxbWZp9gCzXOuAUI/
uKCahwatkE2OVQDWd3JYneOCMKhKjfjSahu5BNrNhYgHT1SzIxDBgcquo+MQmlnghatyuSZtD0wY
xbDw1CBwHn1Q820+c2CjSzzfdhWhh6y2NotpM8vuKieu9qeed16dCi3Dh6CAaTbOQhKMCxcB2ZWb
MmnYMl8vZqZDUg8ajtFoBrQ0IXm3h/ogvoNiJH+UZJ6vvY+GPR0L+nadFBDd1Hf7QJGH8ogN+DIn
LZy/gSLgfSWgDypp27IJUJurQtg1eg0fqq6EG3DMk7symOaBZi2w5jPt4DM2Y38GVQn+uOQwLh5y
2ADHx5R9MrAaojm5qzIANclAgciLhZ7h1KyGNVVNmwdTITi7NhwqK8OE6KVgpT1zUNy6pHVUnasx
w3E3lfNFlZXjgXpdH1wpYYyMjvcp5qzKgY63kUhBr+HJJ4EaBBgqzctM35PhKOFxGeZrEGkI78Xi
IVeemmzB6VyTyqYomLq8iSyBI/ilglkaiFhlrIIxQHOaAe5lqiLYI5SOTAaFMhbxREYyB+6gt3zc
N7Ut0DtARIxujV0jH4/T+kuRDXATaHT6fjHTLXDdfLu4QrDEZGV2v5JQ3ciRaRYDoxMlULQjdw4i
8sNcTEetBU5kCzz5kG0BTcBMKxQQc0APGeytOCpRj+h8XYgJfst+BG0gXQDJatpLutELpwfFMNQ/
DEAjyKDzAMoXEVOk2XiMS3Jq+g9AQx/rDX2DL4vpyLBIPYOAfaOgpKZ0HkRcV1ACPHWVrsuk1sbY
zQgqKmIMZnnuG8D3e1ll9BBVI6HJMlHYd7keCRhbZ/MtRbnLYjdZ0JgMD+HDDGAl37gVYBnARtCT
Rc/Nw3AUkaI9PVg+NA8KB5isb4Gf0ZzojWSuhMIxEEENw81D11TZ/UcVLiMJ91sHf+aPxl4dlTQT
43w70QGuZCL5cj3nYAp2Jf4MmFlXb4lg+h6KmHBxvW8oTRqjQGEGifyZcQIefzSJwUBZB+I9XN5S
DCBsoF0OJS7bh1V23b7lDRR5xCDwHZt8dh9VCOo5TagKH0OFD0rakF+bWPhFb1aiyp0p+DTGU2nh
OJArH0qg9PK4RQt8BWkUKFhEwciB1of7yaDSdTeSHk6NVvAg0GJAD7LwGnggo89XqAE3cV8uMINv
MPDNJlKdSgYZCnpdtSNUGCPIOcCf5qtOkWnkXvAObZGp9DnUOyKoRRZRF8++hvPSucun7RqWoThm
S2BhpLOwIaC351tL/FTcLmFuLvJq0JsSKo07uoAt1xrcs3J1pDcWG5iHCcsOdT2qtOrBZSCU4bue
NwPcoGUz1BNb+IgUdftQo6zda6g/7LK+IHeSgs4LqItlW1VU3fomaM3Zfh7ARVKAo+dzXYNGRRr4
/dQA8rjL0Lo2p7mXfN5QZ01xarOq3AHMKncDI/WajBNIyZQZewwlAdcMhTTQKcgwQMEXsYJYu2CA
Q5w0WPjsML5rhwXfVXyZlrQG+O5iizzoCw693ngHWjrpESzCihZfll7jO2sx7KeCRCLbjPqoORIb
v5xC9RimJ3kWPuS1L3dlwUG7IZG+O7ap3nclx9UZa4ZuP2CJ2u1HnWeEwSDUw5kT0h71f5ACXw7l
qO+hFgOlCWgsgiXGCbf9zdjyeoYCWAD/1gWoYJiCHvVRL0El0EKh7yO6giA/ubQq4NKmjZxAlTgw
V8OhAvQdxe3Ipm7T4AhfMwHWZUytq2SY4Hqh+gwsGzyzo2L3k+tnnMwt74rtR8/qfYHFbipUe4+h
guXupzxf6nd8ouAnDDt6KTxO5Y4VPX/UZtKbamjtDS4GkqjcfXDFrA9d0xyDQQstAfGS5eCBtVnx
5bRycGQG8MOQKK8aHM9F4XBxRZZi2YP7oXZKcQ51G6iPeecxEJqrPrMu9EVMZDbncCWlNjdrZZ6B
lzJSJaaP8nsIpd3e9dyCiBwCq6khm7/0YJNdWoCL8XE0EV4lUEoTH7yz9z7H3SkwigOa4kVN0Jog
aHdHmDp4fQxEQThzVy55cwYxRl1jJ1EGtjvSbddCbt9i3F9Ck6U/g/9Flyejyou3pWy5iReX/dT2
ZBMR354HaJRNul4mSFZgA/FgsY2mfd8vh1AMzZmsgD3NrlHBfALM9TvXDtumCe02ElJfN2yMKytv
M8IgEYY2DuBSY+mtyA4YewteFXhCqKiKdKVAM6cNamwKhA7Q7DL00KAgWlYlzbFrAX9sYCiPvQwR
q+m2/tjgIIHORceeB14V0P4QyWkZY+KaYtkuYjFyr0EtuyQPAyQQRBb6rKdsvVJzL09DpSHMlXO7
Lz82XlhowWDHXozo2JVRHvsz5LFTw2AGoKRQfpOrCho5UDOTGNobhrNuHtGFBC6fxiHi86NhvnoL
PQRvWSVbc27awG4gh3ObqA+TStja6a0a6fgLMC765+LYYxImTeL12HfSclmmQNx22yWq9B6N7Zgu
x04V+7FphTEocg80VBeqK6rlAu5LfIA+IbddhymDOF6iTV5Ob7Wumm1dQnFcZtNPI9QE+LFfBiq3
y23BF5di05ItrWUVk553NwFBYia0Exuob85PFTTiRJWEBHkK4UKVxXpj14UnXg5265eI7TI9yvNG
l2yTt+Gu1QO0+nQf236Cbf1Fv2bgomoL+GSChpcccMPpYDt8CsRWtIc6RzjU0Kty7umKErg0txmP
/UazgEoHdG+pTaTXOq7AY8WgIfU1a6tUAuqM1hpfQRBYAPKNbpurSBzMsccJSv4JddTtCfQg7NQx
QtClGaE4oIc9r0FgoVyih5DNkNI3nb5Yq//L3pl1x4lka/sX0QsIIODykKlUavQkq2zfsGzLZoZg
Jvj13xOWu0tK1ZK/vj6nV3dVy5JFEMOOvd9hp/9uymt3PzaN/b6E+bxudTV+dFfXuta/pFjWL1nW
Qu76bfwl1kpcd7sc16Y7L/Kx/VSQvpPeTRD37G+3vHON7ksuwrq1AzQQ3LxyX4beYZK+PhRtWV8s
tpRfrbL+tFodKJQjq3o39/1wsCTbJtZysWMNd3VuGzWab3RpBP90v/kVFxFk68Xc+A/K6NjcEVbC
Mdo2opVzoYtefE16G3VE0g7rJzLiM7JrYG10EM1eG7XcaHRzSUdEIfL39VneQipYuSuPttHa1Rm6
msHo7/ylcpbrbLKkEysxFdFEIAl75m707ffzUlYocsDMNbl4t63F+zxx1il2itqrjnKDY3og+KeH
rHC7/RZCCyXW3KhdmiXQfG0qkvMxyCwCU58Hx7CclnurHJA26CBxgzifnGzfq5EKJOvOZNC3N/nA
ucjFuNyrIKwuNvhqxDa6PKDY286mzObLQuaHwK3sj0u6hmxxUbeedZn7JvEjkNZ59D2Cc7tOu/o2
m8fhLyuLpqu6D2+Cshl2XF7Jh3py7U/Rghosnqhdxsuy63T+1xCoyb6oyyAaL63O2dzpSNSKDiii
p24BY7XInFIKt+RNMkYL2ezcUob4eRt+TrqKoJ5AiShN+NZ2BNXi9BvixqJoN3/nVp5lx+lg2Uu6
S317Ep/DrObWdadCB7swD0V6kEvi11ed3fPn4G+bs7f9egzZPW7Un/kTOWjWZ2RbzTKQiASzx92U
d6rSl7azAUe5i3NHLlrtaiMpyiKL/OxJxf8PxbPRcD7VeFI6I8YPXQpoY5J1TzSeUwYppca8OCYt
yOG+blux/rV52zR88vS2dQevjshG2savyiBeSi7f1wdg0PzTEYRwhgxEhoJRnADtSxY47eaO6dFf
QY7jpBnSfD9FTuIa3DNLSTYTdZ6LPEuvRpVszZkKhuQ2bUbnLrQn5xaYlazy9VH9w7RECId8m7Q9
AEc0g36CKDRiSkDGvfTYWKR+3crtf7bmLTnpTHG8G3OXzGeqN5Ija07V59ef7hjq/WRVeHxg/kcK
7niGnHj6eC3LqZk35kRXlEKF02nFjdOFdcGCZBpV1CaWUNyV6JkuHJN+Nx7ywqvZ65T7xgv0XG5I
SsY0O46mglZd2hQ/hwSMc2kEgfYPA365iEbFjJ4AxNyWWBmfD3iO0twSVlgdm2Su+zjS6zTssqBU
JE0I3LsdkoHmLFiH7iscuH7fjWAVSHtBANq1f183HV6A/yBZ/7CvnVPxcuQE5EAeThKEzeikT0Zk
+Z21TeQNx76wSBsDC3p/BJK6H4B4hji0TPm7uO7w4CHBvlAz9UWztH2FvooreTcMytRgzOzrAxP/
NLAAKDqAswUM/rX2T9ZWzrbq677LjipIyVDTltprigHQe7nGMhdD8wFiOvQudEvaul9FO5SXs+fO
7ydvjoY4m5fo3rY11bL3Ky92RspYK6eISr2N9D1PB3LupDU5vMF6msjmZFt1AlpSyn6dbjRS84fH
ojSvl/X9tBkUoNFqfZ8lOeLDudjWtyaP+5o3JXtrG8KyjH2pqIBenw4Xi8nJVkciLr0AhgoIMfJO
AlDmWB1SUGmdiwydZuy2W5NdhmjF2DNGE0ngj661G87Wh8bdAE/WOmNYOp82BG0Bs5UKh+rE3xBY
FJXH/2Wy+OcqkcSf/YKHhKvMYvdG0TAtU5ofW7Sp9S6Xak7P0rnrj5uuebrvloA3KI9Ro2CMqR9+
vexvrdLvXfmosX+qZXoqbfrfqaRC0PRkW7ygjP+n+jqUX5+6JJxff+PfQio3+lckXeIhalHbC4wR
4RF/JtDQRcBGaeUC2LhRAB/8G37GMS081BYet5sv/Kc+CZ9v+TZbDecu/Qdc8V9RxQJM/ckONsNx
0MF7eHRCRh2e6qhCOeu6nmzvR2ZvqvgJWJcIe49HwurG/TgWrr4vKvqIHAYtSB2HQfv+9zWpVHPt
EIvI6ZXlEZJLxPctwqMInjSLwwpt5Mferq1C73pPBRs5FtfQbO2oQzpv3olq0pvY58U0uG+gKpXs
4xQ19PIxGyegiaqYUkp4T0e52+EgQHN2jn0i7/x4zQs/6nfVsmIjODRA0irf6SFLgIqeLOTvHf8U
nHee8+icaDsyDEHI/3yP+/1EZdYOXO/jsPk/1LDMEWrJVGZVGfeQ7+VNlPoRj1ydvKl/dkGf6zvP
GK37nZtNPe/TOOSFH18fkvtiSFJG3FUe7lys3VwUzy8rWbhr3Q59+uBUtl/eKC9Py8vNmzpEY5kV
5EsZ1zLPnCIuMxVOgJWrQhNf2Kotv7broLsulhMp6mVlz4OdnW1Juk37rVpZirNx3LLtPuuDxFrP
gq3sgtuNCogfqyNvQLRrU9PK6A83sMmS/s4YPAkUzR7EpMONEgWchefvlGTlmltl1fywF0sHH/wm
t9r3kPTt9vb12XuuGjQPQnbheVHgo+wLed7zB+mq7qINkPyBu9d1xJmqktKzY9fmhK9CFt6bhRtW
ZJQFfmWNQNCpnN+XuU/+8fpInrM+v0aCnl9ggUIqiSrkJHF0REpavhbBwzyEfXDrK12MY9wjgpLi
EpB584M/TPLJZpb8x5ORT+SwncCkyycvL9yFpVyX8kcYSFtyaeMWcMJKHxCKNj+iyJYPMErJRdBY
3/RcLA2zMKv6T8N4HnF+DcOkyuSHrADX5smdGTj5gLZdVj+SOtDTPhgy/TbYpqy6zqtgPID6Rndd
30wgKYjdFFDT5wzBozpmMPF3r6/CSa76OBjj5mXnoaJ5sfM2LBQzhqTiRyrt4EMXOMN7t7KsvQx0
fiWcerqdqm68VF5TX8AvOTdjQ2YRy2pc3+YyCzlYzTJf59YkfnIDEJ3CLi8//GGUzxN6M8rA4Rog
D+Ts05LmZMrmOtF11HnTD72Ao3+EsPSHXe16Op4Ge751g7lc4mXYghAkx29/ZpstS0OPqOVcyHa4
96MqvbblUn50e2/Kd5NTJgdUrxXTnRZy53W1Vf5hoV8cal8EaH58gQxJcupOtpvlpJZsKym+V1PX
t3pPFYAVL54RsOjlD896XnKY08RF6SGqIsDiHTzN4F1MD6XKffdhddIh9364YHBZdpEoUCIQ8c4c
6Qr9CGnm60vz8iXZOSTC7J0QJ0RwsjIC4raPinL4vtrRFG5xIatwBne0ck7z649yXoaMyKF/Fzy2
SwSjZdTz4FWgdi2X2a0fhsrzsWHlUdJ8rCBEOn83wlim6s0abYldX7c5RgD7zJ+zcrsvBqmUiGtw
/zWJ0eDX0buiCPDl7rLZWGDKOe1DfZwWz6v74+uDfrEwPtKTiOKY1SHsnF6gkNkh+JbdfG/02DOK
3orK4ufsaCQhLYBsK/YoTdvxjzXdy4WJWBUXtR29Llw0cM8nK7Ece1W9b33bfNRm2w7+Paeqk6HK
envniModqiNhuZRfdVala7vv+r6P1K62Vne+y+tt6RF6hHgwvoF2GeSlCVx9BVBOlr7/wyyFp2vL
ACXWCY5JZOSEp2vrpwt11dS3oLM5Isa4CPW4vR2CtWdTbdpO9XweDWoIbi2R5JymofE8ko8m0JrL
OSq9VH9nA9bFz2Awjd5It7xyW+LZARz++Xjhe4niNvPXKQ0+DWkE2LSba1myU2ca2rE6TY8WcNw3
WANZkQz6iJQAGCPjga5eq/Bdkqlx/QwyS8oad+uWMBduUQiSCmimoCsOrtdBF8VdBkv9VgVeUf8I
FlRPTizGZNjecvwj/1NDabbd91tbMEZHFRGGPAeP1Sd4S+RfZxPqpO1+G4Wc7+a+C+b3Q8GfLDG+
GyJInGVBy5q52QpHG9ciy0u9K4SyOOhJyO8QmNqKIkOWjZGs8QG8QQa7mNsHUVKcB3KoA3xIaza+
GxdpFPe6Wwuu/KH3ilSfFWnEo618ifhx4ArzNCtFenQroH27z12Yw3Mn3tzlN5XXhPp8wT7cXGWd
pafLaZ1W9tIaJibyYdly9FWI5pnkzE5Gk6N1YYK78qjCbkTS1HqNKsvj7xfwizHjVWFOoqDYAxJa
TKhvN2y/YU1NEKtqaVv1WTckAf+iEtQ12n1VFv2/f0enOqs/E3ni59mOLdcuayyyzWcOJpFrHr0q
TGCXWrS8E/iKmVWsnAsz54cK6Py4LGNWXjZVP1GcOhmURn0mLEmVoFWC3j5WWna8HoHebJc2GsmS
RNk2bBpcsEX9Hl6plfJQCPziQaywQ3KmoP8jdk3q9hVrJlZknj/pHOUk8jCmYxmKS8tbc7xvNeJx
tWvXueD5NEYJneRDWNkBc4L7OKyWiyRoZri1dKPtFwSrswq+B6JbmZcoIhWsN51I5iZF22nEaLFE
HM7ogEJnXqZ1E7N/e9F5fJWGohPzZTTMHr+l1S22gf2EfJCvkOJL7q7ebUeGpHl7/nCZCjMWL8qg
knYBej79XYddyU4RWwDyNQehof6KOg9NnZCg4sxvBy9k/+NX5YtdJLRkWIUHnVHturlmBqGVUJfF
WyjNnqsoOcDQxtVjflI7MFvUlHLznQphJO46MjgOsCxGYgOlykZW6y0551z3ejPBIytJ/ItO9OZI
e5H5pb3t4cNDfk+d0sRIHcR8J/PSZRbwFqgBRnG1h6K+mSvTku2s6yFRqt1G7m92tcjzftyrMtoc
/7iGlb/C+Np3ERhINO/BSqSJTFmF6esQ2NbBhxVX4jCWaJfsPXsbxUUKkrS99bVe2f7hEAJlnmFu
qWCKOr20wW2A4rTskdqNFcxGkBQif9M6WZ5AgxYIEYhW+YxzGu2CHGYL7YBd5Tpe+25sh91aDYO1
XJV4QRhjYmE9+d55GLT9r83gNLxMkxQ0HfgQ1V3iNbf0A40MlYkKYanOCMSEm7NRpIXudqma2ihC
9BiE6xxDF4zZMREFmmGcOCVhNvi+4YHAMUqw1bwzrvVyw6jYZ5C06XXZZnDat+OKf4/NkxcmpEiM
Mh2MmU7MvoRLHNhDici7Mr1qt3bje507T71zu/mCUDl0DbO0r0vWo4lX23Km7nZYApeQW8B+skoN
CDl3QatrJLO7qLNNFJyYfHaunatknA/IWhZ+kpK543tjn5i4VNpzvb6LxsJUIJk3pYQn5a0B8zdm
FtFhZhY5C447DmwoACehW9i0rdP+VahTdnpY4aNIr5ADTTzac9DvqAPhkuto1kpyy9cJoofhLMTc
wSSM49SxHdcAvsLiUu418UGHmeW9WQEHAV4JUagdVDc2vFLY9m2PxNw1KZZtLaX+jt6W6vd33UvU
N5OztB2KqPOyJ6qCJ2YFxNjFVGxbj/oTSmPfJUuTnHn2lHQfDCulrxB5V0T7WS+SEctisZilts4k
B7uYNsq3Ywg4yQz+3tZ1vpjvaa8VbNwtX02hFrSWCfcDGPJ272C5ZY6F7KN+iclEU5vzaYExjzsv
TDDVxUvmSHXr5oTd/QBDMaKB3hwdfMFSVfUf7Hqt7iI8cbQj6Psu7y5xpM3lIWjnSX1HY9NZV31a
W95NwkgFyjuVd19yYi4mI9m01YNXVBvAdBvUtLXdnGp5s0UWpuLFqsb2Sgl/UVjliiby1a7zhDdM
h2Xxw/kWaDfBBBzUdu1ci4pr9SwJx9nZdYYiJsivYbcV3MJz7627dC1nk9Jv/aIrrKK6cqNY9ZYe
P0cuQiv8RqP2Unx4WOQxr1WuRl+tIt4/YZ8m6XgxZtxk1U5uFdXpPsqrze4Pibst7dXK4ZjiYCxv
FhSc6jBHMhV7nwRtu0sLN2u5+AJDqGuEBtD5o+vsNFxNq+MgHYdob7WuLFAQSBcqHj7zSBPDcd+1
9rJdJVFj2+fOgorxkKjVacZ4lNWW77JE+NZbVba193Eaur5oz20lterOotZe17t1XMV4Yw1jY73H
kD9s92PDro4RgAU9Ruc5bdq4GgPZq/Nw9dNtRfEmVbCP1q0qz5N8RA22tV5Yt3FUtsLNdrLfYEe+
OXURNg+Zq9p53eMG092PqPDFhI1L0lADw/jgj/b5mDSdjz23tP0qOE8o3IJbPOxWWZ7PgSKtzX5k
dG8YI2fXQnS67d7xR70FZwFaMroN9C4vUyCE/JV927pKAhx7KeTZEC9tbi5UVYta+R8X7Svl7VWy
9AkKOBsRYXkE7vbJxhJ74cD0qza5ZmP16ELPe4GrkGslIpBwuLvQpI89FzjHIfMCE+Fq3zYZZm7h
RE8OBTLAlOYAYlBLeLV1qUVKivFq5urxs7rglhkbrBnbuUaxNyaHyW9NnhIMpakcZOFsjFZ7c11F
52hp8uCT3wwNQ3EUpovoPLXwf+7V1PmESX8YyOzD0mKWzj3XJwtebHI3axfpRRHLihDt0HJFi5hk
4Q6vB98+m50m2MQx8tyKlKiB8CKmwMDbvCh5SQi+6ft1bwJiXbnc0RBbHqkJnTtGJkg10tycIQwo
I+3TTPLsCWd9u32YPWieatcm0covs4s24SwNfotQ53yIChMnS08a6yVunYgRNYnC9vg16iOTr0bJ
TLRxxwm1wLJ0TQsVXcjmOm2LmWtxVMrkUo2SJmXJItyxESa3Jhidn5M16DLaw7nPE8yc04BTxVIl
K3Mb2b3P9BPDtUmRfsGLwVCbW+r3DYagn3mEEjYIWRAtZvSOSCwmUqW48dtzndcUHdVkMbGEmcKM
YBospDLHf8/E1nGE4kmJjYxUNhm/sa1HxHL70ml0iF/GqsxWxBzPdvPrNfE/Vb0D1vm4jFyYjnNP
+TeNd2GXQLYcRNE4rNE0zNLpb5sU1WD2dlsKO4k+z6X0i/KYQVvVy4VHOjrfbdI1WayzKQN29v00
59mFshuTVNhjkZOCL642hXwYdGyWGlDLWXf5Yvdy3Hsl7SvQCycmm59b1ff+0UZSOodvN/R7bX4d
JNJmPHrzzDkQAiK9i1GdkGxV9OfhiHR1ZwDWpuj4gWSGC/5aoBokPewcs8FEMuWde965EgndPn28
XbN5Trk0p3YhUd0JgdjpDgmWyTfHwOxHTLMFmbXNDBQ/k804wHb8uflpspJ+e4sWWXJdOhnjcndZ
Jk1qWAZTapJ5ocxoH49HOfqsSzUtLYvao9gY62uxijn9ModLmhttsyyx79Yde6GiKwo5ARxv75m9
WzVu1NygbkrpBZBWQ+hMl/yCWpDU4s5gbSdrrnlWs/W8gq3m3IAVtHMqsES2lHypjPL+69xPuahx
n01qJLjoxRPX3uKMZUOHJpd9VtuuKQIL5VOxYYg1CzJ4EeklhSfrPGp/01cCulRfoQ7T63y+uqIr
v86ZszIpyWPmM6T2TK4xtGHP2+ZrVJIY/K6Iw63BHn1Y09Sm+mrSTvBVSs3Sn2nLstbvYp667a1t
zba9w4mcUY7MWY/C4hgG6Fnugq0Sk7WzFmQYb1GBmKIbd6HJwvrVMUW+jHqTyKeqZX8kQ5KyamMN
gdDu19Daol3ez35DjhL57XbPrJuIuzkdNe9FJxUiDFM/sJ0Cn8cDJSebCZWKmBwcFZrQMcN5trL1
j5gQM0qVMiSPejx6zVyZ1Kqy6qipY921FUakcZ4HszGaxeBHViK02ZJgqUvzxvZWVElMyGYqbj+y
RiZycaQ54lTLqboJgtIjeQWxREeUNev0LlgR6lyE6AurYzi41BRcbJZHfiDWcSZ0BlXZ8msib+yJ
VUXXmEzUbVyi+I6OPqZqRB9cckq7Ykb6c0PCPwW7AeTKrc6idDZV4GNhUSWbGXS74bVNEfED5yIO
DpFYX3pzWLDRKZJsdv+SNQ1LitHfDH1qVm7CM5rkJON4RlsQr7yRCnCEH8TEuL3VyGjZayPLSAuA
tRzyvIGez4cNJioTTflVtKup0PVj5KCbl0l0EcWaXfk6avQPmBHmFAREEIjSf4Hn0/gJIyI60m9r
Mpo6E40+guq9Rd+jKooHWGiW9PVHnqJqwFQh5aln4Dw3fKEs0appQnsMxm9+sBi28HFrVPTd4ur6
bx+FGZYcVxiCEir0BFl1s1RtM+jEt9xLTHxqA0/MJIUEa/bB6886oQGMR5ZGkvQWh8unW9wLFnSw
jWG/KsW3VdR4FK6mDHQ92Pm0AeIYZn1N36uzLWgJGlPj+QMgylx1YbVTo0vdDQphmLSIktfEnsfI
/Jtra/rUlAiN9AfuBBl0C1+9PvwXqyKAhY0ICckI3hnbfP+JKGPtk3pMF+nzcRDYY7MzLihTFnK5
UkK9/qgXe04ADNN7I4B5RNN7ineTRuUufSvU1ygLxaSPiQ6L5d7ZpDkiQZLS/+UPL3dK2TksDK0E
XVq7g7C7pxqvvhtEmILff1VeZmLUuHLY3k45kf196kbmzkoi8n2SCc3XPypX2v0bol3tX7z+7qfT
DEuPqByQFlred16wMEbvjXolFV/AJCgddZaBUoX0tSMCvv6k01l2fWHztsKGh4OxPAWvSxLDUDiF
82VqWlnejKoypTmNLASXfGYsSn8gup/rWCBNUPQAOyMqoDMLSdPJDhpxFRNMdP+lb+AlMV/TJI0w
R1DUrGvSdxUW7yxPdRbtZOln3Iyvv7H3YnIDNnFk01yX/v68uvt8D1Ml0s9CyeZLl9k6bc7gTrfy
DNQji4rzx7Rl7jOTGgdIkln036C4RSsnyos6QEeUXSyPk1MXvoF4gP41p7j1IkG1sFVhw5UwlEsb
DvtQjFa4xLlTjkRrufjmskSx3s7tPkts0/8Lms3gr6OcAI+cpV8XnAYlEN0ZbUpyd7zIkTLQ9gK/
iMmtaAJj0i6rR24PjJx35joPVE5uIwdhrnilesWw5CNAP5DaEzXL0jVJUxGOvzI+1zHJclLQZQ7U
ZkgX5j9Mix5k0p3X2YAsTQks+/r0v9hwEiuFjUHSuBpfbu2JyiKz7E1/brNOkLOmajQlULSNJgP4
DVm//kgTv59y/ibUwikb1yPaE2lsmU+DFkQZNqIhXD5HKU5QcTblUVDe+KF0S9TMg80IaAQQTRRR
q5OYpNCi0Q5/+PowTt9cYC+xiZx8CAv/CH/JLZ7EzibomoW1zD6XLfDnJbaHsf7olovbX7vDePv6
w043uSA5Q88XPjbl9/yTTU6TxjTP1DB8mTtVbPf0/DLboiiUyaxef9SJNA02lKnC1GrjfOVeQEr8
fH7TZbWrqpndj1hA7HCfAF+O6SEFRqXSzYuF2yFGYFHzLwlgw75cabd8T7Hm0y9MAesCwVDyGL2I
WrC+gCNsnknU85QKBUsipyJri8zAWqtlYIBwDFoO4RwGBiYua9iRu9lyBC9nlT53EcZuwxQ5c23i
NQUB3tcLyyKOVoemtVPv5vVJOJlv5oA2HMLmnCKjfMmY+jQ+oNPAtH6c6sLczEkLVVEiiUaceP/6
o4xX+Ol+NmtK8EIOSIcPcP3T/by0uE+U4yV3odf+etbkA52Wc2dS/YlQTwh61HpUiMKYhWZtDEr6
+ysaNBmEgK4KTK7v0QnAEBqVItK59ZCAKFhlMVnb9cBRDWCwVF0u51pMFEz0tEooj/ONoDYffhN/
sEWGRLKqwuXsbPTT4XtzW5sF3/yCp1i/2HH5CE3QcchgvJafmZXEvp/yl+VM4G/3fGKVAZZ/U2ic
SPZuAefBvZckoBwi1k69AIG8PqXh8+VD9UDvMdd2Ecj53IW+fbKFO95gDm2VfK9mIT8VPR23Di70
6DEoQ+WB8WfjIfXW6EqHeZXslUcPWlwR1T1NEHC0NeHUQJqmIo4sbfqfZmP3MaF+Hd5W6zBnuyyc
3WOOG6eGavs+K29QcdDTfmEHlxO8mf2kvcrwk91wI2Ub1Xo2l3trKMRfGzzyfEkvrIK+UFVke3tQ
w/Le2qyR4oAmpctuiHoMZGNTHrzKEjdS9/N+VLo7gxOv7jM4/MuqcmEJCjUC57XlAoU3OtUXVBP+
lV5TdL/T1tnOXqhe3rncz19V1jo+DbKCDAgjxZHsFk1zt0gx3edCZOjubMtr9ha43WeM0MNDZan+
Q+DR5hlsajrSU6w4QBNotaNDWLDu1iXKrXjy6vmyatoz+mXNADZZUfw10Vcd1BzH7n5c+vZuKyYg
Mc+xMtA+y9vZgf3OG7X9zdXj8IXOih49F/1pl61BfVXKIT/zkLlevb4jngdrNgS0MsHMJ1XwXBKF
kw3RAv/IzjdWOWmvbyM3aWjIXNFnjGWzg4+vP+z5gX58mESYaa55crjTjCShOQU1edQ8BLas0aSt
9p3TgK/GdV3ezJ6YqP/Stn4HRSjLP+RjL3b+r9dEGwZlQxA/lU1M/hC1pdfXD13TULiKSiGNrtEj
/en6+/Wb/r6Gf72l57oIDyI8DHxuwcmUrm5durTzyh6cpeXMCJfrIm4pePL9mlXyfePWyft8SCza
y1Z+pPZiVnl1Pud+sF+rEZkh4tDgTR/00WVjdfIj9+1AnsRH5N3XNcmLOza1wvPleO/o59H8rOkz
c90Az76bXdMvpKBOxXLl2Jh1yvSNqCP2sSXrAPSmhItzlghgrY/0Q9GmI1TC1B8cPCtf7XUUu431
+0Mu9FInZ9IA0iDmRXBHn6YEtOsZVi/U24M3mcnPcpGdi7aojuu2fm2cqPosLNp2TRipq7jrreDo
Ndpv9q9vP9/M/LOVkUYcbPQgtDnkGj9JkFBo1dAHmXxIJ4gD4LS+jFe6IkZ7+nZu43726vUo6xEb
VG6pGranrY8tuNXNrIJ5jCuZWm/of+IdxaYBzmj986Wmpwm+ytK6yXUjr7XQ5xgqxB0YaPWGzggV
GSvEmN5t4wrtUrRDspMqku9JG+f2sHj5Tx0U+a2QGMFLkOJjnrbqTe2Plen3OUzfdJVNHxHble+s
JuSCCFZnOQg68U2xoHnn3UIPcppLdTYvkK1OFNNnBwpAFl0BEcKd+MHzrfA6z7T3lwOqncSQDpgo
X59cM3enc4tvyEj3qWblqW1nAhJm3WXy0OWef2t1orhXudA4CLvGvnUWaok/PNH5B9kjuQEljuPi
zUGu9jwfo1VX1ddcnT8KVXiXwGZWHSeTtq4AKosDRMRIpPfT/kEJu7rP03W8zvPIfmfNkTj84e1f
bi1STcKnS3NWlN+n4tN+qf0BD1/zI10hGKjb2+RL22/ZvO9q7WPAd0sQjrrFhj/6YIX7Igt89Jd4
m8BJoghzsYV5qG8D+Skfq9lAv0DojTVkN2WQD8dOiPU2mLL0IvVl6sWtjNwlHjT9l0E47Zo+iU7Y
7sJ689W5xbQcinK0bmjoP/MDi7Suf8lC9bpwnRV+rg7pwu29wz5YXtfQvGSUoqaxZNVVDZKSpYDD
hfS892dKU3KR4cPors1FVleij3vaa9vsROiiHf37h7ciyhsoVxR1K4wmvNJIr4+UdlVS3Swqou1t
m6sAHXfots4F4pSlP7eD1P1r7Nv800S/oJ8eJiqgnrmg2+av1fk/n8XdP32M6d9te0jQTRHzH5/U
C6PFX5reXE361Gnx++/822phe/+ygQ5kQE9a2sIaGejvVj+O4/AtmvXRaYfuPebTKn5bLTyfz+wh
3Ic45ehpC974n658fCQTn7WEfBVEEGMYQOR/0+nn+Z3uG4kx4ZyeQQBnSNCFSW6eVJrJtDi5n3TL
7VQ/pEO1z6pvT2bj7WP4eupWeA7ivHzAyYXRrxg06Cex3Ib0EM3COp6ir/l8m0e0bn14/VG/KtW/
AyjPckJAGkKZoCs3JvqTtEE7g1PRRci5KfxK2wXd5CzE7oGm5y2xw/+CfCYNKQ8RD9jw5+5gbbu2
8nXeXNrCphfIQ9u1oUzfpJOX0TP4POlT+1yHzfQjD+0wr6+n3hss78oO1HZRQYcm/V1Y2DA4ntUm
d5qWroWb+5fDWDh092gx9Gv6dDd0eocwiEPR+7QcnBGxwGrPIhppf1h3Wfmhi9x07neB18wS0Wcb
0s+Mvrzkdc3kXvaOyj+idJyuqqSbaHU9Q1Ef8FtXor6SIw3K/TXYbkOHfmlfrNamGYxF82pKXzQG
tsRE8sZDIrddwXlm1gequdxrzmDMaC+H7IVP2FiTc1n1fHrE/0WN/68+YQ421yeb90XUwKg9mP8q
lT+NHBhOzN/7HTnC8F+OjReBDf1ot/o7ckTOv0AUzV7/O2aYs/vvzp02n31JjKBhrwfYIP3/qq/1
85oD8S8tyhCx43dCw/eSX5ls+neMtPy96FZ6LsIe63OBJsm0xIxoz0TPhP77Os3dd8Unvvwh7wWm
eJYVmaebKgCyBSiDSuAUnsolSvKSJvoXNS7xG5mW28FyB3fisxUUvaLHzD6OHf2MacM/4rPE11t6
UN9uc916rf640X6xw2s/cP7aMuirOHIwa+7KxF3f9rlX7qW21OdNlf3mxkOBCfIqyaWmI+ag3P/H
3nkt181kWfqJUAFvboHjaQ49Kd0gREmE98hEAk8/H/RX9UiURoya677oiuioEnHgEjv3XutbW8sY
lyskPjq0hgCq1JzaqriWSI2+eznDhqjLoG70KcBOBJOWe4fS1ot68NN7f5rUzeLxe1srnfeeBP4A
z3l1zlJRXvIzHYbFU91+sYJ62QEpLza10KzjLObcoDFga3V7KKFKif7eiBdB/snKnApnjbv0TSZW
QvpC4Gnmky6Bsmwrkah+dVhpzieWr7mBKTkFY3rRMIkj0mGipJlumNsLlH4Js/Jr9Fepv2sKgjYQ
2+gu2KGi6uwwS4gi2pmDHHXwkex9j4a9/i8TBLfeiwLnWe9BO7hhomFDCt2Z4IooNgZQhsY/sH2w
hT/Y+9BNdFD8TE1fQWckZ+nNzRbffpmFA/EdkOWSzn9ZhBo1pIKT2k51RySGu2xG/j/kPbL/6uSd
vPZYZ4eo0BPrULqWcbtkaIimOJYvfXkb+EG5r/pKv8K3Wu79YNf2DFQjWbrdRV9Nuw4T9w0LrckD
01J2jSsIVJuD+Fa6s3osWqd40dO5wENTp5HliAZDeuF812qoDv4wqrALwD7UkFp3EG6y4+gH1qcc
0CqyubTZgBipjySIjCc7Lg8o/8u7tMyLW6ngaqw6Oy+qpw7E7OSehqY+qmB+8MDU9aCSguHVaYz4
rloRe8qysmORuNVWn0YWd70ctkNrV1G6ZOVjI9067DQj3TOBD766SdHhSI77/EZqbvclkXQqItXO
+nUA+hptDESGEywz/tWs1/ptP7RIwrtuebLM8iHXWvOTC7k8iUy7+JqZ7qpd4aXCBG3v4jK2j0lR
Sbgzqjr21vR9FSZ/WVRhbAN4mnPImjB+6ReE1QuyCyOd7LBopwtpp865JHNlZ8kFkYSbxM2hJ3cF
GI/hXsWNZ3xSqCavDa+eQFhN4xG3SnkEQh5Ewm6Gh0E0bLonpzkUbAQvpnRW1yUyxkOVtM5t26bg
lmSbvzCIyT9xRyHHK2FdiGYpmZbX7XWx2OXXNhndmDlR4p2y3lpuOmeUl9UIr7fKWgPRbOt7dzjc
qpJQCotlxVLZlT/31m2woGkOJ16JQ8kgE1yYn2UrJ9c6C18Ml7K3smc16ChvIWnrV20hsyt06d2D
AOJxn2Vue7IKBkaayoJPDfrbp1664wXK80DbKuHlJ50cE3NnVGl144DCOLaIAvbjoicbPSc1pO+k
8+ZgMtjbuL6eVW4WmyTQjnXRVsfRia9KkFf0z1PkkwFoLZCDRzNoL2ZHR2sTWGFb2OIbmwIztIq6
POiw1cLaaemXG4Pc91kNqzfV1WZRbvfaxo640Lspo/E7Z5Fb29Nt3jjddVrgwWl6Yd1ij5pfRJMt
XyGOy1suSHxWTSvoOs5GBJ6q2vCesN+uVH6YACfsWzt3cUEQ3vTYZkAAuO28LdrU7QKvaL9Zmjvu
F79SQ6igWG2Vq2y6mf144xk4gDCBAP3ITbZe/uCYb4sJqyPUXcSXsz4zBTKNhxal51UaVzetHINr
szGTF8Ieyv3iBKhArFmToT5n+pWbFfpVMBbBNRhW8xatjeBDMcxw8Roo/kGpzmUnwEEYvKgnIRJI
0XYAHzKeRnXMCiM5tQ0BConvIpcTVn2FUDgkU4Klpi7rC8118pPZ2ca9i0DYhA2mxdGAvOMral/V
c9I+kS8Cgv9hmIfutXC9LQk5xYlvSbCNu8b8nKPzoqJ0yn1nZ9mDgXQRpdHoXZvjrEINHQ/is7no
HgeEIdfKIQRHDq32pW2EzhfNmO7KrOmSkLfHu6ynaf42aw2yqyLpnENdO9OJilDu48GQ13LsrZNZ
EoTmZ133NDnOcKOcOUY/LJe9lan0li9b+8kNRPPqj7X3NmcFeCZ3HJIwCJJvU6FyOqlEQMVju2Ny
KWgND86GTcsYaQ2/Mwq0QTtSkOZQsAfI5m3lG2UkTWY2IEIRvJSp3T3Foh637G+bo+9UKyDfzYu3
2ja63RDI7plugOtuIQdXr1aS+PsaasiVMGL/QuJdgMe49Mc08A+BKExQXSbft5BYpfJ6ZLp2zv1q
uCqMedwKvDenrtHGq3iEQZnbhXM9lR4gP1mLZwY2UDlbkHHRYGvKDwdrEreI5vzLBa3gd90SK01C
4LcNA67xRTmN2kOaOu6nLmtYeoD70kwYNBxCLNqtS1ZSHG+Zb5EnVdTWdaYzAgA+QiMHY6sR5jG2
cW8kZpJnYsqgyAVaF1VGCqq/8fwvBaZ3iHHWF1sMALiS2rn3k2QIMY9Zl9MY2CyDs3kzd0Cjkri+
Wm/gqSstY7+MIpJznW2CvDOvBFlQx8RsUHOlNVjYxLQePX+UW+Vp5a7rCCrTyP4C5uZaW9/l4whh
c0CgbLXHedGHW89J7K9jigQsNMZ22Qjs5veGA1Or7gZzp6e98UCSSGrjT2vtmyLucNkzEA5uy6T2
gM7xkZ106xLD0cRtr2z9itHBFaosdQpG098amdZ9h9lokvQ2T8GBuY138LQc1Xo5zLgh5uGmXcr2
pkAdfMhT0zwoyyHoyMm0aAJPvuxjo/eeqQXMBwUffcZaYHlvfqWJT1XjO7u4aF+crvS2YMRuLeRd
TGwbDAcgvfzhYLLkJWE+5ukJq5uGydgcsogdOaJyT+uWrxkGuA5mVjydTEGeWsPnDYlawqNpD7sq
L5ybmNp0Z2R8rAXiMppmfu/lG6tbqD8Ui/C1lYhug2b7qdb76iwnaTNKX3R7z/eu3kmbYQbQu3mn
ZYZ3MJvSP6M9UXwVvOwTBZo7RFruU4DM8UHA04QeVYBJQ01qFEf046jg4ZLcMOpjeIT+neEPgEzK
VznM20Irpju379NwQgB3dPW5Po9FN/GeWG7PwxF43yh8062NcpTeKcsKjUmKaUWlignH1Kd7qZfJ
o1405aNtUgMS6rXYET2D7twWY3CxFC7VSuLER91rRQUvIbf0H/FnMoQMe8yE7BcAZFZ+YvsZdGEm
jYzucBI0h6ozk+G7VeUehoOwGGfDZ67Q+ZexdIoN6OH+5AAjvyVRzbqy7X6+DjpiyfC6JdGYdOqU
1tOyTSj8X7AZX+RwvUg+m+iCZ9d1Bvq/tOxTRZjY5wytARmGJX6mGMBbSCv/xSDk7zhr3tqqS61N
hwB5i/T3S5/Or5mn3TLOQ3mcSncDNQZyWpeRkDXW0163mDUVDsNptggXWWlUkCGSR26LtROzb0d4
asTGgpLJpDM7SzuzrgbH/mQMNgp0OYq1fVwChvN7VO0lF6aagrAk+44WAVDwBozqKUH0sKuJdEkT
uK5+Js90n80n5tb03ZHZgZh3a6YOnonjA/dBFBcCPUkzMymxq73nQ0teSLb7NGumgtS24CINfATa
jndWbroy2uviqubx+wKbfouYL36omL8dWrL6To456Fc0KrONTCY7Wkh+vKCRmh2z1vN3JLAsUQv7
CJk7cX8rAO4abQtf9iKfz6QOlpvcL7fZAkLf7doeRXbrDeFPO+Y/dJZ+35a6SJIsRAWwCnDKvOss
pbENVEj42ZFoIrZ1mvLiU7/4rNKOKNx7W6/ZkVJL1XyyAfX//eBrX+ynVhO7UtfEXo2yno4Tia7v
Dr5kde/OS5sdDdX0XxfGwJdMoNKzXwTF3d8P9a5Ftx4KdQb/t+5+f9ekZF2WuyqtOFRrdvWWd4QJ
T41N7Pvfj/M7NowD0W4MaDjQSnPfy+iKZp7tviAAQIBd3oE3sI+uUCRR1dl40/UF2CIZMHrmpldf
QO+yo56WJD1rcbpuruOUX/fjJ/1v1/mDrjOqn3Wy+//uOv9PlvT/7VT/+9/8p3ek/4s/AbkEZz6y
eNrE/9N19r1/udD/167KqmL4ue1s0Y/Wec4C8F4oVDwwPv9pKZn2vxysBATLrFM/ImOc/6bt/Nu7
66LypKWEhILigunTr23nVQe0+NSuB9OEqBNBs6Xa5vMSXNpibaV4Di8U4v+s3rAAf6Ssfffy0mNj
zOYbXJ/1dfpNvdl1sJblosb9JEy59WZyP4zMLDezl1WHn27LHxapPx4KaSqdenvVPa0X4qf+em+h
CTeYRO7xtoKWNo0ptAZQoAiMu/9uSfpxVlzKADEsywW9pl8PtRiqaGfbHvelIgFS4WHZ9ONYRKPy
xAcimODX1e+fQ3FONq0fmpPvY6zXT1iBwXbcB8DbESiat0S2uG+KTyUUcTLrSB4Nu3gNAtFh4f79
kr5bD/99cFaq9Skm6eDdeY4qxZ3ajuOeshu8ea6wEBh29wFU7vcbh3kbtAmictKZUK39ejUHjNeD
7GKx7wPKQZ7NVYLgqM6T2xzwXvXBSb0bk3BSDoJyhp+0dHlMfihRf3pOnA4oe2pAPE1mF79r0X/3
LPPNR8oRGmV1gdP4I0zl75dxFS4HJrp5WswoY349QfBGOa6wRuxzzEyU2iAxWz1o/lnB4a/9OUli
vUw/fSd/nJdpw5fy4QLQsF4v80/nBRbfqIuuEGwr5RxamnaZrPFoBkWL0ivng5LgT1fx56O9u2mI
KpMOT6XY+5I+aUwDNJFMUtq8oKiCyEwQUfH696fR/HWE7vw4Q8TBrsOwjl77+6VsTguXTi+vnZG6
9tlu7PIJPw7AombxD/Sxio3o7jyi6KIOlN43l33hqXWsg0j6Zi9x8W75xk5hP3ntV6Xw8c2gx0OT
rdD90s8IJtIkMopu+WBhMv5w/1fNOPyTVb762xPnD4kLOIDXKJuEXYQ2BmYvVMqRW5phOnmDBvhW
CA0b0qvJoS2V/ZmelboR1OjXJFhaWNCT4EzjPvngXXD++NNYn9c3nJrkvRAiD0q3APU77ld7ELm6
zibDtY7b1x0RXyfDo8osLLSTS2wUosn6pOq8R4NYoYSr1ChJpqrDwh5yNk21HlpGG29iPCIhQ7j5
IhFmD51o0Y4LqutNJ+la4VPAczz2BIFMmfY0Sj8Gg5CBnmdwtkOGhXgItfSWYMTTWPRM77RSRGPs
BKEqnYvULh4FG8rrwp7RHSIS3/WWyDaTNp4BkC+HjvCvcLZLi15XGV/SatafNXp8e3IOtCh25rdi
tu5GfyxoKyXFASzweOYv17u/P62/vyAktlMY8NZD6/nNKqOGxBHOtN70Ib3WCtRiDDaPRBE9iCVu
twKi+X/9SnJEpKGgQ9ekm+Ddlz4AC+4DsR73fQznfLC3BESSd25fkqHMJipwX/5+hr+v26vaCDIH
TKqA0ufdsgZBRrITEeMeGy8KLxqTR3ig9DfMft78/VC/P6YE8QBgR6aNRwAJ2a9rWyIceGSy4Svo
S+eiAYh8bCbhfXAB/3gUkIiUKSsnbpUP/LyCVoBWqnHiAmrICfuw8wLtILrEv/n7ybyTAq3rGGfj
M2ijWmTT+H7OVmTaYrjITGilG82mMYZ856oqAYWGdZwEeo+Sggcfb0hy6v3n3kz2jV1kHy1L1m8f
DN+hhFlVhow3jffSP7pS9pJJb9jbiq7N1AXlLp7ycWdPY+ZH8Orto0EQ/bbXm+9lM3l3xZhPe6R3
8qpaFuvkFM1HcsQ1jPHdR4zf5BERjFIDzOH7iiOxcVPGqTXs60TURwRm20Bn27vUY3cdDy36Uo92
aenwKpfM/86izeZV02Nu2H02G68uv5dEp10XPv32Zfoscs1kcDi293MtSDEZM+eAqG461XN5renj
R8XFn0+ALjBwTsSD4I9/fYbokQUVsQhc1HS+S3qv3eFOTB5TVjEyKGhX0RfWowpwAV+svjoh0v7i
Z97D0LvBuhuMgQb1cpvqTXDbYBNHTr58X0jWPVl+GuymNpk3U5ETVpKP5a6Ht/3BJ+Gd/PGfp3Md
A//nDN69BdNY8oObediTB5Cc4iWoTyMdKnLpYLdkPYu8QOeR5/rRamYZrSOzD95D649PAaJHpOao
H7Ex/HoRfbzKsAfEsCcLjwaiKH3nlbLqxrOHOkRu/a0ppXqme5Z+xUQ6CgligmQ5svlSOkzJsDP1
AcoNih/CZYypgvsj8MBzwL0iKTaC8GR8n8k3Yan07j2r2DrY7zeuFjwT78p8TTr6pUbs8GFpmi+e
1Jk2cKCE8KCoJVPY+eCa/166+S67QdumQnCBg7y75IDlvCLOWRC6vHyuEYjIvNxoC4h5aO3WB3Xi
H5Zt2ilM+3/A8rDr/npxyXaimcWis2+T+i3IfHILDJmHtlo+guOtf+nXipTTIiEc+4W9IiXf1Yhd
nIjWix2epD55KEBePoMlQVMIQs3FyF2UBMa7mn8CQPGR3PIPX19XRzuNfY4PE4X3ryc5Aoo1Y8bY
sBbmT/Ho3yivu9Pt+K30xle2vO7mgzV9vUW/nStqcURibLjd92t6ILVBZbCl9mzD6zthUffMsbUh
3grWrVy+6zEZ9VmpNsncUtyAIorkkPQb+sAfvD1/fJgcFxGJicxUf/9ZzsQonVTy/k5+M270Fk2A
TXQjsQtNAlzjI5DpHz6ayO0sbjPxlyic3t1kl3lyUkFj2M9zr/ZJa8TRIvz0gz3i+47Z+s10Meii
nFsvL53IX29oPhhJQyTlsGeP3Ec+4LaNJIEL7aqvHSf8dVFCfx/rQ1dup5isKboB5VZJ7WJZiLn8
+93+fVPOj2FXyKbc/oNZcZqFs6RDwY9BtrFNEy/ZDf1yNUu85gleYRq2Vb1PvdFECCP0D17gdyDI
Hys06yK2AwYsZPu+f9bGRMamxYhjD+0mfYWcrDnh1CfjecgMpwont3FxPQr+ALOeNdNLuh0pvsj0
CjOsOkz60cQQ6EqmFpGkJjAmI3ISZ/j296v0h4XGD1yam7z61DnvXayp5mM1w2C3B7jb74S9yK09
AGails8+uCR/OBTCavC24Pt1H//Vr09HlhtD2/Vex1g/rt5sqGq3kNhh+Wuu/v9xWqtPdbVL8i7/
tqq1dbuMrU/OrWNm/S1yT5eAGi++gFbz5e8X8A+LGEeiLUKJiBnqfafChMycN4IjZUTGbeKxbu+r
pDO3fN3AYKnKZgZNMM3fD/rHS8n+Gqi9S7zG+3Y7hIsa6aLT7WfTkPB6mG1kZM1seh2J5N8PFRCV
+duqSaWhI7INPBzN7ytuv7AbkQCx2Lv2GjMCzHLsoyy1pwXOU1wzyewHc4MRZGSaZMlJ27FzFGpL
vq5V3RI5zcuVWfQYj/Ewl09mK0HL9XXhA/0pSaYNx7hLvzTQ2a4KxgvDDpcxyrUBXRE+Jk7JitZM
Yx/giDMZu8nSLRCf8Dn2BMV4C/gbQo8YIaXGgytMAg1KW2FCy41KuVsraFOT6BZyxL67Oc2SJGzZ
waQXKsU/vemzok8fh7Ix5mOJbcTZp5lR2VtNb41TtSil7QdRyOHaqZg9XdmjmONbF11tvc6iNFSn
Uz8UCndWUNSbupB2wsSwdrwNg9cGez/D1nupBS6zmFprDkaPDTCck94kwiLNnqqBGUSoUPnkRy8B
yRH5ommKHeQVogWqdq77y1yynUSFErRTuR+GCV2cks6sNo2cY/2COO9Yp+9QtWRkVc5aXGXEoX/x
hph+CTZnxbjKbvr7limxtweVns83U+zJ+zqz+xE2Sod3RG8qP9mKWSYCLX2qdp2vgmxnkxfahqQM
L0s0DHlAFjWfKLIf1vafrpmMKbvB8R9J5GH8V1bkLQ12Khnqt61zqHxxS593J6TTPsetWb4Q96ff
jbU7hTFBkQdtzsut1QVnAeGaIfpOpV59F8MuRzSVbIuF3Am0WAQGB0W1S4Q8WVDgIrMdvuSFSwqy
INBX5MrCd2V9sy1t2sp6XoULvbd3h0nfBnbm7u1gAfc1Mb6EppZcDHarXr2R2EgbaSHUB/ll6fBO
SEthL1dz6GTlk64D40JFduMEFSF8ep3dFNa0RELPjAuf4L4ra+J+sFtAukcwplosZw/G9jbDPRyi
0IqPcWAXkcoLQVExeBGJG85mGLzllujWYzfaaJqBtPIfxbmgu4SPoj8VSpmbRS+6rQKwEuZpLKPC
K6qLyUpXRql/QxLgXaWlaJwmPyXoqF/Ihx7FhtRZE6mPq9/FSdl+hkSoXxJK6m+wcGMD08f+zdW6
OgKe1258GtZ7r2mcIxQXuDZ1rI6WnpnHYfb8LU2Kk2mQ8+G0xq5w5pdKFx042PjgOfZ9JuYXR8U1
CIuARp2IXypXS0gGKCr/KIXHEF/rYsKptIci8OPTADFx4yaNv9VzG5nK1AExzUmHTtk33GW9Jm86
4MZ3g1B8F63hcpxjb1WzoBbX6u8D4/kDptnsAJO8OtSVL9/sgaHxnE0kTm/Qmo3LDGqpqxeLrbmp
98QaNlkwgr/ysYSaPDzPFaNLtfE69hF8TFkk8kRMn1qu/XWHk4j2SAxsrzCOOiCBrdaMkLqMxUcr
2jRbxQuxhWPkzMOlP0/JNHxC4ukNHSKb2J6KzTKY/SdM1Ds9T0gY0hBStHuUqM1XcDpFe7CK0hSb
CikEGY6N4fmXGnIvtKlQFfHHzNLRTrRndbJGmy479D1XKgSeVOIJruQDQQHqxsQk/BBXdZEdp9wl
3CnIOlxQJoLVjOBWUG4041IIm6+uHlNP0t9tt96ilxctH9mvYCETd0tgSRPlk5NZl0oNTIVlEb8F
NPdFRBWARr4FgAq2wVePzJmqt77tV7Ekqbufa+X1G7ZozjmozfYT6s5pM6TDvB+pWB782c4/yYG/
M2ul2jaj2Z0WhBhRBp/naNrW8EwXjjFIPqTLbpSCJwGVcPeSJn73tWvtgtRYrXvxOjM75H08lkeA
Q8Uum/XhmQiLmf1hM00bYu0riK/LOuImUNNBAotmmVBjJ8opuI5Q5JAwr2NadqVBvyvYN1WHqiV2
h9zRRD6Bl0yWre9khh8GyRRnUaPbXRBVjAaPLUDU9RnUplMC2BHIY1oiP+iFiQJrbLWnOsBTGpFS
E6QXIO/4qW4hn6SpxHSVxHFyznz0lA3Y1Ktm9P1LO7X5qxZGPFvP3Hs5ms5CtqUHLbJN03M+De1n
WnfmlsaZc056XtVt3VQLwX2qQEqmVukCRudzWbbSi1oHKSkvUcdLxd2lCd+dCkIfzphD29ceRvit
vaBCGgj5ec4gXexxFc57P+Wiar09X2g8mret07evzrrDBE29EIdXQIzZc2WzAzl//FmNUFujt7sT
Ea3B5YKy7nWc2/4FM6C5XTyv+4rLt18TPxBDIWau4lNCN2IvgnH4Rkyac7ZBx8G1boLkrDKsYdS7
VTV/W3Cko91pzQn+XmhNZJteGnyW280U5EmEphpxeoKKtWaFElBk4UAaD60xO+fMaeLH1k0T2Fmi
+ewmLqZnkaLqNbWFwGVM6MM3R1jmNhn97jT3erxJNCHRO3PymNjVo4+S6nOdxNnBavnXra4lZxF0
LqRq36ECr3WfiYXVlcceX2ccjgFNnE1WTPEprUb+B7EMfILvJ3yU+dI2Ilx4z2lj1cPzPNO09j05
fMNK50RxPJdHox/Xp1ykrWDmYjr3Geb0J7sZ8aygEuxOJdKQO3/skbxj3rsn3RD9MpSw9Dy7VW0A
SKv7l5IovRvfHcSTjsDzLltv9xopeOnkqKQ7W3KgAr0UHTvCjyky0rMNKwkjDpkNeqLNb/pClqum
Vn09Tfv4zqxy+9jpaX3pWhN/sVmKO0p29YhHfvi2TJJ8vAX3S7rFQDi/eSju6whtLVhQ+i0DmSk4
durI1Rq0Qna+VFqUaW58B/uHp7sVQzcfKykBIKSCJ2nRup6l17V50lizUrTQOdmnlbE0N5qV08TF
v8O91gc/lUfXapCoBMP41kCscphdYLnvqql7Q8BpPNlJO23kNBjfXZlD3eTV625ZLZa3xsxbLENm
jdyyzx3x3fTFghFfejz7bctlcfmSD3t9Kow+XFEjDwsxEnfBqLOaea78rlq/u4XcSeO/M9vrUc7t
J4Vf6dYY/eQcu+QHj4HwN9ngW0fWMRL2UDdZxxry9DPGh1VRrvkDazyhjs4ROjUXD5vpFXvieNeS
mMMiRuoHfdPREgyELf8zuVfjdUwS716WpTz8SCLu+GxeWiSOCwKxkuwGs/YKqbSHx76VcYg+7W3E
0btrh7YlQ1G21qtDzs3Obgmvam3UwKal6siRlrs3uF4hE02QjRAiwKtZ1XxnVL26+ZEfX9skUptl
Qrq31tyjpbySHkui0vWMvUzfbyYR5Ncd/R9dpBJhVttz2MI961NF9rZXsW5Y5NcpPdOulKu1Z1zW
8T15jc0xUJlIWHSrBWo8w8YOt8/RycaTnOcSuqiQV3oy9Zd14q3yrnoOKfUpAVcXKi3ULwGQ0SOo
XAKbG2l9A3N9QnKGqnP2+Q9r6La1a0C6Hu0LpXL7mXqbmExdNa/BtM6ZmpGkSc08dijsmZalFKQS
KNEzSrDkTq/Taeep9uA2ZbcJsO+AM+6agz8tX+j/VZ+KCgAo3xy2VqZGTF/ussOJPDRBaZQXBUml
mm6FMtb0c1HZ7W4QgsGXIdoNFep0Y0NsxhaUD/ei01yWuiC5EwMHEU7s3QgdzR2N6ZlsT4KeA7A6
T+4wlocs854U+fJ72qUpdSClXFhlc4PXdUqvMujq2GvNY2wtxmuqx9NO+hq0WdNYNiCQrc0keRkH
2IIEKdIqTObZvaC4sJ9z29nXjmp2vE4swE3O7jRxuwC1dxC8SRC0z6qFBRhUwYJqobIf2lSh2KSG
3YGEdy6qeCifDMfzbmfJXXLkoLqdR10Y9mNPxJlS7feFUZMJX3TMrrucx4DEj4QoUVWjJW/bOQ3t
Kgf73eZ9xAAhhFxkQhd0KejtJP9CdlpxSqb6gCKzzEPH1shezdXtouPpzbRqx6u4y6wlp1Bz0PjH
nriubCd+hEhImWHLXcESmGNOGLM7X0dlWVSWfzHgZ4xi0CgpAZNhgefwDDe3aaJ0CgyGFuVynOdG
XrnELdXUaFrBC+fWpzZR+bnMLXLRu3zB69TD3crBL+a8RszQ5BXZDPnLyqDbk5hU88lR0Hm7paWl
ITIN9kVsdZczzWx2dZ7EiSx6RO4BTMM7sqNOfe6pQyzJd/CHYsUkErdcTx6rfoN6mwHPGto5XtL3
hZU85AdDacFLwMyUfc6XHoJ/RE7dEnWABCKYsqkfSjkaLwrV2rExvVdjcb8TbdB9pmItP5dD1bBo
DdqjVzoaVhRB7iXBvbezS8VSzshnQztAx5go8iMoh9SBGBOZnTSrmeyN9PQBLTJkc74xttuctWmN
N6xnrznTvmnIZ/LzpGEMULIIQUDJP1dVXt+aJErekkZPrO2PAHYQPwQDDqb+WhM5/60jD72NTI0/
2KECODmgnO/RdfrTS0/Fw33L2ORUqVvyldBc61i2Pl+UgFBzvpb0zpbSwPuW0JA8NnFmPlAfszMt
qtQ+JYUavlVFM34bxEATgZj46q0gLhvt6jLGn4HnG68F3EC4hfasbgbk9J8JamcTbseZFkQtyRnf
NKcFAmASeORtl8Kp70sSNbhJhFo0Oy8ZIS7YwURHQ6iUxyPFyINPqy6b+9QVhUONiW8fZAr/JmgV
MYleHhTOhhxvHqPamsdiIwd+5TaHukxAJCotj02M4qA5ttThIluckX2jXksjjaYWhfaO4pW/vGjI
Xo82qHOfFPBg1vZ47SgBRiakcchmKrjMUx1vvttXFK0gpLlLhI3Cgi2ViD/LXkLxSGB6qTBOnOrN
FIKjis7CxThhkv78z8V0pJYAhmA8mUXLoKNM84iObUL2E80eKzVo0A7Yc0QviEsPsqO+d9CP1fsy
w+y/KgvIl68LVRxI6lqCs9k5CvSxs0DQ6cfm3plQVHALmbdGU9xxfnCA6Yf0rV7kFwMqBrmv1qyg
q0CO8k269EZDYUJQvXLxfj2QpWjua3xOz5UReLeFF3Rx1La+/jClLTEJijZ8fLYFJ30wpc5vpCrn
V2ckibLLm1WtMf9r0C9zT3h36f1DU6Avw1WUGnA1FglCPDN2L1nIjw0u50EO37N8yDHLiL5jgBFU
Wb4nLMJUUUm2HvUut3M51PT/ThPA6lUBPlLROand5kedHLpm2zNbyVlcMge4Sm2z4eYjzPcrqkBf
kNLnC2RV5gKR/JxKS4+6tYQsvRp3QIk28NHIdZLBy0Y/MZMmCQRoy22V+OoSLVP2tCzp9DiZpPj9
6Af+rwb1Iw1qgODgp9bpbx7my0ZkQ/alpn/8kwr1n3/1HxWq/y+ExKi/bIt8DcoIBlT/Zh8EUBEY
UyAKWUcoqDH5r/4NP7CsfzFYMcmRIasXBkdAC/rfxmaTP7hmxYHgAlqiM43/b1Soq5z15/kY/AUG
casM1YNUC1bp3fyGduqEpc3oj04d0zjKc82409MOE4SE7tF08A9Dp/X010Hz4gePAvg4V3V80vqM
Nk9vysgrPeMSx329LxglRCbznYpYh0J78Ntq2HgUYRl+1zEgqyZXZ0I+xPe8N41LFs/yyTa7cYs1
irQYco2u2JinalObntz0HcMjI9F7TIGVthyarnLvRS3UB/C/d3M5rgCzK9N2uAxcU4ZYv84o8pm5
fiPb9qh6Q9248QCefhZBxPxlPS9+90+PyM0/s8efcRDvGvk/jhfQsLaZVCDSeT/nNdcELMwP7XHS
esRQSfkK0k1GWcw1+PuR3s0p1iMxDKO1xASQhsJvclhBO2vgO3pkiR3WOCgwEKQ8732iqu6lWdr7
Of0/7J3Xctw6t+dfZV6AXzGHqqm56KxWsBW3rRuW5MCcAQY8/fzQ8jljtXfJde5nX2yVFZokCCxg
rfUPeXz38UX/5fEA0J9AdWCMgQqcDSftiKmqh/JC+ppNbHAAWg0ArT12S4/q9P/8atolFd1jUKpA
Vd9fLYnCCZfPnHzYnPAdqXvqKLPfWxPl5ejh42udIzD0eGJHxkWQmoUicN68RuO6TKvCzC66dC4d
9MQ5H2+6rmo2YW9RUVjS+ZPspXU1DcV4ULS02202+H9rz/w5wuCOESFwTbozeEeeTdgSkvlC4M8v
OsmhZzNDqKTWGscPkQ8n+S8D/Occ8lBsASeroVEuldT3A9yDPnJE7+cXraXULRrsw0YYrOA2bYv0
YhkypDeCGju5v1z33x4Sd0UKYb4fIRxzFpeKJOfU47NxQhofW4zQoofJkRPuWxnM1Y9f7Nm1NL3E
xOUUPRleL3oTZ9dyM2NC3yiC2WN1mNHMGKWvWrMHJ7lMzuPH19Kf9Rse4XQtlGYYStqvLk3I9+OZ
V8I3eoM5pBY1WWhzBdWxRLDW2nx8nbNW+Nt1MHqk0Xuarvb760gfA0S/mbOL2ASjt5mnnIeCbWdT
HXG8+zTLQAXPnMWylerh1G3NKkn/IvN5Nnf0PSCRRqDDRI+2+PncGRfU1WGccw9AKjbwzTucyZWR
XCNZXx2bJOSM6zvLX+L5aQjPhhgBMR4cPS/20HNIwpj4Y6PiILtIw9j5p8/96sjJbrnBvy7FC6Wt
h5UwGrh9E2qOAQxnWmAXE4oU3y2/7Ppv7RhVxyKu40OCtdoxzmL+p3Lj9uM39G/3Ca+do0HA6SAC
J/X+FRWeE08qMIwDLpr+K2Y5br9G2BNmY1z6k3+oqV0GqOcYAdzNZiquTZT5KKEiKnohUeS/jASs
+TkLnRvNkUSnf0T3ddMgUDHuP77XP2ctivZa7B0DDgQmz2+V0oVoUBjLLqrIpNZWcOQs1vUwiO3H
1/lzJaJxrTkpARQAFshZOM8M+gXoyGegSBt1G2U6j6gLdDcx5vDuP77WeThneoYAIACyUTpAHuNc
tRLpUW+ALEo4b3r6CWE8bswSKGPJUsHqCE2IFpeCS0vOwVejqpM9jFDxl4G1zBMq5P10BdVqwg1A
S9Xhds6euUR72mZl0GiTU79cBKVNMBXRDAUZnJa6NVDGf/VSSnTgmE65SkrdPKOLHa7wg/IuB3An
x0jK5bMYI1vC0tRVUWSuMZS1i0pdl+lAORvk1R1uF/HPcZblEww6da1KxLNXEEr9+6CjEmPTub8c
e5OAO1STfXdiEfppi74M3hRXKXRduTHbzHgwgkndLklMTRO5kPFT1ZvipYwX81WRiV4PRrtAHJ3r
+CfVFa891lVHTbAe2/igBgvicB5QJF85Qa/PCGhqgkzvbPcljWLrWy0r53GCBtqBFT9Vt+bY/VmO
wp026Co6SN5S6b5OHFY2ov8orvRj9ipTgncDvPsnNiyhva4rjo2wOswwWU9ZlEjY2r67n1yTwxCO
G8P3MJD2FpOX4CvuN3QjGytnvrH6EzpTTcTlUQaHBGsPxE5zkMFX5cbeBsWC5DrQf4spELexeI67
7bJpQJg3K42HqHGWa/aZ8qnDMu/TaXhjfxJbu07N29ZBhOUIhLTEB9dKfHQIaDldF0lUyW2n0pwO
3ilaSbTse6GIUCFloOe6KZiRWF0BUy1LSx1k1jJ2ixdmw7o3zfTBnTP3H9lj+bK2QYt8dgo7AB7q
8jnw0MmcRZtshi7IXnu6uAjv9P2S7CMVlTRn4a3c54njPIZYiNm0MxnbCtD/a5lUiHT0jfuSa1uk
FYuGwkxMiffWm4xZIJ5FZdkcu/lThnpCuglcK3sufUFoUhb1w8V0afjreVhNTXwMZT4l6yWlYofy
BuofG6tqFHbxGLHASUZrKMG0LEaDMRuWlRhGdVt5BvYtquKcI1P0W9Y5D4Deaz4pRCaYYFsTQtlL
qsVKMEJj9nqFi7RRnM7NQaZkDL7XGA8wfhkw1KyX6wT55SNSBNtIGUAr4Iyjsgl5V+SBdUgm1Wyx
8ITaazT9bSLg/Jqa/UsX2F1nmhHsa24whn/qKNEAOkAwjB8SEYBLgUvcaVYxJtnoAWmmcaWCfaG5
x4hmzntT85FDzUwGn7s3NVcZEoKzMTV/2SbnW1ua0xxpdrN7IjozqvZTBPkZW7rlmFvI72he9CTT
5og8LsADQ7aUv+BPd5pJXWpONaYpkPk0z9rWjGsB9ZrmtXONJtqnHlY5dUN641By6AJozrbXZY9+
DIt90XxuJOTWJpWsNc4+0x5morkuNP87VSZ+aZoTnkXpHQbhr1Frv7SaNZ4bFahK1Nt03cy+MMzw
CxUiGuyj05brZQ7Z1WRrP1fQ0RXUv9UIQT3VTPXC9R/GMb5s6iD5Ilpb4Um20NbGYZPOhj4jVfZy
42eOcy3wY7u1snI4GpodD4LwCuHhJQSu8otATxCBTt+ZNOAXq8nlioJPTM9ec+8t1LCgRCFwciW9
khtqSheaD9w99egp19nNUxnLrRjt6FJYVveJg5KbbiafeFEgQ0QrZkkepRYEWE7aAM3Q0vlvR7Vc
F4FythinBzu3EOF3rEX7i7n054u0iyCUQC1zrvvEvAu9aboLpmXZOkrKrd5/PJQGtHBB1nbV50EE
ah2w0soL10DYDCRDE697hA8SoPPshTViCAAI0UVw62mVuDE7QpBEwaHNSX0k829TaVEFKqXuXtLX
a9d9a1efBlM84aPXbawJ7UH3pM2QlE2Ij8JJs4GCf3VpaCGHWks6mCBHdz4OC/+IPJkuHZQfhJaA
yCe00Kj7TtGzk89DvPJOehEjcfKijvr06Jz0JGwtLaFwkWpXWAgLUoTSuKXgHGyrpf9Sa1kKsxLj
V4lD70+BBgzl7tqyH+zKC/6ZJ61qYWqBi0WigBU3kvMYouyHVimUX4zOv8XfG4/apmnBtiCYQQYd
HaLZok7WWrL/0SKCs21RHz12Ao1vLbsRnRQ4MGu5AlxXc4RBnkMGJUIdJ82O2Ikdkn+t5GGltNON
zKD6IMroyEuN7mdPAn1LY3RAalwlvs1Ki4MIg6pBVw+bsOnsDQT2Lfa6qIngoOjtJy0x4oeIjUxh
5j4Wy9B8TsSA43ds5RdxjjwJI5ht0EvFISq29qMWMTHw5vIpH6yxA7c/J+BDDx4IlqtIy5/0rfLu
Y6+z6FlMzb6kkL4raSe+SMEjEWi69XiSUwlP0iqFVlk5eYnTVrCGVYJ7FRIcs3MjTZRZTK3RAgSi
wQL4JN2ynGRcsnws92VRB1/BC1DE0Xovs+GFzSaO3RK1CARhBOn4ldAiMbS70YtxTtoxRlGzp1Ma
B2TQjN4NGXu7p6kWkABYzbHUQjRiFGi55lX5ufU98Skc5vngdDRW1xkyNpXWs5lClG1GrXHTaLWb
XNbh3k3G6rVAGM3fFm3U/eMmHrBErZUTnWRzWq2gY2gtnTYv+6cAjEXFR297yDTlOvJo+64HnLde
TDSZQKJpbZ6k1TI9oYViT5fW1OdzJS+BJ2Rrs8m3vPFsW1T2t8lAXTuDAlLgp+Vgi5Yky3WghYEC
qx6Paob0EUbsgV3qYIioVYToBIrPljkOr3lfELO7kl2DINAXML2B9nWF9yhMWQfDN/hbobuiZD+n
P1NQ0oiu4RTJwhY1aZIwfnZ+Wl/PXmvfZJMnH40kHl/dPgu/JjLCwKFGkK0E6oXqA9veUpVBRZW7
qg+G7y5H284jMIX++M8irOzGRNpuY4RjCVivow6N95W15hSV3GCLFWxw9KWqYXfxhdeUs8NdiRkN
7dy8xpSrRBpnYs9o7GWp1qWUYJkJTin+4Hk3HyyEoo5WX7VyI1y7IZwtKrkPndxe1kAz5YUXzWwj
FtWhVRGXUb5GRMV4yGCNIJnR8N7YFPaO2YpjqzL5DXNLRYaRlpvaqBiFPsyeYyREUbngiHOt/RqR
MLH7+eCbTvy0QNJ+MezW+Gn7crqKsb998GqVr62Gj53dOXq08CVe2dLrn+MWvexyNKN1N2SPHIyR
Kop9E85xd+c7Twm+1atFEV4hKjKpqifTg0NphgYk1rlY0XhTaIqiA6No8/a1WNZuYVZAOlPKncBy
6H0D8QrJsen2QP6mK/4KGiwFiEeevJKpaNgqkwMdH3sn/ekHVNJoTy7vrrvejnYFvizYdPhHe6i8
tYVazKry5C5MIogCoW1sgpjpbOazhdgZfWNlvaiWD04bGe7tpSuQwl/KvSuy+b7zMTKlQZVc5/X4
02hpYHeqwhttHO0jSiYmdNJ0Rh1uKQ8RVuYre9Ys5baXe1rK5msh0AInx2fX4SB0dGXjbgcgHaBg
xXBlijm/Kqx5X/gJp3kOXGuSan8jpvnTBKMG2+LZP3i4167NakRXqms3ONoB4OEo+Hm2BnQIS8SU
QjH8EL3RbFujUXvLzxrw8NFzv9AC7pfWvxQttQOVmBfAp24lzdDMd3fobWCniBhYXQ3Hyui+TpX6
JIv4KBr/se3ja0IuBaMyE5d+r37mXfIEY/IuoE/Vcppe13n5EpnZtFcFRcpARK/AFYa16hO5iQzL
e2zKrN+ajf06RxYHKyMhyKf2ReljgBrZ5i6XLaDiYFrJxP9WjRFsy4qq9sozyAiSSSIN56hvM7pm
fg6erAvKbFov0ZL8Y7ZDomgvhyiggfBYLcuyyprM2Vtqi3X9l3mch4MU6ZXXPZrhKB+6EIR+OmSw
opL0EIAIXkOelV8MG07uPI3iMJLDXEnZG4d+zvUyX8yj52TBFx9M0T7DgjAEvDf1F1nnUx6dcp1O
BFE675vJ4gid9YW7oiGnrgTwgX6XVvOdZ/vRd9QwFuNotCUFnVURDaG5t7WM2aVAXkwzjNNx/lza
vf48uyvyl4Wi80ThworFRVIJZnQwFW2/oqrp5mCI89LaWUNCl73gPHTAJiMwboQUATLmIH46FCEp
moLlJeUsIq03Z8dfwwTY4hD7LECuSovBi0MSEShaNGLtEKMCKB4V+WlDeKHOpHsaSyPjrzIhQYiR
ssLKBlADMkAzUIWRFLiLl2vD9ciS0Tra4uvrmze54WXjVkQLaYcMCEsTviLr2tLZCSTh8Ueu7OlT
7i/WlWkhbAoorjim4MW+JpVBkTvB1O7OGjwBUq8nE0nUaL42zeR7qCOOOuWNRIN1ndcO/3QIVG3C
Ei7EHqv3/oKzPR9t+LWB3TsJ+sZbErU7SWHB9BbPfgneP+s1f8RN288eMOACocCLuk1ynAGa/sIu
BjbSwYmPTupRFBhI8kMZUCPQnZrT9bBTMbZLg/RV7Dv0bIpy3KPcUX05/UoUVvad6Rf+fUPTeh94
njrYTtG+DJUgB5t7mypB6EyfJsWxxyDZpNejav8+KhhMOOreykQQfncqFLflTBtlbrQpMnXjEs1J
WPUZKH4j4hYr7HiOvhIIqaJ7/0+TCR6A/jH6++msbgcKL5+BZVtfaI7y1uvC5J4RE7zoMf34XMwa
MmmgfasKqa6R/FwEICaeiyZu/NB6pH3dmLbN2ltyCChGS24vZQmiFQAspkOZoipC8ZJgIEE4xGYf
bRp39AAgxXS8mf+mMq6iJmlfKP5ltHpzKoqhuox6yA9oUkSCkkwXCxgLiWp2okAD4arshHnjWRNs
6FzRIVMexatYFcfTvDMyZG5H0Jwc/0X5VPaluk1RnCJNmg19f2kb/8SggcdFTk7dwuJmTEpJl83i
n7yr+aYJRoaNIuXatcCc2rVV7xtdihsk2sTBEmMqXk4gUlGq3PkuM0C4yF2volF/YJn792ieGZgi
jiFkjIZ6foDg6Yx1C5hv/qSoAZMEtf5pIxgty5+ZsEgVLLirmMwd1UfeppsM80tqeW4OygxHZ9Du
1l1qcLy2Auqsm1PhyTLs+KeCzXI55swmR/Gh+Ww0L5QSa2fDdj4+4gdgXUUWgMsRtOFLnOIgs8Qp
S8dIWcKuI+lNTiI+xq3VvBTBgFRqNxtoDAxjaY6rvoytO5IDnrCGqS7BNSSFsw6RFd5HdWZfkbf0
/4hID2+FuO9RNgzTODT2HfQVSCR6wdpDkX6vkFN+6ZAZa9nKB5x3AKVfCEquACRCY3hBvHedAPO9
FR1/F8EjuST4vkpvGNcp8newmNtvAEqjNZow4X4YkYLGkbDeYynMYp9ZgRhLRFQs6mgv+lFsk8Zf
rh1K4NdtNcZf+8lbvLXylXVZJrb1qXbgkHilxiAIMh9vUxMOkV7zKH7QFkX6Wc+CqaU057WaEARN
D+pAKMgJJxQhjz5Y8FfU6NoXWpFGs6YXy5puei/eNGSnO4lKx9fIZaQSPzEetGjjzyBueeBI6DnY
mxCJ0YWIj1mC3wzngEUdjAA8JGaByASGfjr+CH3yZLR9rfkLTprzM2oHdKEGDuQ9pdQ2gTMNeBx5
yby7soaxvgEOJB8ycwq/twhC/8yaOTpCjSwXHCbYmdwMfdTFCxaUNmtmwAi242vue0BZh97p402A
nsS4Kdus+eV2+P+BDm9Ah28NCVC/3P1Isqb+HbKA8cFvtfM/YA6PqJv9+P6/7sWL+DH88Xe/gA6+
/x/kXh3tVYhGFqoFdLbegA7Qx/5Dyyti5jugThGq+2+cQ2D9hxpKwBTX8Ae6Ab9ADlb4n8ixgdDR
tkbHIsCA4v/873eKO8PZv3/vuJ/x1vUVLY2lAGQRkDv/WWK3EKezJsSsAVMKbCXt1tWGj+bJ2trz
ZFu8uEYPDa3ulmFxN8Qkj6MshgYsn7rXVvSNPRfBEQIeJ4wiMuruMEVVOVyXXtUaC+hfUjQA9iLH
l83wfUCE64TmrfUjIHrKuzKdg/IF7wZc09Bzxg4alcaupRhgARUq1y4A/epTSi46IbJbeuiLr6DH
VRXhdOm4Zc421HHtyqnzn8YwaprFb6/0X2AJ75t1Li58Winf83XjjFE/b7gGVpVJDOzCHxhMUhM/
iMot3UPpjkMfULMH4DlhU96WZE4mqLt49/Hlz4jEXD8IHE3dpc3Em+Jm3nfDoAmEA4Tm7HtuFdo1
WTTAzwCMRraBDSd9CpgSmz4VCQ6ghmuotv4MYG3ByYqd0Z+cI4IxNWLkTQNuBFCrFyLQ+pcx0s3Z
/9eqQSkI+RHMdbU4B4UipuX7e5xTGlRwCI3v9HBHtC0SFSRBt4PlJSgkak9y/7nwsOX8i9jY2bvR
10WTMIAtY8Jkd86vS52iCRrDCb8nJPiDvxrNthy+pC4JMQKEeSazT3WMuTiyWWljkwl+/G7e95L1
Y2OLBNwBvQDSS9bQ+8dOvDEzzDl1vhtgfSgReBMc3BcWkiEuGsCF5U1m4BR27RTdIu8LbFShaKCU
WTIo/9M7CQFLueg1mTBwUYN8fyeYW8Zlvpj9d9efWHK7hXTFKnYeICZ0ddBMcP3nXjIEKNai/eM/
o9E+9tF2zBqznf7yVt43KxkWsh+X3iHCV9oH+VwdQiBvki9wO7/Fkaq9ft90bRVDJIurIVrwTOln
psjHz2855zPQg5DBKmGhosXinPcsk0jlXtQK4zXN+qAyDshD6QVRzU06NGuSOtRhaFEMCzsuqHqK
OTAbzVTeV62fIydsWH19HyG53tebzmt6+w68bz28fnybumX5+zoBVAaKQsMbwFOwWnQ7+TfJMznF
IbRhNb8CMOiZBPQSTN6POU+OZ4A6cEbjvsWPRi8aMTX6Swbj5C/v54/BssAduL6DOBGUDCSsz24j
7OxBLIPfvNbAn4nhOdFLQVFaTIHXqhN7xP0hkX3x8suYuAfHbXkHSEPajrRLibY68p8MO+tMleMl
peqWzszHw2WdLzBgLkgWooqB7xfaKuc0+dnBAgMDDOd1iG0fR/NcDG0pP3dKZG29nrpFO0sbQTXy
s2YBcLRswkIt+Ni0bXyBoyXau5R/lblcVkiQYsZbgzfA7Vh6plHe+VWUKHClDq73GP8Z+WLVqO9H
JZ9aUNWHgPWXB9JqOr9PAETgQJ5EVHi05gaT9f0EYGbW3Ui39xlUr5fTRzJDj6kYxzKKKKuDetAe
pctb9CwlIEBSMx1OkKkI+dE8CcfvgOg6f19D7nkUtzltYHAM28dGsO6PaQEqeajitGmf255V1G2d
oQjda0Rr4Jg7g1wYjigecaKt0nlZApKyfqKARcCf/LukUzEVlopi8VNvyMG/CSlFMU0gI1RltC+k
p19PMzgRU2gZA2+8a+EAqCeFpBtpJ+6/etPKGH1eUFNHZMFYKPSZegqrGdMzYNf5wpcBJwRBEuYN
cC9oxeh3V8xJxgGjO10+CmF6YQvazNqTuuHwwJ1nRq3PBqL1quIFumeNh1s09tZ47zqNElc9PLd+
VZZVb1drisl4FSYum+vXOqxj92k0R4tJFqA7n/8cu7rhiPLx3DiPmox+oHUnqBkCh3VOqJjfYoMT
L3ViRW35rCxEi5HZthHNRk2uyRv4n7KbCBQfX/E8GgEGQm4FQVBOpezd51ccerrDU+VMX2m56ck4
SVeHP93VZ/P2x87zn+PcUUzCyZYo/F+jmYHF6F9WuT7OvlsUoHgA87JXIKsJNPIPOCb8i47KVvVU
uWATnJVopGf8aLq0IxqlBeIHW2SPmuzzCG+XONWmXgPLBgurEeR9EEzluBJ20lFPCP372enLcFlR
JPNHZPOAlK07D4z+JZMIgaIcUR3YBi4aPnqxp6DA7hpAbtDYYu3px8ofafp/stnvWwq+Re/Mf0MN
ncc1cC0hAtH6qXlaWABn23Xhx6iTd0PwOMqaOu3W63ubQ+yo9LxF6MJ1D6k1zUxbMBXagVpzK3So
A/inVwVQATu+j2dsDcu13WUKC/SstbFo3OYdvARr15Vji/e8QrWIVRdrfx9nZS0YGD71gdWxjD6e
S/ZZZIOvj5ACqYnv8QaRyDhD6+BwWCmMMOzHUKQOawtMhb4BYThSL93TOrZNc+HeqGLpJU6s1CGl
RwgFnfHU4hhv4TXBt5quGIoXeiGBe8imUo8DgJHGv4m7md/K0FvjY5ak8oddYQS9s2vBKjvDemG/
4HH/8mhnp0weLdJgcIulgjLTH/BWMRdWUEoMo5xk1JFK9B1TS5Uqa74JMyxouCyi6dQTBXS9P1ZG
A6sQrkVVwp9XlY8I/S5yDDk9ckrtGY4pyB1mnzMqokkNv4Yp5k6ltpAfJGHzkNnUV+01buA6CmYi
NvkXOZbFUFSJy1AIEWgncxRNc5ZEGtk5/3obHx0KC6D5/60h/flti/o9VTxbo3QkUbLkpI0gqBWB
Sj7buKxJuf7id8bDWAUN0eHteIvo/zwWazJLlOj/FhbOtiN9SdfhYG+yLZnos56dUhA449TazsHD
IJEKeRGLEEwo9n7Gx81bt/G28QRekYp4CW6yP5Qj/sovFUGPUZp63H4/B/4QxvkuFm5IMGBBjnd9
2fBbc2Ww8MVcs1H9em0J4gcM5VyGNWuFVaRfB8Qp/SIgull8iZY8Gu/QB2m4E68AvfJU+ELnqR+P
Ntpm72MiD683AYIE2GpOQeeZDcfBwUjMecFMZPFB/QhZOHhDTGac3/i2wu9g26W930Lchw6Rp7RM
uqw7mqV0Ziy+Oe0Ylz2Vd/c6rtLAWXfw55NvZlaahymWrg9wo27K71iQqh4nXr/qXyZQSVSZRmD4
MChRB9G6p5wfB7mbJi8cb+hWxXCdwNZV1pVj9la0qes+stb5LCS2GECMOgXtC6CUO8OdK0YWw6h6
YEsrGuU5DhhY80j33qeC6CZrIFtyop0WTamFSgXgAHEh0oCT2TqgUqsUaS1TEShBscRwhIc293dw
zxIHsR1gQQ8IR9nZk3TLJN44rrCt9UJ+2oCZAE8QQbC2oaki+psc4DcIvBPNCQe3qEZWz5qs1N4h
OBym5rYtmsp9XPBiLYzHCCjZ/DADpxPXxiBq444dI5Dfvd73+0cVjAmily3uQOlwG0FIKvZxRnVj
pxo3rJoVPVuHzmKA91UXvlpVHtbfU7ttxnnDVFm6H5EU0wRuqIS4nR+gWHe4qZMHeKW/jyuj8G8i
KzCKYj/6rU3L+0ca1o5glGfLCXv3GmGPkSmtLBy70lswkMI3t3Xttm1wIaM4S8sryK1Fl2zzMRHT
eDV5OMBlu9itJundxbXtdLTd0JQJd8wVHxEQkDom23o5hBlgqcRw/U5s0rhX+XIxJYORZvspQ0Go
QZR1wjlvg6W29L7gv+x7wwWTY8LUaHI4tlg3suXUFa3E4oSz/6lEJ4ov4u2bRpbhxrsCWuFyOdUM
bveqJAaXsKl92mT2AUAfqN71knuFRFW0RriopHo76n3RRJeAx0kcj03lZY4Xn0Z17qWw7j4tkAHb
4HMeG/lU7oLCoeV9UVBUDsdPfu54GRgw7IkIXEEvvLR4CuAFGOrSdUtUg7fgCwjZ10TtLvUuDSfu
g/LKwl7BKj/n+ZSH8XbKCQQJWiqWw70TsvQtLaNRQjzD5nDJOgCgRd5DWxSm4dVf7MSuuR4cjCh6
pNfWoRhM6s3IQsan1TgCaAPYAMzUSziyrDps5MiL3XTg6df4mFHl3kER1SPmlDRRolUzpMK4r6tA
h3wXI2ra4fC7GyaAqjlvQMnH0S5atW+PmsIrZPi6HNWMgL1kwKhrVaYWSSZ6Uvr1WK2b2t4/Vgne
EOMIN0ITbGNIo+dVGKhSpe6PriOh6RDuzDhprafQQrADZeDUkwZv0JWdfBI5UqU142WkqtmnUrnW
fB0CFuZWMt50q+59ZhZXcPhR9xobGIsJqJiGfvPeYvC9Mqr00IwjlJaMLRbgKfcw1gOXXf96nr53
nO6VglvK97y5bfz7wnNxNFu7U0QBaNUGqcVY/Jo9sRoiPjKAucXPYrGcBkMyazBKfjvjgn/x9L+c
AY4Mmj+9cf9rqI23X/+vQX77PSoFdnEd2NCygjV8rXR8LfBzy/o9XZuFh+6gKHKtxHaSzLwnAU+a
aOW9vahGjYKpRuYt++QCfa0l9lZWgfKh/wmIa8MoQTIu+RW7pcaGZiC9wDFaFSbNThBtuIfxTUzS
ze41ehvBpmUFEdfenim1USNCmLtBUso6LKAJ+DPz7dW+TQ8/LkrGx3cz/mLrQX7mE2csGpmnidXr
y6Ru6vPNpenMIH0EZu5KceRJHT28bxNJyQWR4S0PqT/FyvqBv0OdGLu71SBSfetvA2ooAGs9NrpO
44LUByxCp1ChMTy3+0QXkcztlEnY41cInujKxzDxflH4tbtXy09qpg96WpV++H7ksAtWj9yaD8Qm
ly/umAAvwmfe1MsBZ259/7UEcDE9yjKBbr+rk5DPBRVq4Q1ZDEtgiUvkB/RcgbIaiWD/a8ijfKR9
vEU8vOBD2AEaLp63WcE+P1qd8s1HTm55OG7azhA1SKgBh9x+7eVpQ8okypbaJmpOunLDa0rlRdAk
ejlL9le+VyzSz8NdwWFxXo7YWJQgcIXbaAZxGbklVorxkJDnw/uR/D6t4oEvHBq98qbqgGXeLBXs
5mfPnCxKRR21/PJmLERMUWDCU5S/TJNmfPLB0pIFxIvSc39CNY8i8ex0NhEm7FMwJtuyYouttrOB
sP8A/Iitav5q+nNOvAH52BTF4Vc5GcXetEe4LS3Jd78t7uA6DnjKlOHYO6c1gx1xyYAN9I1j9eSk
iMKLx86ZUmgaCJHoR5+jZGCInHZWBU9UoBjlbX1lWkQ50SPGVm+sudWzhnqVnuJv9VN0AFC3W1nS
1s8rsszmS88E5/e7jOqjscpKRV05cu2ijvAxyxa/unZaC22CDTAEncOOnhyYV29FFmV5ZR/vZN31
sX2RxB2qXCusFXXpLSYtp2rYeW5BiTKGUu7D2Sd3qtcCFj95aFX4ej0Btc8owgM6FYRK+pCIBdxA
NIsYZnI9PXgyc3SpAGwRXqif87IGCH8JjIin/DpxPIuN4xQPfZ/dRE6ui5SNZLu7RlHX8cWtSxlr
ibdznBtLuvOn1itB5TeGhcRbQBHIf3YTjCLAgrBX8/KVgcpRvPPrSm8blRfrMUdSz2LyvY1kLhoq
0U6Gbdx4nBQ6hRDDlZyM+57DNFUF1XaR/0y8ZX4ZU6sYgdw19TPEbY3s2470UlepSmSrdS0gqpqp
ffajJe2sV7S4/fLGx8ppiXcA3AageWgY53O8ZUdzSm81lNS/jXVYWkH/REWS7vIDZgx5kmh1eyed
76aAs033PRoz+B5fhzikNLHvCzlW0dqw1VA8KVfaLooK7A4YawJCbjhTBoEXSUsyy6s8whWSbxoI
zgQTnal58+tJ3t5l1+YUiNee54Cc2sancIPGjI5/oI50NOH0rxcvumr6N+pT9T7Obf09KAsGv7Hg
v8EXqB0ev0HmrnsbWRm3LOWE02J8o8RitVscuwK9KqNK/+TXlOVMSSTCTln/6K0Er8Opkaz7GVvR
YGXZvRl+linKh81qMtGVeHYXFUf2xQQ+nj9KDKXLgQN9Ir5gtUa0wOaP+Q34gBdM3VLfOaa7/Omv
C3l9xJYGBICX/Zax1VmuAqB6dSvd2+ItYBVvhcYOxCezAbi/LkLCkutdd1MlVYdqetr50rjH57Dl
mcVEF288Znaij3Eg2bhGAE2B25KnBQdvhX1khXOoXuStrduMm3qa9ZwMYmUXaAekQ11V2zSHWBbv
3gaEOrAOegV4YT7XHSwjv0xtp0SF7+P06iyhp5ZDfGAG2wQ3/083q1TQQ6Bebd+nTeNz10GSzKwG
rXuAvo+rV1A5UnhJkY/s9L1/fHmduP5WBNaX93WvBmYTPEcW7vsicC/nBpf3gFLVW2jMqQFzF+QB
rKSPL3VWQGc1QaAyuRYlK/7v67T+t6LiFBZdGHOU/K85YhYzai9dG7vopEX0rIjI8Jj4IrOcN4x+
qMsr+xUcP76X9yUETc2lKoRyf6hFrpnn9vt7gV5pU77Nk/uIrpr/nGHMTYgeBmiaW9VwdP7bOP95
QTiEFA4AiAJw+UMZFjkTE8q9iTDYjFnocwIGTFwES0GY+7WyP37Ac+IcT0jtFtkCaKw2dNnzQuZc
5m5Si9K/+xUxplTpov0CkMXzdrM7hOMub2PV38rJWfJNBYKbZe70hAYD60Q2or/c0fuZzpiTSmmh
ayeIwLjQHXw/5ktkGlOwON1d+baoJs51rPEZMChxPUPLgFeQunJhZUZIenIHnYEiCNqE8LGkgndJ
Zr/zKqfx2MoJLbgXdG3Hr7M+YusmWxzyyfX01s9q38Lsxw9x/hp5cehWmxCtKMmC8D0rPbHvdgJE
8HiDgrWOTOp0EGoHr5a3ixFK9y/S3f92PU/b3+j//uR0Bqg38YJNefNr2/u/7J3JdtxKkm3/pebI
hb4Z1ARA9MFgT5GcYJGihNYBR+/A178d0s3Mupnr5V01r5EGEsVoAIO52Tn7KOIWi1BvqKxN2MGt
+l+N1kCQYxEk3okbw+JW/bdyYM0Jk+gpLy6/H0s0yddvwysr7osaWxpv+T9/oH+uP8xnQU9zoV5F
KdfcwH+168/LqvJudcq9V2sdZiZPCM96dztumL+6Bf/9V/HV+WzwfJuTPly7P19/IjFRnqKh2v9u
RSYiOKg1ymwFf/znd/WHFOOfhfUXZ9zjlmdceF3M+/+6LtR19jJenvW7bjX1rN+YjrqqEUastWPz
s19rdugRTkhmqwFuk5XTIg6wdDBAygYCCQ5C3VIy+TmbNrMH/U4kDjDH/UJv4DSXROVIusnQNlk5
vfUADjgGdYVp1+1GVONqDhgkdLcn7rpzGLWdLeJSLPcu+L3PIwxq0qzbpBZGq/A1ZlOAZGac3Bwl
uV4g1dhz0PByEcPVknwVfzQonsaPZVcj2/VSuHqTeFi4v8rY76NGOeuU7jkTJqWbo+G1DZgnE3vA
vrmGXl9qE5rRIy2WO3oXq6+uzZz2u7fBOcRcJdTRysGYhRcFijCs+w6FYEwwZ4VT7O8jj5bHZhb+
0cj86qDYrM18visabIqE105MljhblK65kX7DrxSkQdMp6GwriGWtFAJlku4USLPq2aLtDayLu0Da
k4fChaDMMABxIHPW5fc5LJiX3mrjrBwFY1cmMB5bBjjAg4/3SyNAa8Zd0AIkd8y7oA2kN2/S1rWd
9slZSPFrntg3XDda9IC66V6aoWeJ8ITY1rVTDAk2coJt1rWGUUBgpOn8uXD07P2j46rZfDcctQz+
hbFZIu/rgNwAc1PU8Is4CVM4cHh2A5BOnLLNwncbz8q8pnJhWGTaF9GaGY4fLTa60zPi8AHIHOvo
max4LfA79qJ5RtyDrVfD/OnqolyyOLFpuOtQeLXADMbkRRtDIDrXldsftahlH566Z19Qt4sthFaE
nXTRv/osBt/XPnGph+tD5/elUf3qBmuPDA066gBFDMiITnex3nV92ni8DLMEsj+X2hQ8UcQb/1Fe
nTNbkUPYDzMIn4/OcoVZgBhOdrk9Wftct9YD2MRpzySjefA6l8Q2CIUXLx8q2Ez21D0lXNR7zEhQ
4Lj7Mvw+snpN9byJsQwQqeFDz9hx2GWkZNbOyZf6e1NyO9azdM/unEvsslnGt6ujuAcOZ2+KJh9v
16IiwICufNgg47cqrlhXfM/k+Ggatjx1tpaexITm18FBGKF9SfdTMwZxFsz+vSezlr2+zL/yHihz
lckUtlxdx04StEd/NcUW8jFb4Fo6IFlLf6lJXqm97cx/efA5j312ilQ8dA/JVxtAjS6VgUd4CQoH
vKLePEqAOmtYMaLpQ1hx6fOsVv+j0mrYZ9YonmbfzDe6OehHUsizPGzIUzvbjOm23dCDdy685J7h
IZLZbLCCL4NVD+cZQxoPk1lk+RYGurYxkJw/9JPNwIFSEPeLGo9Wf/WLO2L2o8QLksx/zXFrLgcU
COP33rQLY9OMElZ9Cnd1wXvq+D/8wfFErCVadxQBcoTYNobiXk1WyTlJNCenHyBxJ37WfOhFL8/K
s/VT7xrXKzRxrjvUdJqPinb2RvfK6cD0WzvmRNpgBqH6fRnzbNUEnvsYZAd0hW+zbOcfraYpfAXG
+oFFojFRFEjkg+vac+VmFXBEFFMdNPx1LtXRHQntC3VD5pfF8CjEHKmiiaB46whip5LHTrXd1pSj
eXIqoUImvS/OvHxHvptcbIPbZ+rHIWa0qJP3p8TkYR1orI3tDfVFZnb3tkhFT6az3sZGOJZoIABb
5imeMW207A82001omRVKcgYFIY704V4RW3iPx5f8zHIY0uc2W9rXTklhhq0aVUSkkizCgtfHxtVn
5saNp7I1spU/3wUm1q2oXicYj0KuIUse8VI3+dVSPxn3AUuEg0Q9HWHmSo52Xtsfve+qc8G8f2Lt
YI/80mTAM0wu/JKO6fkqYM7DyiiDj06jqYl9+jOQkUXf3kHLKLcUeixpMCO8/WA02R06HbQdc9Y9
m00tyRlUxq6Qk/tBCMDzzDn5eYVJ4O9aaROb1Ir0x8IHsssgJI4b2sDlkTA8Bwak3bKxxbmHs2EC
VhuUctfShxph6vXBM/bW4NNS0noCYd18TiuhMiMXeDx5jXljIyzAOeCacava4ZH+UoMnV09njQyB
91Vv6p1V4TmMasbJFzLxbJ5lioqkF7nPPAgL5h6ODHC7vi52pTN2z2i7oCMU2Lcg1FvbwrX6N+Zy
7V1QZ0QkLVXwKES3ntK+gCjvUXI5BgvSwG19OHajPd/VxAQ8deB+vlvlRHEw2wVL8CK4eZhp3RrW
MJ5U582HfFbg1XGV1Tu84XbM8RiFJWOP4LBqXXJOkqy7X00/e/YZnbxhKgbAnmbpnpvNu1kNbUDD
5ObbisjtMxtuw4oGQWKhD6IaeyFatO2aas0dMeDZXaoa2UYoQ/RtNxftmxxGO+Vwva5nAkjHE0Kl
kumAaJ5Saw0ENVuojeWV/t5g5xdNcrVv/Sm1mMx32peWmGjQzotDlloQLULR6wIJZ6TtnyGvTFh7
dLAf+HmrQCbnWZPpHVMWwsdwT79UQ/fBz6QMenPjpRd0MMXoFRcVFMgvHWnkx6DBzT5qyThHVTbr
hMx443NuTlO7y0xC16MgM7yTnTSdvw10JP/4XXyJ7r7HPj+x78Y0ugovLNYhmEJhJfWl0dj3nwhn
wLAcu/o8dOc2mFj0GKDJ5kNtt+LWUrZ2D3Apl5GruqzZZIHsHoo0n8SGle+SnUReNjnWnNpBhJgk
hrYDUd2vD4tPQm22u7YeeoyFoqmakk+tAep5LDmTd1VkeHQukSPGZLphWgK41RqN9Gn2VhwgjV65
Z+R6CaRIgxbxNHAQH16cnNNfRx3p5ODAf9ZT2MjJfhpcjwh1pdfF02otiYnHTbV6MB6JO271g09k
xLJrK9Iu4mzqnfEx0NKyQIGTVkEXdhoY3DLCAq8ecwvVTGhmdnXfLIa27mYOmoRfeq2pn4GIwz02
O+b4N15FOY0RyK0xHo/8WJg4dAgMKo+DtqgetOuiucEKwlfgghYxcxpRXlVa0nTE7TDYhT9gzCxc
/GP12DfcDz7rzWg0FlNsbGOssnOZsZ0NRc2YF8sV5u8QujKLH28syj3pGk6D8c+Zb8qcMWlcqBx7
c4pbOnZ9PYMh6hadcSjTTrKOHDE5hObM9tsdzOGiYZH1IlEkNunPNtTaaGFm92JIrfuaAloTCwCB
uWuaxLA26ZSZoxnRwmUYO9jNI0WDP5K5D4tmYxGK2tFf8iqikgI74svTcpV/pwi1vrvJJMGQTtoa
pAjizza8bCPxaTnOjaFN7vjMMlck+6L17Y90mt7hSqbPaSbf00A6RcgxQTzOaDs2iZ90O52Hh06R
cDvWX956qhazunRWPm6nrIOo2spVhh4yTYkt1RGPQC3cuOvIqiO53qa+ToP4PqQJTreG5LEWGO0N
G0Yfs7Dq5xZIyKjsu6DPrEcPAVFHJAazHq4HLpgQPdz8ZTSyvJf48P1NDzj/3Dd1A4O5H0g3UcBx
DkyNUzKXhAoOAn8hxqO22pZt4jxiKjM2wZA1J8zy2o1ZKvtkSpaWTdqzvMZ1D1nbTKaPevTG3apM
DMi6x0M41oOp7TfScJsL+sEZ6WI3J2FAAAngafBlke32OIkCQyRoSBFEjofe5c3hvdOMxzXp8q+E
vXd7zdIDdshNSZziUnYXnvI8/HMXgEde0F/wEpIHnjpkqniBG421zF6KPDXembypLaKdYNfogdh6
0ivuNNjq0STc7FWvxXNVoARLObhtPVLX3prZHJqQkJrmzdKT7jiaVgJeAbuoH+UMR7FYmbzpVGfC
jdUx4rBr3RYcS44TYTrfy8zy3sskNV7JjJvPE5vb2JFtc7AYGb8wfDfLa01TMoTw3t64ZFTTt1Ic
rxeh/d0GzQysGxIQT21l9p8NIOt8QxoQi1CGyY17qJ06b6K+y9XArmltGBZ6c4FFvaKOhK6WF85N
JXvzMyNHhFCPitcQFmBi/ajk/yXagFQSOHzSOQhygXC0k6WCSVTj8X0kEGL4Jjm1ZVEpLUt/58E7
E8mj+fO014YS17IstD3EMvP5qhvYGkSNjCCMIZw7jio+x4nYXyqSprb4SlFDNYljnVnddSdoR0YV
ghE2u7PqR/lZmoPKIzJpaGzzqVLfB8xk3Y6bknPaCPbY/prYWk0hG7kJBtFkHRlSk/o152qlmUc2
+gMc75RshZcNJ5vskast1kmGGF6F5my0VqD51dfJeRn6qnrz5KSisrewWepaq1/G2TMe2a75Aaog
erjQHeas2mGkG45Uv3reqDYjQ6lVAa0nKg6tuVjZTEbaCMIaYgpkKbnBmozDAEUKF1FkZyIr7HLa
ppPLKkWUVyj6kEDE5xiLt21pc5OeGj7Z+lpjRixvzcaY+5hTRVJS0gLyoKGRGGNaLTtNN4vavnVH
K/HD0mhz66NCNqrV0QTjuEi2LMxKpd+UWeM2QcRpW9kkTq6Z6Anj4IHrLHHG/sqvwhE1t73ENdFI
ojwtPpkgetSPHMDkXTUxHYKyicw7GLfdKPFW4w+0mzSeuVVYo+DGsWpI02SpuMM2pVerDzCDNPGz
b3s1ORtQOrmoN07Lru0x0U12LzuJUGqo426xNb24K0ZZ8j3YGnIp4ITjyA5gQubO2/8htACPfSf7
ol5A52TKeXXYMmWPv4e1mrwuHMCMXEejppEoeQqI2uUkjF7gugfhPly9LzgvunJ36KpX7rfWwIH/
Nso50/Ce+gy6NE62STG7PCIox8MLJAKrhdBBQ6kuegG0zY7GtB/bcrey3eLb4pFXNMWnBXF4EjFJ
0+NSg3nh7QH3aVBZYPh3ekskj9bgyJxgJISquXXUx7FdGnRI+UCPw9khbbeScE7qsQbWoESFdGMi
5qJ1lwEVcwnIShp8e5cPnlgWyRR2YpKaR0iqRvKZNmmt7LzCZ43ihliiDjjMeaX18/FsV27CFmxK
AtI0DLsN7I23rJa9Y+8nXqQ/Vs8a6hp4NA3ms9AeuXc2qE3El17DomVLo2dduWncPiCVsEOnosIV
3iyBKe64/FLZHwMCYu4c1LF75sA5vNfEikrTHW8KA87FRloCsdYUsAiWWvVYBGr2Di0tnAeHTy7k
eNVzWe+6QUfFqHwJVgsJdfkl4fiXlNYrUNrlOQoVw1qXhx7UpKJB0KoNHSgnRELtHWdHIuog4kT4
6pNgE7XI0Ejn1njwy7x0Yryy9fcOdmUX9sXE0aBetYnTSFcY2YZ2ooMUkDnl9JWCYmHiQkdt1tFa
ZukWnxZxBVsxGj7iHLOFEpPoNvFG9qL3e6NvvLeKkAWjj0BKEBPEQDF3OKF6S38RvquPsak74/CK
9AHZRNhJVHYRmo52okEyTHRFDLcuKSdvEdotfTg+7NFW4WyV3sYr3eqopX2DlH10wBChrZMC6Ya5
jPjeaydgJaUN2Q7fAl+Mp1IttNDW7VtZtUUE08b+XBEscG0kwf2o6VeYF8Qb15BYhPmyYztI/GBT
oK34oSFeYniI3/SsUYb7dw6Xc3bvFaK7dl2QzPZ0MO6xA4Kcf1IirWVnTXbxQDJ2coNMMv1KO4NP
njQIhVwtGZmMrGtOcAJW1WcfHMzd3FUZbwEbG9thTzRUU09gViid4MFgfOjFQdHMB0yuNsHnaGO+
zRY448gpe3tP7AahJnPnPJK/ilvcrPVXt+sN0s7RIRKqs6LQ79clxHK0XPBUmnlsjj3R7BD2EMhD
AAumQ+p2qNP6ekUOmmKG5+UG4GKg17UykrW3mFs2ROxZSUDO+zidrInSC5KPKcxA6CtQ9xTgB4E7
S39jjXI8p8QJ+rHupNLbIoSQT7PyBlTHQ827RA3gvdtdBuZK0IDfttq14+19269DeuolD90yCZCj
lG2eEU7nFyivGJfcrdCL+nB1pQTYMyGwiy1d5JsVuCoTCgc5HbIRQXCGJX/OfVZvzKSHHTI4y5tH
tZhOaqg7WCHtREgYsPSRX+c4LQeCnCmQMJsbq0rMk59VpYdMKCErqjOSgLCjzPxcqrw8KmBWd2j1
QMDkROPhihlr9gxesES50xNH4c12vsTjvBR9WHX+kGzGLPcr6m9nVafCMBdnO7iz80JuhVQXJlel
xTCgEUtYSWFc07DSJRQIMS4NChN942Hf5lAQmLgaCDlwxEYYBax6R3UzhBiezxP9eZxZXQu5kc3U
7WzNjKEts0kufiWs1xaVRRpOY/VmEd3w2hFEFmZ5zewRRSVCqXTikq+6t1Sb9ZTeSmmRRudx043Y
e3rmLkQdjdqhK7ipY/zp3i1UjeY4OC1ej84rz8wFvL2W6P4LE+Pc4zJI3U+Qa9ZG2Xr/MHWLeSh7
kryiYvLna7emC6QzNSMer+/9fU+QsxuvgUbjJAgRIF/EnKoH3LJ53DHcijsudSg2ljNuaF+MU700
ZDkUs/GaJYt6JT7DADY16lgnnXIj/AqmB9rC2Hbs4dmn3d8ZdmJ8NijQX3V+xCFKhA8Oyf8rnhv/
RrHk38lp4K7zxw8EysOdHPUFa/rQ6Ab3wXoXpBopFZ0BXo/nAYik0e+t2AeCwRRNO8+t2X0rGHbE
vuKg0jYgGUKVGc2L5lf2Y5ERAhARf6kdpKwNVmEoLUvL+r6MTP876FPMg7pPHlClINsIlPbivXKi
bYR86Oy+sZ3bgWREqnzv+1dtUtfif0YkoJYC+BLGBmk1t/aClGbZzSZeDTO2Gl0NGTF0mSjWA0Lu
ZXhOcjU7353absp90fhisKOELM4B1tTk2HNH8SpRs7DTQh9RBEbu6jHCO2OlbfR1GFZd6Xa6OoyL
YooZuqYiLAhknP/u1vVAUWklaUAVdczJdCemz0OnEGtgiVIELQSNT8iRaeNRVS14oblpkLHbDlLQ
TDY/dDLePajTjPU9tH5yXkqwR2uelqiFZJpcReRcg+CVdmmRrnp7P1n+wBEmt5TbdS+NPydQiVnE
+pz7sAzlqrgURdOPTdzPIGiNjS6tsW8/x3KdDMgARXpNlJ8bm5YsXGVGZdgn2CSJGmZifX0ntpvq
QbXLUjV57bdRS1eToMXEL/k7tPCeq04kO3BgPhVLD2EXWEhARsv2L9ZzfzaIsPzDQB3glWXJiUwP
4cOfV4G1zpmjUDL4rhe4SP7Yeptu6bB+6iyRovac/YmYB13YnUncECg7lCoVe5Q+Giwi956LX4uu
//y6/rzt5WV57Omxq0KZZU/JrujPLyt3FqxJae59lY28LlqI2LgKP0RJGBDdeMO67C8WlX/eyV9/
IzZuPo2rd5iV779StRka+oOOX+KH+P0bp9+qGsupO1bzvZfZIyK4SQeCFWV5wbLy91fxfzSHv4it
4NKz+Pr/YXv5N57D5cf08cX2/p+ZFX/8yB8oB8MgmYK7mRTlX6a5f6IcNOMK8f4jpMI2/6brHhIX
18Tpa3hX+xfL4yH77/+yHP4KVDRSEdsEHc9d8C+8hv/EbzDMP9tESMExrpcTDg8LOMDVQ/fnqzcb
uO3pB6wbL+m9l2W2ncOC+rALnZWHx5KJto1ZRx5dWlMjbIx22uhr2m8oJdVuNPv27CT6aL46GeGf
TCq67NSyAbIjU7aKZILOXl7oBqfXoRRdPKTAizNmbSoKJkbKoRyKIVbwBSaQmovxMFp981ZPyXQL
CydRVKB6HmkXiSbmyd/N21zYyA66QrDfKCe4tnIZdi4RRlgqCMHArZE2kHO0xVJ3PAs8d5vx9E73
gW2sI4DhQv8sxgr+bbWU5VfraS30V2cip3IW6jZJWO4zKEt474KOmvEJ81jv0CydDRMJbpLcsSXg
b63ekeYR+tsCnZAT7CFlR4cgRyxKO/q8wIYJNcRmrGhCWPemL5v7wC7Sh7Uop9u2woRYeEQfsnSH
opz0zbQrZngQDPHrNirshlkFwxpYu/5IGDKaMjVIOADm8yDl4K2EPCZ6M7T7xHDycYdOIrW8nY9C
OsWhkOurHis69JqpE9Cji+WtZCBGA36DA7q4ZmRImraZGxVUtroucfjjWVbfcEfbvfUwlTWMGovz
AOlgeQIbqWwnzgSoFPIOe0CTdmIr/SuklYOq5ULP0wi8uE2MRdtOSWP0c8T2zzL5MEfOY+de1wAY
M552WcLpPVmVJxMxcRK3dj9dLxxv3cN7ZI+p/fLcwujDlHkchnGU+sVYRDFYzK77fppXEZaziffl
NU0y01zfVH6ddX8NczsI4GWcLark/tdd/H8F7y8KnmF7BhXj/1/wDl8fWfM/690fP/GPemeQxMMV
gOkRswLZUH9H12iUtb+ZlgXHyiSLx6Os/r34BVQ4IBQIKq4iSxAz/yh+tvG3IEDNpZvgblCg6tb/
pviREkRx+x9yH4R2yMJ4WTSTmOT+jflQGgnCeC9xL05mQy1NgF2dOOkt5N1iUyEuEqGRKK36SEPj
Vo9AWhxIhqb3I2tW59HGJQREsrGeXNdQ30pPy0+O5SmOlWjrE7JHXR/eEyYSwDXMKIYHAv3SlvXa
PLfPet0mGtx2WB7iBIuv301TVRR4CTNO73Nb+VtCQ+sD4Asi24uxjcRipHEtKjtG5IZeIDdM9CTB
eF/KYOjwJc/JubKkPPejOewWd2qPaDjmLwao77aAnWxzlnqr5sbbQZqX7x2JK5HtCPfAovPDYujB
+yWtC2Aj9+ZpJXRlr7Mwpov0tUtdaIlC8zJtM0SaHejkwEwnDnsw3sS0hV1+RWLnc3GrZZn5bVrU
2R4tGYP2k1GPVOVh6TlvDWNb007r3yosVc8KhcytqpW1k2bwTSk2KJOOPsqaxL1daO2eTsa8dGxd
DyMHAsiceX4WE6MAFmL5DTKTj2BoHRJhyRl1yKE9tfRdu6rRps++9JIDFhkL7ppR/bhWrs1a+MYP
xO8+Z76+a/aBmf8YR7PbkCOoXh3DZ8qU5gVVi9JGUGrlv5vmWG4cD4Ok8ptvIhff0DfmN7j/V9bW
8/SWcH7eMOlk9FPm2IqkBwQUCfnE4VdMLLOtPBCP3qpsFxReJg/XK/K5nXp3CzSJ/DwGIjzSzLHN
w8zzBl49KgN8wBP7bVJHF1hyioegWxrpg10a5R1HnPU2mTM9yla7PWeWqfVhriuH32I1m2u0zQ5f
JlIioVn54+z21RmY0nLGCWrdmDh9t26WzExd0D6QNcEM3berOjR0C7BFqcmfAdKKEWiYbezwis3n
biXnVzk1ceKJT/y7cucUUyI8/EqSBJoZA8PsZZTeyZAB9ElGkvplrhc9dLtgZX5fm3odYVnDHOj3
44ul4E8jvGKoApKoBWQLeDs2UbSx2jLJoUZ6VoTgyYPTJIQqmLDYxOZObQPAfVZnRNXz2WtdCQZw
6Z/TDsFTOJVm9rMZQcwjWQv2Xl66584BKbSiPLUYyRchu0/iQzttNkOWASKypCW3XqEH3/KJh/3U
eSeZEE7PLjvbVqmjf06uUW1Rm7jf2WqtMIkFQHF3ytzd3BGo2xnD/IrmwrrTysSLdc/HHzKQ1BzV
JQkXzazZQ+T7SXP0YVTImJVVtllGc70j/L1hasPc0HUVBiBlkRdPYOJDpTO39Kt5fCGfurknCRe9
TZGUGnP+ND9p0lrQ6YCTZGzBW3IRfGAZqoI+Et5MjHQ3LRsWLMUO4sWyyWd/fWYEr8KJuec2c3Ty
DQO8D91gJzc4Q7s7rBcxvpDuKS819wGZ0b6rrfV2HnX2S4pd88htzTLIVAcCW+a9j2v2rhAmQqLZ
6BmUSX+BTVTJG9FPkMbNtngnWhZQKqOYcJy7+cDCNEsONZPWR1W02KAbFuBK6jcCPKheN/N9ytn/
vBSyiCie+oUA2DpqnJqZqMgtikIbxKk164e1NdAFOe5F2m19YMJmHthbuGGOqCkiG9WE75ikzLET
1HC5fNJoEJMQYcfwuAbZ8kPoUkar5i17pgb2PQgwkfMtsijEvp4x0XLKHUQQuNQJhVw31wFawKie
60q3t62s08j1J/dGV7UGEItCFOAWixNCht8YNmT7Rc5QFlQVbDp7WLS44Fz8xkNw3ZOTpP2A6Aym
Z86saHHt8Sd20+YCJ7V56FvXiAguCOEA6B/pKhgWGFUVm8007fyph5mOEiV7M9cU1IioHvqmGY9Z
4NaR1XXyROzwcAcsqdnOyl/vdCMPbntm9G04jMm6sRlv7oTdQGRlEByzV53ikYPij3Spwah76jsr
eAiH1EycjuWcYTV1tHOm2W3YSGf+JhW4WBss5oPLYJSZe+O+YRDk3rBcGTNtICgsL9VNzYKHgpWS
Ouzk9jtcTQJmvTa/GEldM49ujI8ZUVqshvU5YUUVmfNi7h32XgLhI3vjPDdULKFuk4hTPXB2P9A9
YDLowI9ssDLyBdcMYmMvn+5nWabfNOWIqBhFj0y+zrBL9Usdam06v+ip2xLk0HrH1M8wul8nqnvq
JqG+g37uQeU8rOt4N6bI5dpKr07waFizce094dMkmghZFLdEvqsDg3jvNc0Oga89lEvApTajdAwt
K0kjG5Mgvbo7biGKVJsenV6k+8mZIM5yx4pkJCmq8MN6JQZ6lsI+cENl21GQI54ObLVMVSEn8hNx
Tp2O8j0n80eW63KnTbp7Wqfe+w4+ovrErq1dnL67Z3nkPK6+/czyqb+UQdKeUcp5h25AwgGUlrQT
x5uee5GNKFHFB4qs4ZAVXrpty7xBr7XgMSNEzcVUn/bYcMhmsPPUfuhxpt+tLQEQPk+uKSyKeyKv
zTdtruczAbwTkF0jmb4Zea7tq3VyzkLmxZHNxraxijYCxXBbuvaL0mY71H1RbbC1JrhjpuoJpo7c
jYPf3hIpjBe9l9ZWb5MfPnkBELCzbOf3AVGfWV/t+6Zaz5ltzyfplOnrFPSEnoLmQ9RHvjQ2lfUn
OQ5PmagRqJSF91gmvITBKIeI14d7v7BuJqrqBhP0e9KTGy8aO7stZHOuZm25UejhlsSwn6u2rI9t
YdkbW+umHZTdYJurMnnHdKV2xL5077gc3TANYKw0kzkd2JqP28rt32eDuoL8yNim8xSWdio21Zh9
aCPr025hH+/5xXoMgiX0SLdj6n7yGtc2Q8bcSMKqJo0yXyc3Wfeq5yuZ+JGmqjzVrc+j3jES74qQ
94vbphmMHcQCeSFXfCtcS+58pXc37D9wRCkyB9kcCwJ4zPQMHpayYxbjPk2KnLT3uXDvWkeSlWED
hmau28VLgcR7tuf33qDWNl7nyN3MrPxWIjuJSqczSNBBPeb4s/oYfUjQYU92DjWhd52wrFK2FO7S
2rHTrOp7jWjn3QVlqtPmfog0SGJeyE8xinZboMxqIvSm0KJ73Ud+U2rESTA9jcD0i4K9Y1nfSOTD
kUVSyWaeBCwo0sG/kqHDxg5Kg0eaS5wr5DZiy8vilr4Xir9ebWeCcLd6InmCopo6rtQBpBB0m2CE
9X1iafpPcHcOEAHIPuASmpgVdIrVGH4rrUe36avy3vFW9g49K7JTkqBJaWuTNFm+6nfOr1eGPCEO
Xj2yIUqXvjx2/dgTpan1EHqRdCCgSLzXNtO7YGuMHgPRVUcgzAMpnJe0uBjzYHxXCOBvV6UoCKRC
RlZSmtukXqvaePRVMhYJgfPIY78TPzVhzxQ1LvYnT7EYRzJC/hBSMOUHzdO8THxqhC9DNyBqsqZT
DouOEEorRbiJJqmeCyd2AmYVzGxS5gX4pIZwShf1Q7oy+5rJ50OP1zuv/EzzrqVzsl3MSR6SJVFd
yKJKxTr0hiNSjPamlfzrBr4b25IcgtHSbfmN2k0ZBG08pkilcs9h4pJKVX91iW7cgKf1D65pIEia
mWRdvNF9WjOie9vOcb9spCUJe8hVnhInmDcOru6HTrRWSIRcd9QYtdzrc5bFrtUAp22yedzbFVk6
VANYEW1jwo+mheHUL8I0zcs9mjpW1vgQTnrdk/6td7QAZMBvfHigseMugr0KKMsTeTXNs8on+1uP
pkGFfS6RBvbwk1GGo4NDr1E8zNj90OkMyxuoi9u08PlY9QqBnCJpPp7QACaYilekiMg1omLoWceg
nMFLibrvykWW/q3PU7i4ih3GQ9Eb9Mi9rMVRiaJ4Sv1qeBtoPTkz9dNlqclvEM7ab/3rh83it9hp
wcDpyzFFdtGSiR1QU6tp4zL8OLBFax+TROhDnDf80xFeMaukrn4YUvR8aWu0L13WGa+G9FsSYNKX
/8feeWy5cWTr+oVucmWkzyk8UCiHKrLMJBdZFNO7SB9Pf76ApLMonu7W1bwHLQ3UZYBCRuz92wh/
9tkhAIgGwso0DrbVQPMTXIfMYzRvfHylT2Myd/gasAv4t5RtO49V0n71laTVvVEYlsiINtUapopr
P1Wxo4MA4NXyYileMrPJPkNIRvvACgWVUxDWe1ah/nMuh+n7aKBGbWihv+nKuMF6HFe7TGY8hLOE
EZIeXOSK1YNZh8QZaxMl7vQNrStt87Xh0sVSz4BqfpAnmyos0ouMQyaxVqHTGTPdDRYYYmv5KjxO
uUMXoVLZ2U2oAiipob0jkJAFFkgRnafxrQhq9ZkgR03U0EGo8+A4NEw3X15yjgrCxkeiVFTmq3tj
qRUVCk20JxasuFR6TrIVnyupnH4lWjM+RRhP18i0DUriwvpQZRHRNaxlYI+VHmSFK88YhMkGqGB+
OMHibYimz8cMm8JRvdb9FJT3Is86e1ssHstYK7gFVmPdIbQiJLZDqgYkor4b8IPTgwiN7OAldck3
JMHkpa/mZn5WExklzspAPeL1D4PZEWu6HQbf8hHF2XKebnhLECHv6ivCZ/8O9/2/ksDZxEEacafi
eR8ZfvtMWN385Sf451/EPIm/ZsKxPpiYBt3AJacaJtz9FVAG9Z2ywhbTHdE47oaADko7kKj6c3k0
gmATxe9Wae/HzDrZubsD19y5idgGPtLEQW1hSLe81D1pnBuY7/1//uX+StX88bt5likcwpHIt/3V
TCbI3TMja7prGnnnN8yK0SEd/8Yx+69+CPlqun+a7sn/g6i7WQ8Rh7j4LrVwd/M/DzNM5df/5WB+
Z03+BpLUrcvQIf8ekrytq/6X4vA/vuZPUNKEhGEtwdTrm6aAt/sJlPTAK8EeST3SFJtl/X/Bks4n
klixguMb5AOvUc5/wMk49l+JTiRRHrQM4Lptu6RwOMEvH9MGL7MVRUty7zcEuayLKxgyaVzEbb18
Ofg1mORuwA+QpavUbm7jKxKTxsl3og+4enyaBZs1suiW0Q8vBoJK3OIfSlrhtqxSapEcDQeRkieL
l1RjSDWZmN8zO57DlRjyeViZJNAum/KKQqWGV3/2yYsDoUA2P55mO5XTrWy8aotalL5XKJGFiBIv
v20EXTtiwGCCzO5sDkvDeq3BNJFVCq/GIt9HDbhZVkIR2ziD9i0alENyO8CBo+jeheiNLJLZKjdB
6gvWVmjAbygGBBaSzoKxLrNmJdNqfhxbY8+8y3gAfDhpHDExir5cl7FuoV0Wlb3Mbtcgtmc2ZKQ/
J/D58qC9MAKxPQBwvxnqgrawlW9Ll2O+grKw6kJSVmNEVPOt+MvzLptqEA8pi86JeNLuAV4+824m
4bsfvCPLDcbwDOcHqhx1JJKkM5wbX5JfpkVkK6r2PHgjGcCtb63Zmm7rzClSpzj4xUIQYrXzFPuW
YCxHfGsfsnRO6nZed3kzDv6NGmYy0tRadEJY83ZCNZwlyFtjSe/BUZTIlMcbMp6y1KN3WAB258c4
IASr2SBFdN5G2xKXDpPXQ9GisP0eVn6T/Qgz0f1YEF1O9p1VdW4pnnzq03Zen/pY7hA0+a9AGXrO
xTp5xspA6cF1GPbJOU3WCyaGI9lMlY05In8kT4M+Hz1eR1S23Hd67jbTNAMgnHM6mfSAjgpTnIIs
R8cfm7BpqJP31Fzdi7SZL703IO1CmEgPC/E31Zq6j/gUBL2PPNbm3V5b6NAOZmXS7kBaHzpk1qAd
fXbd19pqig8LiYZN4ZVeU4glwTF2XV7iPpM2ftRQnDq7J/TKjosTJYKZoH9reGd5GnsdQ+U+GLyD
TL1OE7/HEqNarPeqUm9Y0JnVxtdbV6H3L6HE/FjpvSy5rmiO3tbK6+KWWybVFSJugT+sbiRLGM0r
E4Z7lzKQAzr2hYPfisUQKa+5Upm5YOBNvvI7kv6il0lyh+68pKNscHC8s+n7pJHrhTTRq2ldKhSy
el3N9eI6CL/5nHXqzq1891F/siHgOnPDxVxtvVbcMtcsyJwaIEi7cXdBioqad6Axf9SUh97XerlG
/aFukNJM53rMWb0Lj5a91Iv3WTbqZDoG96htuu/WlHf7hpvtKXYAPj0iG89B7n/BKE2dBsu/b0Te
GU2Je27S1jhkWTe9uG09kZhKBOKZZCTrrXSXeV4Ni6pJVy9M+wIBPmxF1dk/DD9ISipPh2SXa7xi
6IsPTOHhWqZRF5AptrREWbElPTX2NNO85Y/1h3NtIyM0AZtELt1vvQZVKtBrvkdjHIugsNY2+lLN
QhZHwtXrUz4j2QqyDI/FSOiercEbQuzQhzc0s6wGYox2WLop9fOHPr0RYTI89xoXApbPn7u5BZHN
6ktgLWdiBw0kiIBKhq/xpUBDTYE0yIojkSn4Pms8KiyC9AAlWn33UzNEQ64RrKaEBMCv4CAEA+Gi
2/BCtUgA9a5T/vh0PwmjBhETGhwLNUw2gZcxIYvNMrs4LoiBS+8Qo3GyD6b9XmvADbjH2MyTgP6m
rcd9Y4UPN7aG7OgBAbzz5fSSk5qCTyGrb62iQb84gvwZMxAg0uH+R5xPBhhAq7Y1zcaUu1n2q1Wp
8l5pOHHUwOKiIUahwUZLw44RerknX0iVr7sWtHFXQ6AzxYFhBg1wgzMP9YVWnronWhXUMyEjZIVN
NP4B/m4eqpEyRNvqlbFRfLQIEgI9TWCpvVWgcdVKI6wBSDtoCqir1ap4zRNp75xYWJ9jHNs3weQm
p5qMuAdm6XHTt+bIO6uh3nSR/RORjCheKYFONmz6BeybBoqjufVWQoPHGK6XYY0e/LdSA81iJm/N
dlFBzhqLNmxQaaXx6YL5HtwsvG1HywWNugLatmfkt4mGuslTyt4LDX9nGgj3NSRO0BbouOEl4QWz
FTViQT8f6zlKHfwNzrQeAfnu5djkL2VYty+xxuKroYi+NMBZN4PG7BON3gs0FFS91Nl+0dh+tPTt
yvRo8Ns4vNp6PfeW2R8r8DhKsbDKOQ6udXLz2O+M1AVc00xDS1DxQ9sRfUkENXREdWUmSk1SEIqN
4yCVwtoGmsloNafhzEAAruY5kLlBeWSa/RCaB7H4/vhuNE1Cb9209jR9sii3O5iO4qIPCCQGNIq7
dOdpCsZPm+Y58ke0m4YrPZyGEe6kDfjSGW+s3HVXauc68f2Xr//b4djV9R//YThOO+AXmf5M2ZN/
pr/oj+k4gH6HYyepF5OhTtr+vWoGB8wn3yc+DbT9J67e/OQJQSSiRQ61xb7H9+H7X4VKTNKmY5lo
1UjtsUOm2H8wFMOT/8LVw1pawmG+DsiiIdX3F5mdFF7WkhqYnGDzQF6KIvaQ6jtZZC2rxnPGNzMu
fZx+bn1Jm6W6U1PIsR+UplhX4ZBtBcfvU9YT7g9EOuf31GRneHeMisIpX+45ISk6QXq/orahaTdu
MAc2z2moY6jyyd8tiZvcjLDnZyBC4a9qqzg33AsPfm0H+xI3/j5iaNo7eQHlR3ButOEW93CFJPKY
o5G5HToKTBU+dYN5dIGxx2xv3dBiM70jd1loy/ZhE+xkQApkWJwXFfa0ugUGJ3t+QnBKZ2Su6q8E
uwS3QJeYwOQc9Fv+DzHoqTfvcp1xOEVzANTphSQp0PtlHgGqnUMuLeNjqmX7w284y+2sCo41Fce/
xbMVtesEtfVDmjTDvrdteXE6h0binEFitZAmA1GaWb9lZJMQl5qpFSZHG9MUHso76tDBeRplfFRe
DFYrmtq6w0tTHQk0Bbmf20sGWrvPk2D8nDR9/xSG/VyuCkPJb8Tixq+SqNqQPgW84p4XQzurCrcK
IsdjYeZ+imWexufEDXN/Tdix/NousOFry5lePAv3N3ao4htFlP0hVGm/E06afihOoHNqyntDxe4J
5Sw+/0gpuN0CqNT1u50/B521kV664KuFjwVws+L8NUxDJPy8SwPfrTS6ndWhWCc5ALlDXXq8UHzK
oIfRQFipy5CDD2Y/t1HxXFdO8pKTLJqvp6qxLTy5mEFKz+XKhtYCekto+4Om57N3bKUz3A4Os+t6
qE3ycxeBHy0hLBONP/6R9dRR9FYoUicBv+fpR5pZSDqb2a7oYis6xRCYVA+pB6CJh94/xxLsylUL
CgwZlLdNb2Rny7DFQtnpBP1ROwuToFs3gIO+srxVOMTON6AanF954+J/Krhj68YsD6pRsY/FnoCT
OqgEGUZu+Bizja4n2h6bhE7lZBnJXmWmxVz1Ufl2fjQlZt4pwyOwIS9h2TtVMt8ogra7XRb2FZHI
WfRqlFShnaKWq3LLEiK+t5PZDavEnIbLqKgt3cLBi7c+LKJqHVft8CiIWnyXhBlhXp/E11wSdLUe
lx67z+QXwcGx8wm8EIScvPMFJ0eJiZug1gRPxoCXF+WhiR7RTJxvg9didBQOH9o1eZXFoYmr4D3z
Tf8WWHgxj3OYh8/4Emu6sQkZwHWTaK1/g8tmFyRV+dWNk/CzTJ1vhgmR7zXSvhWDt/zmNnIBCWYD
qrRtt3rN4qFja5dZ7/PHquQbOwxi+cXPGiToNWkSxjgAfiJxOicWhsyml48CPyG7VsrzLE3sGJTc
OIDZjVqXpCqu1IixB59eSrxvOMB69O0prwXkvNn5a2UnEIySDtB9DXGeId1b/DXtyuYeD1J6sUbD
3dcp2W0Acn0E2+VL883KEyYuh8N0tMxmWYdQ7dne75viGJP4dZc72qoT1nZ/oSPY4Y31y+wlT7N2
WTEj2BOHWQS5Gc9VgFCTRMfRXxp5cIygO2BIx3Ppmkt373TS+Khdn+WQwOrxYWkpPaW3IyGP2MiA
sEPK9XZGkLTv3rQQ8IGx9Y1YFWqPOgQH237qqGOw3QXRESRke58sYQRFaTXlxkum6JhYCDrWwmye
SGhrWLrC6YbwwXRdFjnGgMo/OahENwjxi8cQfnEzAugfs5xjs8b8tscv8xxX7rDvtNE4Rcw2kl5I
DdDKyElwCXsmypZM8++K8ZzgRoFgooblJecgge4pTHi6maS4cbhxitar+rUjpyZ9UUZcVIfFd/BC
vwZE/JCTQ8mV6PvXYVhwzUdEea4IXydHGTR9h1BLXsj8Ny+odmOyG7CBAIOr4wiZ7ZIzc2nDILgM
gjIbtuss+jJJr3q1DTSiq8qvplOyxPmXoPIsDqmJx4qNr3owh7l8wCtJVB4ZwBBouXMXxmW3rkeF
gMyVBHAIbrv1XC7p3WBh52yh7HHFd2V5h8WRX9fLjZ3AccwbUxgNjzrg6gp/nHduBb++Yga9pUcw
At5XffTkBNI7Zmk+PceDETB0j1Hym005xT0RBkO57422Pi+4S+4Ie2ieFJ/xY8wL/2B1VMdpkS7q
lXbYzWSsvucO1W9r1RrqEIti2WXOwiYtemjuHuY6h05AzEAgzA2LhH9M0qRel1P20BYDMuYWp3VU
F53DIZtHl0lFx9rLrFuCeLDlVcohLDwYKJBXPiHlvJ/P8A/0ZmZKHjgu/H3WSuM+J4reBrSa3Mci
VAkUpZPC+RsT1oN2poHXNfvltCh/eUTDM+3DJQyPoxi6L0SXlA+jwAbJ84Q1vxpqubJxCpT8ieIR
imZZzA0J2IzSgx22j4TWIkmhGxf/ReiLbULNFIkBhUMBcxndKj+cj2jb0nTVgGRXYfBh1mn4ITrc
Tiu3c9vXFC3HO2rA/NjVRrOv7MQI8Epz1PDxS7iknQLhIspIf5eOWf4QhYwgDTUoFI4K782q0+De
wk6+7RN9aOKDsygCmSZXbaW0rPqpWsLXlIY0TuwEZcVN27WDgEqjxQGL/BS+pWBnT64IOxJkCLzr
DrYfInwhbZe0uDKDTDlbIE3cYygrTDzRPSjFmoufd7621EKwbEzOkx0sOzvx/F0Tev46qSovWmfx
9KiEVWc3Pf6OkipnI3l1GxLav1oej/ia/dp0t3JSMvZWuTeTk3IrBOmp/b6O89QcTnxkLbqF/bHy
KB9lsXlj7J1f8tyoPrJxtr6E/eA/izZuTm2bPrdIQrc0C5ZHvwVL9IexhIudL16h3jgAfzgpAE7v
vfl0EXyza20CdKQbQw4Ob/6VwfGDgq2q2E5OaZz541gkKTf5scr79oetXLb4vmlz8l9aOwDRHdLi
IOulf7TdKV/Ww+AkpPtIIhOeoRvltlQW5bZAXzgPdZXhH6GP/92e/m57As/AhPHvt6f7JP2L2Nn6
/Qv+3JzMTy7tECYqF5/Ptqtx/T+Wp8D5FGDjELBi/1vh+afcGU2z71q6PgkfhndlI/5coYJPMJam
COil48QXKKH/wQolfiGmHJ/Oz8ByXSTdgaAm6RdaIZoMok0q1z2CujfRxspUfiEwiyJc7t81oFP3
Qp602jU0Zu3ENEcneOvmDdHw/NmtgubN8bLuBWyxe4kx121/eif/BXH4C2+ofzuLfG6XXxBuxtOb
5M9BsyH5DZEguOGYjU79FUH2/MDgVukqCsbiFo3/nnlmXHcUzDur//yzbesXGwyNQ3At0IJQL7oG
0f5lu4RwKMgLSFummei1bLGq8zCnIYoHWXsMe65/tkwuVt4mz7+ZnTD9LDKZvs+qUt997HTkuqvF
PhEa321zbyj2fSERDkuyDx5J0WC8mhGJHKOp7M+iQXXqmA2l8HKIsJiUsDyws9SUWovJCSMgA8yg
Zc6CYvA3AybUZRUMidGu7N5Dypl51ht4Ed1kHcJk1QX1jY91fivrYrhQ1lntagaoEY7YDvIdOFmY
MDol2dpOHfPFkNLYgt0+D7g4aUhVpKqQI9NUd9KZ6bJIDBRNsrbHA0GQEWJcgn0IUxoWJBzTSJdU
RNJHkyDOLK15ea2yoMRNCsR+dickLZ5c+hdsiL4WJRd4XU2RkNrAH8A7BIhJdsRleCzcVoraB0kH
YJbVXsLByB7NDvnfJsMn8lYQhEnYkG/KTZCQpkPwuUx3I6w82BaP0mWOgngGm269YqWcpH8WQ51s
q96fBmR6YYFW3qr6y5wiU1wLewLITj1h7krGANR4UU8fzsr1GmGgjlT2TTXroBjUJda0YjIeENgo
hz9rZjjoEy3LWBWOR/2z67762RJwL3vVQ17JmbEK5+tqwALFwc9NvoopptmZWSZJ5Zvch6WwjD0C
h/h7m1jjLjfTHTPluOFJDRHN+OVFWct4rS3LTkjUs03g9v7XhFH8oOhK34YUOx2WlCUPd3tPXICf
WYu3xpJDhiScdrcHzBCAscF8ChGVf2FdH9DpJlOzKrCh/uZM5nhPkeiMTKnyy98odsvrlaVQ4LRu
inYaGQfy82VUrr3yfOllG569pyQ2MvtuyOlqaZAg48l5ErJE0L9qKf8hmMSO2pjynqgSqID7/HuV
JVEarHqZ7S2znr4zNhEUOeZsjYnW6I/mLXyZTL9ieyiaQ1iNjnXfddR5q0HZLPx2Nr56cxqH5ItZ
9VdlkJi2jsJhxmggWqP/qFBN4cBG9Y8Mu6+ddNsPkkzDOgqW25H6xWXdmX4vtsNoqPRpQVCE1Hds
Sbk0CE6lY6iSZbwhrytu3p2Q4AEknqTjrMIF++Q6nnJq74GZuAr66iwTHSTZmnb9lUQH+yjkQh69
MZv1caFh7AIBqA/DhNefq7S6zxT5qETFtjp2PuSnSf3aSHt0nwAgxIQws4s6xmGne+lTsnCgMUd+
+znG/9TWszqkJOMTYO/Wb9No0UYeumMzbpKJB3nbMckbq8Gch29mJgfzNkula96F0WQPCG6a+qvs
CsrMydNQ1IVxlIe8ckhUrZrpMzKBeK39eDenlvpSdLSfk3gw2QpiZ46sqABCcByxfHWHQZrNiWxn
k3/lcUi+Kn45ETsodISaxtcqnouU9ANqar4CZTGvLgTd3NRSeXctysJxM9b0ze0mKJRshbaSYL/A
Ku6XKhlnJOspEQbsgvPjQP35PbEZPFgYiot76RbQM3jnSZMMFkIB59rvWXbwpZfnEqc9OWb8Bnx2
y8ahA0WQfIFyHIeAst1o2BA8678bYzUhmU8luFIRq0qAZHh4EYaErXqVtP70VsOv3CUeSt5N4GX1
KkLMcYwhZ7cgCvW3TvSf7XnyqEgPM3cv+nB6HLzCLjYGUzyCbGJb2X+ClNoNIlIibDQE64jBhA6w
xwhsDAHPOSkm+Wzlw+wRHzbgOWfgRCJmi2RXT3DDVm2odSFcnDIFfsEoGZPzgAarQxiFnnpug8bd
BrMUNzas9jHE7OYz4UcGUYC8Ll5yuBBb0BY18qTSt0D6uw4Ki5ZessR6v1r21WSD3IjRy+SGcxyf
Xuw6rFUc+F1pdy/Xe/S/g+PfDI7Cw2Px08jxf3zBN0hbho98+Rl2/+OL/hwe9RgY/l4o8BfcHTye
e8BxEKuESFaFFlT9MTra4SfhoLAztV4FcaX5k03Y++RwydmEZRIIjvDsn9mE9Wj4k1EO070pPNzG
V5cwtrJfUuAJekpkoKL4NKKYSKBUhf84iVjt7Knq9ymhnacRY61GqZsrYE2wQnjhDOgP0i/HvY1I
cW8i3TXXP72N/2JqdC1e4y+/Gi8OOgC7oOUI0/plcps7d3FzK/CO/ogk9T4Mc/M+IIUIxwq4a46c
pX5KWeQpsaZhro/tcGU0I8riORyi73hfxWNHznJLGM7il/4LvHF8RzHJBIqTdOKtRJPhyS1tmEgW
Rs8INoWbwXmXnRt0BmL03ggOurxm45h51ScbOvAcgDYai3L5Gag0PtQU6mTTOuRsuwRRV/DQ+p1d
gi6RXRnIgTREa8m2swyfW6Y8OeABCOwHJbwB5JREW4xaHDSs4QV+WxI8v5WEiF0Ia645Thx0p2sw
Dzi/AChT4L9FW3PCoVHk7PcLyX8ZJt3Hqu02QF7TrpLRlzmKjT1zvjy1cSb2A77rD9qsJUVS7rxh
zr9B1XiiIKt79qt0Rok4L3u/G3qk0gkCIBLFN6mvWgpvga/uWvriz1Wc7AiSy4G6B1FfyHN74z7n
lkjxqmxUXiSvyJoaEnQGd7o14tp4VAMYF6FjC4bydJzPXINPJilm95IUIixawMSgJJ6Id0FuODgg
kI0T9dVRJIClBrzETL0LBZrNha5te11GQfngEuuFlcWWgkYuwHL7cxZL3HvCSO+VagloiqxdGxbT
82Ka86pK7Oo4M+HvUUNWu8bvgfCF9IZ1h6OVWjRfHGY7arYITklRUiZeDVyRR0f10xqMwHvkXW9v
sHfpmOnCPMX0u51CemZOpJszhUaVWbw2veiea7/OfrRaNbTOB6N5IsRD3dmVNZ/BqYkiI8Nm50Q9
WfAEZq2khTKloGR9a6V1j3eQqWGn2gm8tsmb5GvOx56EGzmvez5pLAHxdDF9dIdAc+ONO3XDFuw3
3DstsiOcIdXKmmC4Fa0zlwS1wW4wlUUxFmVom0KWfrSbSDRaANoc79Xlm2gbE8VGAXgzom3x1Yoz
Jv5sWX6zcMjftmUCizvPAL6NM07rPsu8t85aFA031KgdreulQwgUF5C6Xkbj9WJiZOKSIsCfC4ug
Ki4v+uiXje7bUitP327uzAjH1KDvPH37hQ3h0tuZ9/E4Xq/HUpAXGqOtuZkTaGTbweLEApVts27E
t7eQwEZ6W+R8QH5MCMP1PazQd5yJ5MBc27DwgFZyY9v67rau13h4vdLjQl/v4/Wqt/St71dm6u79
nAzFvJef6ZRW3/xRzejTOucY6tkhvY4R7BH1HSfh9DZex4zmOnKU1/Ejv44iMS6ahY2NCaUiY3vY
uNfBpb4OMbaeZ+braIO3jzFHXEee5Tr+MMaNx/o6FHXXASnTs5J7HZtGPUF1hTM9enJEtaKuI9ZS
dcW9w4NBEk5AGOF0HcfkdTRr9JRGfXVHpTn6apiSovwS9VV7SQe7r7dzYdm3EY0FZ6Pt627j2615
nwZZ/UzuslFsxAB9z3Tfnj0+ozhOxJKc2Bzk7UQ+HSq5Kf9MjFP1zBYj1vEylGQpMO9wPHP4ul2e
f2Rxb1RIFFJWWMOW3kOXLoXx2tixmtZz24YXy56CdOubeMWwGYDmszCX4W9S2e2JiKGJ9ZcYbAb+
8SL6sT0QcbxRhmcgiGcNPJCBONIz1CbOTRKO2Y69VT659HRnNHV5yaNwLeulHsv04qNvEIeOMPsH
RL0N6fZkOtKJ7Cfde72Q9YlchTj3vVyyYht5Q/41aXUUhivm8bYPMCOvYgyJRLuxarNMAGXeG3Nv
5Bt37PhxSGXGH5zv4SU0kmnXUij77hlkv6/j0FRnZnOSphc7O0qa3bbt5LZbzob5mFHn9Trmo+Af
fOg453nIiUuCLCTbmmxGBY+M/4hAusxt/bOI3ZAtfrESmtA7gfFtnmA5SC4abnrqhK5/tgMsy01p
StINB5sXOQp/2yXeR2ab02YKnGadt7P9JRU9hQogwg8k2bDa2OWH1XYhWetubt+T/3XOIo5+5Rbn
mFTIj7mrj6EPp4VnkN5WUZKlZOLIbhonu1tcDOcOQDRfQMzrfcWD7qymNJjuMMKZkLroN8mUt1YD
IVmrNDCNdzqq20eJVfHGcVunAPRJqjcUuOPHaBfdDb57fyPLet7rueRbYeT1B59Slx7HxSd8y8n8
MdiydiUk1o6snlyn8sYOWnSerq3bbEWnfAdBj7E4m6mUob1bJOvQZlaD+cXL+r7atl6bf3N6P86R
E+EGWMVObEUYOgkGW/WoTHG+Jv70lXDcAiA7T0cSPkdTvmHbz0lkl/y58IM52XhvmE5+WUzaJufI
RVhHJ9bWdsg0WaPisW+7dEK6KcDE7qO8co6MWPU7UZD9rictc1NTB4oIwcyWmoclq95tUsf4nun4
3SJJfmt6EVUFfiLL26DtxLljK+Ep6ohMixWeNbrvTIsFjiA2PiC+lX+lLvitoxBuQx80US2wOc0J
daVB9CIkr4NJYkbiiRRpqrYGASYXvOb9XZ1ly6PjifRpLkbT3nidwCcjATd2Q9dd4nDissYZcItt
OdkQemxZ5xRg092Ec0f6NalwxPm7pYMrAiZpQxqX/zFlc/uNOK8GxEkZ4cl3OsynoHVohMusDreL
UD1rMvljxyAjPQRCcvDOPbCIQ4BgMUAFGcpvgUSyETJKgVRMnCPZWtKA5tKNmMkXCx2kQVCWUzr7
gUv/kadW4WjhMxBtw7rwTmNG3Mwa7UDVHjB60/42T1GC68d3mL8ooAye5lk4m5rEmI7P1+LdBOTP
oNAKtSOv9orsViZLPq852iHNyFz5Iq2wvQA8+e9tFMDMXvUR5E4aHyhGCYmhBbvat53EHWbEJVKL
RCi21JZdcZ9qPYaFors8BVqvEQ8+rvzKdNJ1YcbmkVxQ5B1gMMaqswcSyuahTez+xgsWq/Z+H7L/
u9b97VondEv9v+cDbni4v3Z/XequX/LHUhc6n1w4Op/1BOSEamqWlz8YATaVT6aLPgoNK8Az7Wr/
u9Y5bFd/MgAegScmKV9XvwIb4z9yFoBn/3VZMlkIbQBurNKElVme98se10Z9UGTx7N3gDwjEmr48
MW08VKYTWeyd0aAs9C04LRBQChWiu7paBPmiLh0q4UaRSyueCrSdRnnqSP6U89ZQs3SiQxANggBt
e8S+5beFau7o70NJtivlWDrTXW/maTJjE/An5NydgRlzR7hy6Z1Hp+0+qPR8hFBFZSMIAWbvgvIr
8Msvuw4esNGEoBEoJYiv1Txh+ztpaBFkofZIgjrzXNGj4q6zjquN3DfNOBasUu0DO2AOmRiFbx1y
GlztV6ZSyjFrbrxKJro1PHw1EPnX/IjFU9v5ynZy98F82poEtTUdmreV99ZqitTQZCl+wuxBAdLu
6mHBOnhlVSmOgGGtr2xrr4nXnL7gI2lTybvXQcuiJYKhFZqsrWFti3m5C4iaTcFHy+XIP6LbcfDs
+1QTvqGmfntNAs9XPnjU1PBwZYnNK2F85Y6dK49ca0qZwRV2eRIQzZWhygd6Lbsvc1JGR0su015p
ajpkPD+hc+fuXhAiMdxHRnpIiiz9zufBfSSaCpabMd24x1sd7NFFS8zYkLIT8+FzoilypcnyWtPm
IzbBeu0EUP8OAPmLcWXZPU241048kMlcQMQTP3YcNTlfXHn6dNCCb6saoBm0VZZQGUAEWx2KK8u/
aMLfWMoGsXph7PEHqqOTWOqDQQdqn/n1SWnZAOUl9bm+agkcLSuYB+WNAo/z6PQWGtM//93nLEPJ
reFaWCDXqVn6KdHnY+hU8pQ1rEzVqYy6qag3fh+1WbizpHHBX6gjOumH6Ca1JSxTmB//BcqqPu2X
vztRwckAaP79iXosClJX07+eqb9/0Z9AmQ+ypXMWhYvMEjkq3+9Piar4pM1TtGMCfVlwrRzef7Ks
Fv/J4ygFDfP5fg7y0p/OWM/3aXsLgbhCyKZ/wrISxPnXM5bT3PLB3YiwIvAYXYMWsv7UmJl6Kdk7
oktOc4vmlGGkRkitB4bmOjsseozQ4c5PTd62xaqnCYlgozEAd4k70j8OkmKDaB3osYSnlgkF/xPT
Sq8HF4AcZhhxnWdyPdq01ylnvE48C9mb7C8YT4g5KJHdFBR7MVZfZ6VIj01gNUxQnR6m1HWuqvSI
RRSELZE1ZdgqbHR4HO4R85gTGO23UA9pmKpR1pOSuyVxlBmOlou+QzYDmbsR8eRY59AC+erC0rud
HHb3chwunR4M/euMiBuIeZF2xvSp0UPkrMdJKuLLS5nhPtiigTWQmAe6nqdyzZiojqy5FG4z7vn2
LXE29XKIJy88WZDTN3hm93AYHPVJndY7t3JxBzF082ZOVi42sxu1OyZ366UIwUhSWxZPWKe8bZg4
7/G40DrAqb+plG0/DFamHWWsAYmwHhKPpF238igbxwOzmmFSHmzfoPy4mi6uSSCBWxRQRs3sJx9e
ZDV7B/nvmvih/EaUJb0S6E0uo8SRC9uQxrdkBjh3U1JRNIaBfDibUEBWTRNgI8sf2eiFuzF3uObc
NFjH0u8uKAQ+XGIISeQR0dozUH54/8PemTXHjVxt+q9MzD0cQCbWifhuaq9ikWKRFCn2DYIUJexA
Yl9+/TxZ3f4syZ7u8XdtO0KWu0VVAUhknvOed2n5JXaWl8A2SF3DXmqtcuc0jBU8FLySH9MGyz45
BdMNvKLxPmlxhVUZkWlCxm9O5ULUi6YbfIXmjdM3WAaJkIraVZTE1VQ85k3GyCXL2zsYqvG6444w
cssuhM0RnTJl7Ju8sZ+zaQlXdiumu5mM442aHLG1HL6pMY3RxhzC6GnxPRwPc19P29KywialZAi6
NZVihAGX6DSb/UfOn6eeJXMGAk4eI2gJgwcPC9OLz17NSDxM8U6LluXOZvq3JljK2Gfkqe8Xoy8f
CNoSzKr77iwy275htLqCiWnv0HK0t9Ukl1dMnJxka3RdjFYvtjYKRjZzc0woN3Bsxj2uC9HOoCt2
SVE/mbF7Owxt7a0Wl666rvwUddCEaL4kwZd+hlkWIsUClMTo1u7SPRvIeWNSf/xkNnchQUSQnFdt
XX6Zxz69jyWs4y5/tmYqpiC3H+A65VvYE19baoojLc3zjNUzFnHtbwUOtbssEd28LhJxg/kwwV76
Sc0fBP0oZm2dWtGQvtg9KOkA6/GgxsG4Hf0g2Ia9ijapab+yGbaf4EJOOwNLs3WeRVh4YqT/bLsG
bWCKm3ARNiato+C1Mk4eevtVmIjXwQvBGqBl7nOvFrgWnJYuobPCArruCKUrSbYK8X+wXSDzxgbF
wVFyO8Js3GW0bRhvpy14tswv1A7RcSCJeTXDSz+SqUuLNdEVl5y/G4Xaer9kk3trN8OJrOrxSLwD
DE70MeNltAlVwDbyYNSzc4fjWFzyglUQ0M1HPOfsPNjUFqYm98QgyuJMxPIdSqn3qgYSdN0leEqR
9O9sAZIU+0l4DwyTfCIc+q0EljzSKWOJlVhvrhqQd8b4PP/WNlyyWcRqQ6SguIGjiX+KcFjSZgSk
VNg54vw4v5/ZdlcxnGtMjhtCj5mn/bb0pC4MIfvz0LMGk3mafwtmBtaYdpv1I4DeY2m6UCTI+flU
gZAGqyHAVOA+ckLrKAmWQEQnbJT6uQNABUBUHVWGPIy5fJdvKqITH7rU+64qzLeYR1qQJfwcRxjf
onChbvYRO5QF6ZV2UhDBs656B8q8Slz4mUu87HzREUIY1xOveImaauqf43xuLZsheHkNKIl7zhaj
/poZaYU6EADK3AKjCswdGjI3V2k1+YesR6R4nuzGvUwc2I+yCXlFspGlh83Q4HxpURueYngpDCsZ
vb53rP4E4S+j87VlhB4Ij6u8hzo3SBikgGpOFQSaUz0TmtAFaUmSWd2hEZDRpzjv80cfpoG3agYI
l3GGqmwdLGP8qny73Q7CLg4WvfCbj2UDuat+g+F/NHf2OQLlR4xFGQxFeuyBuxQ2JaMcBvgm02Jc
FFv7dyIrYHZIuCa33dC29/MkalSS7ozzyQK4F61SpwfgsUF/XoipqN/qxkxeOZMj2I9Ff9tKNHDh
4ATfzSnuyRTIQ/lgAM69GFm+3BWmd/Rwl0BCJt0PpwwQiCWxrHs4IUO+jQJcKhxsvwGsMJOnfpg3
M774sC5C7iIuS7H/3A+zc8ZXKP8gaCgNT0UvmJG7KhkvIYD8M+dIsCUaK9r1+FOiv0LfS7uUWXF0
JNVn+pphSWGzGUXhc5CVw/3k4VixKubYuE9St1UrIYvmNZ3D7E7mKsIMHw4rkoqgWI4B8SUfiMmy
B2I2HvM2h06dLGV4xG2QMK8s5mVVmM1+gjBSh+v2SsgWV3L2LALzVmnGNrGJ4zfCHuvffM3nLq/U
biMKomA1acZ3o7nfiC+ggUvNCLc1N3xuYJGupGaM91fyuKd55MGVUk54fX9UV6J5eiWdB5p/Xl+p
6L5mpadXgroxwVV3NWuddw4CO5gibKtZ89r55sFWenDdwyvtvbxS4C3Nhu81L574E3Nfa658eaXN
EyeCyO5KpncsWJ7Y7XrnWXPtLYaA0MBsLJE1Ez/XnHwdirYmF8SGHA5jH1IxqaFxCY3fatWF9qvb
tJrjn1/p/p5m/k9aA9B6Wg5QaGVAdhUJJFfBQA+K+iWbhSq3nY1tCAbB9fJNg2y3oYniQAr33dYa
BE+rEUjRquDGaokCWzxyhfkqXRi1iiG9ChoSrW0IaNR+G5wGvUOskD6IyGEQNMtZvnsjJp+dVkmQ
0oVgwr+KJ+oG38qyEtUh8id+mzGi8w+pjGcyU8J6WE8itt4IzBBrVToElzGwujhBh49hOgnztb8K
OSKt6VBXeYevlR7BVfQBgQgBiK+1IIlWhcxXgYjUWpFeq0aGq4AE/gNep1pVkkbZPcL75AsM3LsI
kncVoz4h22o7MiZdl3MXXOwuIJJJq1WigOZu4wRKfHK1msUnHX5fuxQWK6cZ7PfgKnyxtQamvMph
0qs0xrrKZKw2MfdwxqK7thPLdgQEOQr0tfvFdrrNomTOuMxE9YN9IxTc4lsMw6pZJ73rfXNhmsTk
hCLZyVxmRBGWsu8ACuFuuIp7eJoIfZTW/CD3QJx/FQKFV1FQ0iAzXxGblH4oM4AIjHNIuVJGnLO1
SJwC8Px7ycMpf8LdKN4zizLoD5AfNUorkazM9W+ypgjWESzquBiRzF91S2WDhMm/qplwNMi+tD4i
3RWmn4DhceIQyaGUQNWgVVGZYanTCPZ05gpzkquT5GuotVSFVlUVqiaXKmBIWueR3IhseVFXBRZA
WPMWydq7l3WNs6GWaf2nS/7/6pIlPNQ/65IPb+NbkvyEO/7+I3/0yPhJ/s03UechlJSaMgKZ9u+4
o2v+Tdg8TJIRbYc/8o8eWQgMmS3yzx2cT8gZ1jYrf/TIlv+3AFWohiFND3vc4N/CIR3NyfgHnQRi
Cn5aJEhAdzZ9DgNfM5V/aJFNtIlL6kTisW21M5VaCgzZSZyriKnOi+Cs7Ki5xEnefFVeJp7iODMe
ANOhM6HfUus8wa4rb5HXr8wwB5LDOrMLDByApwHynEn8KJ1ThJOHMVTJfUq0LmNG5chjhZfCrrfx
TVZWGpyFYU73cVCO5AFm854pXYY/O2BUEEFejYn//UYi1MKLY482U70kxqw4T/JV3HbjWxCp+Y0E
kjnZRDG3bR1HAxS7JmsIXMzN+oQDinrH6zF966JxxiF2tjbCT+dXyHINkrYISaNkE/yGNtpaYWKh
KWimdYli92J1BgoPEDXxmdJkyTY/rJd/wZuRmk79yyNwAWB5qgAVAMwsgx8fQbHY+CuHrfu4NDI4
OrJ3tkpMDcpA2CrYZIka9VoiiuC+8pQ4l6Pg0pTrV6Cdmcm+GKfzFuSbwd/SD7dL6MQQH+3qAxdQ
46WsnfYhno1p6yRpetszCI6ZltEX5Xno76O4UcyMiGvx/eZzhxrl4CgMfaNRPIlY7L04+EiZv73/
+UVfoZefLhrsQS9gykQTyN3+hSvESN6PQlOVj3ZVhK+WfvpRVeGcJmCbE33cHPtUNjRpI6paTlmB
gXK37FqolLdTP5nvKoNFwhR0nD5FpZ2dxko6j+HM72opxDcomNZNZIjxU9y71llG9XRPDstzZE9i
HyRJ/pyV47AmgNI8JOVY4lbT0Nxi8ryZq6bbLmbBmpadOdyYi/wo3f48NsI6YOHqHOAuEsgG6WeT
THO2nZxR0FkH8c5JXnMVpCfbrsavEIHkKkec91U1oTx6FJqHpkPQFsaQYjCU2XXJOD3wUmZ33oCU
K2+z5JDJD5PaqVm5YeNCE0oXEtWxtFxDypz6TZK09ary0mBv4iFE+HZP4m9ZTg9TyVNadWWS3hYU
vOfZz8ULAVfqmw+Pkxz0EYnYiiKIAf3iWeTNt+0hmFQCGtyZt2GMK41fWsOtk9U6bU72ebGt4yU9
zE1MAM3CyPXBSLrpU9tZ3FAmYrtk8ZfD6Oh308gWRnlj+wJTC6gqyqKzbTdkGkbT9FeuXj/vWcB5
eNlBD5cS+g7PMmBe8+MLg9d5GEaDZ8CdMZdLF/Tl3kAR98xZ6G8arw/WNuZrxwKS9lc4Fwsesy11
qD3O8UeqqulOAbuc6s6sX7zaJoArzqk9ffVlCuxsU/du8RnaT7DOBjiwq3SQ5T7n2Z8rCFcrE9L3
tnV0xmlRiQesaNBAeEAMeO/hZ2rDul6zXc27wXaE3lAr/CodSEdbpzPEFtETSGNK3tNdk1XL5bps
KS8DfOzc+bapHQtRQhV+r3IfpaJRoATBH+iFQUJ9l7QJmFGB8jfGI7lM3ksz22PcYBDBAYcOS9i+
d/c2nb+3JW0aJ0Szrua/UIdcGYb/eHX17ZecO54JU0HgAeD9gqriXd2SO9SED6JRrrHpkMvAOa6N
x3QJuAIUXebarVsD596EGseZVKBu8RuMpz1Z8hwvkncQeXReI2shm/sNKxkM0oN6VNFa4Wf/2tgz
F2OK3DrWSW/8btf2dfo/0TfmHfkcVeX/KvvinlSrrv2v//2vLgC1EF8L/zngPz3v+3H9lLCssZmO
vIccEGk7pdZ0V9OG7Wo3JEe1Ldln4NywXwjSWGGlOcbW9Uv1ZpJ3dmONbvidd0+yMc/Vm5w86+yO
U3aKherDHWEB4RMgDoTzGHqF/xfymOt5/MvNtz2iIGB+YgFxnVX++N0hSCRoIUbnAbQBqvwIPvyd
1Rz6B/jtYF1LstymUzt9yoH09l2hmeYCtd6R2fVwqgo/WY+BaI65MzZHxt7GU+cWwT4A+yFOq+7L
T4vfJmdPcP0jts9i1dFjfiflWPGIkFy3IaIOc1l8LKrrZbrvbZ0N6Q0eonhCQ1aTwBySrJDwhe4k
heVi+KcWb0kE2STAwAGMdvSo0yvyzmXfjAQXI/wnDgDRLI6yQkzfrKhlvxKFbWiJkbC2i1QB/LDs
3SqYgUESBEPMlDrm9hC+InpvjtQE0/311QsJTMYHlYnW1s34hyS0omiYGvEAzDf3myKVwzoQdfxh
qnbZpYyUXll5BNHmhd5B9K2hiTv1JKbd2qb2AbDJs3pQCbgdTtTZk8kQNFrZtDNfaIK/SvLZjkAt
05EolHbdwMNCS5OLczwRC+t4+XSXWgCaf7EQKBJ/Kht4DQOJwg0dGXu2Lgd/KRvYq4u+zYYa4ZjV
oZw1ecFW1705h5hIKjpyAy9mqriKibbeUYqpNxdZLpJN9qQtquMjKiYPBCXNT4i62lHn4SbEpZP7
qr1dyx0whH5dLc98n0eTIFK6kHcx2sO3PvFsY0M0WOFtMMzUVk+UY7fgWs4Wy1NoOZOtkXZ4+mG+
yy3ML4jfKGiEyO/czIvyjpNdfJ7GCoNS+F0zTu0oW4PaNS6SF2vckJ/Xf+B/zRaZ0c41oIwHSHnt
3uatxa4t0SWnfq54q3Yv7ZQdHCMb5s0kElQ6cn6xiLYjdQ7rEL5PjMQ35YUIIpvFmorWXjPO8r5K
DzC1GYbsVFkpcpOA9HQMtZZ6v9Qirm5xHsb3SvUZcdSDTJ5bI4XEizeS9FdVAgZCTCQWGYjb3egQ
U7dM6wJPLNDqGKtfYnEtwKlRFziInE+mP3FUtQXR4NgbRCQh9N22YzJscrnYbYFuttwohkL8Pux6
XoOZiSsTKLe1bVwoYPJFUdfiYm5z6ixWKt9jGZIZF1muyoh+63T5E8yXqEsqY7ug3novcvrsdVcX
/mZmZzfXRsn4PkLPiki6ynyyJarqxiB9uVo7lpRfrGphBMJ8YLngYh2SSuul00NDbXmAKgizrW2X
5TujXf/o94uB1zYJmivfDbHIMJtl3NrDgGC6dRN0QQ2GbJhGsQqTmiqTLHOip+CuGStHheYmkUv+
nVn+A9O2PFk7lK3Yf2UepnNjVtx5RI/eC8IU8DPPA+5MMC+XayX6H0bNX8x/pcMA9oei/Z+EEi9v
LbGbUVeVP3a3f/zY37tbC1aMJR3XhVxDEJCe5f69uxX23zzpSgGISlP59+GvThTCliow+SFNteEr
/NHY2s7fHCLWKOmY2iJu+vcINrpv/cc5SR/LONoKLNukUESP8Wt/sVRL3Rtt71KU5gXkvmTqmaK1
kLensW5/++HG/IuK4ueC9PphCHrRBzNohhro6A7vhyY6ciabfPbOvsT0xK/EWYqnuRuC5yzpaOOo
QtRrRKP/Bv21OfwPPhp/ALp3jHS5qT9/dGJk1tRhnXFZqOVfy6AxArxbSJHYevQ9T9KfLIGxeiPk
uiUELfmLY+hnFpO+cg/ltWXqMT8P7tePFzKJygCT4UteGBgy+2Q2kz3AfFWdkkp/3FT4/vnPL/l6
sv38bPlQloqtSzgLq9efr7lUKA8jFYiLI0rxVEpfHkXhLvUOQCV4Vp3jn+E38uEQb5p2H3d99+Eq
Yjpzw+U+1Ije9sqL0unQGg3OCcuy2G+uLwA7Q0ZB1s2gQvCBZKkM3NOURbU95aWU6z+/Dl0n/3oZ
rvSwqRUO3cyVvfDDqvFhwvYMrwX4tMFaAQY/TjmOrzu/naynPJmrmylz2o8//1SQo3/+VFzFXM/n
xeB/f755rmGymzuNdUmRNj/RViR7FKTxdxP25wWG5/Tg2Mq6c7wADe0c9/+e8fN1xUiiMin2qF1M
eAk/fz4qPnKUs8m6uIY7PST6hZkRld5HQ239RaNo6RLolzssLYyfYZnwgdiV/fxZpNZ2JUCqdUF8
MT0YMJezHQQonasiZfsxMbZ+G0xXv51mUayZ2POyGKk33acZlO4/v/H/vCN5koRQdktUJcCBv1y4
wHkxqGkhLn1X85LYxLtUZ0aE5sDAMQv+By8JWjX9XvJfzxG/WAwQKWEmhhzEBajC35RMUdFlRFN1
03tmdVM0qX2UQ1vdYKvBKgcFtO4KxudYyKeWMa6sdKEocIfpIaodlOiZKfxzl6ExsDoXpC4eajwh
55S3zPHLaTwFMYj1X3Rq1xzZXx6gh4WDbVocFWjufiFJpnkU9v4cWJcwTDHNWbymOVzXzdQV6rVp
CkxtfVS6JXaQ5wKTzW2ULNQR7QzMofBSjFZY7NQ5lilL3kDkMNsPvyHC4s8f7b/YBT0JTmOboFo2
pfnP68ygnR1gflsXZyF5bnW9zZZq1KtlhtZTnTd/tbL1CfrTynYJzLPJVpboCSGl/vqJRReJ1Mzm
ltwdWd04XeG8hcGkf5FEpvUmkZuNdAF8wiQMoX0MmJStxnEOHhM05Golmdh8yGpgpZvsAKbBS4Db
EhunXhPXW9RyauDMmcTBuR286gZ+un+mkLOPwuOClrmvbv78NnIFv14WV8JzlqxcJu/wcX++kQt+
UbipztGlYpUAy6Jg2qSekX6qZT53eJTG0OlRFJBUKhyDeONkIPV9F8QkxWH+ZEpzPQM3YFAsCEct
IIUOS2R0h5joH8wHrWiWZFI5KARNuVDJkhpnfFZGEXUb06ugbo4R5oLAR7QkG8xFeDPwzoUlWcTQ
ubIUhZTtq/LSoy688ZHAnUXhV3dDGnr1xq8aE8AHA/Av1uxliPzn/KuZtdYGTzzGUuixFsX3G+IP
hBize+rmuNyAqJFeDuJPTEYtU7xTTVIG1hN5UnB8KjyEHS+GQDZ4nqGecdhLx40MPQ/zPhJPVjWT
OXIRxFAPq8KJmmVFcvMM6N4J/702mG0T29V22WGZlo6gDRxsmqOo58Q4hpChzyLqiQZRQ3hiFBA8
zuNg9WuP2XVzMUaiGpnHd6WzrlssytYFSn11j6V53qzByuJwQ/RE8BzFPcduxhrxZqzQEZXPwRZN
GqZelAbB1rO6hW9XOc5bC8KWrEuf3YYSkI14UJwCSI74sdnD1WoTytKgeQhzezVZae5pZ+OMyMXQ
ii1fGxP1pqdOMkKDcUtGCcqoCVB9F81QPHDz1eEndpTEd0Q/d1/x5XARBYnYZF6H7jogm/quESQd
NJBHaCnV62iayxcs35KT0Mkr4NLifSaTfu3QsOzBYMId0fHVb4VObKmk4azqa4pLRJ5L1OtoF7rr
cmP2PB5MHrty30TK2RQWUTAsLMQE0Yo0S1JiZh0Y45McY9cmwdxOEpGJdk2WGUq/JWYGUzSdOQMF
xYRrDFek8jaFB4STrbqZkAPItAhvQk2qtcQoHCRCdmIA5yeIZ1zk85kVqC9AH67k62ZpScZQPRf+
zjB18bM400OVZdxpEg2rG7h9FEPs4PZb7Y+eJIhnBOMpSNz9PBktT2wOOw6FecbSYPAC9pWAznCf
zKxKCD7oXXZ2CcV4DTkUb5oG9HpNDg4PFVdmY22ajb8ZMWZWqzJqefRAfa+Y9kWX3vMXnL6JXXsL
nRGjj8SkXu1yn92oGJ23KVyC5xHSxUe7xPbR7V02Hsz2zjTruOY3cd1qaUbrr2F58NfPtcOXo+Oo
bijrwufeHfxNBjx7Q3aueIISoP9QlQfnrtNjIbazMISlHeA+YenpzipaJq4Jt1HrTpgm/2BBZpjt
fIebQ345l8RkhD/RAGnd4YTIFsNMzT9HOLKfA+1AJRyXQz0x2FGveyQ1nH8OHQ5RD473Iaz89gN7
em5l0NjWU9v22ihCf9ui76N0JWvAqoqyE7aik8z3qBf5bZa7dvOpLLLmEEWDddcvPJHBpjKcxWg9
DdYSbHEYmB/6hHZD5immx6HgeO4mNW5mXT3OgntvFTMXxSvJJ2Xx0H4kFYsB7/r2Y2hmRaxSSvVp
ZoPzRtxhAH5CeaRyTts6iOrXFAkCnnRgtw/XQmGBgz+fpjR338REfa+Nll9xeg+2E0O1D1sCgK4T
yqFjVRvmHf4lxtqtQvMOiDKrziwjnp3Q37asag6etgLXC/lGZmpShFeYdmwdK1OvuB5yms+ZMJpt
KAKq9HYBWR0qdwZ0axu++cDPDOT/jUQK1EZD5vy1wOl1qaLdyz9+b37IU+CmpUFaIBqf0bHZRlaT
ToPVkH07OrN/jgvHxugFhuqeY4cvyBAOg1Ude51uEVGGiNvg8K/K6ytkhQ6W5cPU6DKIk6fbNOPF
t8f2g2gnnpEKfYo7/m8QWRzApe2wt2FPK484sCR7i7QBFqYrjy5P+q5syYzjcqobORD8mMwwi4j9
yfm2Q09Kwjhy4nZ6eTplbt2ZUcrJlKG1bbYpvuH3NqPM/laNkREfCjA/qjS3ZNX28eITxMR/zgIj
EwhidsY96yw/eJ6GxHtKM79GklybyV6KgDXCLMR5g73APZ1UwfVfN4Esl9PDnKCvg9SYBGd3ZoJb
B7xhytUfX4ydv071W593lnpNLRClIOKpUu7XBzyceKoYjaBu5iDnPoyUoEGZhM+GHjtNuNe+NX7H
+2rmRbEFwTPcTeTwxjcoSgZMblmJNkB9ezMmbAEOrOtpa6F3Q2YY1VF7H+Cagj05rBRMnGpcHncC
vsahaKzgOekWsjQ62tF2u7gdRZHwe2ogMUbF42ymzptMU+tJGD49AIoMjqbJt55G2XCTwSItcsvC
NMgRagTq1Y2Q5qxrC3z8eoWcRNTIrcsO1FRNsr82vOQCqdfFkryiES1qwtZtrgh0t576mn9Yeczl
t52u0hZ/5DldK8brsTkvJitK5YY8Sj/m2lHRBedS+AbWAQKssu/pZPRda9QwBZt0tDCLafTXiV2u
IktC+031He9rGePdk2fMBs1lluHGk4tk1JtbPsrfiO0oyXi5cCdjd4zbBruhmCWPfSXexQ9xEroS
K2Ovxu3IYRToBH3uPEzNiDVPia3CsjZwR32zJ72z8KeD5xLjTXKMevuY1ZVBemLgj/mJNDV+mjw+
UT+ixMLVPg8zbvSiD5ckve59k0gNHAEtNnlKkUi35HZHvxIXrInrDfh9L9KNO3FF7At6Y20ijxPn
unYxPuVYI5a9OUxeMr83HEOX6/q0RR/uU4CA/VDWdnbr9T5LxDd7FpSTDac4mhsk8NcFUcDU/648
yIRrxFLNwQD+hH+qnLcIl7Sn66pwya1fVoTCWHeuXfIi1xjzpo5GG7JWu/i42FhgIuiU7EQM4ow1
hF5AiMZJk2WV6AsyxoLVh19Qvm5sprL7mUKogYIrrDvL5hJYctaTE7vViINFxJsFO5gTBiWG3FWK
RdMjFXiWMrE+OWjEMFJdWNSmYcH17kZelesOaGcdjMEKDSRZDqGhj29stgGdvZHXRh9AsM8iOY+M
ojs2BYLkcT6uDT9gu+r1t037jtdM1jOfC8FieihmWKgr2BvBMyYUFH5OxHX380Bw1igItNqkdjNp
YryhlscBU56JgflQEizSYll9LNlG7xpTQ9+Oj+ckJ3/FajetcGmeOqenCImMLHiGY8dAAY9lrtcL
xnu7F95j70/FJyGdr7EREo0QpO0BAT7hjiDrN2MWpd8j2RK4I2pYjC4t9XqomEDIieMxTRQn0pyM
y5p45C6gQpnd5yyduc+J4oFWzrhMewPOwQ7vzHkgy62Co4zH7BHP/PRW2rgKQ753cJ6UYjqUlsLe
isTl8jasZPU9mHLqBVdMbIYUmdptSnT+dprazjzVevM/wXUHiAzimJoKmJsOJi/zo1EJUBhQtn5d
I/I1HqNU8HiaQvEr6jpuknQYs4EAjqRajM2BdHD2pXqgxil0SVfHPpGMAP57YvDQPdcj74xulKE2
cGNkwKsaxHUZAs7z9UJcS58zUVEf2FjghSDy+u8LY/bthfjb7FtFjcnpEqhgm+oz3DKwt8VOmRV0
bQwjMyrVKc9T2LpNx55WudilE9KC/4QXV8E5YcpyHFVg3UWTEzxbRkdmyTL7G5d0SW1ozHPVxrjT
Dskdq7WI2K0WNxFPA5+8vu6bAUkl90vAgbmd65J3Itf1pgoD/wznPCk2yGLYoydbvWZkcq8qvJTf
mppXqMtZPEloZCejcnZupHfmZcELFJ5yHB+EEyff7ME12xtH9bxxnWGKFaSH4IxPmK4wajASg5O5
yErfPnreAqeYho3YiJb+ZuX3fbOvupbsUdhL2C23nfNmkk/05PsWkB326MkanIdb4qUGx0YYCjqJ
wuVgcYfZfcKLxN0sNR5mCo+Yu2aJ9HZwLZkds/juwjVfgZIV5i7KCs/funMndnxy/IQfzfR5QhlD
IuucfFZ9lG1a3hB2Z7qdZceB2BNI4hbYdM+2Mu4b4qKmNeV06W9lI6cDpFPja6+k80Fa/fINliWO
CPnUUm6PONpQV4kbS6HitCjKsGHxxy84/bjNpg/DHDFCXab1tq4mGFVySu4ST/mbKHWTl0J10aNL
jT+t+wJbnax1zD2ypPkOVXb4mdFY9rWqZ/4mBxuPlkqZSRIpyQYdKzLq0Vp7HQpMTbp0X6+wwn8m
PH8x4QGY19SY/7fCj4jIN7CEtx/nO3/80B/zHVTTtrTAK6FLUPOTRfGP+Y4pGeW4rscRw/AZ8Ou/
hzzS0/9GAuBoaPu/BzxSklDhwBhx+RD9c/+Wh6rj/IzuApkHSPpA9C2+AaXUr+huM2QAjy72GjpJ
cSPtfNfFQ7eTRedfIH/H1REbDrxNujZenG3WuL3xOe6c9IO4ZUEtPOGFt5T0kEESsvVjfvJEslF+
40dBkt53aJJ/G5rEe3WY3mMgRHJwN6ZiExhZs6FgTooT02E2/SxAkTek5TlVtVG9lrGqboe5V8u+
mK19NC4D5g+wQ3bwo5rgdUjQxRxIhNO7J2/El2Gcev9+RkW58aokPmNG19lbeXVQhtjoY9GojZX7
q8cy8pcMBoXOszh38JBRbxt5YdprDO+0rrvAzUOOd/nvmm+KewTgFUEkdOxT23haOQNX/0AVLNGM
F78ryEsGc6QL1yIMkBFmCJHCO/938XmYcz9rEIaiR5hOZCzuJP0wQLG0rmLc8XdlbgaTGZ1uRnwZ
HE2kjGG2LnpsJEiS6EsqDQypDVCtLrA5W2J/qW1r46QK56jMpUZWa1ATEXvZyk97rGE+lnCeWydb
d0U0O5shqhJYVojSor3AuaO584rOOJoUo/cmdhkrDKHkahxsJBxtXEJsMIZ95CjxSGg4Bk6yNbFt
scrxgiUYhwLI4hvRa9mWWLWc/nKOCXRt693gF9m5MRK5R/VUHEl87vcoOGpCycvKXUHx748+W5zX
x9muKMpqI904+uQIOPdDnGPXZbMl2x21dOpG1aFdgvDSUFe+hKWBgiwLYQQtxqA+5an7OauK6AIz
sb0f48G7kAI1vMYFIFQUWOGpUfF0YT1UO9RPCSaRU3ifi2omOEoZYj32Pa6fHjYoo5V4d5ithc8x
JdOB88GAIBsigEfbgarRa+Q5hNq0N0Drl41Fatz8rGrfWQFsuJ9r1yof23nKyFsJ42haO2ktpzUB
ct60rsAsj2UjXNioXVuQbVp2xxGv2v2Iuu1Z4iN0E2DypVaWcsYnO7AgjPjwHdNNT6Lhd2u08YSV
HoXKCtpWuaXyoKdkhnqP5Zl3bEbnKYWE0qa9LVc2bKqzNWtJDPVnXq7Cph8+9VHEoTRN1YG5cr/q
0pln3ectvOTcLZ+bFlLFEHrqHc+jFwvVxBooyT/xpIvtrDBVmVtFSsucT5cQAeeptKfmKbLk8qVH
TFTsgnESX1PA2xucubB7qmvpnZBrBTs7Vd+GoA4PgPD1FsIylX/opY9B5vdfTDfNX2a8Rl/k2CU6
ENLPXmqONcIMecNco2v2msG9Dbyx2yWKkMKK7DwYWPk+bST++0HpnMapDcYV8wtyFPlZg/iBJKPp
WzATxiE5uS/DdMLkTWG7ime6ZBWD4cSOPwGzdSRg24j1ttXYkwQQEvDGfelwlsnjdWSYa+W04wk0
ESIMJq7PtmfIT53RfE6W5jFVhvcxOQRcrpA7mNnKGRlWroVa0ieP8RDmRHN4NjtboVVsaR+T6BjY
rXc744HHq9G3jwupbhunMauvbm8ihxuX6l6GwfJODQoLzDJyKpliVNSGkf05im0HYmBOXMFY1DOR
FUF0y3C5f+0cg3yxPFrTGRIBnFnWgoSlgYSlordWUrAhg8IFbqjPtHOEVrvjtImHXn4R0C0P0vCE
z1x/nM9ioiCxM3cE5OiEwRtnx+adVU/GrsFoNCYm3q8uqCUpB+Fk0t71lGBDm1Ae52FCvw32wWBY
gKA9VKMN4IEjhnwcutB/z8aCSrlPekrzK0wGH3R+sA2gnmoonbf+/7J3ZttxG9cafpXzAvCqwozb
Brob3ZwHkSJvsKiBmOcZT38+tOwVkXSkONe5ceLEMhpAoWrvf/+D0QBrrLxdLD9XcPs0hwllgYAU
5+MWxEEXF5ZDdzdLpb20CDifMckivoOp4Uo9jKMDFD2SCKpZgnnirX+JgUbKEjVKtxPT15oz7xYK
4nwIoYy7/EtDN0yC9mCklbPvABHPlQ43Z8eu7K962RivpaJ/i6taPQeQbol+q/GvxolnW9NG8JGT
mkaEn33haGl6TrIZrqjJ8jUSKt4MYh13TNOnUjR3ePcL15YNWp+ApgG1TbSLpTTA1RfnBllouWW4
HoHHQBf0waEus3QId3ofB15TNPIxrg19n4SG2PG9f02Wwr6t1XZ0I2zn7kNLsoPAMTyOYI1EGwRG
dmGUBFobbTEQMytCH0fLOd6YudntdRJebli5uVcI2kMm5c03DKUUAXNfZpQ9uv0QMpA78gtnT8Vu
zi2NCvVRlhr5dR4oxi6DvHmQRae6AlN1b25FfA4ZwNrQv5f7rodqrfdT96Q2DfE/dlkwgEmfu1Z+
SeoqdReOx/NhzMN+Y+KSBABX50RbliRH5RHFtza1r1Ib0m0v5/4uEaaxHej1t2WICbhul+RZN0pw
F2MTd2kKq9uPjlbzK+LmaggTTW7h0pLSpjNeAmeJlMPYn4GdR65RjF8aoWfPJAb1u3C00285gqIt
uBHv1baf0ah+b9K4PWgKx72wUhjNBv8tYKK/mSEj+EPciYMA8PWYhas7tYtxc6mU5KuTIOboskjZ
A1+QDcgQ5iYB+D6qbRLvqi6pDz0FyRYGs+NrTAF21kTlpSAE3qdqNJzFeZnxHU2EdnVSUTx4gJ07
VeWA8q8tvnbGSGekI6DqQ+n2c2T646CBDBoXUForv9BzDNMgduxKaXytRXXT9zalQ1wkGCcve7Zo
BcEc47WYhKooMuNdnC5UGBnukKkoL62qubFEu3da+HuoRTeCVL3VPhsfEZhxSYlms2iIh6wdej4w
ApVooejYLlm4C/TsQssV5dZpp3Gfmb3j63MSeouW3+AOej3jzrhjWs9soFRI8svmG2fopYeLVLZv
u6r0ugXCoR6WwGu4bu6LQcP1S7E0ROiTSua7Yt13uhr7SxKUjA/k9zowla0xJ2SK5zi2qTHedkOA
xdym0PqbEQ+jr3E+11tLYfmVreKb01DAmyAbk24PnZvBUFM4VX+Y8E3zUfIqICqLfcy7+SaLjWdC
vT79r5f6T3RgKgZRv+ylLl7a9uVr1Lffu65901D9+JN/NlSm84eDA+7aUsEBoYX5V0NlaasvCiQ6
zH3/osb9xZpT/4CMyvidPyYY+6/Oun+x5iRKMbhXq5WUeeK7/RPLlLe0AlQ4XEEwf0eoxsWE846j
Am2WGM1KqdArZq9RGTp7xYaQiRHguPmp07z+weH4mYT/d1dilKajAYIjKN+zYbJCL/RlklxJxVAl
F9VzVZTTBqe3/h/xbn7cE9eAKqGvtLH3CjfsLUEXsWn1uxH/jKAXV+2Ad61ZLw//+JbgNakEI3I5
wbXekhcGK5MOtuuVP7fpa5qlr3CvXxP+87+5zMrehF4JAfzdO+pM0N4IUYWPNJ9JnV2TeBaZmZsS
r/DPHx1r1dERp9GtEy759o7CSuR6GXFHA/GE55Po001QwgNqiuQ3N7X+m/5F9Dm9JGABbMJW+icW
3u+enTUw5cbjtfKjcSQKsp9v53ACOaRRWYHOXz/BtyyTPy+GTTcUODxcGNS+vS1FGiXfZknoQc1I
ykJt4Cc2qHGpxC/CXqVWeqNtJJOv/+Z56ghBHcvSTfP9qzObslezqKj8qo7Lu74h88EATnhQ6Lh+
832tD+zDAwUYYVeAlspX/fYelz7p57jMK1/pGT/nfTVjci+Cu18/yb/5im3zp6usEM3PFEaC8gal
Jz5CgXx0pjbTA5lTxRFb6//q0f10pXerHjJ4RI3NlbComD2SoV84hjP3P/i8xMebIiF19aDCBR4E
13q3PIjiNOycyGe/GtQSJ5IB/sVcdcDRej5vnUDgCOQ0EuNqw/DB1EvvxHJhgl8chxqutDuWzE2w
UOrdpizGr1YUYw+UoAGEQkyuuJW+zrauHcIFuV1lkYYCELWOJZ2yXpMfJa4hhO0JBCUuLnSGb011
foPETH1MLRVYC1ue5yFH7DASiu4TI0n6zFw4+zFhPafWZIYw4PArBY+ZbG+ogePx4Cm2fZrhaKBa
xR2plDqko2X8Wgfs8nD6+O2m5CqJztDAbofEjSw7KrfMyrGTX+mQccvvOWHkecBNp0yNdiX14FWo
LlQ/YEimO2gw9TayzzDiqbXO2dMNVTtoj9OWzFjbA3JT3Fxwd0vOxpUnVgfwW6ggGWwu0LhISzc5
AgoLv5UOJI1QFQjoR50oWLpmpn5SdKVn53W8tx3of6h71ccwGoyzKZTJc4hX14M5ppBaW616qs1c
fQy492oDn6J6qnK9X/hNwwpCWZXTuZqGC85mMnUGWYqOgqodbQSXiDRu4HF0zwGP5iyi5r8y++RV
SN5pT+TPI23869SOwV1nLuVhXLdGBJVQDIBoUoB4sc64HMxVrxOMqG6TCd4cO3rnBgPj/yHMtA1l
QIzkQ+2LYxwy6NjofRhfhoidrgCPilesiRlPlEg9CTEyCo9oRRv0aF32WRvqx0XQeFIEA6rEPISg
J1SI9B0cjFCz3dvLKhMOrTh9dhYGJDk9uYc0eCVAdNjpuOXSmNmeGlhUpGcOlUOCYzB8joIK+oAq
B1rfokyZP5miaM6VMl4e4UIY91OR5q94MkNaS8N5W3TsnIKIJF9PGLaXKpNSDTfUxAUYMNCU6Qbm
TYy9hnJH+iEj/anSmG8QcoLhGgRnFGNViJ1uyKxUJKbz0NYNn92qvXLpmfBEmx1732nVgPcOFKXo
oSO5cNjTGiQvDmLonbPKVnFTQ38SOwPV+MAAG6h1+LyQhr5nzNNlu1Fp1HiXMPpYtgT7pDUjunCk
fQP4+rI41Tqi4tuim4f6DUjYfhoI/XnCE8KA1oZ0N59KfmwDTnw0MX8lOWCMFWxfeBNGFKbPdagW
R8z8i20ztaqLn8irakNhwORaO/JD5E6G+ewpc8vIM8rN6DLEcX+Lxb6zx3pt3IADpPyF1xvZUKeg
PwR3yUB0lQeuF30vKsfw4bPByzLXEZAu+89VOw97LS8RCjko1ggjtYsj5r6vbYBHUa10wm1ltqeV
/E42D1qvFlOkWvW7cvjSo5Y/5szhtn0AOMVRaN1EPR+lJPtvu2ZoXgwdQfBhyneOtWRAc22ljzYp
9mfCmXb5YmGcvUxV5+YjCTwb4khBWruMRX2aNBJoNntMkp0rjaKSyTJfPSz32RtgxwDJolpHRmn4
kEcwl1vP3UrnvtU8eYlbBfHqCDWD2ZR9ow1wBUqGRPdg19px6llRKRvqc7/OCwVEORJFuX2jhe6C
KVHtXJEfPX6F3g+qErbsOZGe2jfSBJXSRfZiGGyUJ/qwyWTqZolRbNHpzx48TpAgNPj2TVCmzbkc
8fvanCqt3mnqfSby3ksgzZG31ZeeOXJpDKkaP27tzlWlHL9GRnGoCJvdhE4rWMHEszVxdqVVXbmL
0I3xEvLqiikjdTXmLmeZrFhMYx2BU+dSd1PchEjgcUYvN8mjOO26YxQ/daktv4uR3WpY14gh4FCm
QRfDPpjC3TBjLW+NVBIE3nTGJUjLrqVpZgiOTNzQIO7hII912WKWn+KJJ7RYQeFNAt2mroDD9Lzh
lUPL4DjkNLgfqnDVnRXFMVj6/Kbt2XuUkN1jdPjoCZPimeP/vNMSA4+tYogvtUAVXxxJMAWuPtSj
ZX9lp23mtyYmBQmD4X3OPOaia+IrLdaGz0qStFfzFHUXQbI8xkIbH+2UKbE9Q/PQF2kgx0PLV0RY
bFdKA/qdPll1kyMai17LkIBuNKuf+J4fmgF8SMVKaxuFeQ1QplVX+tyqmJfN4Z7N/YtiYKelWhx6
6TqcVuIoe6gLdt6mYMcROXyfWKC7Zgw9zji9rZusqbfVbuEd7Oi9sOFlyo3Rog7SD5Tc+7lq6M2+
IDpXlVGFKWSLl9aGjA82s4QmD+ccNXFyV4aCfMmxxi7LrnChLFJMz/AuqhmUEN6N1JIRQCc2RjCC
IVW5+qnN1fw41lp+JHKAELrS7uujlrW910PkUzMPOkhpmWfzqE5YRqHMbNj/UMkFQGpjDOKRJoA4
OuToCEDN0TDHVvNgsI/60AMlBGaPPsGlFm96zLqcxnptZ5yvNjbOt98rwwyhfYcoNG2rki6k8aaF
BWKIbd1O7OuzbaUzxJum667xZ2SMlei9Azxrh8m2I4hdBzTpJaZNrWyf7VSknVtO2d2YaIDWlSRZ
fC2udVBOax6OMJpTL67EF93ufTwpE9LMSWTRDSXaqfD8PDaO4YaMCOVCwg1OvM7C7524unnPd6qS
DJ8wc+jxVPfVGj0lGeAvaWSkWwsHyq0qwNrQOcvPeYdfYs8ZLaE8NMIroAZh259pyyWfa/g1zCzZ
b1LE7QS1TQ6lpaIc4skQ9g7GM/ubbrJ9Y/sEhRNy/gify8lI+OKG/bQfYdnYszHsf11gn7IW39Tx
mILQ+6MsM4hKXEVxbypslJah3rci82sOUM9UR5IOQijQUDGoEzpKy0sQsQh2+UJdkTog0HzwxlkH
0zneSOd3jdpb0RK90/p7QAgkOoe12X3fqGHlwjfA72ly+dCL+QyPlXozWvFLQd5hMHPM/foJfOgM
HQHBQOVKCOxWB+53D0AfjDwcq8wfaoowlF8BBxTHccGAd1WtlodfX+9DNid3KEkNJb6ZAbOmvdec
kCKISR2+IGwoNZnC7BKlF4NCV17S5C8dKp5tirr3yjTs8fp07Iwl+UD7CEbuLpKZwhQDDiUCxGE/
gSX+prHTPrQn/D5Dqkj9ML4GSXrXnlQTyl5b71M/ynP92A9t/lpqRAdtRuimAuG2TrGdQc9hTJTI
7nJNUFnt16qrSlJox9wEpUxxtNUaRbBK59kSTZ2Tb9MbZ+CTsA2bpDlPzdbZdkMNN+XkeRIG7Mra
RONKZHke3KFn018w64Yn7vCXPU7N1s0cIP3aBPOUPTAgT55Pp2IBSG+74wJE/JtnIT8Y/K7Pgopy
JSKsKvh3iyPsxyDh9Er9bmX5GAr8r25KQnfU9M91bOFkSdnISDlSd0bjGPi6dsdfL5cPfTY+7kgC
mHvzSlim735BN5sjzoAy9hnlxHuDKKWzSh9/tw18QCy4CkCFilxQVy1Uj28/AkZOQ2Bi1uybOsWz
GbJxFZXZubXq0GeYKUYzYNXxZQQX4fOvb1D9+IwpUUjxWOW0RFC8b4eJ6taHJhsjn8lOGGAODsNL
CQLnGRabcdaSejxfOQo8L6zcHlLc8l7xdxq33TwYyM7LAj879luirgkBh80VdhXlJAkqGFbAT03K
AiYqBrvdYfVACn8gLv/j/vyG+6MZQgUi+ffcn4fvhLIU3c9I9Z9/5k+k2pJ/6LD7HKBMCUr2c4Qy
SLXOQgC5/TPQjiv9hVQbf6xfpGqrq/hQZ2D8L6Ra/QP9rQRbgQIkQcWtf4JUv/vucEYj1xkYTdO4
iM5e8/aLsOXQL3FpG74N/25DMpy9Iav2dyjah+/OZMWDR0LHxo1ce3/4BD1ppRqlpo/dP8GiAxvZ
xp6C8rnoEHrkJhy+jASrxisXesWf3sffIOTr+3oL4XFxRvwcQzw2i4f99hbBdLNJS23HD3UHTMFq
2tEbJsl1DZHeJgyHXzBarBwca2LNa5c5/j4pHRwLszE1csQkRAt4vPtusDNXq5X62KdldNXaCXKM
BENyt5ubatuG4XLRt1Zwm5s4uP0XN8GeBUnLEZxa5rv9UTRsWHm3OD5eMep20snNzZVcP8TWOH+q
NVKkA5nC+1XyeXClQMM+OuBERgntx+2Q7V6bpLJdly3thxjoYshPXuDppIRyOgMSnYGuMI/7bjcX
S0ftmEPK/vU9fDhweQ/IlXFawSEPatg7KLXVtb6frdHxY0yDvUYsGZkGDRl85e+Kqw+1znoltMqU
WYTzUIG8feMG02DCZrjSgKrAnztArs6062PTafWNMOiQf31n7z4iHXCfdW3Z0PGIRMFL6+31VNnC
UlcY5g5h3Nywo5BZ1rMp//oqf/P8VgHveoRQMX7QuTsN20U2Es3Y0JwQ0JO8VpqD0Vlr3//6QqfD
9k2xDL8QMwI2pnVf+LApJKFUAYRM21cXmR0Wq1W3kcOamWde3Jwj7YFkYEJ1L7v0lvPJPq8yE75W
IoPbqC+Ws9ww6puGIRhEg4EAlUqulJABrpAfrvHsZUaQa8za/DSEMOlcbRE6M9dkpJfTQy4yVTpW
7DZT3lY128fRXGL/1zf5owB9c5c2gD5bg6Ui+aMqWEv0n0D3NR4YXU8z+TRUcLbCcjygI2sPSt2k
uzJtmWzDSJ8wXvWMFPyDxZv4WZ70u0FW3S6tmuaSjKwxxi1O82qzEI9STeNLw5n1Z4tG5tGozS2S
EvVOOjluZc2YSbeBQXavitTZRcQrQ3iMpk8IH1WvCON5DycRT+Hwme0s9c3OMLCVVw2oBgiBOF1Q
JVWButVCM/ZhOc3QMeJ8G6m63GMKY9/D90gOiQK6UMg6olQIg6+RBE+m7woPerUMV1UmR1SwpDAg
9EbRTUGET+JANiI1Ue8iEiwztyMq00+hSD50LRYyNTbyBdK3KwPC37cZRuGG/IRuhbS0vRHoSQtN
D7rGklamp1iLDm9UE/dV3+aPVhilr5WMGEqmwplRIzcR0NCIjyzB1dH02bKL1LNytfFXnPcAKDSd
L7VjYnmb2l5nx4Wz0fJ4vOrJ8/tSJPQEom63yFWB1oP0u5Iq9oVSZASXhjFR71ZzzPEcdDMordDk
nMM0KMVlGYAGqVMxduRDYqWrWMVeVMn5+jy9Eg6+qzlogyjD2o3MtSdkIyOknUgcII/n53pQzZ+U
LEX6K8meuMRqAtx1HiIMCzlf3CQftT2xyfahX3TtpYEgd02sZFscOoEDXm212n2qYxZYsSKGDHyy
1rSXEoR2l0aq4mnVhHl2qRbNp2Jue7dMIU8AvyabdipDf5z7XRRpN2qQ91v2tuHQZTid40aJe3oT
qd8QM6BpMmXFeCO7iMGnXRLvUwifGWhHkOL3mRM73ghxrFRKfBHqSJKxKcCQPrwIQvM5mmbhR1gY
3gZkdm2TxsT1MH1R86LwENckrrJiyp0R2DutaeS5NfXjsYAvvymHBbemVZ/bJ7Wy6QYRbCySAdmi
evJE8xPrpJzOFAjB+xSWoTsrdvCEjcTMj5mCXaSmuhulWlluGlHj0MxhZJFl0RH2GgKdIc6KY68P
TXXftK1yhmipPKeBFG4zGfNLQrt208etZcP/M2xoeGpSXS0lRqrYVsv6bJ6lfoiKKfOlRg6RVfK5
mMpcwtXDxXlJ+y0qYEyELUIpiGMK3EkkxVcMlsPPSSD7b6bVzp+1oRmPmLAMBxSR3WYIK/0cHg0p
4F0auEYghkMv+b6UOYWlls1IgjYiISzkUMT4NNeeZIiyzUWYQ5hepk/6IIqdJtQIuShcID0rdRfx
YbBxNLxCpFkX5/Eqpi2Q32+Mkr9Nij6tTnEcR0y+U88kqGmvmDYi3lakuyAZ5leQ5rG8FHMIuMXE
zV2GWaCnUzE7hwLlxSEnB5oulFqir7AzwHCTO26OFjr37djMqYfGez5bOtE+LpjZXal8qKRjiLr3
AElNIGloSN9l0oxEQYjFn5Ok+RpZIKeIyqyHU8Q8jujyXhHUF1hmRVckVFCdDJR8qEsFXRdGN16A
yKbGWAZUdxJmekuAYv05SbTUS8WCee1JAGxU8z5LpXYY9RrRCjS/BwQjGWaGCHIXJRJ+lujsPQ03
yaxmuTAzol4W+mgftXV1qUVLcLRa1IQznEzpMgNMPTqlaus0A3cO0/uKvMmRDBFN3ZIQoW6xWA2B
dKsAn3B94c+oTtY+olsz3L5BxAP3wRH7Yei4JUx6w00HKZf+LE2MreZExhVJAUhvCoTiFbbbPpOY
zCVIMjhSqxhuFZA8QR3ZMCVkvUqsdl+pgYeHeGjY10u1PiZEy0D1NXR1L0Ve72E8A0M1pXI7c4HI
w66B8gKAnZ+NycLzGBgw3AIz6m5R9PPf0rC/bYRaY+EZyc9Yx5y1qUywFqzLfZusNBHqRe3MmARE
RzYF2fTaJfwxfVdF9YRcR2X+mCUkumtBtC2L/p5sP4jSXYdHSToaWysW101QOAMaaAZICCjnaM/j
R5rSQOCLzps2x1Y9mYmn6KYCbibZvMJrSPYNzh3GwhU769yinwcYiy6nH/Dr6Xj/X8P6m4YVbNME
2/z3Devl9/H/nsom/blj/fMP/atjtWkxbOrZUxrV2nv+aUZmOX/gN6TqJtN8lisxKe86VhvTFtOi
+jYtiuC/uFWCfCtszRgws9pQmxj/pGP9UAYbqyTGQEUjKO3N94F/cjDrQYiwPOCaj0IsLULjSmvG
6nLJsK396dH8Te/4oZHgWjiDC56FAxn2fSMxtAK7WBwaDpY2YtVCNu8l4bbOw8nDpV6F+r++3oc+
GcaaWLkS2N/QR7zHTBsCbazKFlwvZyC6GUUFRziZmFB1E0SHolvFxNrElGVcZX6/vvgHSHoNnac9
pl9i7wF2eFsP4zBArdE2xWFhIvEtz3KoFJkc7POTm9XJTILJ1O9u+W8eMWZ1tqZDLcO9e102P1fh
XdtxlthWfgAIn65JVO++DYRe4L8SN7hZCSxQfn2bHy5IcwNhjkUE6wua4Pr//1T2J0KZKrWF54n+
FVcJCN7eHHX4Ydia8qwFf8nm/q1NrvzwXCEbaids01nbw/ecLJJqxBIG0+D36P2o/MygVdfYdjoi
e9RXeXMfy0sbKt/BmlN5Ww9G8VBUFW6NkZmSbRFarXXbzaQKbxq4quj4yYs/l6RjfZ7V3zV/xsl3
+E1fZBnY4vLt67zN1WTw7QMqCOtmPtn1vmFpoX6vMKALztoQ+/ddWIJ153Uox6MsoxmlI6JNxPJF
ON8i0UReSviUeQSuRvZ5EnyTi2JugGBYS23AlDZfbHmJ6zwTtQEvynxbNPhx5KrgOdSpsUivV1tA
eKWJiVKc1cXeVcYkLyFh411xEmRXChJq6CRocONVYbs0Q2l8sQeNMbnZLNOwhZWgJmeNZoB6sEuY
XsxEDmIvFKTHJIMPcFs3asOSCyCMFRvKO/BmJj+RlN9ZpWv2kQR2ny463Rn0m6mYx/NCRKj8TSMZ
N2Qt6iqqbjaC5uSNNQ0tdiUj1CYnrXEKmoK6eupXgf3SCKwphhSrg4lx/ROJJMO1YHiGQ0JN/bGW
msiDZYNhSIMBQtlk2JXkQ1A9aat0QqkVeW90IDnxEhsvYPdqcShmZ3oyyw4pB8giNeLJ8wNDIu60
Spmo5YhXavdkDKEmKbBab2MHc5Jo2AuAW9BgnQIFfb5dmPE/jPVivJzswOKQYUWtjQbh0WWMYt6Z
FDg/JyLIj7UaJSGGK5EWj/1FnE7YdCTQ/ZgycrPqPFTtvh0HLAcUasno6FhBnGNjoNQUsabq2P0W
6nb0GA3YHdnUDdLr0h6S1w9F/FBgZQNEVT1hkMTHf3KFga/1UNF2w+IvYlbGBLH2hwNbg7CGSgkn
8muQJVCDwaT/dvm6q6dpSpgkhmWKneHQN2ymTkQhCbeHQcxYrZZ569xxY6/uGqfnr0+d4UJY0LdR
alke3WDUunVBFsvpn+mCAI0jNhfsG0vkK9zrTWR1gzeGjrPr65YFHK2fh9ml8C/bNgmCM9kOzJ2H
dqR6rifbuYXvKmEedLaGxRXyKpFcdrXZVgZZNak63ZGEJdZqrpyCYZclaBEC9AfahogGKQ6j7Cxm
0GGuFLDt2y5W9tjLYmRVh8oc3KKix2c9wh8Kq6Co74JzFSfxJ/iT47dhVijJILYt8fU44+f/2J7K
NpCrYd+qUTFuFpFCH7LJ/KYzgsVlDDh4he19tZaBE+7S+C+RX+uQsl6vheJ4KhntRLs06PTcYRj9
gOCwsy4sp3sz70s3qgIAIFWZL/GIMN12rUfbtTKl9TPxYprklbLWrSNORFTSxFE9d3rq0Axq7aiR
Jh9PZ/jTDz5KD/qmXqhlthHlcmk3ffitbtk2zTy2jkUcmZeVwGSXDHl9PkegmPPCcV8qNwvznH1R
Ld03J46omVsFdpjH4naO5PxMhQf1snXw5rWCB61ou8LDPuNTF4UQ9Zr6pcC095JgakP36xGYlX9Q
Y9H9MF84GQNFkr9ZNQTTLccca1kNmNWgW8OyDjyL3gNVw5MhO+eB6Koedklo5+RnDngCLlMUkGhL
bVHpEgPHNmWyP6Tjy1Ta4UNimGyYNG/3iSKSR2h7fFjOahmD/x7afMA77MgdgRrLgYPCMVre4yS9
XeKk8FpuAzBJy23jaGSLcB4XLDifczyEScqM9N4+aHmzaHToVUtgbSOb9GiqmvZlCQcDlKJIj5lT
BedYsITXAADRIbSdeyuK6oesa17mfFp3/1g+tLkDl6fnOQHJsM8boH1Hp6zUZ0ASEACStMjTIkr9
Dkgxtbx4GA8wDpTB08ZaunyXJA4GZWNDQFMLcm8xT9ktuvqQR3bllVOroznFBc3TmbJaGyWDCbfJ
taC4LCxF/5JJjX++4sRqPsH1UoMv+KWQQcaYOyh3C57a2Ya8oB5GUJsq53kWk0XO5BV2SmeEn2fL
Lv1YL+wrC8zKS7ilPSqqJnVnNWifSI6jFqk6ME5t5amlq9vnWDuYe2D1rbNZ6FnYXDZ2Ox9mLbFJ
l8TQg5kReMzaqX0TGaksBj2aCfNlYR+qV+eZNhQI/qcVRGIp48tN7rC8/GEdVJ9U1YnDv2dAVLQ3
O9hvcEYxd8hQnJGAdnIVsex53MSVzv8QpQVLcNKAnE1cG3IvVFP2+9V7ZY4G9kFGiC1yntVqiwhj
phaoEbDk4zAhEcyyp2vcD/mWjBFA8ETSI7qDKXWAn+syJ2z4py3QilajJAuGISZzsGWi624sEBb1
1aifo6MVeyszmGM3ndJ+KwjeRIumrWkZ6lIbL1bG+diSXQUhy4gxapnrEg+jrEMGcETLzej/x8+S
BeFe+zpKqCQCZVWJW5CDz7B/xAdpxuK0G6h989WlUiJunY+gN2bRgs/m+nQBLQZZoWic8mlUa+AH
1Rj41aTPc6/jsHDJooln61avq6zltDA7olPwawpr0lZHW2AQ6IaTbjLlaRNEVbUx3wVYYDyZIKn4
nzVKcj5WzYRRTdYnLUeGDO9HaylBY0VmnuuLZre7CjEZweIKeFsfKa9dUzv7qB8hwfGbqXJiBfsQ
dRpZFqABq2uJ00H4bFaeQLhSJ3aNtZoDhVO8PtEa2ij5iowy3L6yDQ7Mhq3qLljfKKgJr6nPWXFZ
y2tU5JqaAPggaLoNSHvxNrMBqFYZAPAGz4nS8s7UYqW/G8yJgF03HqMwsm8BXB2To6pyiArgaKzn
eDensRLKT4lNtQwHbOyQO0vsUjBFMUjhIPTSDbI89roRyRqCSnWfKw41iAWQdEz1JrpkbjXgUxHN
5GPPtTfhvXfMkqW64PXXt6STRkBqkfJ5Upz4qHSE5w0IM1x9tnM/hLSwmSdL2WU9yAM5rCZaxTU+
xHLOoKYFbp1rN6HNlq41Yb+TIpSYwst8g0cL6tqhCzdhl8nbQmeLwbmtQ9k+NDB6UiqSzszTV5w4
DcZfZeA7S5kD5tcQhPA1GJEvFK+kjr0qGZP5SR8PrGsKg74WV05XiSuDWZs3iNw12zn3p96ot9TG
wd2E7mKXcIh6SR2NDOv0K110+gX2psUNb5tzGTDyyMmX75HqEe+ukApr5ya5itlFnwJpQUWarwQK
blw1zf4JBE+7LJHblC4TLQpIggkyJys8c7jWcnlL5Vds4TWLV8MMjKOmDSSebXLVSYh8L6xRJ9dC
SZbvDCR4IXrPJ7xDWDVGXt6v6lQqgqFyFU7gllnnsO4g0QqfnnyLrS7ByaVWlYOpzXV10WJ3VTEq
ZreJzYYVuUADDzbBlEXt9ZyOSewOlN2/acXXruNNVwJ7i4YDto4qgSDet/3LAAmQEw/Nx8lWhzIW
6SHzjt950H7o1phOMhVauUECApb2rj10Amyuk7Kr/KxYx1c9LJJ7HPIQLOsTtjSmvrYup+3w123p
h9af60JPM5DTMHKjU3zbddGSZxo5pZV/sgPsFMQ0eTtl024kfALBa17Mt1D62YvrYa1yf311cJv3
T5d8cbpiPnB+xHtizNwmoCfSLEkhCmhAFrtR7+111wXBZrfvwoq/iqqhLVkNANWT2dnpJ/wPsfsN
YreSERmF/3vE7q7su+j/3JemJEj+5Wfc7s8/+hduZ2P8D+WOFcTqPTnG/Anb2doffDirKpK5+4//
50+eiWb8gSRTMhXR4JhhjcKy/BO109Q/0EgKYzVWZxzMovxHqN1JlPXzB+wAg6C6XE3ETY0P7N34
v4/VFEJcTPoIrifj1mHgM7oFw5F9hBHoDnqCjl4lTOwbhzSLARkvac2jiUJmyCIbmjkHLa6csfaI
+cR8XZpqcTe0ZvAMckcBQyVb+da4GH7VrMZhK+PtjDFC6VkpikiXMBGsXXG4YVgZYYijndv4UF6m
skSWREmpHfulzjBlcuJw2TTzPEo3RZ0/eQueNK9tvlodWox2d6nS6lcYmIJWRYHuKiUDxq2o0TM0
wVzkG15BkXiKFjHbGSZiagdMii+w3gwqt1NRL/W4gB5HKPYHZ4pFsZ2yengSOT/K4+TuvnMVyZmv
F45EZ4mnJYTnGjWAhVh6e6r/p6AwGxxfOgJoYmU0/Hglm24Zo+evMS/cp+BcGR8G1sFEGQXfFtNg
3JLKsX2sFoWxRsAve9TxtXgsRlgwDnHk18GaBkjkcHFftXZ51bXNMJ9NNRH2aPhBdjA3s5g2EfBD
jruQNRErS1TZN1PK78LNlwcJA4DgVqHFAdnDybRKApbqWYa2fY1N+0huCYiI9ALH0um8srGEE563
G/y+D9hkVleprJ1rg0AN7HuIW/Rbnh+Zo5iKZWaMGD2KxnNcktXddKprY4MgZylr+0YBHLhEXgWu
gluWn6MRcckIl/fID2DJYHVyVDK0Q1NvlaRC14Nyt6wyNNNK5BFG3ohtHD2CFxuq0fqLknfcs9R2
pIPVX0ZEVk9NX6qPlZh1jHqpZ03XCJlCSSW3t01Hli5g3uzcTFUYbeZZd+7UJg5vSG/H9N2ZMJBx
/5+9M1uOG0mz9Kv0C6AMcOxmbX0BIBALGVxFSuINjJIoAI59B/zp+0NVTo0yazqnqsfmrm+yTJUp
BmNz/5dzvmPP5ptI1mFfnmu2iMZMW949VYDGGAwSIlvT3aOQ9fQCorPO8aOxkToz2UChnSeTBnqU
DJxwEW51MPXVq7NgMH05nhFp29B/l3Z6cg0yYW4zc/UfWpSkCFZ7x3mpjc26ZnAdljQ0Swu+gwdk
VEERMegAjymrX1pnfAQL4GKNF4K+AYSd95VSaA52Q2lHL++YCe8Pa+UANN/ULQem5l6coo8SE2De
Xhsvo9NO+rnsKBw/i3bwxwscKxuQER+fL26SaoCx+yEURXJ1qwrQwTwOn/El3MFbT28JwMn979LW
5CwCgR3H0i6An906ckWpv9imDqhAMYfQ1agOCROmWHf442jq7ARVuoAoFXmk+VlzpV/tDkNLovJk
ACUqW0G6sRQwOws+Q6+Ow877xNdb+1SnZgISoUd6Mtlm1YZw4lmzSsYUTsFeEw7IkP6wa36H06bn
gD3nSUzRNq77SluX52bS7Wjz66dGgfYH8XKWCJBAhzTrZYHMeXDXvDxYJBIHEN+Oi2ZpP2zFSVMm
fUhc7ZF5PhnNuaDSbUf3DobQ86iGNCI88uiN0n41sNQwb5ymQEGLv6dJeSJgSARzr3jbBp/20eqI
vy5par3WAcJQD+Eg7fpGr9vhQ27una5E8hVhy3Iit6V8rinQ7uXcDECbaK+tcpgfjCkxY4ijdEF5
th0tR93lnccGluI1zLKhjNGwIvrX+FtGsRXMR/qmjQpPfYWOaYdb6d6rtr/iD08YwpHNyEq/P3ZJ
3ceSvIwrOJLlnjxwLwCK983ntD3WueEd8mRLYjpOCRPFHsLGEN2JFX8elvOsXWSVG9gBYUlObvrW
gL+NUiNj8eNuePn8qSEbsuk/L7JbTjoE+hc59SMfjEU70kj9nHZ3Hqae7cBq3AD1LJI3s7Axda7J
DsWWFiZ2Et31M8qXpTiZFWrcmjYspsenAMRTxyqXovziJZhZVg2f09Rm/jGHdR3JikEMlk0YGbOj
3DtMaTWIE2hG8uB1+QgFoyO9vGMqY9pVcuDuze4UZvNveAIbAEVrXnxp3bKKsQ72pAwILwYz7x8b
xbS4XRL9M6YzDQH5BHtlqdUdO1PckR0Ay4rZDpauqb4OzqqhR0xfXUamemj4HUiTQTkg2hNjDeCv
FMbFRtB96xeV52MzsjsIw/nkhgW6TIjWDkArawFpY9MNh7MwTGxItFmqykiU11rEgG5DzKmLde0C
36WM+hZmSwfu7ZVWaIDLNdRdlE9AinSzf3IS2TxCytfvTFnUkTfyShNrIR1rifWVfLfVyKyTYCFM
s2dpTOJd+WHCCvuYKpxJ1LkwPoEFLTgFLWe71C43Nhvlzo4cOzdemmyanzL4UT9Wb0oPrd95t10i
3jR/+pmTxvTFEQ7mlq3GuGfZL2CjMUypocCsU+xCNM45tXXJS9pbx9WUb1h5viPkt4+qsSDRJ7Dm
zHz7ss2bHyG1EZHr9u9dhXBnNnXQ02uBsEu0H2nisgWXGh2jZ8rTTIfXhEJt1kGR4/XA2qPH5bAU
j7Xh3EFMrW8r1U8HPDSMdgngzMdwyfoF9ahRKQLB9xTravgxyewTjh1KKeqLXCFPW8y5PLmkiUR0
8kCF/P1wLWwI7pnZEfhn9YD4uOUOiKvyd1EUnzThgFXDL/WWCTc/NbnnfjDke5pm42dSdRhfcnYE
mvsVErYedTYDn7XQ3Yu/Jeq21Sc4cWb3tUkV5i1/uizgjDk72/YAALiIvHQ2T3LdKtJP2rO90YxJ
x3jJl624LfnMQ5txcGr2g38UcszCVpdHhE/tpRnXZ0tlQ2woojRKZszM5NWPkfozHM2peSaelXEB
LBkgCZW5ReVWz5CqwMhu9VDF68S0pte870kqvhi021/1zjbvQQWUMMFsEEr4l4T9He+Xcc7VNBza
LG9v2hpUP03sh1stIXXBj4ElUQaCr2xDox6Wk9di2xus1jrkjJ7QaDjZkYrFfWJqkhLut8hYp3q8
F7WboH5oLj1velP2xxwwVrYRhGe7LR9RDJjsE1cBS1oy0WvlCwsL5ylZs+nYLrk9MRmpm6cpYz4u
8Ui5s8OzY/1kcaXfat3gRIOjXkcEx3ux2Rn1Pe41PHqLf0MY70/iDk6dqJjza/p9sgz35LQwvRqJ
TBzcQLbVW1/6daCG9dMyTA+tMd6TNnelWiPOxVHAdnELhxsBE9SA0x5Tw9ccamE2R7aZ23BscSzd
1tLzbp2qq1lB9oHYXEScWlGpB8Fc+G9xJf/T+P1fGr/d50KX/183fnfcedm/Re9FM/6u7fvtL/7W
9vnOX+jtCLLB/4xfDprR3+Uahm7Rw9HT64J8Wf6HYcb/MhjsAXI6G3CLYQp92S+NHwFywEN02g2y
iEyhky33H//+u3X38Ic//wqosdzfzxZwurlYC4DTMLjZaSvmHzb86A1aLihX3Cq2KKk65sN+zkWN
0INqG64aS1YOPcbDfOlgJgbYIdRXTaDfDEVunIa51W4TLk4AxlpFQEnXhC7JB9cmrU8ZXeEFf5kb
WaXv3DRTrT139YDXE4jTzZh7RtBalfM8e+3KDNMfmVY3QNKNtmuCap/vOgOuR36eEQsinOrAnxPz
KDs/2dlva5DZ6QmZ2NVhWXKBawzivUseF9XdrwOtJa8juaatceqGljaN/QYkBediWEmUTIUfMVX+
MdkGrE/ZDmE19zLsyQy6Jn2aHpZRj9ZZB8TtcAWXg3ZIAOjHG6mwRxR/6KNScQQVUH/2t1lSzRZ5
pErrUK79fV9wxzDGG997MZpx6QI4g8wG1rpibG5UBlkUW2dFY43xAUVp/oQQtyFOxVCnFlUsbI2N
eW3bztiU5X2/+TrhNIVigpkbwURwNAdSy3Wi22aU5sS1wAFbaWXL4VLk7jUz6BjYLj3t+rnDmLhH
n1RSLFuc2qXAvwvCJ7QYVkYi0Y9aLo3QzrZXe5w37vX9SbTFGI0TPH0Mc2nY25rDeHf6Vg1+ZK5r
dWlrI79pGdWHgMIPjXJjjTI+pnKuYWI6WpAjbQhoxE5+4l9G5JyhVwgI0CrRXjczbwJ2rDYVF5wy
AuLWWFipH2hztZ1Fk8FmlK06D4Y3c7cvXUxWnB2LQduiYdWtqGZZwrHIxHtyLARzjnXw4WK0CNNv
Os07b+D7QiKRu2ga+iUwy/TIbM5FUAq0rSy1QyG7T83gvHqrgkS7uEE6O1as1bl+QA+SUUlV78qW
b7Ib4fk1tAKLXOqD7kvt0gn/w1K7RXf27WgPVYBaGjgLHwmvTx/9RsKASIstFITMAFYE7uGBerSG
Ug+M0T6jfjDeNqzf0BOGm1UrvlGRrAf4hO1Bgmw/2TXtsYIdyDaNzwJguI5uo7VOmbImcuK3FRoA
/19h9F+0Yax2GEoSsWQhSbjZOigDvION6VuxI6s+Tkz50gsnvSKSqGLT+7Zb9i9rCivebh3tU2kZ
1RDSbVkRgbP5UwVyOKzxswd07Nuxzf3+k74jVtCjFU8KYVpENup1GPsy9mSxsFLNnBihbhXZQncP
9boLL4WmPzCAVgddwTo0Bi8LJ7sQUTaaco92d84G9WWIhHimIkjPoz2LG5rgKdJE1r7Q7PEqeoTP
C0u6IbJUBJUANQPd3q9KW+ovmKv1YNQM9PPYzHeOihv6kwLMr4r6udDM7SGh4b0Y40Ch6jOeJRVa
K7KD03p4GMbKCaeyLg4mi92YX3W6dbUaaIej3WJCLI9N4dxpVvEtn50slLVXnucOH/jkzVrkKl5P
cDZQa7JSBrmp/6Rh8SKifu1LO6u93hqfdS8/T/XsXDyFJd7q7b3y7g6LbjZYNlb0zEvpRBbahkB0
/ncAHk85mReomh9KELQolHOD1lP7qCy1xWWvbvrRvc2XHXqLQp59zhaAGKuxbmt9yNKpjbZ9SUC+
C+pVK3/vwEkEqaeehwacP5kPKXBIV2ORNo0hE/aNFBLK577u+EilTn/dhBtPlXj3u33FlEsznKvB
fk5EloaV6x8mgoN1vmrH1eo+ZrKUAldtyZ3dS/Ool4ZxSbyyiGVJMFmxtawrRkTRi195J9a3900p
3hxnuIWTKs+Dvb56C1WRm+PxLDfTOU96Xn/y/fkzvTfxIK374UDKCudkL8RTjBnGdONaI8YOT5C8
2VdIr5vyCukaIXb/UGbs2RMz88Kk6372/UTyLiRm5ldTc7SAdEKG2WCCLmN5u5VLfwSRC8YQlitK
5ZpxTfbGeMr/tFnbCQ+McaOc3U4iti4evXKOVo9HrJX61LHAeRhgU0uDS4g9Me6JhXFgAT477ifb
BsloP7fQnNCbdDkN4XBO+45ZI1ALNl6T2GtCPcqqzvlaFuuXJZmmk7u5P0BnAWdNyyyexLgc1xqk
a0rfHbrVjBG+RJ6UukwqLGv/xZdr27FkG5H3ME57akgzPCA9jPEvo4NyrPJsZNrnyW/B/WrrDzNv
BWfhtNOdFZk6ed4ftiRh0rKu+SUDQ3NMNU65xdN2PTWWB4/sGVpp045TdzFjAckhJIwA3rcrPy9z
bp+V5pECOyBi7vqg1dKfpta6FzIfklhzS2YXLY2G3QD4N6xKv3gtrUhjcZMrTtW4BxYWLd6mzPob
6/h6fLHyMYFCkHpa59dMQ9j/tQC1O69ZXlmAVS5fRSQ5Eo43n77Ku2d3D1EtcLEp7F8yNvv2YFKD
N1BHQ7clNf7FnJbaJE5s2wg8Sg/2QEiOLIKOgGsoxDWZQU+mVblO/5WowFqByzDnwYWN0OxbLzjf
JftRPDYtU6j++j97lX8KNclehVLzvy6vr3ldfwx/rK3/9rd+q609/y+WZyJYthlp4l/dC+jfdiq+
+1dgpO54DirSfd/ya21tUqRSjLM2gfT+a22N5fe/L4VGlrkXz79sVTgJXU/HwOYiF8YssW+SflWz
mjjVq9Gq9Zta15qsQ81vOVq0wko+5aOxtofCMscG2uvc9vGqsZjhchrNj3Ut3SGosKAF7UQVvnLX
+SzITak+rxSZ1qsB0qOIFki9qSfSl4rJOXepY3+eLWu8dno6PqjF15I4b6RN5AUAoGu68C/Z/q5+
CyU9K04M9WriO1YF9sl+LPvR/Kaxjd5uyCdbPVAgYrydpW/VL2aRTO7toHY+8lQ6CyBXqzKnH1Jt
zI/FQPyGw8LBl4wjNhy8qhg2dv66CV/NnL4u0l7A9k9zpV0L+lgVQLhx27jgvX2mSuIqNum7i0ML
nvrFQIgQpBnztLDP5eycLYdZvts33bPDquM8uGN2JLbsR0nW3CF3cwoCvSMbc56FOEqRf9oKs3hw
pJvI0x5Hd8UbmLBeWs38NNYmKoOeldJhNLR30nFXgpJwiJ3p0DW8Ib7Jlkn4QIQ8um6VuZ19UJY2
PBl6aV8p+cjkGifXgBLsE6KC6zd5VdCJn1vXTj71KIE9BmajSUwQysHyBh0SGG4XNeuXeemzw64i
Zzm0V8d4MxAcrfXF8RtyF1p3n8WTbRDgqkzIGWDNdUOscwodOW0znB2Oeurq1Mr1IzE7AFkMTrWx
R2nEZYHZZ1EM48n1yUIr6WTscbifkM+IL+zftoqpg6Y++aVL6OSYAjM5sWvwyte896b6JUX97eqH
CWDMqtH8EPA2HMUkN304Z6nN5qzC3Jcb74wu+5R3rjQC2y5RZjNcQcpj3SnYPodVT7Bmwyo757N6
8rLEYZdIEF1RNIsM890MYzUdYkwHm1Y/jYMXlEoziSu0xXIoVTJjG/NQSMIRLlYSJm1xTqf+Snad
pFxSVAvNndUplDZ2wQVeYSEqaoJ2iuFF0zJWOoYb9DxMDLQLy/y8fTX0RcWumydxMm/PVM7Dueuz
jBlgJ2+7StPPrW0V8Zh04uJrlF0sfIbDoDFnQrKUX6ypbGLUe/kNUhN11rEL8gaV4sXfBBZ5zyIn
LWW4k40oX0c5x03tjuxWTJMiJwdkjWz4skdC3nSOOwGEr/RDj3eqYevESGuKLQJTi0JjQIt0NEw7
zdeC1pDA7bPsg47qC5hAGfhJA6O+I+LBt3oqdNbDuLymLb2t7ZXqJd9wu0n1jO4Uk2RDnzgjDQ+t
XhoP/PbyRtqbxhB7Hdsz+4npo93JZV5m8uLwZTt17UwjQZ9cp2o8NV0Hzsl+JsnuqfDyW2UkR0BK
eohF6RMF27HRB//CDuRp8PNzrSoRefp2SCWvfkq97M3Wy9B1R29br1JoEPKRYMZ9W46HOVG0v4n1
6sDrChaCWyOjKj9YZDDLqhcH0GQ2PROdc/U6AwXiiKOqG20Owdy7Wi0UOFmta6BjDQlANFiP+gT1
sVr7OnT9eeGz1Q6Ek8nMOYqBzkbL/Onk9eV35YJW75DVXxyOywuOMeZpdEd3GZlhJ7AdWcS3wnhM
s+5xlphYPZ6Uauq71bMkgj1Os2IigoH9HD7HthXWUy4659K0+wgV111MA+pD78q+6NowAz1cf2Zj
ZZywCACOyjEZO4a3hbZGSwxIhTBSjvXHkd042ZyOfy6k+5Q4/eMyj3rMMeHdMA1Z3JBSc/zMuTJF
glBPHAbmiOxVEI2BvXE86rxRsd500x1Lz+yJ/ty/9qv+pFj6Yfuuvg6pECFRSHDIqrjuuixYZesG
+OCeBqfmdGH5BTJYxjj8TH69hohIK78rzIzbocNxSeTqMZfjJ9olJxaVSp6XguITLzarglG+uJp8
sREEB6U2vxMH8gWZ31lMNOmtMREJA+MhgBwUD0t/Br5/9IUknk521p0w0u64eP332t7sg92r4aSP
4lObuCyz5gKsVZWV843dLcxxDfOJYpYJdvbqFEIFoqS9bKCkc9IeAEm+Wf6C5I8AhmI/S1vNe/AG
8zhgFnhaeesAj80pokFHeW9FkhpfSmJ8kC5QVKYajYJw5yuwrsPcFReoumNsz5246R0JS31uGcgn
fpOFxVZ6pJBN6pw142ls5WXOk+I4lnqOKJo0hnzWYi4zjIZs0ncXiY952Jqs76RYjBzYkI3uINlb
j1mFr165fXctJ9SrxBI3h1ba2bcWmhur5Ol2zSmr66V8Maz5VCfN1Z8VF6v0gVf24/O8DXcQgKrv
1K0n39u+SLcoDzPPB+BjU4SW7eY380a6Gf6dmChjT4Spbau71bbKGRhb10YTxoobO7fTmAXFFgxT
an5NmqlFDW8UNVaPEUemV3AyzZVZP6TaTH3e9JkTjtxrbb7Up62xZWQYRhvXUzuRtlzT2AsBepiO
btfIk4y17NfzkkYNFkvNs+8W2NKvGMPrez1t5xX5cIlDPNiUnJ5qyQzHZ951WWfzxVr19pvWz1p6
SipctrFNL4IID6s8PAKr2eYT96w4zKP/vdLYlGYu3DZrGZ8Gu35Yak3Du6I97vLue/DRn4fe7IF0
Os2lU85nbwDVz57vIjRjPBg8vUjUZffG8WqdFghu71IZ/QHlVX82V00cZDNnRwfBQ+B5ZCRUhcWT
HeavfpoOh1r3tGs6L8Ur2NWFceXg/XQmO40mYnog5pvle+O527O7aCiOJ+8ry056N69yX4lgYzue
OHoIdlSy+K71YF10hMEsIAPTZJ+5WvuXiDeMJF2gKXHn5RzIPr9e2hNbU8kfKKO/bbrmPhGtNn82
B/LBfXaagFpZgs9c2czVDBhueU/KAutgK2j1vrwBwNacWGFb1Ah1ejVYpuObLkKNrclhmvzmyasE
8y1Qn9Oj1pneSblO91mDeNJgFPg0Q2qNDT/3yeTAN3NbY1EjxIOlHXlV0AL8aOqT6YU5441Tm/6x
9aFQ2jR3B6CcXBC570SjMOcwY4JUI9qR4q4m+jFshN3RZQ/Ia8dhu63Ys5yWxlgjN+u+l2lFwMKK
+eKBSanxzAE5kOQ4meywnXHJyqNFJnNsVVbB5TVo9deOPeVNSq5rDHQmf905k+iCPTKZQe1t5nOV
mca3urSdb7SotNlqZCiZYDzXjJKCYeI1F7h8Sa4B1AKt9+JOilEng4baFLSi4PX53tY9huLML6OK
ygPMaT6npIonRrVkN/20uHFRzemzj6y0N64UWmFVz6+9r84OVpAmcZxj17oqqsYWcCpKiHNSN6j+
VttHCqUfedcutmQR6ufg2sqmwXVjTW/zaMHmVC3Rpi1jMxuzNQrMjvuvaE6ZVSOOTtoxaD2jPJkj
8TRZL+ES6gtaDfNOZtJ8yS2nP5at491gAUNdOCLYKVz/eVNZXM5d/9QzJDjqxrepJBlqJOHhIKvk
xUiZi5SdiBLNMtkOt200ICvxCIy/9M5WH9yuPKmaz10FNDZA6miEpEsgbLbmyMNqznGS2wEglzkY
Onx3qsjeFn9ELt/5se7xEld++wLOrTkA9m8DsBo3zDm2iH1eFdGqgPQcNavEi9dyJ5YNwT3Wk79U
1tFJze9lPb007WZjZ1GPY0WfIkZ7i9eltsK+HaPWQqZitnZ/1fp1jsnzEq+MhwjXIaf3ZR0HZslC
ctVtGlgGAz6FCYVDZjaSKiGhHbB6ewFHvMbEVzCvbZL8R9EbkbG6CokVn3Jk3MGmW1XgrF7y4hrl
LSBU6663YDNPHfo1W+Boz4YDK2SMORppRas136/ZkMUK4c1Lb8k8Kq0pjeFv+wfLotiBbGcDmZDl
FUSBQPNfkPKk292d4yXf9KFPI79YIfYtxfrYbYi0/YGlDToQqh4DrCKAjbt63aY7oTchGWlLqIYe
wLOlb3fIeS+a4RFT5DRm6M7zjLrOXW6x0Pxo6DdKQ/sqPPWetg5+jGG6pc1lZS6LeCnVOfGK+aA0
7VhmPzWvmwLD2cMWB9mewEg9dLl5U68Zx2PGchxBsx63Le3tLHrzaI4zqA7bCIgrvvEMkwtU6he9
8F5sLCCBmav31Z2+J1P6rWkKPj+N+TiNV/QPL6AuRuQUdfqmaWIOJ+ZfxK+i0jfdW1QdXzziS3rf
b44Fl2MgUq+9I7USfUmtG7eW1T5KRlGhNkg9HCc1YCHwUh36bMMMVWkPE9ZmBErVqrgSZMLT5SZg
IA0qI94AdJ17PsFvW599mAVIRTNZiG8xMbPC0ARGzbKq+loyn2oOeW5Ud1xZaHtW0lsp8Jrehe3Q
14/LKMbTrK3dTokujhJ5fx+2otczqCM4lQQ5aOG6zCgv7LZ7WaZ9LD1n85mquoC8ntVHy6+BBWwq
vQHY7cQ9iICN+E3kTf49Hj/5UOeawaZ6mG5UljuX1vT25NGtuExEs8f2YvWfrBqBAzLjd3p4eS0I
EwuTVMcXm87hPDTpLRlmZjiRcHY1dLYvnVrXo4kdJ5Iz3dLsWlo8+i66UNyaiVmTXVab1u6poana
MY75MKYRsw2NFBj9PsXwFDqtNA8iK5N7B//oyS23b141+Qjl3Xc3LXnFKGqvNTP7Uy+3s93PKEGX
+c6oGsqKIXO5i/03yJ551HmuifonQx7X2jVlUK+ipeDHE0PGZJMmy1kp9+j6Y0tgxyK6JmwwJcYZ
JpEzdSMWb8AoZVnNMceVzbS+3Hjr7fpAMjiY3/aeZsp7mqRmHWmFmbiQwPsVG6tPJW3pxZWrmlto
oVtAdeTfoL8hOayQFgs3RopTUYUaFPlgV1MB3h528EaZn4bCgkHUM68txkG/GYtuvAyN+bNT03XD
wRvsvYVQ+Z3B6X5YVVo9yJ63kVUFvJgCKFNZLrBlNCMA+DFia/S0m8WSD7moREAS3zV13NfG84cj
9TWuV3AzMGzWuDZ0MhyZd2D4oZdhGRhPwJNCzWNWnefjh2raR1Qe163diC/dkkil5oEpA32WMLFe
QiQLljHj6ZWMa8wh1LOVU9nWk1OGDgOaBy5Kc90uC9/UcNotCfo0ckbaRh9RAH6bXfktd+2zZ3UP
Kwzncz5sIqKFvOGIfm2TuY6taT3QavFJNjY3HOcBOi3oqjtlTOLorQtjFMWla43muW+Np01qZ3IW
D2p2irBDquHT6Kj6c2dpjE2WZfEYaBufODufxJaS1JbO44FQNTovbwGiSTs4IsZUCmIME4HISPLl
knkI8G2r/laPjf8oU+IeqWaP3YJcxUFP+oJ1/8FV/ggkyxCROejxONguy5+eWDwKZS1ySncLaHDk
J5IIPzyjuxuUuCk8590kqKot30ejOk6j9xOBb0ubm0OiNpQMcfJFnaxDQ7aSZN35Zzvigyu14i3r
tOzQWXt4HO7bQoDqKZXHrERJP41QcRtBhqCHmXvyJhv50Gcc0OGA+G5F+mO599U0C4RjmdNCsSyx
drP1ieZu6/mPuMlbiMlIttvuUAMI6tnhucHSOTcEXd/0OkJVuVYUYjiuYqY46YUryw4KZbgdN/TW
TXD1yVK0QFX7yKSt/pyXXfLgcaqNJD5hr2aRk3XADclfc8ZPGgziIa481r1xrxVLH5pGxqjNoUfY
OD7EBOLe8o1OBPjTNxtdJe4ibdNvJ5aT37BpusUIkR4VVj8F/1/m9ceP5u69+hj+fdfZfKe44JzL
xv/4/R8Ravwmw4nex/ff/YFAgZz4qumj354+hqnkr/5N47H/l//sv/y3j39mEr+zKv/U4XB9z+uP
X40Nv/2N36bwjoMgxYE2Ygr8bL9Lz4WuqXvAMoj5MlyDXcn/HsK7fyFsleCWv8tY/u5ssEjcRRuA
6EU3EMAI/18iaPIQv07gCfWhpAeUgI4FNgBLgt9P4DffZMK+aerEeQmswt6unrz/ZS/x8Ldx/q8a
mn98CM9wdtonpE5sC8YfHiJZplJLha/IDzL51LO132rEJrykf99+/DceZf8tfgFj9Im/rjacv5Nb
vw3aW7N+YIj/f3uIP5irmKxaRFrwEJN6dPXHjXtUffvzh9h/xC8LEQJnhA922iFtyQcQ6P7hIfAz
inrWqDcWUETBrPlpmLfNYwVJyc6s6vjnj/YP78xfH+2vYBs0WMSN/f41c1cbakDj9gwoUnayA//I
KzzgZdqW0b/+ULCRXd/DggD96Q94Fn1w2lWsBk8s89JPq7TYYMjZuOojKQ5//lD/6IEDNIpeazei
7eHQf3gNjcLWt9LkoWpKu9uiHGERUhCFyapWmIJrdWzmdPtXPxu8lOiKGQxDthX+Hx/UzjGekY4y
nLaCVxGxjh04vWcRGsE//vz5/V6RtgdX8VCYzdk3sNJDIPf7d61gg6zaVkNCvWWUSGWiyZPWefJc
CH0NyrLvHtoN4XRRquw6lYyC//zx90/FHz+jGK44thxvV9j94VOzpVabQX0bTl6lrQfmoxZj9+Xl
zx/kHw2FO4l0Jy5Bmtf/AayDWXHcRh+s4jh2xtFdMrY+KfCCu1LAbVObQM1FKMcBkUMf//lD/58+
P6ZwmKT4nFnGfvj/epL4NlbJVJiANZZiO7SmjQtXalRUrqaXHTkNGW1lhtb5zx8WjeI/fvuhNFk8
WWRAAJv+mB03lForU+YIJ1ur+++EOzB8yHUod3BnFa6oomToyEZHLxmgUDpN8TqYvAVyRQazzssx
b/v+VWRIrsNcDTJCDvMo7Gq2ycldl1u/R/yAWEuPzJFG3pgTwkd1MWHOwpXPVpA5jytdeTM4sxt6
TftWwTBATDscysaYTxNNvu13mR4QSuREheZm17JFjV50GBmcvKcG6Sd5zvTSvWEu4XzVKhdicgbq
7YrHzLkp03ILFdP/QwahA9jGLssr1rGM1FRMt5PPpCAf+WPWZozk3e67Iyr3AofFPCB5mKPBVdiO
xXBrFWJ8gW1jPSIOMUhud0s0Xb08I6PAEjcZVjwUnKEudebV09FYYTRHjCLW+cl0d+9y4Y23VIDk
JitPbAGzYuOaJEBeCVsiTxevwyNUwuW7P1bb40yYxRA6Cekf7ix5vFx9LLWTfMnaqZdR5ZfqxVkc
5IaLMj76ft3DWQZr/Kl1cDhDbLHjqy9yL4tXZ7Qe51nnB+0vMKbIa7PZgl3ciH2H2ZsTgfUcsYwl
5hiwFqsOCf6dlgBroyB0YnTZMEuNbBfrYxyYuCzbuC+agTIq8eEj/fu6CqDr+KTzL2OxyrO+dbwk
fcYXqV6sD4XhxA8yuDkn2XFiyLLlTbATNRLlwM+rVn4P3G/FpfLt4TXfP/oModybypuya1stCW6Q
3jhORN4+LqWQ57Q258jv2dEvwtOPjQBLGXDhpKGPOYYMNMAzITHR6cXeLHEiJ4EHEMqh65CE3lbQ
YqUt5+eiUdPziJQ9VD0BrMwXctbu6dYEepkUF8DCVmBpaGln37fuPZ+Xk52/kURV34oIobB7Ny6+
BCIrnIpOocv/k70z2ZEbybbtr1zUnAWSRhrJQQ2e9+7RuqKVJkRESGLfG9uvf4uqygfJwxFx877p
BaqAyspM0UkarTln77UrtswRfj/Kq8YXi2LhcQwi/W6GUQ4kVUf2DUeceBsGgb41rNp/5fQpPEaJ
5l+bvcdRLAkdp11YRt4uYOJYN2NYmyuOQ3LJ8dI6jGVdXVZ4Er9ggej20ivlra8JbduUobh1jCy4
7C37EcsCpTUnxJc/2J2+a8NKmrRZFfHQVGiHJSpd/1UNbbrwyh63gMCbsi3G0P1pxYn7UwvI0mtI
6LmoMcm9hvhD10FbWcZiTrBYo3KkDgvAlefh64lcGdNA97/hSTbdkBKIU+o7aKLjDgONeZkGkLF0
gszX/ghDnYvZxtZ18npLcaN/dk2/+4aoKjxCcNTB96JmXnG4jJZoCTqilSzDfTOSRh0qEmuvWzH0
L7UQObWHwLsZjEncp54ak0XTuBpJLFhZewJDbgXOok1Q1i5paHX+Av6xB7OMoG+gN3w9NJUEC+aM
Vw2ZehdJKfKtUdndshyVvCtHMpPUNE6AbKD8LG3d5AKVMU9eqemrYz1htYMC5CfOIgd4uYpcFJKd
D1XAoh+bLcK0CO/IhY+xr8lmZ3RMQomWNVuGhr0agN9TFCqbrSr6IFs1ZdSs2FBa61a3qosUhjNJ
GkUV3k+E6AToYVP+TBtl5yqGE0VPIp8O/NoAEV4xHcZkrC7s2MSwYBPCtYxlrscLO4u9vcthYVPE
sVw5SHr3duMVG4VReF3qgbatw4QsoFwKxgSeHHrPnq7W+ljXe63WaXRQEhw3fuhra4cUlHpt6hTI
O1/xHIaCDY6ZA0QhGgXfZ6UU01iXHKGzutsQHtNSMQt8iyJvWhed4+yUGXc/HD2fNlT7iG7MDVST
aDvh22tx+dIkhfGqnByNeepF/s/Ga9PHkTSTG6iDdITmf9zMpU1fgEPrOAQUUSa6Tzf9FA9Yukaa
2W5SjGvG8MTTVaSyY22lTDNfEm9twtahsShFjqY3d6yU/ppQ2XlyKCqvOjvkH7VqoVEQlONVXgbx
Ejej+cXKB/9rbIXFI7CHbKu8Nt/StfPX0YSiHdwQrBSSlpb60EIFKtoX1xNqD93dRTnXxvbK9RN9
Xt4pc4x1d+2BOQ6BTtnauqZLc4VzsrsygHmQlW0Uww4lwmjiTQTBVdOFgSXgdtkhbgwCw5xCKlLC
42lCOjM33/VBTjsvSuSdMTT6s2q66Rghbp5TndwISbGbs5+Z6Qz0IrhslPT+YZiwJoMy7ZaFU2n3
ZST7fqENvHpXTMZl4Yh636Yi/O4Z/NNJGsu7rJb2hW8QqBXgAljRfurmr19ztxxE6cVhaH7saTlt
87ySd141p0xbtbd0lcq3hM4Ryjcvdo2H2F6LneG2l462FkbnLQsP1zbSlOFW1KP1YoD/XuclA5w0
9eSAjiVaOrql1pml5z9i1vC92ejNPW346ZGBFNziTA1uVNx6AJqzbkmGFv3xusy3bi3ks+IsSiE6
Mv3LtAe+R+WG2Er8wcOtUgktAU3vfnS5rz2ggfKXk1KxsQKE95/3lKjB/znq/Fiokhjy0Fteg+TR
7gM/YZIRyXhAYNuuNXuIvuYtyXEeusUN0mn7SbSj9dTVmvUU2+V4zUolN1RWtNUYRdpKK61w5/i0
kScEw1+KMINLUufZWkvEcP3rqSsb0SqQN/fGTPSNTkw8C18TX9g1iVJVERbLvJ16YhUNfTPYhX5B
RTJf57PRORuVWJcVPbmh1i0+Ypzyh9Yc0xvfNYK9kYW4Un+NZSiD09HTLJr7FCcuJjcarolO99dZ
6gRo5FRXoS3Kkxu9irO9HAf57Pl+t1W+bsFiQ8a60ieL1z9V01WCnPPKqBpvGfSeyJY6aDumQMP4
EmrRK06M4ZpJAVtB6ec3Tj1Nq6iwWxhJTTk+6gM8NjS9fUx3byTq3Ugws3vUONvEiW+gJGkb6MMJ
IqDMvkBgNdwa9G5pmZXDDUIglm5K7mrr4MwlYHPKHBjNRg1YzTVCb83a1O2xiEL19a2mvEJWlRvE
fubFPbjJfEOgGMaaKHeaC8My1U0VYG2sW9kh/UmnKygH5YH89LkkidFtUSW5dt/oOuYNN+vYMVv0
wdOOaUMPGj5NZVM5pnFBN97tKrFA0pNvFUFSj3rLcMpKgMvCi4xXAOPjlZVVzcrqe/2V6EmzXRC5
JGiDNvQuGz7MCOzEgUzN6VhD3DvI3hrXLlkae3c0u3IhQOwRbepJkHckbTLTgUKYjjrSmnChCQDo
S5+/uEfzENCq9MPusiWPdTk7/m9B+ueICKbK3zVGbG0jXUz72PXlticNYr4jeF/U5CfPDq9BJJj4
E6LszhwSWCske6ynkug3zvZI+YSNDGvMZ32YmVd3ohNjugCLdBH43W1bjg7aiyrEv6H9cCvlbAwr
fxYtrfA0Hv1LbiNZQUti5oTCVW9ct+7XRYq1x/ejDi2Ury4sNMYtnH28DewQw0M52dlSQbkwy6gA
DyCzNyfX3prJvsE8i0x66LN531bt3dAxqcJG9z0B08vaRcLAbEVxV5tjQIAsBERObzDKPuM8qJcq
ninrEQbNldsHwSIRtVrprtL2uY31MXWo+NLdRbuBBwjji1vmV0PpX5U58vykI5RTRimG4QLf8Xaa
4vBb0Hb2LhkMlNiwubr1gJ7prkTYSUM90PGnZmZI8Kssb/M8KZ+xLM0F/RHJkFa2b2XnyDuQiNaw
StE67NtunA5m5CG8Q6K108LEHlZFUFm3lltPtzEOgrsyiJJ1l7XOuByG2Sw8SbkekD/i6wwxbXpT
vEFfQzVOT6NDQH2Y9qCqXr16yi4MmuK7iWAxr171RYAwauNSV04umvyV7b3xdeA4fmV4LZGftWkX
x66KaceaoOxv/YmUNDXi/Y5hQ26US6SomZG5vkjA3ZPfV/MWV4Nvv1qhRbOzC6fxxkK9dMxtQivb
aKy/ypr9Fd3R0LzGCKC+Arx1wGRF+ZM/OoDziUkTj/q8QkojozYfuuFuyPP2IoxcGA5Zo55yRdgn
gvX+kNpBd9FDnH9T1mzjDA1eLjQZ/7bDXvQ9axyCM6VhvUCjLEw+EYTzRmICrlecwKXGAZsMg5yO
UNTg+xmx4j2IHLxE4ttGgsqoC68LbfyRdI77bBbObE+a3GUQpNPGbtJ4GeOmWrDHm1gK4SK1i5YA
1pUca2ayOI13cQnKvCRZm9fLansYOVWsCgSBtFXg3zXltGqi7B4yx/NAAC5Rn7FaULN18V/hPEmM
8qkWsVglJOpEC/oIYOhRhKIN9GR2XyQZOQBTau4hC7CVWpML6wdiaSWl22o7GJJatuO4JLUfo0pb
uJ+1vTda6T4qjbYS5053yykGbasW+Q+p0NQli2J6y1YxfhkMUTzEVVI9l205ONtSs0eDPNEqSrbw
Zn3aDwlbGoukoKMljD6nxRoN35Ja4q9o6x7Nltn+CHqXQFoqu5eD5+YXgp3tW17q9Gl8p1lJLbme
CtqZOEO0dKsSDFM9r+oy6coeqmNVqmsKgcF1zGZoEVsIS9eua1dXCCD9ZVPHJvpX57vCdrVoWdM8
EAlmQl9YTQAYcf8mOkUGC7PH41A3UPFGx1gbeeYfcSsWr5TBvpHd0X+zIE5MrdlYG0fSodPy3sAC
OTGzl9rsz2nTO1ye/UyBQKJh6yl6BRIuNiRM65upmwOFGfE7zS2sbRhK59JM5MjkUrfOPsw8zqax
GbwivyPOgJkQX4kWbNxgcO456rCeEL/0zc8cfQXi/8mCtHah09ra8qeYaC8qdWdF1ncndeubjqLW
a4CGdwMl00XTK8b4yiN/e9vVuFY8/BRbmr8zs2DmYgrfeXK60LqPiG/dxG3EB1vTQEUS2i1HFMIb
W7PJRA7NW84gj0zIyc1QTvJQVUhCVa8kevHcfyk8UHxp3UNRQyF/TWsXLDMiS/RKNbvboYGngCYr
/5LD7WCHixYsy9ReuWN29CNN3jro5VeSwOtrI+zETyPIwTmAW1nXbRQcAIa2N2hsw8sUlMudVcZe
jjMbI2P7lZAp9EFJs82YbtddKcrVpAb96Put3BHjTFaISort2In0TjHjzvIE8g28Tt/WaXsftCBC
BkeXBxEU41b19bfQy51djPJ32bMRPDCRarAkvO6SrZxD6nEWXDfAENn/FvnPFrkxuhBVvooqLr+S
ztvCsA6qMHkt9DjWL4yy9S9c8gNXVEtgdAaNed8ix0XmQFvbu4b0GND6RhM6LAS8EHtT5ZSRl25Y
e9c5aSX3AKfzRWaPgKCwBtOy97J7aTZYFFQL6oWtSl2J+qATsu7YnBqQNWQE39gckqoOjoORxHvA
Mcaa48ROQ0dz4Pu3n51MPmYBe2PAf8GOXWG6otzx1phRuyogByN/YH0d+x5zknxxOIIM8XRJ2DYK
iVRSOaNMpLWu8QYmuL+wCuT8shIUUsBY3QS+seswP/wMMWXf2rpmHpvB+1kNlvYY8Ok9wHivQ+iL
RRUtvBrzZOMiG8fMW2wJfSZxJMLGKlWAFglB/vXHhdD3VVBKv6QNyrk5ZUpD/Fl/FY0nCyei/upU
cYoZuHuQHuf+QHK69RwK+R9f7lwTRNBs0S0UiwhmzD8vh+9MNzR35HLQwO8rs9pyAhjWle/on7Rb
ftlZTivnAsi1xTbchWh2Wlmepv8UteU051L/KtKPfvt9gMYDCSc1rqgr6VvpTvpL6M8nyp563Me3
e656TxiQpI8sTAQ3p90DR6ipD3Ss1k5gHe22oKQXUCf9+CrnHiqvcK5hw0szTzmE1uCj583owfxq
hyB0ox7pjeBDLbKKPr7UuRuyELPPniXyMecm6u/l+mTAQToiR9v1oIFWJL58k27x7f/vGictpchW
JuImxohhqqsJEaDlZsePL3F2cDD+yGJjKNrAFP+8D8+L3b42Vb0rWcCuglY3D2ZButjU9dFzqNFq
qfIOKRDmu1WJNX2P+fez1s77Tw+ynU0dle+PsL7TBoRll60g2rbaBQYpaapQctkbSXWZkii+B6ya
rz6+6ffvjuuBdvCYTE3Y0yffHn4PPLalqHZZPjBLyfHowFP+ZD55PxYFKAhMbtR3TIH+5OTBBoaa
6iStsJQFswIEf3RRdpf4uj7jUJ65EjfhYp2DOTjTCk+u1EQAvkaIzExtcJS05kKMzn1Zx48fP7Yz
r+lXvoHBu2LmIkPzjyEvyywRXu0Uuwk/fp2+aEQ7AiqC9ut/Emxrvm82ziHPpv7XpU6mCw6q0ifh
sti1RCCtrNwC4Nxj31mQu9iuqy6fHkYAUlubImi9qixKfHpd+V8hGMF9mkyFAhYrttlwls5qQRUM
r3ZysN24PCj04ntUVdOVn7IZtCrc5S3O1jWbK7VOTRWrg9Olw3VftJSxxpYwIs7aZBwDfPrkRi1i
Zk66mrQyKe7DFSHRwz7t+qWzy8oj5Xk3NaF68rJcvyY95MsoZfSSTbMdJoXpU6f+13og547wcw5O
g9xLcrEiZOBLo0LtbrYPmc/uSGHxyYvsS9m7V5PP6TIrEohuSU/RIUKz6WMIN4HeAairO9M5aLHW
4hwurB0Nrn6llGvi80piWPOac5lYaBniBKoH/KBw5QVIUZ0ATwB36PG0TI3N49Tor47f558sWmfG
GmAQAwUHaxbr/slY82EH0IYdeS6x1lx2hif2vPVhF8R1XMz2oH738eB+3/kVWHcsWM4e9BbvNFKl
Kix8EGVW4NeAu0XRJVtXQY3YWZRq67uBuoTmpt9bkRf8G+Xzb2HQ7X9DqIJZVrCZlID0sK+cfr51
MHZa2Mp8x1l3fO5kb3yrKPrew66Jf/ztm6TLy2zEgYf/nvbQaY6w6RzbfAdUhdJoZ1DJpxzcrLQ4
r/eySSJ32dBlGxe9SeXu44ufmabYV8Hv0W0kEjSb/5w+HCK2OHvm+a6Z07yrPr8PoF0s3Riv6t+9
EpmffE+ozkFa2/bJhMhBsAkKI55T1N2nccz7lemCIKxTIf72MGW7gWAKYRQyDP0UsFw2RdEGXYuO
3mix10qqLyK+6Xtbbjh9fv/7t4W7h/0NscD0dE9WlACSS26liPbprYudVo75DKGmsNtgOm4+eYbv
P0BLJy6Khcuw6WqdLl8VDeJQthl3pln3odCeqsn9Hg/iPujlJ3uQ+Vv+c3/KpdDnSG6NOd8+ua9M
hNGYa3RjRZmuBQUTryCSw0kREk95h2wRV8THT/L8FT22ot4sgDuNqNKs0nGxeyW7yugOiVe+FOPM
kU8I1yN2ZxG25t+NoUXMx8abpBJ2HVzxZETaBHhIeD/JTmvbA1l1O8tKbiKpf3KZ9xub+TJoZARK
ah7m/Pd/U6N1rj5EEX80UnVTu9cc0pHwrGnrj5/e+6mSq6AfnwnI0LBOA7dwWw05fB2M6oJjLce9
ZRq3P51cHuHy0FVzp6UYi09mSfP9SslVmTgc4KdAuU4/NT+blIf+Jdl59kgpLMXws8zLZLoaPFp1
YHmI9EGMbS7wSSbhErEvduVGd7ZqqIJ9SjNp07Mtmka7+uK1SYK8uWRzMG8LKvxMF2hj5INn9nIX
IA3+5NeffTFgwhlxhutZpy+GvmSYUt5Md5So8nU8evFBGyh2fPxi3s+wPCJ0lQ5J59hQT7/ZzKpY
RoIi3eXKSQmO7HZ6Yty7jvps13Lmg7U9yd6WeQhv7MlMbkNdz0vybXfmAO0q0fxwP0h92Hx8N+dm
IKKY0CO6c0T0qUZ0inVzQD+coCBocCk6LFOD3ap106SvXWz9/V00Z0ZkoiwZICJBVPz57bgqInIq
5BMdE//7/OzqSB6z2n/6+K7OfTzAJyRUfoRs75D8Q5OgGi/4eNLIdm+T0aDO7tvfqbgWmzqw3bc+
LeM9Kpbmk6Xq3JyHItZiX41k8N2hh/qJHgqrS3ZBYN6oXHsh5IcEmMcSczrT9SdXOzfgOfaYDHZO
lu/Ugin36MiySXYlFPxtJm3n2Juxtvr4Yf5C7J8uHTxEx2Q5Ii7u9MDvzbE3NnW3ndv2+iNUyWKj
oThe+DHoTwr0Tv+AGa1YtoXqbqoxT/D3OGIbugi7prGEVhbEJSmzfrtOe5embNvGn51u32fZMfmT
XCLmL1PAPDn5XGq/0WFkZaw2g0WtUFUvhvKKJdKSZh857lOL7RsmTkglM8f+mPRds8fS/C2krTsB
HjmUWOb2VJG8hRwxMnsh9/HxgzzzrdHYYgvqOMBX2B/+OfhTh98QDWy3oXt8LycDFnCJospPaWKP
Lx9f68xABLjPh23PilV23X9eyzRGXbdcxdbeN77rFBygSegvzYiByPHyeI1mWH2ywzjz0RkGZXt2
NKxY77bYXZ2OQx0U3F5sP4cRMVUmrXuKmfW0EICkHqq6r1a0ZLvd379XHNbeXJFig3g6U1qah+bI
bQhLQiRWSZzRsk6PyJLn/KHgEep68MnW5tyb5NFSBoAcCUXy5E3yrfSqsapip+l46kcDQHIOW+VI
/FK2yyQH6Y/v8Myaww2yhxIsbGwW59/z25YDXLwVErQ+JxQESLgtCGF6VVQrgSzuf3IpT/cISmXD
6J4uoqUDhSrLOaIZXpHf2mmF0cxR8iJqDeOT6evcGBV8ULMP4UzAZocuJp+oDOyIMLhvw+KHbVfw
BHl/UVAdAbOov304YgKDHWoSIouO/PQDNAYK7mYz5bvJxBOoO/2Xuq1XJXWATy50ZmJGWwyAUlB5
xsYxv8/f3lc59chACEjYpYH9FGAPdKfq/pMhIfgzTmblP65xMiY8MF4xYDe+59gxFqTqlIfGbuwv
JjGekC5Ji48CvV/YfY0lWcbBQ9HXDooBGjati3mqJymeLLWIdg8oGdA8hgH9bEx3kVD1YbKs8Gh6
wbDMx87/SmR3vs0aFBqcbqF4dIEP3N9Fra0Pwy0+NgR7wNyNL5OXobjIDbCCRdbUW72rfI8D1BDc
kFXH7rAg/idPovomHJxwC4Z53KfYGYl5DrOrDtTBzk28+6hImiVPOIGfQd10EaIW2qFQAibRT+Xa
b0MbxWDSXxYWTvmZZb/5+PGeG5us4o7BOBH0KU7mT1k1lRolYxOt4Es1qBcX36MltA3w/7WvkRfx
8fXOfeHsudnsUb5HGX9yPUyHeSWCMd+pKpxrTte9mex7lX+yeX1f8rOolaLwZ29Cmc47uYw1JKGo
B+hyKEmPZRnVCIfctyp5oBN1RVcaspD5LajzT45M4vx1qdLyRDlcn54rvDKrsrK3qYkU4/QcDoQ/
ubWlHVG76+maxjlnHFD0/lolHZTSHKWQ1uZM5JXZ7W2kvqSbanuht9rGACq29FGHMeDKLcYP2lhe
/GobHQf1AT1QQuz5iswySe0FlEBg+HdmYjVLd7IJGlGxBYZkKoN1zO8BoV7+QPht3MZuOm1LIgg2
OLr4/zNCKMJGxWtHA9ZRCfuzV3HujUvBGPPwI/BC5kf22xwR6Y2d5UmXw3x5wUI9m9j1bWJglv54
ZJ2bi367zunGqCu7LC08SCWunerLnHrDMoMA9fFFzi2IEpYyfQX6bfI0SVivAIBXGPN3NJ3c5WjD
ZNLNpyIJEdY24yems7MXo17JmcXD3XZ6iJA1k1EOfB0Rjsw4iU7bzio3yMAQVJIE//GdnZsIJGV/
Vgsse+82v+k4ChkjpcB3XR/NxpFLwx+fsPX+UBHmrVB+8iSNc+PC4ZTEARYvlXPap5maMuX5sk+L
iS3D6mEaIFTrfm9Si18VQgt3Vlkp7Mue+BIROLcbA5TNZEHAjArcZOMBBXpw8AWg0fYDbPYfP4+z
P48JkTIS9Vt8PH8O237wGziybHP6qvwhvOAxNLu7VNBM/h9cB8sqanfca+9MQk2njWGJKIe8Wtj8
Y6pe8lHrV0Vbf7KQntu2UpzCvcb5weM/f96Q6D1k3AiwdgrheNigc+vzYw3KNnaNm7So7rPU+6RQ
cW4A/3bJ0w1rPAEgKmw922n9sA3a4ocHhyfw5aEuuk/OHOLc+OVESpOM7SNn4ZNzkepdq5wGJ2Oa
McdvgIJ/9hBnlvBwXPJM4mCpEcO4zJiRiReYBceaMcuzapQ/EHyeiEoKn/zKbXatiWwZawtmg1DV
d8HkQUnIU7IN/MbdDE7vPro2s+YCGDOqCa0hnyqZS5uF+VPvTTTtAK2GUseF3V7jSSzXii1f5Hak
QgPFXrfZaN6VKC9Z7E37k9F07il4s1OXEgfj9rQBm6Zl0+SIlHcTaG0yeoyF0q0nu7QvqJk+qQis
x8fD99wrnu0ZOAYdiq2nj72MDSDnbIZ2UeVpiGPaGjokp9+VAPnoL4C0pY8fX/HMLbKuz25jDyPO
u9OlJ0mlhCOU7hIvIPy1JtkrD9mhjXHRPMVkIe3QIb1+fM1feo2TTSjaG5jrJp8oR9uT0RVoIFWk
m2Y7mU3eMuxbeWeFRrfMxWhfAD9IH0szA4xhIdn6pVN2Q5U+Zu2k1sDDvK3W90hmP/lRZ4qYqBKo
+syzNlHD5p9fdDDYE8wEvuhm8tGzCfhMqNLEpvHrmSglIalIG/mUna69oA6XIz0Z5NeWsfr4h4gz
c+XsC0eOYXDMsU5LhTrSCJmpKMO3TFTt4pe4ORLpdERgmdsXvC5nr2IkifgswAKmFJFJ7aKPGgEb
uu1Fr2/G0defQ4uNt6km/ZltcQ7VhiGFbSIBDe/ZW3S5P0YUmUzZ3dqScbhGMGitanCOu1BWDnT1
1iEW5cIsEnGXiHy44bPFiTLyITyFbkvoqe581dsx+eRgfu7+6YDhQXfmDv1p4YhyW0zeu+D+AT3f
hfhzdwMZ9k+RoYWbj5/1uUuhvkRrgBudZWPeBf22m6LpVFXZvCx5BeyKsnJnS89QJgcvTIOnj6/1
672djvq5+is4vbIMnh7/c02S+ZpFHA4623cXioYxjo/JMrZ+WXSrHD7ohVHo/q0azP7aNLXgaCro
SJZIy20Jrnv/6wf9b07JJzkls7v9t1c38yH+w32YART/+scKkk4dvan/Kn7+17KAFfUaUUb7Nxli
//1f//j3v/9XSCUsBx0cGyU+VE3U9Rli/yEqO84/mVYRklLakrNrmNn+r5hK95/4ET0PlxE7RGQh
/K2/Yirdf7rUUSi/oQejI8zf+otkcfvv0fRRWsm7QQe8x9bR66LcsYWksvDnCB9xDQAHHnQk7SCr
gp9poN3ARt5j4V3lbO+zSD80ur/2/PbZSLRFLJpP5jPvdKs0/wRBL0KgxaKqYZyUvQoK5qULF2pX
1KN+7VvPI0TKpkvWOeknc8KFrpBBe2WQL6wUaT6mri0bXKjq5lerw9JAwjWc9Ct9BscV7kZ5yaJ0
jOsqpGRhkZ1uQHfRIMYt9PKNogT/EPJhYHRwXuLGXM//c7TwiUbjQzMV24iARrJJRtsD9cvBeRHA
pa/0Lkd7qauiBeDYCLHSk5ZVIKcQiMiDMcEk5C4yAY3XhIgHlG4RxdPRUg100zkCDoyhbcdkcyjR
oOu4tLT2mIZ5uwavhSLbU0fpfTXohzWB8zI1/IIsxqwp0XdLQEyVhzg+XLdFuupgw9Rt8gVM/j0p
cHPiVgarsfxGUKS+jdL2Nmici9jIibZvsUDA6pF9upX4aRc9VukF9Ki3bAB8l8TuuBj1/g2VziqQ
bXNJNJS9SPVyWcqGi+G5S8RNkLGj+9/J5b/HhrHZWPw/TMm7yeX/1MlL3rw0v08oBrUB/vqlUf/6
hwaiXVrEH0k+FvbfvzKO/kK0W/+Ex+LRCrDotLq2x3L114RCaBL/CioZCpUURmfN418TCnQYqsD2
PNlwUuH4+3cmFPrIzBi/LWNzsR4fxbxLokvALz1ZM3FQm1ZpttbeTl1YdLbWXdc5CLrJD4dDGlQ2
soQCTW7R9+N3u2icSzuZ0xwpUPdf0GSg6Ia59AJUW79KkPxcT7kv7mUcwz2TpcTh01jONQjbBh5V
F92TppFuE5h3+yyQxrei9N11CpLgQPNprQgofO2aON4NMFIiPklqqBBZy+lNLxNtGbGXMuF8JOZd
3YAs9cCnXviOSLctRjAxqPyqsE0YnCm0cw3+2cHomn6fYyKFvahJwlS0wDlkVVumlEeHG9J30m2Z
ut7l2ARdvHDkYB4HrfWunSjRr4wx0q9GQfw40UKi2piQC7dGYQbPM+vz2tCSW2OQ7ZVvGveTDjHO
kD74ycoCYK1XpfgpRsiKBBfKpWt0OZKvrFa35OdaCyN2xBpSLzzIOo3aLXWZ8nvfcxFRC+pgUZ1u
UaslD5UVS1zuqRVvy2yId16j1AoXd7bSndFYKsNsnwo38m9wCPdHVUTTmzf24zMQTnEMKNTuMCHU
11LEw5GWWbSkNB5tKt9uL3CyVq9Q7IdVlwfOBjdMB8ww4TYoVy+shL5zl/cmtjur/a55gi2pTd6R
V2IkDvYWfs51GxHqk+hFvmps/ypLymyvudqekBXa/lUxPVldXW2rqrN/4p7hPBmr6EKRs7iVhLru
zSzMbo3JmczNXMs+kFSH8VnAwL0orTF+DMZo5kkjwYsjWR6ApfZ3ZddX955vRVcTNcarvtGH2dIi
oidfWWSrUEy8Q2hXbjML0Mqirwp9Z5MnAFOOHeJxGp3oCn/8tBkdJ00B5LnOlzwqscnj8XHZToju
UvaRfotv0TkUgcLMMp/W30gJAZgoJUGrQysupCrTbVbK6GvrOtFzVYYGGYqlfcyoIu4GlulrHcbd
hdnbxY54XgyzVtHcx5PwlkPWpPtMa/dl7vekQee2e21WpfmVUGV5VQVWso+MtMSZklLuzhLSTXsr
tG/Ssr8ww95iOEIR0XAptmGgXsLWJbBxBFO9xuXpvFSi/2FXQ7YPRgj72ZjZ+6Ly8c+4pbsandx8
FFbyNvai5OgfWOZXx83vi05Mjw2m0O2k5/qxCKXMFwNG9IOtNbhV6BaBoO6oXpMiJKsXTlLxrRMk
UL0tNgtvke+GW8J+cmCRUfoAmjdbdkKr1zr0tAu8cdm6B2k7J23KFcWt7M4RjXoVrkfnjAjQe1Xk
+wBZyKHoiV7NXUlPFgzhIkrj5EhnIv1i++lOjr3CpzzlewuR26oh/JRIIk98hUcX7R3qxxvI4gRG
NWpY+PkQfykbHSjGQDCbSIDKT9hwSSK0k2dH14YHh93IkQNqseSFOjoYDUKaKmmUt8BQoXnK6gKo
gBsvPew4Ks62ftPrV67rpdsqPUJY6Z41vy8wgQnjGOuB2OXoOJpl2uvdda539Rv8LX6Jpa96HadW
YfTDmsoLjZcQrfGzcsaqXJT6RFBi74zFOp/G4GZqimSrDYrC9jjazrLuABgs3bnnEPgjmyC2HIup
aFt3hZnmIZhGC9ogAqsVhpaKaa6JZtJErV8EZVVekQdGsJehPcdmQuRPEExiHaXAuZkB9KVX5xKO
XvSEaJF8ZL3R17hnqhlnWhBLE04XfhF6Rztz5b4htogkhUBTx0hpycpx8qVNjO8LaRPDNkbQfEvT
NVPLMhP6defOuWcoitKF6aZynYnCe/RYNa4nKwyfAChFRI5237wJ4CUr4kTgY9Nh8LEihlIfXzaA
FZbwy7zLrLXqW5C71VWs99Wj5kfpdZNk5bowmmBDozJYTQRnre2mEk9Jn5k7qbjL2neLDShG8weK
2vaqt9GgWaKaF5d2sp7DLI0elGlgBJRR4m0giwdbANPJuhhR4WqGH94aRsQk7uG8Bp4+3Oktjx6W
wLQaR0U06mC6F5Qw8RwPEChuhBP3DDSjJ73UotlQ6u20HQPRkiY8qH3iTeUDeJ9txD6XjCh/uk06
Ya3LrsOpOSod0GGr5RZ6iWEjK2qBRheYB88Ikm99ZRJ5Ajlq0RkstxGf+EXjgxmnBDIUQHpq72uC
nnmVkZr+TIaUv2NmCve+gmhCA+J2gtf5VlqOfiiVq22ywGlujChP97ZFUgot6+aYjr37QD/I3xj6
/2XvzJbbRrKu+yrfC8CBMQHcApxEStRgSZZ0kyFbFuYxMT/9vyiXuyy72o76r/umI7rbJEQMiZPn
7L12o3+MgdNyOFdCZ581sbFitz22MwHBapm/6EvP8k+g8YINe7Kj7WSNxmrBfhCQVXdwSt0cOhiF
yYTerxqdQgvgrIBEL7JEv6Zn0PLuT9PotndOKJe0b6AHwcfurpsICRdue5D6E6G+RBGrdiwDV3rN
KyCa7GzIY+yN5COdg/Zcz15ZXA1Dme06p390Wob9rLVsBlCr9J+zTjw6SfzMNPaVTKZHr5pu0AZB
rlzGmuM1xVlbuvO6bZJbMAv1voYJczsQRHifkXr3BbDe9KmVfHAohcatnsyQJ/d1xK/o9zVjwqHb
5uIEb7yg1CojESzQA5x1YladvYZEGp9PBPGs+nHqvauma2bxoIR8RYcMSjwnFsV/pNVt1httoMsj
K33bz1Q92yKuq4ukbrTqsWYBpfbyB7DKEvR5NkfF3tOydqXG1FxR5GUH+o3lvm8T9xE3Iwh3Ms3T
K7Jd84MbM59lvr7EcptjMF7KcFLjUtFx6pz0xYsnpd05jZycNRZAWQaVlmTVWYNPa1Vq+rxtUQJs
BqE+KTIvghZK5konb5wgFfsTOsVxJxLi5+ai64/8y2nj5y7lZB7vk9YG+4RNFFBwhS014i2juYO2
oxa5K5cYeA06kj1vEO0jwILofKJzEkaEwh8H8imPuJad/QJLvouT8dnOYCq0RNQRhqv1WwN+M5Ex
p3LLWrDw+47VHpLkLJMEtIh5NVSy23k5UPIMVvxW4dnC22pfF0T8rtJGi84WO+rOeikhdRdmsu/0
6FwAkQ1116jPQWR0sIDc5qm38CZ4kzNvk2aAvtkpn3xLdtothvP1KG1y0Ko440UmSdJ0uMy7XgdK
3eEG3AKBBVLTS8roOquTiWElIo8X4ZXC+6T0HvzBlx73cObcycam4sDoQW8u/9YT/V+H6A8dIgiY
NCn++yYOe2f59UuXkC/44z7u28e+N4aMD/R+GEMxN//WGfq7MWR9QBXHOMGi5UjjXTA8+h5ja4Ly
pMpERvN9s/Z9H2frH9jCCbxYDnsvdob/Lsb2rbf5wz4OKyVPiIkSGaMm+uefZw2OObPVJPNtR7Ss
AUo74bkiyyl0uu5hFtlnT2d7U1f03Mt+8sMsxUE8TTCvPSOrQ73zbj1QPnsNmuIFlKrzwbNV4GqC
srS1aDFoLL4p6Ji5t8mLov7Y2FZBMHdUQ5LxwNTXPiMkX/R+yGzimt67vtLJI8QX7mVro3GnIDI4
Jg/NQAw18Hud98sqzdTDkPu8ABLiverKDIWTfhZarWPJ559nBushKKP2rB7aBwMBRrg4gxWkCyyf
Qrr32qjfQNP4DPMl4bP1A/yHVx4hYCSYTENXmNdGjGLZLPk9osZ3hH3pQRipH3QtQKlR4+eRkmBS
k5f6atBc7PoexLOuWxPEV4eDL9dRV1jAg7NXMyPJRwhOZeW1Cv0VX5rjemazFN3xEzgNuofdF16P
hER1GpUl4VDb1HrSVGjeTWImbMZAEDbylSDYPhwyCHceatvTJ1ObVnLi97jOzVMhzVQiqHOrWzsd
xBgEx9c+mvZ1rjhkHi3OwbEb/vzRoi/W8AdZtchAw0R3mfKpOd1TeYhNGl1JtWus1gwdOVNCgAaI
Aj+PvsgcUnbX+rd0/bq1VRI3rvBNh3EBmQqvlxdUOj27NvXVrQSqdN747IZqDcJCvcBpJLiGQYri
oKPjnnmGRm4tN0nSzOwzbCxhtct9YMzWdTHARmp1/3ZkJxyaGf9R6M71kPBHRWlmn7FT8DdGiva4
iopp7/odiSb16S7q+LdMF44JfLxVU9EDxDSfwuoTE6eJG6vPAdoVjnPkfn6d/Izqgyl+AJThM+o9
rv3Cf0ulA1LS0MrV2HkKyF/FZwrOkjLYFJluvUAwxIrTqvbh7XoX0cnjR1kcdjD9N1HMLeP6LZf+
FCAEpyHf60b0ykPOXc1aHngxd6fncqtUp2chQjx0l8f8V+GlnxHjcP3BLATUFcmx53S5tns7L1z5
seE5cV3AT6NXLBcxW5LQd9WDS6B9KFyusNdzM50ISW8no6x5KKBHLBdEbH4uKgCSUnebfW4qByY5
N22eQbGZ2UzeFIQOhGZN+szYzkNodTUzyMI0121W6Tj2bE6pDvd7jGJ1gDjNLBr71LnVwIBq8Pet
M5eHkq0isatkhNKS4C4r+T9Jj8guPJMHFWSlDm+HNzk1Sb7WeU70fEiuh5iUm9PjBeZs2elGb64n
O/dWqEN4WfZ0A/SCy23HfraPYrRlEzXMejBOj2GGlPjt2moFP1+T5bkYSBmNDG4BFPF+aI2cm7e7
fHFhj1U1Niu2Ddl6ZlS/EVacr0aN2/ntBjjd4TziYLoYQUK88UN/4Pm2F6ibb5e56zHudS23Eb0l
oGapIZ/rxNF2TsxPXTSOVfaGtpM+GS2pk3ymcOMSGNkr+18icy2eHp2c7LCwOj8E9gHDs+3LczfR
p6MzMZ8b089alMyB5o7luczMDJoNT0QPK3MXOTyn1eIY57Mb+1AuuMlKsobONbLFSORj+XLTgkYk
i4MB2iGZ7C0jLUVFNfFlxjiEtrJE6Ha6tQLzQlyYqdqzUShv5ZYDE/ek0Hf6iRGg5RGLIo7ZtRy5
dJqb+VvZm9cx2vLtYpTEHXcsJjUevdBp+Nly4E8Ye4OnyK0r8IKsYKShW9/WJmICYe6fHtoBUT+9
BCBdRhdfOS23ROvY1+aczlsBtCyAMXN67YzcTM1UbxT1YphVOSGwjV6eT8Kejr2bvbLN4tTMPAFv
5xpqX7bKCr6yN7iuNjl3a+KC8dF5DkvgaYPl5pq8MinnV6Jq8q0nm9fG5X+GeLrmoSdaLGE9saG4
bIy2/eLpmrMuNSMKq8a9Lyq7wlcRX2ljf3SrjmChEYzlnCAiI30ay/5K9LO+NrOx0gPSaAUBdvny
lDlEIwSCioB8P89QxFgtbfqZNJRpxcbOd8JEN2+dKMtBK4x1ejFHqt8no84ltHQZoc6MDKA2KYQv
sINJdxVHtoDYQfFJK65V05Ais+z09TTDHyOAMa6NUDSNtq9l/6x1VfWCNuMLUYiMOCJryl69xtIW
wSqxLCpk+R/h1bXVxi+yCYNOCxokrFPQsEVqE+Ac8SpaYaGRF/5IHOwGo8mojpkZe+5Z6dsKKQyj
Ye0BGjCpRFjv8nMZ+2Dd2jYncbqZsyY5OoMwybwzQbndlD3lQ+yK2x9Ksb9GYD/CxX8eN1HXQFZH
coUiUtDG+WmOn/uaudhVSzowns1tu8SvScbLxSq9276F1+V0PHV2wp3+++MysvuxL36qp2xG9icD
CXhiXMPvJ20+c+vZ7+p+B4/vtNjxDFpJ9lISoM2ONHv9/dF+mVyfjoZyjlkA/KBfjF4AGzQ7Wcp+
l8/cIKdKwM9ohEY03r79rv9tAv6wCUCB8NtJzupr/gzF9OuPO4Bvn/m+A3A+ANG3IVbbLtuAtzL/
+2jYYXPgUst/mwufhsbfBzn+B25ddgfI29kikF/x9yDH+2CfrBkY7BzzhNm2/s0gBxv2TzcsyUaC
wRB+XNwBzJl+umGzlJrIWEA7zGKOH7DWl/VK1NYI126huQmBrOg2dTNf5ZUJwDCPKarwt4V0BusN
k5mSmhMU5YNM+gJWJkGHYeLr49epI7GXt3tKH4/BRB51V6WnaQhZ8idba3kU+4Tcu4hIldnSozXK
YjEHnMSEtDrSbdOOFx6wnOWYpw7beK+nbnRB19qhTIt2LyCNUhLwcicvO2aX3zYBDZf2MDW8BkVh
0aKfnHQ78seR3t2K+gygnDyrtLa7KZE57RkFPaVuoz0kecH7pylFYDdTuaXrEK1xRVlB7an6cplY
JIpJXQ9e9EJ0FT9S8kthnV3zrKOZ9LN4NQN/ClKq/60eZa81U4Ux0P2uWpU6WyenTiCpNl29aRaO
Hg/mtbAmPUjc7qKrKAR6kyLD8G7l0F8YEnBQPJUfATED2OIlQIO2HGiEjqf/KM6ruTi3vfpBogEK
cQJNe+qnJwrss1PfLzgNK7I5ewI6y2Cqqj5OqbZAZKM8qq04XmUe0am9TlGXoN/nFrydLLkmVoVg
PSlOf0ITCIev9pvJ2rqLq4Nz1IglIlXyY6T8/L5iM3dvTHB43yr/JkIfhQlxYhAC7SzWi1e11Fcg
6pedtLU9CVfNc2XTRyLbjzinRJpWeHISj5SBV/no7KS3QJZ1uuaSDN72AQL3rVBJta2mNtkaiqhW
Ab53vWCr3AEs9WBbeHf5UmsNI4TxLrJltLcLhoyUKKrAeiD7L5renIJNG9267szcOhZJExt0QeOJ
zUncLGum8h8tzSD4ri2BGpmVdaPyzt8oT5Yry4pFKHlygjSBFBXngAeHYmr8LdQm2ohRbRgUCGAs
U0y4QecNoiKTc+oPES3ufjO2mnPn2mNysAuhP5FXBqJ87ij0ktRMVg7nstoYXivhMELBPoxz43Rn
FX1wAJ5pN7/CVFo0sKhVBdPUd8eLnJAvRAolpWp+oiAFvPBplqfGx7dXyv8W+j8s9FQKJ+X5f2/3
fErUl6pUSfnjUv/Xp75P7QWqHZZtdDYnIdm7qb35wTtJaZnnY4xi0f9bBmS7pL2cmEvYzxBt80r/
z2JvmwSrg57wGbCbKNT4C/+FDOh9bXIySzknkImJY8o2jV8kdaahx1nvxOLgR1W7I9n05L4pW1IT
ZkBwXascFFD/OUH/UIT90wFdtJTIFx3dA8n4vhjK+NW1WQOARSjrrQyARdvF76crkXughODW/0Gw
/L4c+vYDUZJyvvCFoXH46V3mp2JRJ3XEwWUK+UzzwTiShmfcKmdItr//ae/ry7dDcam51sAr0C3/
rBls4zGGlmHYh6wYnefETQlnYOpG0rQZGcduWfx7N0uNY0v74Ob3h/6HX8mdBOEHibCBOvJ01n+Q
K45NNhBV2toHZab2WekBFQw0p+QlBcm0+Kbg+a/sE4Nq54eC9u2HcgciWGSxQwP+sztjqsAiulNi
H8ZKcCCX2eAQjCkQ0nDo3DQihy6t4z3J0grzBtpT9WAbVR4z1SKaVzdL/w9+oF9/vtC5mYROx1K4
gCLf//zUiGWfE4MNns/m5/oF5FtdI13u//NYqPccHDYocHFWvD9WlFp6Hs+zfbDUaBx7W1MvbldM
5NeZ9ePvr+rpWfi7EXs6z0JH6WvT1mXY+QtjI+nqVgNJbh8GGb8q4C7r3iy0P1zNfzp3LEIkLnGw
kxrw/e+hl2u7vA1BR0N/PqSUZ8jWBNlnxpIBHv/9LzJOZ+fnnwSyx4Apg+zwF8skdZ8xLJphHXjl
ZcXKIgDxYEhNiSBvVf3oMbh4tsXMQ5r40w3oCOssIgvqm8D139zBAu0jre3To2rTwnv/oxHZmFKK
zD5MXmfuLez9Gjx03zuvNcUdiu0WNGxmtkSNLv1s4A3k4XVqlWxZQdrd70/KP10BG8c9WwKu9C9m
gixnJojchYeXvtSNruOyHGmOHWwaUet/fyjBHhjMDq8WQGrvf/dUUz20dAEPicPp9X2CEkMtJ90h
9ARX4vcHe7/Us3zb9hvLB8cqh/vl9q3jrsqbptb2kkyPJdC0tn4skSw/LiO5A6gqWR1+f8Q3xejf
t9fpkHia2RwJJhRc4J8hQpBFbFMwWNnrkjIRspqWB4oOyI0YtekmUZLrajmQx2MvNW8TStd1MXXV
wSVCd1x5iWh2S8Pr720F6cDrKm4AM1kAk2qLsUrADv/hJCF4ffdIOLz42dIh2xP+SQ7Mq/H9NSGD
IUWbatl7levFRl9iWpCJ0DYRpteepnmB2ZX4zLQlYaRKcRevkd+J67bVcqbVJLKoQBaSCymdqHtZ
rKJ7mZBmCJADC8+V2WisvHqbokpyjDGLAiPy7WciAqcbFCntTk/5WAua8cyd+dxKpaZ1BveheewG
tzp4kW3tCVwkhnXOAIlCNEKIw2DLv++WGAp57MvGgPfh8NXKjfGSF35MTGTeJoS4RX1iiW1eNhwD
fsBBqHi+ahpgHoE92Cbdb/RSRxVX3CG1bdSPc+V2y1aTiy/2I/DeA+mmRbuaW6OMSTOIu5cszZtH
ty7Nel8YyXxjeFQtGor4gZiELEqejNnnkrmLJU6pDdCz7skx5t7rMvGcJSZ3u52azvNMquELLfvT
G3oYnOdizswvcN3N3UDX76YVJP84I6RiN6FzhQzBJyp29B3eMMZsGLeaRZCiPXneOY1yLbQmmzMq
E3lPwyfZSstSL60CcqdVaProf3N+fFJMb5SKyD4YHPVS+zbXqRCjz96pVS9ZEZlmIGj8rhclDSuE
NerfA17nX2mS7HlflnxLkUI+WjrOm93rBMe/veUQOXmbWgn6qXNBHvUuormZByjTuLPtmMDHoCjn
xaWxRmHyluIQNYV/rqfmdEPwhgAEoGuaWDlljoSasTH7QiQIz67IOJtzmtZdOFTeTHi9Ll1B85D1
UhvYf2+VPdAuNSG2N6HluAQotR3vRVHFPH+VHs3Rulg84xjjRuFSOkXnoUzwmnHlznQjkWxJmaPn
sLiXh1Tz7xGe87UgeGk4a9Z0VRse76IOZ8S0IdyeoqMrsY6GwC2XiwUhBlEHSeE8o2VznoE1+2aA
P4vYcFDWeMsY6O8WOmMEA0fCfiqRd9x6SzJf5M2Qrxo1EciQaljYNmSgtnvm8MMZ6VMcRpGJRgo5
8qiVrtgKw/47beOZ0RDn4aTzEcuWfijIF6lRovjMqxzw05Oj2eGM+uo2o9eCmpoc732m4+oouScJ
D9VVed3ViklPKvvia+W03atnL9WZY7qoHoTTl+E8pXIK+4yViUAkFq5Rr9EaddpcP4g8a9VGObP4
Mi2usVJdWZ5XSm+jDVYulzjovk5WRloRFlz11dFPB1REKL3A2JPgQw+gQ8klYuLRy1kejLlzm62n
RvFYJ/R26JkvTwLk4N4Ckgz4fLSXpzJvsjV4kCVUaJxaglEI3MmysXwiRNXtVuWAECLTW3d7KkaZ
M0yNMpkhFNq6oQYMBooXkkhJr2JhkkGJoeWmzxRA/qypz9IW0Pzs9PNXGVUjkV+Jdj37VfGQZIMd
0sUnbr1MUNs1hEm7WQvH2Ob5SBZtJZF+hv3QGpuirvgiTzuSo6Wz/FsSTHzGJpnWO4OGqkO74YN7
CVra7VF1uvL1eE6l6+1My5idVZlgH7RPdGwcB75ckRIenxFuhgavU/FqqWZtjb6vv6sz0TDQLdWm
dzKERrH+JXdV9eDnCSG/vjFtlEZyPKoVfevLrrjmrUTQFYPO+FyAzA/qSOeKupGZktjil1d619P4
UDjuQg3/Kh5u2RlHzUx5JJRix7CuaiJ4DhC5KbBNBMpNyGrbvUStzoJULb5xO+unvhYxif59Cxwm
ImJhcvQ1eVFTCaGV4VxQuBAmQ9NBBSQNe7oirEsL3TknPE/5vI+9nsQWUpLs6lDRnefbjAk7cJZ0
LEGsxhRmdcVqO7GPgvBECSeGxUDgZPPoQ1FodvaEx3PnIAV4rGtuW1JqBrRBNJvyR7OC6kX2TD8G
QOfNimc+VnXx5KSxV7/O9WAHanCJy8vdTq3L1B6/Ft7YRKGTac4n2ln+WRv7akciBqaOcoqSPiCT
K/6shu4ZHaZFbE0SRSFJYo16ANPZax+JDqqsncc04ji0KYP9nFCFGADwLiXDfoPcq75b/KhwA8As
493AvOlGRPWrmS8PEz32y6wzux3rqpuHpt/2a7uvzZeI7OSXJUnGj1HvcuV44lMQpxkxQHbkjksw
xAwXgiZXxH2QD16tJhhRRagE63iY9SpipuJP+gHqy3zRqM66gVmd0Astsp7Eaa5CGlLs+PdaOUzl
ejK6/GJqW/tySZb8smHgc1MkXhOSJaO+MIUh0Q6N4mfiAojKE/VCsrI0ExEoD6BFFrfIDgmbIQG8
YQ6lfOms0sIjk2wcPstaGz+OXZRdG32vXxC/6zxlo8iisM1jXGZpaSRBg+/x6NtzctFOjrXX/NEX
QTxE6tlMxvpQgChalwlKcIA+Gu6bjhCVrcGSt9EoZofVBEJFElEn3WkTg0y6FVldowm3AFmRZ3au
zz2pZ7CgAn+IxkeyXJp+rStlJ/spIa6ViEGmooEnRy8DS6+PNXPLXu3Y5WrnqbtUdzrzf2Kpsx6d
r6m5erbruXmOI2/4V2No1EVf18OW6eB8KFNV5Kvaj6UKKoPtRczits1sSSB8TWWhwbh3h+vIHJjl
lm+TP8WS90j6oBW0c+6cT4nJMmrpDHbCUzQMtMqi7WWYl5V5gQ4X3/LsN4a39nKXWHNW36+VKXqJ
Nr05BZtF9pltN+YaZi65Sr2b3KjCaO56Y1b3Xj7b62FashAEXRKgPsOihAXIoP2euggzRpQghlzi
F73oeA91p8at1IYkX9mcqquB2JptmS8uCYyVTC5h2U53ejtiQ0o6bEpImq2Np1ngW0hqAlOvXIcY
IsJIQLlw777KPJ4+1cAPvoyOdF9GwWAMthQuIaiVhgNAuMrdNpCkpr3i+WySVUsACHO1rn514im6
Uil8yGDBTre3xikmqgMs/iqeEHMEttu2TNtBy2s5UUGgn2QHppaaHeUxXgE9rsg3cHokI4eMnjQx
Ou7wEIu56mnlLuklUkS01bIu88vSz8n8Kc1Ju44J0gt5ZyvD3oEGyaf+foob2OLfdrD/64X+qRcK
v5Rd8n9afb/4lz4StxL/3+o5qzpagn+bIq1vH/yrHeoLRlXfWlWo1WBt8J1/jb5gmX1gAABPHP8S
LcIf26HOB3qkJlJGtAPvPEynbih0GwaeJ04IkdH/yhRpvrkef9hAsl+lBaLTCBG0t3S2ye83Yz6F
WSdlox0YuA3XnmMXzMsJUylQuq7dE3VXXwbzhsd22BICsqyNYSanDzXZKsqqkVxUUdAZIrfBaDpv
h6qXPYNMiZovoSOgISvjddZFN4ySdnbG6EPabR7adnk/9tnVaNpdkI2RxzLG1giW8BRKZfsBjGk2
snamR0Fj5+bHrkQ3VNemGy5WVBxt6HO3iJ1jNmCdvZr7Nn/RtT6YPeuOkPpXq2YIQwYgFdXc3aSV
cLbN6Nglcpq+uMGt2O+xLzUHNCOIrKemIPnFWpJVmpfT+TwKF4cVTKc0Xbo9yZf+plO9BWW6WsQq
4nQeWwFfNCDWSq4GrC3FqfhjBZj1ct4tequv9dpG7OU0zrneIlPOzZtaJyaCnY6B1cc4lHIqVunk
I0CgI7PO4tPLs0E63um8NblhqrVXGm3QRNkYJCMhJAQ6hVys4rCwT9+4joYZi6RE9hWyCJDA1pvJ
jKZyN5V4YMlXpRxCq/yxcViJxjm+xzpl3o2FI84mFpjH0iA3KCZOEi2yVclj3c6mTpRtnJCD12ix
oR+ImeNtVeKpyvp1Mlae9iXLJ+q6AK+wtmx6odIWf2mlllB3YFOzdHVNF6CKnm8aZAZHP/J1jRlX
A40fCVUzbgvUNTvTdaYt9pQSPY5hu5fIB7sbDQlOF8yJVsRd4C1YiRBIJ845ta+O6nGiitGyBQkB
5R763rS3s6OGXaUmm47Oa7RsETItbXtRpXRdY3K8iIxxnYAvUsxqa6qKpdy7suxE+1iZ0rlpF1JO
s8An3gcDVdCS/ZqO17LLii2iP8+NMCSQgTNuSCA7ORHspWZy6asZwejdiJdB/6gNs/CiNQS9vEC8
dIrsNTf0Nr0JD0kmgJRMF2NSznXDW0eWfYj5wMBzVk/XI5p3GAJp2ZgbM2HrEmZaNNFycWCZaxgl
/HUCdPueoKxTuM3iEsjUiWK6yAx6w0HpNyTVRc2yqhpT3pR5rKHYch0MMWlWx/fk4mbFUUtn0wiL
etYvl2EUwyZHREXkaxNXZWCwidrPNJMRvuYQERbXikL0lPPHVsZuRPRpO33K8LqQb9YI66mJbXOV
R0V02cRzcymaxFt3Q43OLjbKccsfoOMrQ0dXRA3iG97IO5jJ9ZVQbXnvTw10a5dCbgmwpylKYd9o
z8w0hYTmMbj1alcDt6bY8yKsn5yVoRFOQD1eulxyUChB6mAHCowhNtexrrqbfnDLKyjk0dZtbCKy
BueSfV90K/N6OtR5DQUFmfryrUn9vxfiH16IvDt83g7//YV4/Dr+3+65qBVLxNcf34h/ffK7GETH
u0uLSoABMGkNfxeCmB9oBtOZ1pGO/DU3/C4Fdz5ALee+Z6tqQHU6qVH+svTyOkTGxj8HTs+Q+V8q
Qd7PH1Cbo1unJQnBgCeI0dZPXXJbE1PUeO6yy0onDq0FV70povsfTso/DATfd7//OghIA5Dv/M5f
EHJdNWg1yINl12cm5lRXLavYJVKcwNfuD91v1PM/DB++HYqxI6uczXzO+VkAVhVyalKaQWAvE6Ii
2Qge4O7LwKh4Y6Fm7HbE0GjbaXFsbBX4537/S385nScIBFMd/NGwPk+lyrshHRtKzxmFycazHG+J
Kv/kkRv8+0P83Etmnsz4kXkmveR/ABXTE557XRoN++/xln3avfINQLr058mXar7+/mA0jn4+oR5R
mtAFkbchT6R2ev+LrKixxeQrtbNxG++jrDBqAmG1Yp85stjng31ny7Ep2BI3nU4YWpUS5khsYUuv
DP/ySrE9CVymo2SMpx6hiKPr4/SsBr8JpzyPMPkqH6mw2Rg1WKfYD5CPmyyShYU+ctxGg+peS/vU
G2w73SRv2K9Dbfb7gsD50jrGTe+vrDijEaPP0/2cyvY8oa/FWv6WWmUz6LkVDkSXZHbZeRatdU37
ybl02FfdCPb0wWC3lBNRFx37gXj6qKArVHnoYRzdaTZDvyxnmRdd4IYbYDkWr7ab31SJ/UUs3nXX
VqQLk/+zr/XpKRps+nJFKkib5TsLpMyrrF7YdzYOevbSIEQrHb/S4GjO3DS+pNOvrRK/ate2WfTr
sRrFcZosct01IfdmZN27eAr3aZywBVVuHZBi+NUSGuIdJAur2UjTIyKu6LYTdh4iqUT5PkQrt0Ix
Oo1yIBEml6hGp/iiVA7NGxkgKZ3HgxPpSGORq3QzOMc58ol3S/tpk9Coum1cRMAxA6bQ9BL3vH6L
RitrQxqbkv6EuLNLV/sUZ0N7ScXL93jTZN7Czh4ODAT6HaECkETblkRss3HiA2nnlCg5XVKzbMBz
jj63SNGkV01F7CmWOWM9zL25YXer39tVhhlgaKZQixOzf+wTvUF9q8/GuYYn8zY5iXjKhG6uFIWN
HBgSUzAmhn+2aK08lzJur+ulbK+KVp1Lf7YeCUjobu3egvNMjXeBgkkQMMS9gAEv2fRdOW2RTz9i
x3JIaUz6aIPZftrZKvGvdQGPRLPq9hQBXF31+bwyVT9fRFNVN6Ff5/qGdMTmkXKbAFJM54xeJifB
/2b3h0SOWcAeXlwlrtpIaVVFIDsX7ocRPaV9Fp/xsU/weVExyQbQ2XhdzxlgbBUFGj3yrV2UdHrw
SwQJA3a6q9F4jXvY2JpWAlNNr/GWF6SiMLWksKfZmgd65FSXxcx7gzv65P0k10+/tmQzPysNd23O
Q3NOYKx26FDub63Jj1cip8NCr6jMNplsXBT+DUej+qaz6muEJlbmJDeyjuc9oAX56GUdOE0vgvwm
5XiY8GSGLpmioSA5dKsYHfDsY940bfYytuwn3BaZH1jkXu4x3aJuQ8axkanw7wEUpyH2TuLj3PjZ
ktYn31jQCHedfgP3Wt+Zg/VEGuo5mUbRRzwIoBBczrRF4g/++J6oc1x0C8GVKzkSTdt4RhySzX6h
qaYm9kDmq7JZXpLIUx4SNXYcnoyGM6lFPdws/Xqa+003EalH4A5WDb8et0vG10LWa+5aQ3MLlqdR
gw6FNrpHLPZMk4go3rgWazVtmjqybh2nRhdpZG15VrqDuuq12npmBuidJcVobXUjzsPprYKLe66Q
A1zvKHNajiQ61vNdZXj5OQvScmZMPk1j03lsK1C8bJU1JluyCvNamis89edYTLYxL4CgGDBh4Msu
ZJAXRnlUhXeWD+ZdVsR6YEqjDCOvZRvnaatl0eSK2ZV3QR423FI/DZdGrd3etJ/Jsq8/p701XNLb
LfzAyXn2WBLEZTKn07mPuvxMFCbhcB71OBjd8aGaaJdRDXFk3U9nAu0FDxBZgFP66jNf+WSMjX4r
3cW+hssgVlbuG+wAipQunJMjLGS6txYl9xcojOmlKGbtMiOygNNchlnrpvdODPOV6V6Vhw2hjyEt
bDtMCVhYIx8C3bG49nmO0BLdJ8aWy0J52g5hNiLzxv3iGhbxyZiwGPlIJz3zUs+FDz0Z29JJGFmZ
9oyXZ0524F2xIgg/Jt2HgW8Frh4lj+NcioQMAPLKoyfvVNUn8zbHartSQzzdGaxcK9P2vQ0nKb+1
vMgIHd2ADqJ1mfnRbsRaAJT/RJ6P/TQNIj6KViyfVGmtqiwh9DWt2/bYG3W3yQr4w93sprQI8jbI
mb2ueHm+lpkyA9m02UZEUp3xfhzPBhxr5KfiUBOHzoB5SK5drvpvdcX/ivw/FfkmFekPVdEvXa/j
18/ts8redbwo2k8f+t7xolqnSge+imIPC+fp//qx44W2h8qaYAk2o/8Re9ugeXSyEIE3u77L25RC
73uJr/8bvR9Q2/c124kgSV8LuclJJgHA8lSl/iAVy60eD/YpQtwCsTjEF0vWwhojS9du0pnl303s
GfRKguboa9xrxD1mSTbeOl4LsWHp5Me88OQSlPz5F62RikuzVeJ8oi6zsSj/P/bOY7txJFvXT4Ra
MAE3pRMpUV6pTGmCpXTwQMAEIoCnPx9Y1be7svtU3Z6fWRpRJIFAxN7//g1NtztACGdC1VuHZsnV
F3aP+q6PSOjcTW6sDvEY5Xeuibxt6fc8kHJCGiYZBG1Rmnt3TPv9LQhvd7CnqH4oS7t5GLVWT3ET
uMUmn9PytSfMFBlOH8FI74Pmi90x4ycqw8JgJmrjp4qsiCcCEl+DqFxOBJICr3A0PASdvzzZTtU/
mdRLDh7swPslGc3e0t5ImCqmEWxh5RolbfYE/aKzyzEleVF5YT7CsCYXkJKVc2sJDCQGOTwATGaf
wcvUvLUhZ2DHOeE/k4XOM9BD9uSbgChbW5BybdlgaX2q3XPUDZ/wihgpByCY9fAgPHdrs2G9NKOi
SnPM15K8b1QiUzkcMX7Jzx2c+nKNKx/e82bR2abjHn6qyqK+gwKeseVkC6rzdTCeMajZVVMUboum
vIgVrfzBjYfiiGDrXpdFcSDOsNwtmV8wjorjo01peTYYkp3RMuV3mVNTGoy1np9nhjAHND8lIXWl
ex/1ZjjObtfcwqHWZzGA7tHYeh+F8NrrInbGZ5qSiiO9tDBxc+UIipS5qFilULeL09mHzgmtXZNU
zaM12t7zOIvxDTFy9XN2CWpzJ5XvgtI07Ny+BQcsPKS+PX7hWsl5CxE/fuiGqP7i9fkEVVo2u2YE
pUM+uFxpGxkvQw3zvdPDcO+Msj0XZjRbdHarIQQLB/6FFcffPFDPnvPDAUO1Fvjq9Bq4dAiw2ceG
CqXcBHE37me8Rja13U6HaMiWDYacH5M7RTdMs6AWeb68Ez3Fp2owp0FZpLD3xmfDOFaMKQsI2Fli
en+sUhkd7SmofhQNDgo2wZisqXS5L/1Cgk35ifUtar2I6i8d6IM6HVSookMmaU0ehOxfGcYHJRGb
Xk30MKeo/yV3avtzbziFg7i095kY1G0eSkSpFJ7TY7+CPN0F70G2CPTj5+lLLEr/PgIX6leAaFqh
onwFjdy1+CgvSJK6oErOCjD5baeWTbbCTsEFgRp0AxqVr8AU9Fncllawyr/gVtEFw6K1Bs8K+qR+
ZRuRD/MKdzUr8DWpGvuKFQwjsBNcTK0QWbiCZf0Km9UrgNavUBoaZu+9uuBrPNvm83BB3cwKwAVB
CRbHyIfQqBWg80mavFbLBGJaXxC8yer86dCswF4BxxC799/xPnqz19BpQAHDoE3kVnRdwk6Sk8eO
lOV7dcEO1QojehdEMb+gi8UKNNJcgjnC5Qd/rFYo0rugkssFoTQXtFKuwKW7Qpj9Bc1MpdsDbVa/
A50gERfcE4R+hUH7SdI9rh3VCpGaC16a/A6epmEtxyfSuRWie7qfvLlepDtYMLCjojZyJyZUg899
YdLom0jLJGu2GTZp2v9UT4XGkzWSyFAOBJWNxfc5lNIpr/AJ6HsOLhCs/6sD/qYOIFNvtbP738G+
17xP8+bPdqB/vOgfOJ//mytw5gfkE6vX3qrf+qMOiLzfOOcFFn2/u/d5AG3/VH0J5mQsw5XUCB2f
6uGPQsDD2Q8DCSSFkFUIiPzv/EApdv9cGMAzBk9EahBQiGD78Cure5Wr0HKnzjGC41XhzY3zfo8M
AdXw3CHZ9oCwk/e5wfd/o6I0+2QrPL+EDUUvh/h+57XBmgA+eQc/TBzsTEIMnDLc5G84oqsX8okb
oDYRnbpkRFKUGLjhqvvg4Ct7Jshc4E8DJsOv7sjhKmtNOzS5Vv/dTxpq8CyNz2I2/kdjdzBYoJr5
H1gU8EMuOWSvY9BaP0rDoJvOtDY/4hD0tLjOB6HvGCjv+5rAhtQUN0jKZXSFArx50R6GLcUmtZS4
U6PrrF4XLQl8RBuPmyVrpr2M4NqEFNybAa2Q2IXwbu6c3lS7vsyi96qsIhd+4hRxWVrXPTpGp+dC
OgraVsDpgiMj6R4R0ZIHDj+xwQXiq6iX5ibVkA7JOxE7H9n8l74Ymr3vJAIVdeBvK5JSX12XqVHd
+g72eIPKr8Ao5UMSL4TjmSQTJ6zqrLdxqPKdGoz5xAQAvl6OyRvQBfzFV8jK08jA0ViQCRG7yg18
Mqqq5EL6pQcb3XvyZZfuYEHzf+m7iJ5PCk46WnH5JlIRcbxAc6QiWq9yibk78mJoRnFJ9uRmdrXz
AmYKt6eS/kri8yoIRn0LbQmXVJdp/ThAXvLYtet95E/UJlEWw1Wy+g404UJxJjoawtPlj/B4uK/Y
8kE06lTDz81ZzWt8by7BmRoj39x4gU/kj3XyulqB5Fsf64TzOAnwvypLIeji1R2/RvhSqy1zXFiV
yqLM6iMgRZamcF7IX+Jr1OsRroElliszklLrZaP/IU0F5xDaASQ7Cp3lJm5WBiBZne0NECWsUWzH
+ULhelGwMhHFzVgu2BKRCM8H0E7HiDFMmbZt6ymRbxXdXoLFGpZ10BB7r9hF+BGJXRS2gXuXTJVO
DsOY2OlplBMMy7Qtxu9F0eJNWULy2Qiz/toMd77qCmsr+F4tXKABqbhl8x+Qm/n10Fn4c7SM0Gdh
mHIFe234l6ULvZMABDsZqHAQY4dRvgUk822FJfkSCPXthyifgvPlHYNQwaycsLU86cphbXYcODnw
W5q86r6ErsnUHvqk0O60XPW9Iz7seYYvJgC7bgIbZneHbn7adL7pj2leoNdPCxXvS4/R2in3coTn
SaA8b9u5RAshM6/4WnMNeTZLquCzGIvZer18SiwPVYp6WSBFBEXnw/oyYJVZUPTu4r6C8YInhUck
SKC5zyWpw8vzqMuWiKBqvaUMpNdrUkBCvBvhEN7EK7d97lv+Hs85avwoTmFGk/SRX5WtxYK48L1D
XbFDhQWcaFHbznzIO1n9XBafFVkE1rqmHLfCNc+3ovqqVZOGOO7UhspPlgZZbDkSxxy7EHqWQD/Z
F5Y7oTJvHivNoz9QDk4iWVPTsAucjsdIkS7uY8Tru1Y3bX5XeNRN6iGaGcI7REbJTRHP8Ss3M8gQ
IIbOU5HNTAEvYolRqCGhmHfN88Qqviqw/DgsCIe39pT6jyofh28FOUyYG2AC+1rFlXmOAqvehm7P
wnZ7TSoDrAXrDJeeTOmmLlHBL63fDPiU9JW38+MGWh+XbGJmwtzpqBEffeuge3p7p2kjD4sQrDGg
RuO6kqZIj7xmvb4zXo9QEEN2EIX+lDes9b12fLGnE0JJa42eBv5NqHexDZEnz+TeVVvherKlJkwf
G0c2T2Ra4FszlRXuHtiXuJ/idglhk/XzD4EzynXSj/mxmCLne+WHy2uUKhMebLbAc9cH+Q+vMxov
IH8+SfLHVqI89Pnc+tQXVk/IiBgA/8qx3VQxbl6zA9QPjag6O6bR/JtpDnZUz/smtZcfa8/JE6Ar
bE0ghDMUKOAtb+ol8d7gxA83I7RuEF90LydFfvxtjRhw52vdp5vEjC7y52TB7Xa1IAv6+gcTnEzs
l6jHKtDM3XzdjCa6q7T15NTwKPb075AbymganHNVsps/LsLLTpMdX41TYA7L5CEd7Up5q2EbbEpL
JQ/N1LObzFC6KLXVk9M0X7xU05+M8bBQ8EPDP8sSF71PCTTOV51V/XOlxUPmT90TvP90o+k/nhKk
T89NOGabSpkxuu+YDR7zsJJ7G1+VL3hqmhuMhV4W8OPPiuoVQa7f9le+bvDk4L7hNDqh2+bB10cy
ZeotbMkHGO8t+muZgdPZmX3GJqLCPI2h0CPM/3Zv3BCuBaESmLrSwcErJFiEcEfMQ3dZkun3RJq6
Au1TfnHA6UXVx7mrwP8sR1T7CR4+hmr2+OLS8b7lLiwejkLPvleFULRwljxNgceq1l7xbjjeb3Sl
1B2t47vuo+5WYkA4bjDTlBifNMl4HkCJdxORnM8zzos3MLGdx9IJxp+TMP37jFay+zAjzjSPOR1P
ejP2C/pfJNlbsOAv7rwkj9D1Eow8S0amwA/naYTNjwcI/odBf60Gz7pnBgJO7JLSBUm//lGN2py7
JS/2iT+7j0U+Tm8IUpJdSijQQyxj/94oKOybssnqboMNs7wLraS8hSrvNrtM2dajKFt/Fwql91yu
kNlVYK7lUDfvuRoFZED5KVHShonev44cifsMGQR6D/vNcdNToYvhbJEK9EXr1IPCU849NMPBIZ8s
y25wxIEAErXqVoX9ETNEmEohZO7MdhS7ZiuNOOtsxE8W6dHWzQgnIK3XVSOHn3UH69K9sjEvrHXU
Ht3K+ZygO1szKupN77Zi2+ix3AUM/XaOnFgHriR0xAQxJ0WckLoFfrppAo7wA0wx22DLJL1HtCnB
QxT343PbQ9Xe9M2EjWuRwfNezAEGzXTb9qW/kSr9FDAqummw9to5npG4As4+UFRdP+dFO8HDp/w4
4LaT74xbFQMWWsbaqDHAFWYesuyhNr13QA8xv9h9P93Mg2d/Jl2ODSpI21t2oOmYm4GB7ljHj95o
T1eyURDiR1fIG6C27inz64q8O3zWEQQ0+IBmunWulSjUI+EbeNwkwSkai+jclun8yR6qhKTTWr1m
KvtSoPDZ+oS9UVAwE/o0yRhC12AgkHWDdx1g53w0doqNZZxFh0AF3IcR9g7iktoG1YpCFfSHucx8
noR6LLfSML0UueJ0hOMLqyysca9mVvkqY774JE3/nBRtSCRIlxR7jkN9jArGioxvS+YkIPymd55w
NWxwnS4yscNqdrghK0p4UDhndWN60R606xrvwGvMbVibLNpiHjl9LzoV/IyqTO/zMvCXYxaP1TcZ
ht0x7rFIq9bSSpL2hx/a3DHAcTCdYEoQgCJ0cl80Uw5PPVK3GpnrLiHLactMcNqVpD7dAIlNd8sQ
Se8T51t5OzaVhz8F7lz1A4bR3nYo/fZJ1SYNnnCE8Zatb8X9ZhoLyoJGi6+l49rpIQ4aYJDJphYs
A6e8TzlkMa4xZzD4YT+rMjbbAluAx4Ey4NatpGTnBXn7EtZT0+JbykwjEfFbqpz2aUl0gTwkzbDa
VPOZVEX/rmuyrge47ywcK3x17bXVeGOcbr6KMHd9cPxxeMl0fd3p7kZGi9l1sQtYMrTDNzwu7atp
7PprKD7JVZ9GrxRq+hAO/Q57O/FYTDNu1BgKlOWhMHVaXQNgaeeQx8syw9LrZUG8RdMWm9oNlifl
2fKrIVsJYBMobkJoAaHMaxQXxEuWc6l6q/42T2Z4sOJ5ubeypc/3KaZW6ms0yhepyOgNN0x3ReJe
1Rab2ykxSEsyL3xqneqz9CqT3UCxDpOz19gfo47lrQGgAVBiLZxKnSfc52JmWoytcvgEluzbn/Oa
P/U4hJZN8oAGozuQ/7pB9rb1pf68ZKIlAaWP0vAhdWX3wOl3GmtOUH38l07+PzBUVkT8Xzih8BpC
tPY07RAdbPr0X2gwJcVSEgx2e/TnVS/p5wVlIh5SVO5//UbrL/q3NyIzmxMBGiwDWP7/X6B5EHZh
dRVvVGWV/0GfiuhnbDpqNW6D+BhyPAtpE4C8Nwsb7tt/++4R2iBkwBi/xB7Dij+/u7Rmh5g3g8F4
Id2XQBMulXervK5BHdIai3cNxpB60CKrRv5Oq/7/VeQyHEEnJVY/A7goAL6/fncyfi2Ym317/F2Q
N+lUiduw7NwXyPp0UMIJ+PKTmFuG06j8NnbfKHoA3OarVermvPz11fiVSQOBBkPN2PHW9G0BUfnP
VyONtcLZkGYmRHRx0h7wA76/LlH04fA97p2/Mw/wGfb8cvMJY4HKDL3ZFtSH69zmX24+M5MZS1lS
h5u6j89jRr82cBp/lNZYr1Yk6ltW4Tlwl06R8jCWDDyEJAPJR/Vt4RcVxx27+Z6IUdHf1/3k3BFS
sMjrHuX365ShKMRfhJWEbV1CrY4h5nc7tb0YFEeMy7OLLqXfd6bsj7lS8o00Lf+j9Sc9PoNK+8Nh
GUlpGLYN6mLxzkxdlkz5DV16mvgeDV5KA1pyTLygBJFvGiL+d/aJ5mcESPtMrh9t3NgN/Hzg2vLN
roUxjKwN0wAOTJuu2rGSx8Ua1HBY45cR/62GFDM/2N+LVpK+2WcOGsWBZPC3CwBSB90fZhH/B2/+
Dbzpkt39l1zG2w9ULR/N9z/RGH9/0T/hTZvMNhsTBnJ0SUXmgfoD3gxjHEug28Hws6n93H+OOb0Y
v1v8M5mdrJmlK13x/6GbIeYo8BvBu0BGoev9V55W//40M2MF04TfH7O5/Dr0bGxV9HVW4haVOj5q
7kk059RQZmF4Mm3T1Pf/Ron+72cGTm8X0TufHOe+X7aPsYqzEQu9+WhM0T8yw5u2AUkQV3+9SQH+
/rJnsGECOjJdZpdy3V+k46M/2BMkKnNkUAeg5ZrusWx7XJxCQcNmaUjFeJ3vmOxaT4MGHP3rt/dx
Fv71AyC6WHUZOBNzj3/N/1VqBkOaw/HYVoytDkYjXq/CzD5Owo8wKs/6a8ZUPM1zEgJ7yMRDcdXL
HE/TgQ34uWX0nW5aaGekBWcrLkRDB5ylywM9KT+L0g/Iz6sssCUjcfBH1jbM/naM5vknrqjlkwdx
cLcYCKSZQJCahEF3XVO24z5GMZVMNViQTJ2ZqOfO6/CxciG02h0HBhp2eddr4iJcM5mH0VO4pgaD
/ODcze3t0E7zz4zK6TA11fRaKRwth+LikkkJ0ic5bY5u3QYAy27fsxygx0ltXqhNHp+HbrWzDAKm
TVNYj7tpkHZ74lKtW6aDkQnbJ6YQVy72FrhvhqsV7ZK7L3OLJWFocP/3uwVNrwDxgpvqViRb5f1j
W00ouKZQj9tiDCMwsAwBNPgJCcy13nlJ3l+Xyu0eh3pMrhdFkALbZHW6+K863ji9FnY9vXbFEjxz
d1x05rbLqBZRl8J1/tvc4gCahtjk5rqZP2Vj0r7hsrYigrKxjyjVeYZ0n1x7Iy4ugWPlRyxs558a
kToaM14y2/3wOUBrcE4MKrcuHZ0XVS1kRl7c29qW/IWaaMldXJBHsxE17rObAPNSJKLADINMKgDh
yd3D4y+fZADpUzlpsC3ctv8mMI4EsnJoptOC0PWjZXBTbITqvpmBxzmCe3MV5Ko6tRE3l0mY3hlV
IGUHMOybvR0QliIHxuLjghtoKDCphURZPgGVwKqJsu6OEhAEPk6nHwi28ekcxzU0HLuCZHLad+IH
ptcEJOo27iZ+lZdhc1qvZqqGbxxri1iXcn3YmUfeXwyqRcx3CcRqEh1nkFvLkqU4MV344ZQQiObc
Ffep4E5gjxptBCPMXW0hu95V1NU/8WuQH2HFFAbKZlHsRsDdZtdmSfIU0Ph/82N7uW10Nn9yqcqu
wORKYjsgUlplM363C5D9XOR6l6X4DnPEVtsh5T4War3U6xJF4TP9wFyhPCwXK+du4U6IoJ2vEEDN
P/tyAslOw+S6Gso3zfl8vRK87tPop61ie9rkVh0gO0pq95QN/rvtzt0XvFXUa+qyNhFi4sLj2kS1
CoHJXxJOP0YBckF5waI07rQ1GTcqCK3xgGG9vCfrQ9zHo/bv1Zw4L00+yDflB+27NULKuhj09m7S
vnu1P98UaNmfTTRHcmMVEaEmjW4/0iiELpYTtQTkH5erc0R5iDIeApon68nMshmxsS2WWx3Nw2c5
WOXTzNQCO2WyVLfOCKnWVAWVirbz49iC6m1NYvIr3+T9N9KUUZsIGB9EFOBW/sUh6+Nc2DOQaOB6
3d2I21PkfiZ13imDt6kF2PiW90q85Q4Aa3pEWNWIYz4uVrP38HpRtzPsFf8azEWJJ6+cET4B/X9y
onnctoHKEKYAqu86GKkH1qFvb0bXhUXQYoQIAbm5Uy12ByMrDEpM+TDag/XY2tWT5as7Ucua7x76
j0tPiLYfGo8UhPQ58RPqw44sO8LNj6m7ZKfaLT8NTCL3qkrUXon5ax5BOxaT+g74ShZTk37D5C87
ZUuAw5Oj5LmtJ72v/MlsSYYevzv50O3TfLhBm54cKt0714hY450z9+G2Cn2C5mSa34lFzLdWLKd5
2y/JdVBE11Ypu11edQ0eILiJnGgUoLFZcPs6OKubGg+AdlNX1c9ULiOut34TXqkBul4smqe5CXNE
+VZ8U2SpvB2CQh+CjAe2K2rnJp8ToqXiiHiGmRvpOpN9shtrwnkYfrEcvWjfasvFSQIKBgzv4iqz
Q0hMVo0Dn5/HR5U6z1AvMIKGDnR2mtir9i7X/tsgtQ62Pnm80EQW7iFo1jgdXQlrJXD0e0M7c1aD
W20b11anVMf4COH1g3oIAuluToZvXqvVVeqnnHkc4NFhyjjmMhdn+aIJuif8bRxUSeVwSCeVAYuW
oNRxZGAf4uMIUcncoIGfSBksy7eY/incBiaYr2L8CTWjP8zIYz/KIDUKjwrR6x6pzqIDKKoXnghY
d+3dzCYCm6iEbQC7NGlvBYbwN3pJln3r2lDtUf/DoM94qoZ9ikM1vg2swHl0/GtGdebTAqaKqXs9
baOhOeoKSyervXagNn5AgPZP7lwvL7KQLQ4dQ3xEWxGfapXMD8QLLrspUd11CT2ItqDCKiAoMavU
abkfhCceQxSPFAezgyqw1/XGltGhs6Z6b8XVstFMBndY5RVfwiBl3mPP+iCSmQCveLIOXcakRqX1
YwWVdzvktj7luWew15+mXWqlzENgaF5VOSs+8FpcHiZD2CXxG7dt3ApgH+D4esXlnW6Zr+cLWI9y
FeC+WzF8JA132YrqxxeAX1zA/mrF/TEDKVdI2TnJrGYskGc4kFbrrEBdxgaIrRkhuOs0gVkHgwWg
R/uHJFcO/XbYBGZnF/Z0WjqsyWVt9VdADT4dlcpzErAZb4gxHb4hHyCxzBnEtMAja5zUf4sn2z7q
rMQggxS1AdNpw5x1Rdy+tgUykLHSa10gu0c8VNfIAJCqfTTV+Y0F7gobHcZpyPKrs1PvTf057gaA
WUahwNa69XOklFEybIscgcTsJvmRGbn86srIGrY95PT13tgg+JRIReFxDlWERBf+0Jxj5IVsznL8
TrocOTmw4JjW2dBZ041kF/5JgHC0k7OVPMkSjSErnTIhxE4W+Ht1NA+zvN7iIe5jf5BbT1YrJV83
97KDgp0Y7VJEKtuaIi/bgXmDZkm1yH22TlychdN5VlSFvxdfXY4bT4HO/jtjrAK7fj9bxXc4KDFN
nWe0dLkMnk3ZUZatBWOzdyec7YvMrU4e+t1z1WNBL+wBn6NWsxn3BROvWjLO2mX+wOEe1y0e1mms
XnPQfTI0qTQaP5B36XL5FHH3xbMCytKkQ4268Zd6/gnuu6Y1hJQnYILOA9tg8x1+A/G/Vood+kCZ
eB0Ay0OfX43250HOV5ljAQ/nNvfO6ayo2dp1P1/R28832Lrx/cEmd2nKWd5SbL3JIcWAYl7LX/I9
3sLRVCeXBLINidbOS1Sb+Wc0yxz9U0J0WJHHGyfXA9MJP2He34LinUo37h7/polw/r2JCD10bjZ+
yGSqh/YvvZKv0FCQFdUfTcdeQqYeaVY4E82HdjasihxzhRgo8efkzoDskZceLMf9iAr5WTMr3eeA
5HvL1+lOybq9neBxv01SNrf5Qo6RbdfeuyvKzNzi34tkos+y6JSA6e5sfLIPueFCknKKX1Kc+/cQ
8uW+NzV1AgrWMwf3gq7Fm28EkUG7vlOaTAnurCuU9TSlffBs+eH8sybF1t8QDCIsMixY24EIqDd0
W52UYuFk5DDRwACGMDEv+aGFIM9m06c1T8ClRkKN2z0Cka73Ml7LpZJCKq4Rywg7D56FV8o9Sgt5
V4IikUyIi8Tk0OrhpjK9pouFH0rsu9V770E9uR5xf5jOXaJTLlJOfiaGLdBcMZHPbCZyEDqs40qD
ZMzoY5w1iB1fiCy/NhHMXjooOaeQ1Nj0VK5Wt8my/kNCIZXsbNi0iKxznCHxE6PSuYltgQVitQ5V
BJbmT72dFc0OrQ3fOG1ipnssfuaJhhIqNI69sWaKK9oY+0jXw9KOxPAZE7JgDTvwtxA/2x68Xi74
nVAwRxk6hBlFzKHPx3xlD0Yk8Gp8hJeRQi5rAvU65hVCEOr2xTiYCGokALt+zieKea5dXOoov14W
Lj4Pu/XUFxicOTywjyXU0KukJCVji9VwdRr9qP2AdtF+iNnhTHYr7Lgaw/30oIU80AFE57mz4T9p
mq2gaobPTU0NaYzjQcgZ2/dxrambLK7IPRknvRVLZabNXGl1cJaUcLChoFpsQpI80jx8rL1evTJA
c1E/ue2HP+BaBzo430iHrmXXNwtP3ojFy2e3oJHvYHXejWGOQUYiTPsxJlh8etFIRZoIMYZblCI8
IwM5UJiFOPznaC8dFraQZ4gDQUhBVb7xya44Nhl7USchRHMU8agj42PruoS1+ECcSEfc7oueGeE7
mvZ2kFl8Th2JORahj+cg5cL1bFxXTJT9bRs10yv8MtoqPedX0dp5xxFlfl3Sl5MbR2eGidZPpufp
ss+jRb7hk/AwmVB+HRXWxpB303tnzdWpNS7LqA79bYO/2uPlUxsRAx5EaDF65hbrPWAWf3LWRxVB
58JBUuqdpEl9J8ZOHUzPrGhT2GSZwPOhI11TPXJj0zhlRnSPdtNzZ9qCI+CyB8omBdCnx55vShj5
OCr3mn7aC7hUazOI2cl8s6TBfGsmUI3LMnTh+eYs784+GmXNtyKl0/SGuXu8dNp4DlR8FSyDAoeO
tavpPiqGi8dKcJBVWLWdVQLT69KWEXXBZRAdHQVAD5d+BVCWPJoPpaQR11n2s4+W+XbhcWu2hrC2
ZAPJhxCxFNTAlqZ86iQWghsKD6wiGGNsVRuahw5C7zFrRm5xqu3qZBa+EcmIMK7wUaHaimFwMdoA
V09L299KZbX7uGAJNgAmmhRunhh8H/x7lzHdMweNTYJuMA2fxwJKH3tY2X1ZPAwsNv6ou29pQac7
2ETVwCOnX3b76mStTa3nC7Y1Oqnk+tIhQ5iyN9EQNj2WZDm/qXZpsruFLc5zePtL3xwKOjTDaIim
FrobnKcfNsmWlCmhxe2rag6pbrDLw+9LMwcykoKWHNVhsnL8m7NsyTjsYGOeo3HovrQO2AXyObAM
tdYoGo+aeywI12GwDXOnt9zhe1vF7btJ8aLvcQE94/6HG6MmoXGT+V3/zW7WrBb8HxyCvAmMHPB2
OjI6jM/reu5gXq+9cDvcMOoHCYrzkFoD7eCyicduvsk9DtpsRRt1V6ynAIXxuxOxJMSihu+qS9oP
eAPpfUhi38Hp1/VTCgovdiJkQHydZEUdLmVFhIsaKenoVGvEbYdFcEwGGK++XM4GklOgGcDSvIc6
s/b7gFeT5Yv7MLV8jgqNd18Xc4VJ33BfLnk+cU08B0Sr6gQJkKCOAJdkGXhIILATOcUAc6e5spvz
4pFG47sUD/Db2n1GvfSGDo4kqn5pKYq0w24m0ul11pQnEg3C2W4r98WqGzZb9rEvLePZtyyokmv6
xmB7gWIm0v9OEZGz12mTaaxAADIGdhNikKyhPDAqYIW0Bpn4SJF5IfCNngf6BG0Irzx7at8rLJkg
LoHVefBtjgJC4skLMBl0AfX2HPYsnss2a0KuBh37fNO3Iv1MNzWTl+nWax03GLr/HsvBnmb5E0Pp
5Ui0I60izDsuJoZWV9nEc1TGHqdWMElqa4+1ZuFmZzQ4BfqHOj81wu+uNWyYj3DdKj2bi9KXXnm/
RC78tSBfE0CtYe91MedDRqvKM9mDCjaYR91eKIZeF6of0FHM1chH38BW4sHN4fHvJG6WX/HXouTo
hqU6FQ0PWY6N1r0bNu/T5HPVltDyTm6U8ahMJddgrMhGaMg7/kJVUoiNMoiACGNrY+oWItOIV7LZ
ZHVHOYHBvLeN54nQQ8UNJ+d+uS1doMzLXy8P5lzjCraxHNV/8zVnKhoDfKeX0TwY15oPdVbAWNUt
D3QuUIaHK0GUYXV6L2SIN9bi58utDBYqYYJqD2YofyrsD4N9NtA4XAC6cJDvwqUj0GsVMJO5O+0k
MosrGji+sT6FVaGPKhJvS59izbci4CON7F75IW+GUDO6HhMIXn9drv5qMQvK7QShG0K2g4WFOuuX
Malq4RfLohuPIgccRk+q/PswwLMmhQV2PQu2tiym+B5T25Bp3GKbM/jecaE4SJOG3oWQ0GtMWHAh
07L7opQQ91Pumk9sCcvhbz7sr5zu9cOuRr+YAfjEjPz6YTGkL8PJ8oajBR1qMw1N8DxLejEb07x7
C+tCyuu1EHUmmqJyJNXCBsq4Lql58NNbw6LWXfivP9RlKvHnMTceoC4Tbj5U+B9Gq4qVHOfpcKxr
nMi2+LYnuwFJ/XnR1gS5VGU7uvdlP3uQR2GqArIVkrsbZmsnJ6byqdAsqot1mkr89rvMq/AxwrRv
zy5LYWj1bbfpRt/a/fUn/w+dCr5Ql7sPd9G7UPj/dUaLv1zZrmEOx9Ryu+skBrcBuad67CCNPlYr
+Lp4BH9j/iffh5lTpNENfaEa/T9mL/83qvy7USWjLhrI/12Jcd//SNs/BTJAFllf8segEmuv3xBh
xk7oondgxkO7+ceg0nHFbz6KipXoQXDSRar5D8+V4DeXpAZed5lFXoaY/xBkOr+RLcDsk9oQDUeA
ROO/CGSA5vHnmRoSUXC9EKQIdQCu778O9cpBLaVWcf5QcMYUxNM5NpnHfVoG93EihXgUuDYP0GWp
YzEOiBnPbzSZadsymVpt7jqPxHHYex2qhTEvcZbMogqT789+NFmlTUWB+4RcA47TpbH1w1h19vfa
lhrfcZDzHNUHMZdIxaEuUc60mQsTFQRBYOLLQYXLVuP89DilMQAYuuirtTLFDZqm67AUHVZ/KfKM
ERsMH+flq/9h70ya28ayLPxXOnoPB4CHcdEbgoNISRRFWbLkDUKeME8Pw8PDr+8PzsxqZ3ZUZdS+
NhlRZVumSRC4755zvpMszbIVYWk+FEWGFRgA7jhuOhvO5WYpW8mzQDjGs28aX4IZk3O1QjdAmWF/
pjD6mC1LfjczAx39yR0/q5yjkkOIzsPr56VXyQ0ObaeZ9QUURxzyhFCV3ImWf/EmGFkWo3KU7TYE
n3jbxcwRU4YlNlHel0xNw3M/eWl+Zpgxtn3W+g+ZNIF0UNmWZoTXV53RT1PuQeEc4s82h0yT6xyG
essnoV9jDTXKgKoBaW2OkyffEXG46RsdFxFw3emIfTO9XdQ8vzoZIKuD58wmfaBi2rEGRqTgNlxZ
e3/wUmImoLs+aTlL5OguJ63iT9XJ6GuImIZLP09UxUvwEBTKHzeidLgkcvRC6nzmFGQOazbcX0BK
9dsw6g6qhOTKohxzquZtCM9xS7+0YDqXWAKNPP3hyxKDZZIVN33mUE6TCMjPXTbiRkv9x25xZpb8
aZFsbT00j0y38qQbB9tf1VmPhhtyPJgq7xQ7PjqLlK73TbUsuGe+NGefKEBLELVBcqfcj1K7fVcb
7Z2TmLm+N6nt9tsTIXsVUE6J2zwIdrwRDiWa6GLthWMFmYGlzixnYwrM13Qf4YQFrVb1eExjaP3k
ImrKBYpNS9LZ2VYL794jUFU+q8Wa/KcKVjBwaYO6updSwqgm0Uj/mU5hyG5YUMBlEfPs91vEmp7o
Kqt61Mw2Sb9Vnc/0lJc+jrYy0JVxNxGf7FezS3PujSC7m+ohvfXiWr2zKfWYNHo17hCVKn3EUZCy
wUAUljT+eWZ6g+2clkNWJCXlqGCWkYzXwvsbU1Y+TVdZdoFkYS1R2lGLtWmIT/LNjgM/Jjejs2Er
85Wd0cbtNN0tpKk7ZBG4xw0ANrFtp2qyItQMuWxygwKri1ebGcvYaqz8e7q61LnsXfMgC39EAcRp
zBXnUFuU+yxRQJ9lZ6NBUd5P4LdhblqmJ7dVGahXm5zzAT5tB37E7K/LTL7kMRyNr8YS1nynqKWY
WZnk2j0PjeiX/dCx79gno25eZ3ZdzibQY/pxYdptDk7cyvrA/7kGLQwE1RvuRPoJ+M7cHOkYIdmS
QQSEEm+mNnMdAc6jAF73QxnO88+Ij8jcfnmaCntqb1SRWs1RxnreBq1hAVvswazFuf3ICYjvI67L
nJkr4W7mMr1u2KPlh2UWwSnn3FlsA5oA5rvZWsMboq/hxbWSsCSb7V1pJTHpGz6rBkQrFnAb3/2j
QagUts9IDagX5vYtqYRwJwIw5Tsja9eNc4qZgLBvtjVFafM5F06Sf5Gdn7/n5mA8C1lObz15Lbnj
vOHwXXNm1rr5InaV5RnDUSYJiGsxYjv2CBHLW34DxnXLoB2XbIjXasocg6VKT05vuLAlNdvD1tzk
oNAh645eGiG2wlNxPZkArJ3a6cbo5Jo9GypFxL5hRYquUbcjnVqkrz9aOhEvk1o+OVzCoLD6eYXT
s8u58QLlP3KqJUs1xBr7ctod4VPjz2e6Ry42GOIjQB/U3se9c2ZNNEKVlrg77omTNPfwYL38EHSN
eO2G+TWZ5wnl28sIZ1lZXAbRNJkD9bVTPo/3qJPWedFWf63AVLLc4fmVPGLJiaVN23OpF31TCX+A
tE5uiarLU9dz1zgT/rJ+G5X/M0/9zTyFm9nEvPTP56nD94Zo6/uvzq/f/8zvA1VgfsAxShuOb9r4
Vp01vfr7QBW4HxiHUGt9+KwsH1ba6x/BVlxgvw9QwvzAgYBpywXNRija/nfmJyxdf56fSLEypvHD
QOQ57Am91Wj5i5EytBtkqiYob0SQvHG3mDdDXzQ7hIfX2vCe5GTc4AfrXoPKeoUjYe1HTqD9PJ1I
zwS7xejso1DczHtAZejcyj2GY1EepDZbnihdHQHclD90PHn4MHzadoPevDOSsv1MraJ5NWySDosx
jFtRqiVqgyzbxyBwdmPiXylHDC4KsmoRQC6tFTLtMI2YrVXXcVe17a3Gnn0yB/gEU/Wge5iN7QAU
FoMnu2N/eXRhwW8bX/mRpdX4EWhzESVMH8c049TrGNajWoR7oDTjk+dUGctdVR4w96f3g5lZOCZ4
TaZZZxfL6+XONbzuEgif7Uj5wkpgM4qZrofOc9HHp3cSa4SdBCqSdNr5S8Yj5ragC4BWxaWhTbzz
Di4C0k460j/gFyJh45T0SAjxbcgx/jujHW+zAn517I/v9qRVZAwTpIiCJoCMrUTOU/7AHj/Z8alu
FIv4a9X1+6HU+6UxHmIen7vR6OabVoA/mv3GuoatXb4Ok9t+QgTfV6F6XKyhuhaE7e+yMpDjJg/8
AnfqWN5L+iHUzg4mM+rYn7yOS5Ox9GedKHpjiISo55XEP8knCm/jJ9ux3FuEl8XfGJVLjnHwOqpq
2+wsm1K9xiELQnzT4Qt1LQUGDB7NW69hRZ6CYN31ihBcN5bBo69ge5E74J5a0vNxg8mgffOz3MfF
5E/lSw1P8dYld3EwScKcHbb8PnNLic6QmK288zuq0dpMILdkIWP4Jh0xrhGJqU9wBmLaNRuzPnXG
AoauC2qmm6xEroZjWGXUeoMsAvxr7W105s++Tapzy3RKwNimmyQnwfhEMUJFRChrnixMwWfhEeJ0
FFtMbtf557aN2W1zgMqSPVFUahVyY96B65gv2p0ystIFI9nIQ2pH4IXPj5H7RrD94GGFGxCVjChx
x7PwRWfa/CJHoqiG4PEWJf3Auyobfk+K44430IimWRN2pTTe+jgRPTzNAz/St0dN40ad6ItN4cyL
i2OguHEpSMo3nU70FfgBr7FqTLpLPLqS+salckZoPgdmf36gNcxpR5Qkq3d6qvR2Hip2jnz/DhlF
PP5mnpGVcfWQA6VFoXxprTo76w4pK+uW6WCNov2O7Wa+xGPTPvx8ZXnMSgTHjcWPRxjyHxP6byj8
YPiNRJwGj87qAQM3Vv0oq9Q51W49fuwpMYgaT3uEANd/+CAqfdWjOzz7M7jAsmRyOboTN5EtOHW9
M8N+Isnp5J9/Xmm5y/JvsyTrGcPStnubzSrcIbU0D8zbjLtpko+Ru3TlixMqG0XUyJrdUDn+Iz4f
59gUVEoRS2+2xM1siLyj79xA3OGuNzr1ieL3NduNJo9fh+IgjjvZmSOH94DKpzkxWfY1NvPgqjqj
2qVckZzaQjf+HNp0qyq3Sqk0iWd+EMCZR+kTBNmXSWo8NUs3HZgEmqcuoSGTcAtNS+unVamqecoo
+gtI4gAfxm81BYgxvHPad9w7iyd8zLSDH37rJfz4EQJh5JczV/3Cf7IgeAsk1h+7azCR5su5r9Pz
1GnQav3HqSNoOLnNZ46xsBo9HELBvT2MD6ZKLumKdimH9KbK5Q9XhbehaBD5DHKLtn+de7EXU3oY
vOUlkT2nIXMmv0q6C9uqu6OoZGO3mqChXTfXgefYCOOoGQ9WZnlXp82fe4tuP2/iHl5YQcIuvhWR
5ddOlFX6nM3hVs35FnHgJGo/vliDMT9Ys53vgybRuHkQng5eU6zh5MnhPAHg1ydNeDNNVM8PAWei
rSGtb3UyR1Nnf++Iut127Jluc6QDHJyVdRS2+1Vaww2Ihkcek2VUTKN4sCljfTMS+5XTCw4uOINL
3Vf7cgKdX2koB0aFkSZnkcx6XCLItp7XPI2YjiPOJMu3anIjDGKrUYGKlnaYn+p8bE+hXxxEPqTE
0hY+YATh/dyRBMyVLlBDrGdPo136wCyLWVdHM7DFDcswZPdgRLerSUaa4Xhqk6Xdcwp56wgibGZa
Ye50YfonyYV/yDW5OHeK30yrIndC7JGChB9Ct9c2C/zvme1noEc787PvGc3WKoqPg9Xn71obgmzj
hHTBNi5CDSWM1Yewy8OYDcVECmo7i4ncCDO4BYfBdKKFCvMwfuqq/hsJ63hn1oE+z7RZscJmaTCw
mLcpI6gXGkAgwOPMtTxOV6p45LKSGEtj6yIWihuUTSY3qkYjB5tbgG7p6aXqLbv93rt2sVswSuqq
gbfVtu8jBcrbLujDbW5Nr2aM7GI2PO1Du3MP9MN/xWv/RowKsaKLn5XV6o0QWKRcoYqocVzjXjru
c6xrtjp8DYEc1ckrwXdyGr3YDtiM7+BXJzuGhOAbZ4bp6jPZP3MkWmcI4L9RT9neSQ2xQo+wOePi
J8ifc2gAG6d3qu89HcDfBynLU8iBdVMnPfTTCdQpz3S1L3r+bFKJHfXu5tknL/goHDFTCN8xWeHN
3KhWBud2anHDmbr8rGxLnMkmNpHLhLUhpr1sAUA03MmHDPkzrd0uiosqCDfenCd30zwU1qkHWoj5
jVD9GfvJuA+SrjL5SiRQP2bjwbNkEBUC8zsfIhTLWCYGYZd8vPNdidBh1RC76IVq1/CL4jE4U4jU
BJZ/ctyKluPOrXZx38UvYZcNVwV7IccV3YEWGsLagEcWuEcmhYI2k6bbZTM5cgqKG7Yncv5RV7b9
YFXJ8Kxkpm7a1O8+ed0aK+deuE2WMI2Ur/qt4bRZhNnyWFRMYdU0GSez4QZGgrG7aWK3j2Cp51FO
cw3tb/SGxB2NJNopv2AJwuYtY/VQeAbtLDFbP6qM5KGzyTWOqogjZob7ucn3jmEciNd7CMzLWy5l
024JS4K3Up2kFbqwQIX25b5yTJylsnAO7ObuZ9T5g2zWFP9IabNb9tNlKZjx8Fz2PLmm4EGrrnxi
J0UElNrnNzGEZ6tu++/0kDCAeHrYh62X7DGO4sMVHTlciVdtxN3J/kbYmykwrzxBm4fahxHVhqNm
l6bcF9HOB06SCebs5UnDpTnPmLNoTg7yg66tA4EJipcsuWumJvnezfogBh55E5rfbsryEYjSPJ+y
yeojzs7xUXXxXZZ0Vyd2iUHHQX7UizffxnlAwhR0VlqsXr/lGhbcXa1bfzS8bNpRVVpa7YHS1jx5
FF5OPYA99jCC+QeDK2BlAU/rhaUcllLqvBINQIF803yEF+ItKKGjLqI8qQp3p/uc83jQspZzAWrk
JWU249hsKy8r6BLDq6O/pkWgJmdDfKuxb3gafpor53FdIu6rOgQuSnr7CUQmzRJ66c9J7jZUqrvO
PTL+a7eIbLe03hUssBHRxjBcIaoAoQ/d/KGDAPaFKjOouXa9fLF6a7hXlW/sM2v6LhOcbcq1p/tg
msTWD3zn5MycfjbY3y6hKm20biynCaPKzo5ZLmnD/0z4P8a8MObv1APpKDOkw3ohjk+EKrxNkpsm
hVrsMacpo6iiDeikiNsSpoqDjSUIP4bGMG9cajZJKEBVKPNvvk1judNV8owDKyobh1Sb3W/jIQtP
Gn9cDXBrHfoTLYcv7GKHbz6gtDul6p45vnduBNLpUebhkznhP990zDLGtpiG4rhg9OsZEhx952TS
eKR8avlUSrO879PqKwfQpMLT2o3tRqE430IjarZZnX7tqoqnvtFV3/zJW+9Z8TDsR5rA9tIy5Rvj
i7ezAf9cAcqwqBPWVcA3eQDfnAAqpUf8ZDpht6Xzh2/aWKsXb1TjbdeiCi9w+Nqo00P5UNTd6k8K
RPqlxrYAGCLP5n1lpTwKzFD6BMmzgESugkfxLUhMbhxAPKwryOHg0yB9WjNFVX9Z0sZESY3ZmXPL
ZzETjaaqP9YM/QCEluA2boYGEARJucBajrifaxyWHLKabCnOWTKqN2tgF+N1vsCIXLPnlnmumo3N
X/7QJQwleRMAAaqzcPhIYksm8Y7qsHoR9JrzHFx0NGdqAacr+mHcyK6fCMlU1Y0vwHHITrU3s1F/
L+Yl2/Skfjg+9neFHJEcEhlcvcqcLkk6tOR2QvjXFNoT/MUK4SYNQLgY41YeBvGJF/bMwS/e+mHa
7A26qo6lZyTyNzX3P1ufv9n6QBhhbfLPlz7Re5n9aORfgGa//al/6GjOB4toG3sWG+Y8+vI/1j6r
jgZzF66pQyszzhDUtz90NPuDafn4m0yHxmH750bojzUQjQeCH0hqLmDlAJ7u39kD/VWrNdG7LRv1
2/OFKRw0wD+vgQYu2LYbx/lcK6rJJsU5ftOI3C+iwlfTI990fcpnZLCdaRbD29A403PhgDvY9GHd
ffrl3bv8Jm7/Vz1Wlyarh/5//vtnb9Avmvf6akhV0+TuO8Qm6aD986txqDwp6CubznZXW+ekIIW7
GQFBpdE8DU24mZQzvvlTy6FWVgEb8S6XrA/ipfediAxg/S0cBjQ0jnwjgN/Sel6gEFkHMsPxd0sb
FA7+61ds/yXB+PMVQy8lkA3Yh+n8L9lCB5Mhn60ezmIGX7715qV8BokSiD0OlYZxUc9Wvs14zBJG
96i2ZGwXh2qS1CXLqRm+pRjHLZ4ZLYiRAekPpOhqCfUlRbE7YFfppRjDU9WHUDJ80wxf+rS7LRit
5l2GwHCfsSOo/iYwSai1/fPHgAZn+nwQHteG+PmP/mU3iFaVENEq+/NPOliTIPFvHKqWWpgH43xR
swyf2tgqX//1m7lea7/+tb7ls/xcc+1ci/xnfVm//LWcJBMH93V9roPFOltFOp7rXkZZEKcv//pv
YqH6//6mEGUPSoEHiyn4y3XW1o5eaNtszkFrsoRRlDgeYsKS9oYSnJ3JemqJgJgETZQLZvC/u2j+
XO+NG9LiQiG7jujmedwd/vLXo5GDAqzZQvlrkTcYa/Lr5foaMLkjbiAQ0AnFR39QZaeA9RaN/51M
TH9UoXbuZk/QbSRU3jBQ+XWFctLagrYBrb+3xtRuTWOp/MglnyFvYCMu49+Ze/7/BxX4621D4IJE
0XfW3fIvH5TpjW7tgmS9h2lTvWdygLZvGSDtnY3Quk5OKs2KL0kAvWteunTvNc6craEi/8fAzNYQ
CUtwcTb59D2Twv/GmjL1T//6IyYp+9cPmVMUFxFmBO6tfDtX188vr9KTAS216SDuc6dbW3iBjqUr
yW4WNHMxcJLZ6MxHtl7sKJCv/Uha9aEHTXoondaOirKrrm3pVvPGJ2zzSeUVydR+AMXsdu0znQls
xrqaWqQmz7MNnYG5Ylzp67Nqjf6BvaMgCmSFBEyWmDgrCNkKIutQXu08uSS6pt2qHH2icHH3cSCZ
JbasRXgjM21zb3DozNgAR8vvytQN3mLO/acUF9PdkqAVRcpMHbyppc6ORiDxJCsdLFvW8ODq8/kr
GJDhaTQNLNAsrPw9J7fxCHfE/tiltFsfcIeiDi9pEX8JhSkJKNad8Rk9tNq2bW8fC1Swo9WF5bds
alFvW1EVT1kYz0wqnZOcZCzHSPM+HDAhhw+dquado2S3t6zZmki7+TC1oFNQvTnZabyreiEJHoQP
Kb0B5taymuGGR41N2y7py02AEeJ1rsz01pZh+wRn1z2MYW7Y+96rlvfAo94DaRDn1wSqdo80ab7b
fal+9EnbMi/agzly7LanZI8G2/DlUGqniYMFe/rA023JPvGm5rdueADJhje6mnxOLnlOrWusfMBM
Lht9Z+DUKgajrg6STg4OGdp8VHDLt1nPhLzJuZKGPTvcsD/Mwp/vvGJZyvhxVB2IJAwRFPDKb6C4
bHt5o/Ng9itMpMj+RfOVhFc+CNT5AXCEeR6KoSrmU8ga9TCF4xAfK06DkI7XxbO5uhJzjF0QMvkM
YqQGM5z5uAABgoXGi0xKiaFw59GCZ0ayJIz5kHam5zc3hfZVutVzGQ53Xj8IrigVY41X0cizcO8Z
aR4/THx1vCSiBSvgghMFi666zGS4KTseXvGO5h8vMn4zzejYZDvXrKXwlJiP4BgVJa8s8mOmgr1b
JxXgpMXljlljVsCAkcKewUQH6OjSk3vlOJFkwQ+D3q3M3JqNPRwyJxiDMygTpMr6d+GynnsSZJjy
ubulOzwG/rpvmABvhhK7zV7DwNI3Zk8yizCGhjDjz65GcIK+YkQrLuaT0VbM7FQ1rX27UDaMhzI3
DVRUGss+5VUVVkchgSjRmzd412XEGbvP19rx21Sl+NNYcdvpcIjl1NZPPIzFKU+gRe7HlldAcWyJ
Kz+w5oUELbxCdV8Fmkvb4KsitxDhxpOkzBGcVyyScevDX6Jsxu+ZT+olF8v3shChtw14AdVWkMHq
jpaZOWAg/YJQR1GQM82aLN4uYwyMC4JfG15ymEhOJDJMj4Sn8sW4paHE2VttnFBPnYZ+ywE4XRp0
LUtR3Rc6KVINv494TLYee7pEUBKkMtKXA8W5n8me0868yfge2YS+6owDSDA5BsnHkgP92WtD3Wyp
iRvuadfmkZT0EM7ICFeCdyvOYFO/ocFQMt/pCpZBr9wlu7WGZPj4sy3enWFwbQKLi5fT4UzcF0oc
u/kKjYywtugKPDsq3mVW1r2VnKxRsHHEP/Wup760MhU3pPY5TAU/6alIlPwct2zyeU8cARV8bkk8
9oNrfWQ1zOZUeQY7cjwjPjhxu8o5XM029ojax/X/kBl++PIbCrfOc7ilftlzkJ81/NLI7IiNgxer
eWENjD7rlidY+AJKmKu74i5Jebe1mi8GioDtSy7HorjaQR1CC3VyEskDezeGz1TPF5qXOUs2quKv
bhoyNJvZroblYBb++o9fXzoprPV1rVq+49b8K0ZWavGa4YOZGhYTX522TIrsscbQjv1mZCpI+DXu
qfZQpw+d5WhJF2VL++8xVXI1Bhhpy/YWmRaoxAoHQcTpQMryv1cgJQ/wMZrhzTMnA1R4iW0RnoIp
Y+kfpG7BdaET713Va1xulnB0xTCb/W3CmJvfNm1d5E8EwtUBdxVV92HSvTmm7XWblJSXfWoCEl63
cdokE+Fxn7Luxdfi0Nq8rezwOk3tY+Fe5nFlQnWU7xaflFetftbYqH7oJVzvIVkHdIBzAIzMzNbr
4tyrwk+4xFE+VZt0OGu5zWmp0mvWDP1tWBU5zEgW8Gvtsgsbb0rt8EXSK5XsSrte+a40iodHh4BD
973ihqxPLDH5bqj1jr0DoMQ7Ok/LtOMhAzXMkiPkyTgklMyTVuCa92WXf5bhFH40NGP6aQkHFIUB
jD+5G8CPGNaUzY+aWUsskaMSLzm2fCyotkXoochO03A/a798YrfeAamn+KsiE3OzKI8PpzCtfjm0
ZYENhBircwfin97OtKur6TbRqk2xDPVV+pFJBPrQSmHfcOuEaFukPaU2oZqCjqeA7p7KpLOyV6tZ
RAC7lglMPxPVxnGTUhspd6lvFMnJiFv1JU2Aq5AupwjpmGGHfpwpXgdRO3Z9RoXjyEWa2UMuLjNw
XPdceS1oNLZGpnfvWKkzR5rppt+plHXRTgXgSzdy8RHOA2KvO/qgiN5PpR3IwxIgDG4KjHE+4W1t
4glre6/7pFxNyCNdW2940oUvXOtVf6lDWn/2o92GKDyYbFCvxzcbbGJgbYpi8p9du0YAV24yOPcO
xpjpSuI0lDzcuaJ3qL98mhwc9HyXiaFo7nzZpuJiz2bpQVdrQv5d82wk94U0iB5V/ZrRZBobh3s0
RV4/6INk36erP1LNpnlE2+R7jw7pww6GrP+bq/s/m5S/2aTgeFkrVv75KuVYf8ve6/c/+Wd++zN/
+GecDz4xfMFmAJKPWFtg/rDPBB/YkuLaJ2wQQFSy+aU/9ijWB9/Fi4yzxrUcD9vN/9lp/A9wmOAc
eZQlh7brB//OHsVx/nJmdsgPWCsWLnTxKgf26pf+9bQx2hRcLukM00+AIRRwV9/dPEZToX3NxuaJ
GkbCsddL1I9rMqtIbOvO4/twT2EkXzAKJYpdbGbTN3+0KvpW5vpziBEU9jCXKFvC0ai2cxMPLMCX
+nPlYv/D22M/IKjgTcsnKegOQdKIYDuyw+3D0kPED558WZRXnhbTgzm9V42UaERp8UI+iEJbgqtG
tExlvRwKs53f+3LgvMNiQS9oFAm+lDlcDypi8MENtF5XfEkNSiY2Qq45IG3LmG0xh5CCYgvkwzIc
71efDQ9/dLqV224HDv3AnPojSZGMhe0kF4eOk1i6AX+c3rFrmoKdIM+MnaQuPfpuDMbltm/bt4Zc
5nnsNWFcAQcgCXv1NYAc+eYMGSieKUgIi6mie9RtnrzbjN2bDADOpkL+mkYGRQ9+N4vYQJ0Xd24u
rtAskQBOw5TU5A4P5ZwV50BU86NTimXf6oHIeHP0fQUmFQplNNWj3EBlhRqV+RdUdxgiuajA6OBU
FXMVXDzXao/xkA9PQqNgZT3gS0dpQfC2Jd1YQ5g5uQM3w1wv423AKBYfl97qThNQdJbaiQtXNHM7
/y4wK7uO6KYsX0TVjk9UFctNPlpq2YzFZL0yJ8avg9HOx1a53a6uQ+NOLYgoAxUomwZVFaYSIMol
scZPZaHbjh1AJbECy+42DYLpRyjDBZK/HgxSY6Wz5vrqctd2YZ0TwQg7Ei483u5LA2gpJ6WxeO9+
qgys+9xDklWI4vRJ9p/zvCzBDxHMx9fbieRSB9zHoVvp7ArkW3yykyp7DBeXv409k3wiRpzvqQ92
bi075xGbYp++MQSEho1GfrOHqbtR2pquSVoR5qvy+Q2QijwJswq/K6l8uffMKqG5ThBS3mEDC6+0
Ei0q6oekMV6pK/UuKSj0AhUNGxmW+6X46rSNAIuEM38Hn7qC8oGxmJBp/ZHPsUAo7tOLP+f9fc8M
ffIR9cOd1agOVFVNx4BHhHTL5dp8DERnPiQSiP/WgDR6h+PfueekNPLYJuZ0JqncZD0nbb7lrzN0
FIhNZUIagrdnJtOPDWAiFtqeGggULBCwyevcu/ZNyHPqrjbNuR42FJkMC1LXyBZhWsjJaTUJfUrd
NL/plHexgpwckuOzmRI8frXDEg4Ajz/t+nks34g40HJcAszf+qMT9lHR2g2w8t59YpJEztGZNUSD
ozv048w8O2013w1Ezg9wz+i7JtEYAV3CYgaKfxeQXowk35dr3DNZcl6Yyuc5VqKCVT6Y+YWBZCnD
LUV8o/nkLD3mppLymNo920AWbtQoXxzQtY9GEQAXIiqoOHtNpympvXuwFPIAXhdFbi4ZhcZKP9Kc
bR8Jc3cbYGfJEeRQ+aikkNdS0e7uFDn2QPIRlMvzQbKX2lQxAA+6ic4VM99YgeImd3A35adWZfwk
YXSH0Y+7XZjZb+QL3I2bG6c8p9Oxa8yNFVgAWzxDRTNOmpeUTd0x7mUTWbwtez8M+ofMdN5Cuju2
OAVDRvvJuM8XK75J1ru1Hs1PtTW01BGh5hb6m+yn22HhPYwH8zZnltKRFRbmnr6J51lgC4HP/hL4
mo74oP2KuF7uUHGvppYhsl75kgj54Kk8vwxd/YoyC7pZ3/oYw/Z0Kz3B8KAKdfYH9j7sekxVTFsb
3FpBQJHiJBqD1igFFYAjEycmudS77zKr50AKdT2Pkz3pgulgi8nZWr0GT+MAx0U0KtKTTHwn45/X
Lm/rKvo+nJWz91A8bS6jW49P+85M8Bmbxlhfidg0BzqD6NXEzBANulnOWsZ5zPVjQdjJ3Pax0zq8
ioXqjy29F+VjYczqwQvlNx87/qnIEut2qcJuZ/QqqCi7n+kBmdg+VZuAy++jj5a2dS232XazC8oq
66stE7Y+lwA3Nnqy5PNSJDDNXafH6JA9utLo+EoUQPGnqT9Xsqiw9pfV01TG8aNrx87GGSVSc2Nq
1LjpNoxNtSUlmr6Xc/ye9mb3aLe+YmgM59tM9uLqcXR+GhXxh0F4p57OeSRLLp3cMD+57N83rsF/
0nyOWTzwSu3C/6rmqb8GRuhHCw7RveCAsx+Jtv/w6Dw6L2pHYGm8U4MjgPNCZTpzjzHu8iHzWfCC
Kr/idKRx0a+LW4oQROTGdnsI5z796pSUQGzCpu8jvxivXITlOQRddaEVy914tefvMm/pWaqZFx8/
Cm70XB6rRYhLGYhwa4y6fXCV9dmdpLfrOCY8VSFCuzv49icEnY5DPL0lXBlpgdGLmR+ygF/vYa7R
k8kC+QDQAPrN5IUnt1ca41Q2H72BR+RcLN7RKIkD/pYh/M+c/DdzMorLv25QuqbNt+//hav6r5jR
3/7g78Oyb32wUBjQbvB42+tQ/I9pmV+CI4rKZmEApyDt/2ZlNEfbYlBniYwK93OM/l1zdPhxKJhE
5KjFcP+dOVmYf9E+mOmRLU1H8Bp4XcLnVPDrnNzJZJRVGDY3Bik6shlp88TFOEDKDnClZrb7qvD9
MIO0dH2O7WuZuMbRVP4Ztm9ZRBU7a5LPTvUYTlV9KUfzBe4O8zE263zfEHtgf8b2VFoY+xzcGftc
Y6oAo3Bu1/slRIpLPiv5Horq3lPlvTAU0g8EpUG6IUahyt2U7I03k8x+jOaYnSvexwjXCF7emsCs
aQTLhjsTNW/mctuE5sWzesGWV72veQ98HBxOHU2l35D96Eue2RWJop3fBGdfzAeVgU1rk/pHWNT3
ioknngENgJjfO3ZxP+rl4uRwiRJ+F0sNRuTsXbf/y96ZLcdtZFv0i+AAEvNrzSySRbJIUZReEBRl
Yh4SQyKBr78LlH2vRLml8H3u7ghbEZYEFgrIPHnO3mv39aaW84vb56SFWy+17z3JqSPHBRAfwFb7
I0zAQ9oG3mo0CWOjV4sywQhOVm8/5ap49k2UrGY8ns02v17uQF8i6yU19TVrKgNqUp/t7IK+n10i
yUaBj3poVA+xPZ6DSnuIOWlxtEX4gqss3NMPOMRU3gA08Z8VdGKNkT6HiczFcdOjSAax1rl+8JLp
PDbOU2Lnx1gXz7RVnmuaC35it0CyHepkPtDoMGLvp1sHo9VusvudDBu5Mpz8ODvoJHWflKtKcNYQ
NTcKGGe0itx2Ef+ZCWD8sF9znIJ23aRkHi/QBicpnwdU/ytzmsFpLFCC5VqNw28w5Hw7duZtLwjY
S+ZLFKgELSnzsvFRCqk8ebULfptrpdc52DjBl3MgKRNMCtC+Fdj+R3IwgaD0XoHm3EZS03EhJCnZ
Jgmd+ap1s2M9zY+tI+nsufqhNN2NnirGHElLvnLNGVihTC6EJs5wvmTeQ3xQ0qanXPpPwFe+BNK+
CcfUAqtoAXftD7M7tAep1cMs3QMTgp4H1T7EJd+RYQbUbL3qV8MwX3r1lGxRANEMJ8wG4SlPgkb7
hIu0tFdNZz5WsfUS2iRSkNKAbA/gPdX+g2yHB0cXryWHzbXp1f1mKPWDHVkJkaY9imdRE43F3IAj
apqu3+67VXknytsnFC8ZECf31NCK23F0fLD5nKtE+zyKtseRpZ0OHocSGAj61Aij+ZxFKIkJbkfc
bkQKJRmPXaHjaE3nxV1PIWxAvIXqKGtXXXRkbF5oZRBwnEzFVs5NeYNFctqZSaGOtNC7tTAK+6W3
us8Tu9uVFeTNEtxep+SQUYI02YbQIpRc+Tw+R37NhhbjjPD2THKqR4j5j6VGQbqZnS5EXimw6CYR
VoP8c2tPap1ryrQEfTSKsk3TT7C/HZ0wnfM8D5G1buNjUBOO5jHGK4zktqrp5OHHe6wN5l8duTrk
OrrPupral6oSzKgwlW4LeqiUgtmqmekXlmmJVmGqF7GzSyJ1xeM/Z+KltuoGyFRJ7wBjhqeFtaMw
4Huj4Frh2UVyFlkmORxOcAONddhr2GrIC/wn3/BOA23Yi0i1r8wRLh0v/810lf3j+wE6qzjigBAn
N6++zzBv+e/fzVbTzHOGjDCpg4NZemUPsl+snyfOsZgMLe83A+d38+a3q4VsaBBwEMQE3juRRegQ
4OMBVAIoQHIJHcMjerIEcSAL+ndNp9tvYoPvFSjvZsbLlWx78Vfh98L4/rZ7ffe5Rt/XdhY1ZK/0
+XO4hM8vy3FmjdMaxAutAX5l/kYO8N6J9XbNgJ0fIUC4/PvHexnbFWkkFImHqXeTLe6Nh1rzYkO3
PYwGbY7l8xbFfNl2rG6//rj2e/LF27WpUWmQWa71U2gDCQEjgRJBdYCTYm+ymobGxHhxWS4u8Rrm
MPD0y4jta5ePCksSY71NS0eIwFo0mriE42q+HGLFrmu7hzAs0VsOLRrE8XL0WL4DTzTrHKuCrDO6
3e2udNWZrI1H000Y0mkiBfGgrzW8473rEtYQu9hEnIDl4def9B8eIahBiC6oRU33Jwa4KFJ4g8Kp
Donodk5t3pL3clvO2DN+c51/uqMOyghKqwBEweLl+/7NABaFQT9YntWwcC7IHLydrNTZMlNCE4oz
dtMFxK3EFshNNd36vVnegbdKQRvFr1KxLi+lSpZTQFhCXwK/iej4Dw9G6J04QO+TgOXebWAhxXFC
eIgWuEeZh+7LWOAXSKf0cjDb7lzl+lG3i4FFpM6xB1K7pU2If6lKX6PUJSUoL/gWdVDvtZG9RvVb
NNhu7js278Y+JJN7SGgUrBnvLi5rfZn7sLTEMN/6k7RXTLjJGAoYKLo5efB4Z35zI/9hhbERuYU+
8ntfYC748T4C5qklY8mKqQlgYcoJzcqGOp1AutE+/PpLeyfienvrEeghIQmQ86PL+fFaLQ1MIgen
6uDm6ux06RHnwW8WzLf4k+/ETcs1Fs0MjWP+GdL1/PEaaUKMGlzi6lCHqtl1qRZrJ5pflpUeAuO0
76GF58I5hIY4jVGYbP2qOBo6+ohI4UvgqWolUI0Bsc0YkWZs4knI6tRM5bVlxa8zIX9bP4JTUCD4
IS+Z5LjBnLurIvW2qGs/BBh2Vl4H4NfBbrYuXOoWy7L7tQxls2OelqzsUIo9/YR+ZYr01a14BGWa
XyudH3MXXXPgZRSoFiMaWp7rahHFYlI+15VIto49X/7mO/mHN5bvIkQ8zToM0U38eMOWXGxU2mV1
sAoOCohn0nVK8PfCgeQzJ9yBlHJrU0zBqXS9Zk37xmQIVt5gwn8MwB9sDa8admM0jzirrXozJOYT
CUP2JsBhgG7fO0UDXkPYOKckFBm9alaiBhzTxs+mR1OML1DfmeCn99qmOgyxEdGd1XtIYVj2uE0N
Cpa9XYz7sBnPsevhqWx5Pp2GhQ8A3Igm3sk2IFPDvXDnx7Bp1W8gQf/wkrBnLP+zyJIQS1ju94vN
GEufQDQFUTioNpQ4SJVGfhwHNUzUxL/5Rqz3YtHlGUa4xvTFtSwR/PROSseeEAsO1aEVCCKwxtab
IMqOyKwPocX3A9gM4xtCJFwyLFNZRgUYF9fEu9GiqwnqqquwweilaMt5c4kfs+vJgwq+dLl1ZWCh
KEICaAnayhaLk72xGwi+2XzWxXRZ+stmzGMW2/lzNC5V6igQ95vXxKACQqtRbKX9loSqYNfzlb4d
L+FzIKpw+Y1hmx+BCPAnmlHtmmjoV8XcJxc60Ldvh6AImNOGdLX6WA3jQ9pzkAyWPtMsOeq58/jQ
gqqi6wo60FYP9EtupZEebZtqzYIbQet52iy/MCAH08BdHshmIH7dIdJzeY067Z4wJD94AANWBXoB
3qfGWBeSasmMsmst0ZP5Db+7NdwnWrK8YijDrkJXv7R9vxkHbjCpqdeEyJTrUFOKO4XzlCXqPCIz
XNu1e1AVLBRaoHOJERYvA8efvjhyKN6XETsLAZU8mLwd3sj403I/M0+ujrnlnqC2bWzRTuvlYKTJ
rdrjhakvkTWfit55Em36u/34zV/+bj2k1kErjd2bJ+o9zrZgoCyRI5eHzp9eyJM/dyb73jIwx5YC
U4L66+2oXfehtetDKr23d75K+h1zlnElM/6YLO0Noo1sGwJQDxiB+Ui9YrlmPFdtQz1Mh8LCkajS
HFNcTJ9TVkX8Io0ivG7aEBxazL7Yz0A7K352aHD2SRisMVk/PSqbcstsbaZIZoqOIu6xRQZU1jEH
Q/bDBEMWhhbKbD8bHnpkbqtW9OcWgc86xFWNwvDsuAOeggJpSArWbiPH+bJMxgdy6oJNaaHJcevp
xevw9rUkm/ucDg556p0UmwiHzOEBy/HtUs33/t/76387bL/rsFnWwnf7z5Po6/QlSePnH9lY3/7Q
36No8YfDHg5eUDBc9lyPZfevWXRoIulnSYaMBcXA/YGNFfzBgJhThQe+maPMcmb6v/7aQmJgfO38
3ZX7F2ys9yp6gWvd5pXyOZ2xcZr2smt8d4iR2tC9LDpyHBtHIf5RTOP0ocWUvgc3XHlkvCSYK6+y
3DLGD6muEDQ1U9KALQ0b99lPVYUCdTIzW9HPYsw2tauKxSa7jAXvzgroNroniTa7+43w/N1+RlXE
DxwsB68AswQ8vh9/8qAbxiJq5/YS7DGG7IRmhrsY7iflm6AXJ1zY3321/3DesxcVwvcnWS4JlYOT
jwvh1OPbfFeXGWlhN8ZQx4w6wqu6941sTY/NWjoEwOvxsklDHqzWhKQ+Uivp9eAozOFMR1W0c+OF
shP5JPWsZuUvUj8vWrKVe15cVDLI3+pFMZ8sRFOgNyjCnCWnPess9DlxWiGVsfKIdphsJTpK5kJo
KuOx4l4bntLnYoaTByfKfe6rpu5WmQy4VJhEyJ1arKQl0hjc53/J4Dy+Ebku+24YUPzC2528VDy0
lHlyPdqE5bU26SeTQ5Tjdu4b69QSAo6QMoYetQVvjErKWn5ytMUFURpJLB4sy1i0QW8yxq4Fj24s
crfYG/kxtEgDvbVd0XwSCkcoWFQhkxudlPxE4eTaGAutRH9oCV9CZigN6IkiS6zuUtSOL04A3PDd
ef7kNU+CgWNy7DnjPqPcQ0xqsHmo89xWIFHhBemPDdJL47Mteu7cNxIPyC0N42gJAFwrVA7konsG
ly4axTfRDDk/HeNmtNeo0E1FvyzDTgGeGpoBrp6FSUQ6BIs4oInnbAnxHiawFWpYPCUc5NpyI1Pv
LvEWO4DZQVTYppPDt+A5fd89oRwEtOTMJhLXb2HqbmpzW1ID1f5Gu0AW76e55mtVeAGsS2yuxKDP
y1fiLzcHIy1C1bGxid6WxAoS7dEbjI8UUZkJ5/I7IzDBsmSal3dhzweArZnhbrt24iUsCE5BhOXB
OMFrLIotqTHxpnAlLBLih6cHYJv9CQSZ9tdlFsGMppNI7EvWu9cTur9HQ/mIElVT3DI8Qz1BI/aA
v9UJ1qmo/OcqztXHxjZRXiITrZHIAuqkK4xwMslG7nhZRPl0FNrDieLW6CyBpHT9nUhnSBouijWq
wNbn9o5p6bU3Zq9de9e5MSIPfN/StiCocNCfaTvwRIoXJOR8d+DdnPF1yqah+cQvy+y1oat+TkvA
F5m3NJvrmGekE3TT1kkdWg8kYPH1FLlB9K0RjXy3YM9Rqb1lP3JneLn8rOKlzKntyZIn57h7Ag+j
z5zYeBEMqGj6kAqOlvsc0uulK2acLpHugHAoTBa7LBL6lqJYHugZozQj85NbT1o5V/F0zvyZ/F9U
d1BBuC/4xdG4DS71E2Q40T6gETeMR2PwZ3nVM1JrbydNgsaOEojlF/zYFH5IHbPMz5HKwPsTZoG9
W9n2xawcFoh5KrmX1IALQNAckQOG4dIxaMgxOCCJQ4XrsKokx0b6sG/fHuScQ73e1SSAgLtTy0vR
t6B9V3oEas9iXouHdDDIhwqsIPGedBEM4iaLQhYK8j7Q3/j2aJ3wGwAjC4qSayIlzPTBj+IWcaTV
gszHvBv3X+0o6POPLSuEhUsrIgb+pi6rygtWOkZBvvWL2KAhlFv8TSaP05EBNd95X7TWKcN+pj8G
QyTzP12/EoLB9ASHYYv9EcN4yf4zSwzXUO8vokoEJfkKtYdKLxEMmCGx+XT4jTQ2CZyaEcKmcXCq
bDN8ctVAjPls3fsq1uOaZNzhw6J73gJvTTaEgnZre4iTC7sIo40dcW5elSkHNjRek7tBeu4eGE97
I8FiGWX+xzghRH7nNK5XgZ9rFrto0dQXTROYjx1NibVdmp8NFN9oceBD5BN6jjQZdXCwchF/KQAE
/KljOwKU1FY3feFdDWMrp21etPoONk782bVVtS3ZpDZkktjnQEbVZ4tRBmHLJs1xf2YuZfZ+extS
1q/9BtnNSsx5cZ02cfFBZJ0PHKbrdyCV9MpQWq+rFrm6QkV7o4q5vHIdRV4RA2naTYI2fDgk98op
bkcfX8Ueg6qzk5PUKzOrq71CiH4fd17xYSydLt61KOivQjawTZHL+VgYIVlRNvEvSmI5xsWPWjJV
dv3AptM8VS4Z5kCLumqHBaf+mHjoOi22npB+IKrytedjOGw8YmbiVDHej/zuNW39dlMMjnMQcxbj
MRDi5Mb4+jaJSS+C0BHKgU2HSOdSdmW9Dwo5FRyIbORaiRa72LXusqhu9qbG+9fyGZ9Aijd0K4Ty
LipSstR2Kv3hJHsnug8bmmcGIqGdS2dtbWTGHOwmZJ8nI+klcxkXr0FVTRejYYUXc59jJ+nalvMR
Mm05TBnE+M57UKmav5pmkV2iMaRDW7Vhsfl1hfJOV0h9gh2M/2NTA/ELlv7HkkjWJRC9AuC37psW
VgYjP3O02YQcA3AuETj1JeLl9t91xN6u6mJXFR6VLgavd40FOlOJn4xueJRAtD+RjcbC0PQCqf2v
P927Js/bdTyfq9B1wyZtvqu+VFJ7QxdiA3HyxSiB+APV35LDgI+ABePfX4yWPjxqCmSG4O9upcU7
bMQUgcegYAZXL7z8Dr76+i0S9teX+rmQpW0FX4ha3MTS+D4lWMY4MwxtekfmW9apImBhD0qHWLmA
HmzHMPg3T8k/XM/iHGLxmLz1Md91S0l75bUtSvc4M796/LYFVYnJjgE4lGqkSydu768/43K7vjvB
893x4XAhs6k4fHnvi/UJPV4ftr1zbOFp4lgleyClLInYgSvcDxH5ePwpeDSKX5tGxvbx6x9geTje
/QBw67jPTC8wV78f1tSVI01dkOMyDGl7GEfG/toCWPn/uArTkRCrposs6t1TU0RirCIAWMeYsIDD
lEIJ8AO6p//+KhwoA8Yb4UL4e3cVD6OWdA0+C3FSwcajH70mcuH/8ZjQUcVdC7oZKfX7pnouSwkA
v3aPIqLHg3WYhwLcHGaGKeqtU99gjPjNke7n9Ys1nTWMj+XY/OrdBwMQEU1j4TlHgwbgk0XYwnE2
FaUIVJ9wCz4IQT4dEB6RX9/Qn1cWRpRMuq03L/FPvcqQuBZzblxBzieBzxFslMseSgvuSFJFfn2p
f/iIPBzM76jBF0Cj+HGJxh3acqlSkIiwMPhLq76cu775hMKWFXs5wenlqfn1Rf/p85FBHlggBDxi
gd9dVJHTYieY+49Mk9tDVTr2RWEGyZ6Dzm/f9Ldx7o9v2iLVcR2mF7ilf37TkqANTNaT49x2hChk
VunSFPXN4gxYpD3VRIeClJ0ok5HWcKqg1uqgjZEVB22nczhc1O4z0THdVyvpbKrOuSqS2yDHZvKb
2/LzQhgiLgJazooEU+H9KKei2ZsSkMYTvhjW1mlE7EamDfZLleEsWGUhZf2vvwnr53UoNBfDPNsz
xn6s0T9+/3FBvyRijzsagUGtq6GXNLjtNDlurcWWmTTR8rxnKS6qoZCfiJ5YfIppqM+yE7LYy3jA
xkKVRDYDiUrJv94cQjNw6QbxMvDdvWcUmJJ0XhXw1pdzQNFtutlnKzbsY1fYVboapfm7Ns5Pzyae
iuVtWNQB9FfeX1Cm3VL0T/NROZHz3JFahVVAVjymGgD0vy0hFgMHXS6TBg1LzftdIJgFtCEZTkcN
lvE2q8gZJX2LU45rNpySfv1d//RVLxcLaNOZEJlYzt69dWVuWA0eounoIUKC7ZOiCYfDDp5m9+sL
iYUB8MMr57FcLsUDY2S29PeVEfqGVHvIUqkgWiyLJmc4RK9B1+cfIqOeu8smg/+7dWKCe7Cv4too
Gt9uV7JYtsFa6jMefPoExshhad2BGv80+217MA2PVhZdL3tnwt7keI7PYcbfAESyrwh1LP/tQowD
gvKOhmnoIvZ/XwqlzHcav+y6o2AytBkrMJSkV6X72JzC7a9v2k8vP5daRCm+g5DRx6j544vIgEb0
ShPp0+IivsDFyOeXtQy3hljQnZX+bf9w2b2++5bow7Megqvgn5YLZm55Xr5rtVZzaVuydZ2jJ7Xz
p+cJdWydKHx8a4h4fkdXR86F+6HWWvxmpRPvHxGm4wKBp2dzZTIQ2AN+vLhTwINyxjQ7IszKy3kD
gRJePrCTebDF4gUJvoCPyp0NiDKrO4VxzRtot3GKugWuEzN8PJ/mUNJFnN98qrL1l4PF0LJcMYBH
RVl6XbYf+PtRKkxGxd80pug8jBgCo5WD4rxzQSI+tsvjhWST6mHCLNkcVTvhTBVehzUW4+VA9G1O
3y+ncRStUqnwwwQxquNr1zTw25lWXt6NdBtOrdcbe+2k3m09MSDZ1wiiCSPtybzFUyrAHhL7Wa07
3x1CjKhtcwVHnMRav2hmQgcnCamctKwjNhFrTdCVCzZ4sBIsLgj/U7en920q4o/tOatq3hkro3k0
4NSxvo5tgIEwMzLel1A3SzOU4NHkFoQLv4ZpjM0aeRxNb3w0UXLwVM6pqJIz/3UGFPWt+FR5ROcl
LJa6RoJO+JRUDNtf6ZZDMc6tuOXgTn5BmF/EgaHPjQZYfmuXdVFf5bFU/V1nd3whKNJ5u2urbPJz
PaPf3LRDb+EFNj1YrqYIrmL4k/nZb6zuq+5MPgURs+78p83Q27lupbW0osaCr5lIN/4gH919dkFL
zvcNlOpwm4vMuVJLiCodDbJugdj2ud6BUefy9EHoXDEZoxEelJNnbxUw3HINRD2yvsyjXV1InQ3G
PUo7Li1zzEzER1QOLZyksLFeV6Ny+7OVGnBrch6X5JbzKsl0OLWJNjUMgpCUajs/J/Zl8aA1Ff5M
T7CEuxiYmmNVKQ4Swkcwe+WoyBovMNfhi+7hS6QnYCn0tMh7wEqrC86wK5GGdBnjwdTtg1Uxy9/j
RuABq+DziJORwqj9VgfQs+fpI6iOVkPi1fTNyLKxp8uIRkiA9G6q9WvYz9FtMAPf/daCc4uBH8ZO
INg7mXCf0yjB+d8NHRyvb6+VJ1hb3rgNo29nwXPlprTe3kyvEDGS9EC3l9686B2W8dZzeYpk4HEy
SyCMAAfplp65nXXDlynFa7LTKX34b6MZC05w5NpLIRE71HZB7TvPpZUtndiW9jx+f44/REbSgX/b
/nxvoMmY0Lvyr1yfecQqN1ONOjrIsXeXhLbP+7IxFgjt5HBjnUg5kBBCxKh3XSX5QSyT3smugTl3
rmZL6s+D9m0AncRT44EP8C0N164urAcvy4BDDG2UTn8GBpOMbRYw1r2brIYucIIJerR5/0bQ2iuX
MQBpKAntCp4Vh2lOzhvc2/5HCvO8h8uPw6qxVwXIEdJNomheJt5Ggaa2aDFEb6aCpuSODtoc0JLI
HAB75pt1ig55H9Agm+Hlj992/P/OSX8zJ2XPDjjo/Oc56UU9vrPrvv2Bv2akDEItF1Ehltvvvbqh
9wckDtKhxNLQEsxO/89/YP+BBms5QdGboVh12Ev/no+CvvcW96/pUXstE9d/40HAa/Djrk2hjpLU
9uhbMI/1OQf8uHFOZd8r4tCDoylLfWlkXbMZc5Gfte3mX8tKzRfQDR2fTQWmF93cKD/Zdtl+QtDS
MRnwO+PWin3ohEkzKSYDffSYzxiNLiVm85ekT7P4oiYVOVpHFU60tdQz3E+LbnikC/9xIgfyboC6
3q0g95Dvl2RB8VWpyb1ScggeEyilLbE/bVBC+bTEtGGrWrxIrIEhGT/KVcU2S2w54P4JXdjSpe19
xdVR/FmZ/kWMWPSUEZj3sUcFfc4jY5g3g2qi196eyxs0tNd5MXBgm6o0+0Titnx2olh91LFkIZq6
5BUMecMELHYXGYn2bxsPcjs6drvDcxTrawpJZGBh60yvfmkYd3WVwaskiSc+KUNEFx7xdRTHXQBj
aKxt50okWZ6tTaxLRKiOQ/I8Y4E4FB5pInCLk0/WZANsJls+2LOz2/SyS6+4p+Ob3OBdvHBrBrSH
dCxigpLC4IiCT+3NGp3iZi5L775M4hnAepUU/mqaEqFXNdUyYZRk4MQbph3h18kySbAkn9w312jH
h0scaf1aRLk8glvJtkxkEcgJxgtIcnR42cJuZPaNqQ7uZEOWBs5hLIjKH87KL+WBCBtYO4bZfUkM
JiBkWJZFjYjTa+5lMfYo6wNjXZOYdFeHBQhpo6mKG8tnk1kFxIrepOjewZi6vnrCwzKtvMHpg0s4
l+j6lyGTxlnohxhgvajfxEBXt6jg2psqGQCiaZJjV7bXSAaYmiWVNJv+2Gckda68RMe3Qd+8cuab
hoPZzzLdGBRqr+TFF/C5mI1hXXHm/qVqMUAeoigoHqNBZxfKruR2DqfMvmgqTz1TJmBvHltF9kvl
7kLDbmEm2dLeWXWIBVyDnLlBMBpnj9IEoK7uZoJ/gM5aDCH6vc8+fR4nP7ktRcip9ivfLkNGEn9b
6DMr7VSJ0V2ZczvV4Pg9v4xOcSdDdDE1G5DTq0+jO3o4QS3xIQ64BgyrDdXaPfRBptVkx5I7ZVmI
36LKWuDYEUYR3tC1Qrp+nHqHzNMyL3m9iW+eqDyaOB9XPhOYlRMi0+/MhrB0yEm7LMmnleGT2wJ/
HFgn+eHMOaxLgfTougbUiJ/AOYMvPRSj6V7NjYNbwWxNwLrVYm+Q3PdB66ZcKWeKNlXQ8gQ6hN4y
fq0nb9N1g7222yjcpcBo6Uy0GJ0yrKA2c8CrwSboYpRlvpfugCyNgbG89Do5HEU2lOeJvF+kW7VH
LlZW9Wcj7O7mhBczr7NXQKkfLINloAhymg21s8k81Nt1mnUPBonap2Jk/MuenmBWcK371slZtYIS
p2jYIWUzPcy1EWQ/eOQxoTPC6VdqyG9tp3oMSawlbZMX26jtQ9bHZ8+rEvD0VraGe1aRcG8qd4UT
Pji0s8eQPfeWu12PDxyek42ppvDCr515i99C7TmNibNHwUbg/ZxjkWrdCzpOTFDdELdr7HSUFDhm
t9SV+moq3fmjXTjOE7M4zDU5DkjdJLi0h95/gPYwXDajV2gWqY41BcMka2UKku7FnDW+CRqb842Z
8/bC+s6o4lgb8xirbD1T9g1GCCzXMkK9jbtY7yIxD+u+Msv1yIB6TdyXPJVLz96HMnmZt+LZhPGI
MQraLXwjZFvwkWCaLaR86u3kbsTKvyX/m9G2FxfcbUFqeEsmaxi+pIgruOdkaBNAAX1uDQKtukoB
Ct9kXTB+VaYLiLvKqclgp2/NoEHO6PjDru2C8glfdHCb9HEzrWO+/qcscHfCHYyTm+vqxlJDSlkU
mw80xIrXbnL6T5DXnHtf6upOouDYTpY0d0XjDNdq7oOLzHQ6dGwwFrZMfwoW3SQd7lPHro8Brbln
sp6mg23L8Qo7SXUd0O44aMO1brrOzQmsg6zQMbG+R8DOiLeEInfqFagxE9v4VecW0cFMiCFSWZdv
aidgySyIrA677JASl3Fr5IMfoL0NfOJY7HgDGl8AZOmT+WgWTbID71OeUlFEH5JqHhOYV273GSMq
A9rZUOmVUHl3gHQukTNY+kuJIBhvTjM/2IojbxNlfgtAOaWY9GX3QXLEvJqTaCQzs4ZRTdZYxvMm
kzNiXetexEqA68ka4mQkhm0Q3cnHRjYdiHqq76SrwXewMMkDO7p+TnJZ4G9yiP0ePEvjtbIBHQmH
qpun8kj1etcPsK0hBdhW3z+Z0ltsthNOrtx8gqlZIP7Wfpt+ROy8ZDr0DL/YiXIzyG7mOlGEqNtD
uR0sT24mZt/wbUw9fw165W3RWmDIb5mSrhYxkVq17Yj7IpmG/WiWD6PWcp9CgyM/B8AEX2WxGaqq
uLMXpoVb+cchNpqN9Nq/OmL/rY9/Ux/bYP/oe/7n+vjhT3Ap3/Ns/voTfxfIS7lLlzpEjugz4l3K
3b9EhJzh/2A0tsya6JoBzqHr9BfQxvb+cEJIwsvIlG4TSrn/LZKF+0cAX47C2WQm9+b5/TciQudt
gvBdbwuJt+vgHSaDlh+IEd97ymdvGDDkaxNgvGg/KsPxV10xvQSafQXYlNwmhtWtNF6Jsz8G113X
qCdPZfK+qY17abbdETlVspKBP187ZNhcTJHtRXu1MG0HDP/Pg+8TjunVpjw4QUThgyQwhgnlu5N9
5zhpLsoFCWP5FzPhBeKEw9KsP3SFRBGCHmWuoY3lfdNcB01r+tSXRLVROOWhItmF82OeObt5jk1f
AfduW/mBDOyevQZmamEdk1B7tGgEopctUfJOt0sKRzTH3iFKh0FBlQeg7LUAZ7BNUaFbR7+exKMz
UaWwGmHPo/5wIh2wtaHnuhiYq8GBz/GSZA/RZAA8RBmeK7lJgPo/Z1UUfI29bOk9iA4+2xb+rKkw
13ZwEe8RXbMO9fwI3T5HzH4ZmPYMsN8LE8j8FpEXY++73Y6GTaa2LFr0Uhn6HsqY+byuUhpbRWX3
BzKIgu3IOODTpFzyBe04OZA+dM+hgIYcFINrSTLLIRPjY1an9j7rRzp59AQOLB4AzWUZJx8pMFlJ
JoJF/UBfg5FF/TUMH7sYEMJQsDyWOkHqqELIZLH30gMGgWkwfpozEhqEDPFN2hexzh81jbvVFFrZ
kXPdlzitCR2N8uF+Dgba5rNR7gduKS6fmmlSA2nOT/wd0TF7mslnNaePXiFea9ZzBmo1J448PlH7
IGgb+k912R1LVVeHvE+JHEvtDa004gOmxrtsGtPatZh9k7isVxztHhuG05uhNeptXqo/vRQMSenR
5BnD2luBFoVwOCy2DUKW82nI945yrJWe1Y3IiPxUSpH5YaG9cEaVXBGa1V4H/Si2VDAmRQ7hZZUm
sHsg2X49L3Gv6SAUmGc3/RIkUjMZnCZAO65xZid3qFPjPyOiDW5co793+5SwmBKWJRUphzkmtIcq
97yFHEXTqZ5cY1W5w65nqHvBupDs2laEu7h0nbWbGOFeeeOftZuXF32CUzxi7VjhXEirNcFNXzh+
1WvlAkuL45ZDnVl2m7oGJ9JVbHkuYj0GJZwnLQOeSiD0g+VW5qot8ke6baQFVOOq7LA0uL3x0YUF
urJJbDgmErO8gaf61Ubp9nmY/XVm4fjIR4c8XSU9EkUmM78qVc5Ry+t544cWbJ3tzAZ2bw8HoQpo
qa9qhtQx+Z0KYv6EF/cgcnOg6FWjf184eXPrmaKssLrikW7oh+9Q3RP7wUGqW1vFkD0AiGUnNa05
3qdZLXBvxC1DWLvnajxY+bzCLPLC2M1em5FSt7hWLZIYeCxIiwLiFGg9fZUNi+oWEsp0HPq0oj8+
TmO4B9JKYoNBvI6GlWq5+aruxv7VknJMV/EYNTtPD0OCXLELedcgKMGQNWUznnDPdJ86l6dF0ONK
5p2lSvMyqcISAgBhBwli2L1JBh+UKQwE0IDI7a5ZJTReldokmgVBGAm2zYxqrpH2llCFZU4YEVUX
zE+a7s2jnzb6VGTGM6/URzGnJmFqJPiVkrOgIR0GfSLftAUsR9KuvkZd0G5QOaaPZZsV9coji/4a
y4eyYHMiyMM5haWljD7IQuQBEkM7vGqcoj5aIchb31ZX1JrNmWaLcZ87nf8sSjfdxHlInkwZwldB
T8drPGohmLZXGmDrZF57hP9uyZfvyMnse5KAknrL31MhTTTJU1neWtyh3l05K+iiEimpARESTKe6
LeA5obftDqNF4Ck1IsQwGcxkm0dedTfa0ydGSS4G5DJ8wY905+uFfdrltvof9s5kSW7kXLqvcl8A
bYEZWN5EIueseeQGxmKRmIHAjMDT/wfsbonq3yRd7bVrY7MGZmYEIvxzP34wvf7NQcYG0SC0EOzN
kbJSb5sP+OY3vS578o6WFWZar50pGUt23jjo20osfijrGUZ7DGQ4snT2A+qN0snLbxdNjFeVQnOu
1OAS95kNrj6ghkfXGEJU3XiPNoN9bjK8wM8yClz0ds+hj8ie2V/9gV2LmJ+CW0CfEGbY6sjgAnzL
RLdzrE8PA4PMTY6POKwtSp/5t/nE/ue9phr/2IoRP6M+A6d0/PKbkvUYCvhZwaBrGjiMnJsxIwSi
op7RPflp5m9NaDrbxoLR1PXN0dd8zMKa/DE37nOZujUX/WnYiY6+Hfyn2K2tlUFZzcluIP5/0vLm
c8yXa9FHw1mfgUEuE6VDheFWt2QcxcWYeWNpK8p2U9qL44Kv5aDZtBM2cEM3Y0Vy1ENw2FAmy8Up
p+PFKHP2u8b5sixrQxQZ7DDJ+y9GnednW0bRRldcSyNzUqQaM/3CZ6Db07pMNVCe/xicwt/NcvkS
S75rvvjsZfTqRlfYxhHdORlbf+7HH6XUp0AUfXvHtTYKEszeN5PljTzcofDR/vpe6/YP6TffYcgV
u8LmwDDO1mvZDklQ5l3zUqw204WuRhzkc/+jHSxCYx0cD6itlI11U3JX20V2T4OmXPu6lgviNS+D
m8PPjiAcj6wudqnx1VM1D4zefExTh/aXmFafbAbSMThp8WHQlBWU5P6Pg1U6lNe4KoDoVu0IaJUX
on5T2KuFcjFTfXRJpIjUOe5m8vkdpiSnjsFvvJdOGMtdbnY1LyiFc84mwVlZ8YJJfv2xz7N3ln3e
X/up8p4a1+Zrwdo/tgMaXYExliBUfD8A0r6z+yh7dzPnEbMJTXxFfGMZdXcw8euYMBEySTA94oWm
P9N69u0ccJZN17SiOtxaIscIms6NeafHSW2XhtaqFM1QD+La+LSrubK3ivd5Y0i9vh31hWbnZXYP
EJy9L1PeiXfGNt8yGfW3izC1LBzHZDxksjdv7dIZEZSyuWJnlT2lXgltdcboUzdu23wiRPnQeL6N
0iQ6EbBrahwxMHMH8KG4EbdUaawLNeY9xRsIWN9tnb2Uus2SqUhEH3C0cPsfmPZvqft9hCMyBMSy
L54nsreOFsSPKm5OxZRE9IfXCdTs2PwsHLhqFVb+b3qcaWWwYAtarcjDDJyvJlWe5kk2EAJQ8zeB
RXsr66F7XDD9HrHiu9cx0Yq9Xzl3i1NRRuP27nbkcTAfmHkCmhqd0f1EAIS4bXTurd/b6astWwvg
fmpv23IqQrIGgGRquRQ0ScLKrnuzfmhNiwue4qW4mXODoiER0UHh9nKIt0vr9eV2nDt1C8AJsLPe
ZrvInfodrkIjlPxe+751tH0Gt7LckyxNX9nN8lceccMbQpJ4zLOe+33mpkdhT5x4o8Y50bDHsCYl
p56vV11IZgba1nnU4JT5C7N4As0siARmGbjWwj8ZTTsiAs76Tw1QYk+PRbiIrr3vl7l/Fd4yfNqE
NA8efLwzbP3+1oqT9rk27TZn/dVZvzUbZ5uXNjYbTlcka9u+pBTItrvpKdbZYWnbswZ/u/jSJI9b
oNIjuLEesOlaa1ojKpznKfIW5y3OybdsR2/myerBzWMhtnPPhNZBZLRyy7lxQIu9A6V2NA4rw2Ox
VAz1O6JJ16Ka0/eotKtdG3nl2q8+F8dhqMRKDYy9jWXlGqVka3uViObofuSvYu9ne4WA9DiVnI2R
5oaPqqzqrZa4oFT6JcZFzJG0qMampwtkLJ/IPRLOFq6xB5iWX7K6a3aMMJJtHTdFILWl6BidSXs3
6dV0X1h2227tBTWUIqI8HDN9uIAMHTaWkVWHwUUfNqQZqQfPzdr6do6T2d768YxckQeYmwwOC/i3
fdV5cGUMAwgxx82UgrxN7jaT9Vj3MTYDtjEF1rPtDpmflFA1MzUu52JeG5e6TA8LJrotvLWEfRSc
BZJ855iHPnHsV8NbkSeMzaV7aHPW4ofveNEWi2gUX1JashpUfNFmYCTidSbM7AIoqEsTRtK39WWE
gXnANaw/zE3PXQDe4H4BZLgdsSicmqmVx5bPJHNlM73IzE6DyBjcHyXy6DdRrZ1tyCh9tp9L+dTl
fpS+Q8WCW08z6LVnPUJgWBZ763Se9732ZHxwhpIjuN5TY9ogwLwsGWW+CPiLFfpdgcxsdMtXwcH6
PCkqBgrux7Urxb7m254Wo+nvpUzlWzJb5QPEc0y6Ei+AUVpyaye6KUm20g4Y54ShaxFxOgCSvp9B
fiL4ZPWNRREYA3ndeu44RYYYy/xgATIZxjzrOJyTI5iNtg+Hwj0yZkCu5+L+0Mepv2txCny1qUk/
lHjhN1HOzoSh29u4aZ3s09gct21texeTiA5vb5dMH4WvjfvCsG7NOfE/BTOHkd9k0/YCfc0w1KHR
i4aj1BBfMKN7M6B5awr53DQ76c922Kic+w0fSiCLWQqRKCqTEBRGwm1Ey790nOk3te+WBy2NzK02
8SSpJqcCSV70XYCHWAVWhjmpjiz0fN/VbplaqQc5JYcBOPV1zgkQ2DE+Fk7gWhEWKkm+S+lYV2Ic
KRttEx+iWmPtdmz8g8wCBVgvWFrCOm0OXYgorbpPeuHfjDNM2wx46iGnLg2ZWrBhdnV9SoV+53kl
hZRdN9fYQ+Kv1APASK0VIWCpN94NcaM2oLEiD2FuWhRP++Z7DHONAUuHxa1Mk/KdoNF7Y7pMuUdv
bwE6FDgtxk8x82AlGLHQcImsrXPxJEhhUxM2V3ERKEoaN5kbO1tngSHsmwktfjWScjW/kTc5J7G3
pb3ms8qKN4r01s/bIOqQkoO83symGdIqRQaOso4T1CqaZboZ5HYM1Y8zsy4CSrZpjmuxIazdxM2l
ZqzAp6VzaW7M3cAgJ3Qp4pghAPgDsR2sefDCUYrxpus5b+MXoYxzlX9mr5OE2JoiZEiw0BLqie9T
xRUt67PxUFp0e09aY9xnvYsiINtvfTL3J6Dh2UZ4uXti+LtNEiWPHlxhHsAaWB+3ZIqUJ/EuTpsP
7mscxZhSqq21ZOWxGgj2Ub3Zqdexj7oNes+VuWz0wlHqKdWaJnDb3j0njjmtI1cOjnVyjKYFsTjB
EbGtxuGLrzdg15QJvdF4oeicCp3RssDO04452ab3isej3JhNW2Fn8UaAJ5H9tNQUMthLbpwrlVxS
rXrvJVR3RqWPraP/wBLK+U9xOqpimiOS2ng3E704EumxPtHE8TchCW+lVr7Mrmf+kLLUll1ceXCb
UT04fM9ySDbMUB481TOgqeNM3/bSi76MAvTvZsYpg0ChpodG16kULzymdnsEiGlnd/A8OPzTa0un
uL3PB9N/oIILkpQ0baaZuATdYeO1Sa+xEhi3iLw9EfDb0K8ez1x1oi1vlXSvgPWJCjkWB2s916i6
W/JU3zjGUlTh6JGjDweRSPCuILn4D/5XXnk/jNh4sLKazcNLk5MvRX5SNg9X3Zy+Rbkcmj2jhjic
mW9uXBdnkV3MpwWUMUtdf2l5JAXFylEdjFULlFUMAmxwN67ujOua4JSX6vaKz7CoxTbYEpy5HadD
Vg8Hd2y+xN5yArcjgiKV4pjH2jXyO8465CDDrHFPUh/7HTq9G1KyUZykjfzX+ILmV476ZCOgsNB1
e2nj8d7Puk9RUlFCibYNPID5icUoBmHGPVa0XxFw6JM9dxcExKXUbifDek11C8BqhLI+0dIaxBhq
94mQ5ETrUj/MGZez1h66Y4U1EeWCwlOR258Svsv9oFGLQL1HSopRfclj2jlx5Zk7N28BH/bmR2SP
+uPk2fnWmdXUwlWqp+92546P7H145h27DVyqqk5tgxglmMrpkWZdcQ1o6CxpaoStyHOCytXV6gsw
/ItpARpLJ38IXcY3zHJFkp8ano86PfW7PFXya6fX9fsKNiq3ubYs3xgNRrDJVa59rZ2yvcXyrR0y
HnjtxoSVdfDyjCL2nCsStLAswehON5BmxSH93eqDcxZLK5Z0RGW6d1sTPrwC3Ri+0Yv5I251RZSR
IfCpQYa+X2bGqnbqTlUgUzE9e7M93BlGYi03K6aIPkqX2Bcq6Nqp05tyu6z0NJ0aWHfr5Om8lUZa
MRxflNylkpGmJSLtRk/JvQc2DwMGUOOTiu1nTgj2YxPF9S6mc/LAOlCh03Y6lyvvZcJCuZFJZTzG
DKSCLjFvPb2LvpYzWfSsjDzKqg0j3RZc0rXzZHCouRS0vG6afkzOnCH6eRfT4AW9MXWGk1Wx/2yc
XshsH0fwWRCJCjqZ0MI405SOTiJwyTjeTbW0A5eeo5dWWs25aeB1b3ADUN45CDQ+COcMndkX3p16
9s0bbJjiaeQb0CjTDMvrAF1owzKOEI0QqBPAXKq7moOk35dPTxMIOfVQPaqU+bWksIYHlk8odIg5
MSlgOpSMlD2P+fUkxC7zXuYOzaZtQkFQPmT9QXoYDRptBhLeeZZXbWKtGCF1mfOjPcge8UnkEuqf
Eh7vhOa/YB6LP22K13FgxFE8b9HU6HTP4QkFcL1paKWqNuVAz8V7NnhEcwQt5XY05Y+J43XIiOBe
aRzrl84RJ5k7zLHkMMEhj5r7mdHdKxjyat7aFhv20tr6XdfUGE6oMPIeOqZxnHjbuL4rGBy+ahA2
T2bSoMuUOEiuRKj711xq4kYwzdwbhMshhY+ded9Bh3vwtYjrS4tj56xpifFB3VB+6jtvfDSMlfgy
G3hkodmwrW5K26uwInZJAmmmy1iUE6jJ7TChCm7MFpjNDQp/z/PEb80Clpyh7F3vTDbvdJmFUd/G
2XbOuzuKUuGGO0oaoYkM9SQWNz4xCc4DwhLqR0FzzHtEdj3mSdHDD0FgAlzkpzEVs2nzOkAi3k0a
T92YwSsPe0BGXHbSUMR4eKU2eWKDNHpuKfE6jpPoQ0kbyEXqFQnOHAzXpYbf89wzZZ7ZZdNym2jY
NRz8zGwnPU2xeSNv4EZ5hzLR45BuJrkHpmkFpqSUa6O1U38lK2y+od5qPMQm+SQ4313aupl2Q8/p
HznTRaXRkgeVZGPg4UREtK+zIJZdeR16/5sGeiFkc4oOTmL3W2oI9Ks/sjTMDMpU2pjHOtG9O6Ck
83FS9gjTx4Xv5ETF1uq5dQycGAP05vbU0VV11QigX0j8fVTerIckkcQu89RXyomTwLAwv9N+jKyo
RyVaWatetNSMdpibKKAyqG/T+KDvk1F24AUUpWhdjWZT5xU9gT5ta4k5UxGrC3fT29CKNLws7ykc
sYCrwnLA5IujyNW74c5zyaFz0CuKbWUbY/Ew2wlz+4SHTUY3GIFh3EYXzaVT2WZ8g8YKu0PVyQ6L
9QL5eWHav/DnIsIdPKvbCeL/hlH4i98Zb+ZqV7G1KmSIv6zlb1/9imiCHzPwmKaE2mitENsKntrO
0HOYgla5t+LsYfEkVwW4GNBqxLKJMUzgBcB+mTWvsmuyOyceDpFmHDhY9ftxscYv2swYxDC1N3IL
oM0XTsgz8ei9HHlQz97wtfSz5n4amvuhNgq1ETVOpI2+XgSTQrsFRq0CCliSY1MJA1ev9mlp7nCt
jaqlTma28EcAfFjtOW/9RCtfXM6XUVJ40BZ/VI3+d2z9b8bWBtFXQiv/fGx98336n+v3Of1W/zq7
/uPL/phdk375TQiLxIGPAW2FRf8yu/Z/EzaAGzzXv8Nx/j67dvkiOlrQoPU/J95/GDxN/TfT8Dk5
mrhC4ZiREvwPZtf2X1I6lLrw4+na5cOrA9ax/pIDaTKrQF2osgu3nFR9tfiUM2603B4OY4LG6vO8
bREsDilB6lI71lSbcpryYRAcCDiIPaViIP2pcYMOLNh95p/ixgxq/XvTFsj/pAHbpTlwrvsphdDH
qqxHDc/dKpOMv6smhUt/GhTi2HPtEAhElvi3ItV6936sh1E3qVPpW6kezaqN+sCZxl6843AGQLxZ
AGJgE2dADNEr9daaAs/VWPKlvUKN4wX3T3IBCthI7zExXDZuxt/EdY1Q5zQPGyGjaKx76jzT0UMv
AzovXtPG7ZdhX8nRM8qgE2UlztSw5QPqW/ONc1i7cxup7myjqBhWqIn91HOUtnyR2ErT/zYhfa/6
tFf/ZgESE2W1/PP1h7Zet18//2H1/f41f1t8gNpXjzRxKspjDY/k2N+MI+vic1iYrKDfO43+NI6A
cBc6KSESoT6RUcfAu/Ln4nN+gx+I0cQBxwZoQPj/yeL7ubh+sY2s3hMPVAGJKH4cW/VfAr+iTCQH
b5oKPfB1mb+DX+ip4a0dfatqT5koXfS9HNtLku1dKthT+2LSBTeFcelbtgvdtFaWjE/0UHq5ea00
gz0If2ZPh1mG4Fu0abdnooTrYM+l007Tix1PI0fehT+NeGZRQOZbz8Iep4bxKYt4YLEgnf1cO9O6
kJJ1SVFo4LG8TAzptLL9vvCaKBrFO88jVmT9+/LMmoVcZehZ8eTee8k8sIxTSINT71NItsHUiv4P
1cKECTK0i6Y29CdH6BR2Tb/m72G6/z62/s2qway/Bu//+bJ5/d71//OSEl77Sxv7H1/5x+Jxaf0y
HJKi6KU2/n+Tb/rH4vGM38hzMgD4ZYX8WSMm8GNxpHH5YDsm64Qn6J+Lx/1tjRwKweB19WM5/9Hi
cby/RGe5Lzm0Q/M5dxF0+S3XiOMvgcJYWWS2MtA0HaySc+1VNthgNPgzjaEWt841b4rGoz90ukaH
VcwDBrfOthD6dMiTltlZBNUUYIvfPvoef8eHcfOSen3BfJpTuZkOfn2uZ7vZDTgnsHTmiX2kMICK
pSEbIhhkmjVxfPTswqb028b84qucq1c5H5rIOlVejrGpVQy249KLn/WKdkykmnbtQsne/Gl60bsi
YuwSdep56ce1IrFQu3TUxLa3suE+nmr91NdVypmx6hhzRutNktpGOlBUk174El1ucXSNe5xk92kk
s26bzNl0aM2mvi6TqpjomeJ1advxnDHQfIokyolq6XMy/A66uo8/beMXiDyhUTrpNiXmB2jMhqKb
TKp8jBNmh4ZJIiDr+N/IKPrZ19PnOmdcFmO4vHqWwhVQ9IHWiHobj6t9lGF0/5jLzL1j6GzeR0TC
GWtwQdJ3tRrWQZOnLVt/iODcuKMVGhLh3FFNwayDl9DseovSa58SLc11AUyZ3NpzedDT5ILzxNjr
Q3KLoDX2W0MJix4nui2pVJjQ06metS691q4AT6aWcHSWfhOV/cGfqv7Z6lQGTT5d9FAbjRYBXWHw
abvK5v2wh8viGYc+E++Uo9kkQTAP5FH/ElVKnPypfVY51WG+EtWX9VB00hPpbkrlJVvQzlzGentb
ZHH80FnscdvRrYurl5UA7ytqa3iVy8TdyLJ2CN91DtNoLVqHWeN71EbGvQL8Hdqxg6V7kd97gy4M
HBQLhtYmje+WKetOs08jTkbxG3z0+VJAiyWW6UT4V7XoXjf7t7irkfx7Nz8mThvF56kXxXg/E7xr
vrZx3H0RUzP8YMCn3zsYhs9AOc3H3IG9S1XRcLG7rnGCfix5ySZZttfBEF+m2RpuNISK0JjEd6sq
v0DOrbuAEV1zBBUwoKCb4lYVXOC2Zau8dy9OhqcFVOAqqRah00QFdNgSu8RBWIPNLJUwYREU1TR9
IY9S03KtcMyEndZ0mBKzVudYp4yQRxz2f4ingnPgQoGDSMRFNj4NebOumBJK426y9fel899FSxxB
mD6sP7QRtLxU+oHlJk27RwXHQRQbzqsdeU+0UH0XaNWKyUEhwxYy5MEuRpC6OAolcxSPKF3iGFDJ
2Tv4Dhikmc3ddE165n48kV2lKowPs5VAOIy7ybh2dKjFey+i5ICAn3wvU00OD22vXH6ljuLkIbob
qUTZtE0ur2pkltSNzrwbBGqVZSbHnFttc28scLsOQ4THMPAAJ51zIGA5BD8CMURTa/va2WYUuiZa
fVJGetjIngu9i3SqS8d7tVoK2jf9cuYMqh1i+F089QtqdxlU7uxIjVja1LSDmIglCxrMG5g5tS2z
Zjp7qbuzKpyRMlI6Gjizp03eZvY9pW1rmSHKukNyPvDG3Aoy2CinLOcKXQ+D3I9gwINRL+PrNNoT
r0C2LE9NIeyj3XvtdRa99jLF22QozoPI421ZdLKAsFt74ayZ5S6TZ0fNbzSIONu6pVGd9qoltPlb
58IW9VUvzCbd2BZVe2tE3RBbe+BwdsxhlLBTtc29iVz05Nlegp4BCCaxmQMHSi5qH2k4BgK/yHMc
lwRWrNmdzshgmGLb8UuRexkTpyGB3QnfbmfYqIw4GW+KJVY/INihK46uu0vs2KKyLZU0R0TdN1xY
zdZxE2wMiVPp29oQwxFdpAjqOmovaTF84cHi7Ka+GA/V0uA+L5izUSstp8kJEJr6b0bF0yZ0cchf
rJK4yxjrj7HreAdTw/2WirXUpvKyfeHS9pUs7aFjoLWBveqFNOihm1TaeDDaShyFItMd0U92dCZr
Dh1cgmenn1AZ69bbdRL5YCBheJ6J8TH9LB4iKKWB28XufpI+k2v8gj+4+w2r4QMHSCnZeyedcjzf
NJpj4+ukOLIY35SYzbtWrwOtxuqLH9JS10TG6U1KGjjICxDN3Lj8rW2kOqGihvbzoTkzxG9CLCzd
p123OENLOYUZDttLbxKMWgYrObaL/wEKuDzGdvtJeTLwtXz6KEtrCIWuUKoGHjd6mxy9tosPcE9N
SOHezahHD1QNmzcmZZA4Ekb7Hjmx3LVadxOr7GEQnXY/JdndzOt6op/GYDUWN1hFlt3s5MTckeBt
sXFIT+/spWu3FraoamOPQx+01qyerRxH1jTwuj40Qxo7pyXr1XBVnYjr0ODJ2ZKlnplK98JUMTL6
VCsRMqFdREh2Vy6PDEl87W3q8IBtU9dFCUP4NLBf5xVg9TnXi8IKXbJZ6oDJ8NHGcZNtl3HhKNOR
QbsZc51oUW3rIOyyLGMoAmrzu8LfBuNuWJpboza0ZCuzdnk1MWG9lrWYTy763nkgR79vlDb1wVi6
VBMxmhhPwskntn5aTHfzmPQHVYqFizA7ppdrzleFHWPLeS47jcIfzI3NmPEBmwmc/9UNS1g0dF1/
om7Hiz8xl2v7DvnprlNes5u8ht4V7ALVpqRzea275AWinmHeJSKOsYNHmI+zVTqXOahpetLXKibU
sq1YkLCmemBIz9MNlbK2pHlu5cBAvDdaiXneUAM4HZ5cgkEez7YNjfJeBt2AiTBwv+SkOr1inOV1
48DQTQ1ngkbaEUXO4eAXMRzcCEKut7qtOVxY1rDfLrcBXtTg6BDdzAGfTNwIrKhwV7dzJjKuMG3z
kPn0eOK9V/A0oRnjs4vmHYwf57ASW0dcqfMo0C5at9u4repfC258W5qX9UuZrVHrgjf/jVYcugI7
e08CdsDztJB/2XgVke8mT6Ogq/Fixqm2RsjSjpnQrJUEKfHArycgvCsl3WVHC/blaxQlqwosoiSI
B6yLO1zSFfP3vBcBZo3+jc17CU1eJCq39A9EcdxGri3oQuS8hakhX+dyPo0/3MuGTGFHt42gp/RA
BpaT0BrUkEYNnDzBrGknV2lPcudjwblMg2sfncQjYFWBzbrvCnrew86uir1FYUno86adsKs347ao
LPUJVSP54nPmfjaU454jK6mcIAVQfOkER7NtFOuxf6X3ySRL6771pdm9EiAmSBTb1q7Qlhiwly2O
raGWNqDcwXmHc0ohcEeKAUHKZR8oDP9aZEp9N7QoDnqor1/ZT9NTCo0wpCfJeRvJQakgb0s32mlN
mnjbXuAfjfuy3amqNx8GvTZD25mqTa3cPMyt1KdNsBxCm2HyeXHH6UZ18fQAgGEVi6Y5QIkGr5nL
5KtqphnsZl1bO53WdQfHg6T5yBj7oFztsWbUU9/oJM7OGIX7CYp1vsguXW6o/paPctJdO2A/zzB6
67hRK1G8xbooqHVUmU8/Frg/+GbiJGTUMO+0m7NoYufeXPopmARcTQNBCi7rarpxLRmqytU5+wsn
tO1oCHDLJTlbc1ntJkfa+6zQqiPd3fNG+sX0BBrC3GmiDXvZkLONGdFkWTneZK5rnNkkRpoDEhaL
i4+hG9n5TCauQaI1kmhA5pBMBBca5KNqiGIy58xbYMwUjUdhUZJUif2++Jbkjr0cXApOmUkMzo+x
r6dPh1SEF8jCn6/QS2dzN7VWvft5qf3v/f/f3f8tx/iXstlz/zX5VbCm8mD9gr9pZqswJiA3QRhY
7/2/hK106zfhgGW3dQHyQFgkqv689iO0wRECSfCLWLaK2MjYAris7ZLP+o/qEL2/KtUgIk0AdQhy
a8DqpzT463W/buqU8b+nrj5pmAX/3SSV2pXO5L9wVDCp1aZiE+twLM+kCcCnKZXuf7JBfvK02gbc
ocGw8C5bKXdlqoN9Usq+YzjYCXNTU3CNiobcLQYsOmTlrWh60Fw1Vzhu/BFI5jMDfp8n5VDSJO38
LqSJItJu/RJr/aluMwyygaHrtffDlK5Kh8MEhWsej7E76GQNIxfWMHVzXjM+cuEV6OBV7WIotRLD
CuNsaunZc+Ex3HqExAPBj2U6LYm2xKURr7UMi+of2tKCLoP4fQNmBoqdy/wtmKCpP1WlkTwtPRlk
/lF0xS2D9sGpPX1C1mauLcsku59r+6afMdcudhrvkjoavvq6SLkClxHm1HWBE/0E61OP3Oig+yyu
UZ2yeExtl/NaTmqBOKcYmzNaelnpcFRoM0tAYGvHearxNOe5FqtHKN3DgsUbns0aEAAv6O45LCXD
foxE3QOKB9arp6iC5L7y+cEpRNpe5cwFlnehtA06fI7/3RH+Lzq6ziL8V4Lg/xZfP76W/0go+fkl
f2wJnkUPKiA35D7998LTvyuB3m8gowykcAJF6/pHJPxjSzBtlj8Ln42CHQYmyd/zl6b4zTAYzWKz
x3vDpVz/j2T0f0SUAExjGLb+FqC9DHid/Aq/bgyZLg2rMy0N1hYlQhwR1XIYfKt7+uU1uftdlv+1
7+6vcuP6Y6DBImsyHPKoRfnHH7PoHQmgZdQO3UJDQV4zBzcH4d2W08gV7V//rFW6/GUwsP6TfJRy
Njpz7Vn4K66M94KYFBipg9JrJmFOO14ZZJgnUp3znXSwTP6bHwjx4f/7kS4kQvhozEN00xUrZO8X
NRVXBTx8t40OKaWJaAZN3V9qPC/1ptZK8puez0YrPMK4O0GLnYk7jXPX3qknMoiNTf2PPY4WVVok
LPc/MUt+PUNcUn5LLGBO20vjd/4eM5G/n9banNJRRlBFc3VS7VrxltP9VGht/0yvQkULfAuoIirZ
5FSf3jCFt6utGVfJXjWiPKZxp8Km78p7Q7OW736WLi9JbrUvroyvYlAU37sFCUxZiMNimPnVArUD
BCozh3ujG8ofi7nUt4s5Zc+GwGVZiajYkXavAp3OpWCoq+kg6ohm7YWmL28kDdE2ago58ctN0dMV
7up9fUOhAo1ZRW5+5cymQWmZGsID2nRo2Dtj1AY/IrWqGfU3AAX0wS/lfI9HIRk2opkwgrSetROd
gRci1+go284Jt4iGqcgUT907IGhbdZekktnOrVyftErE5zwQDDslt5my+hhaF2jnEHuvGQH6Bz8W
Pl5O0fmfGZZT4qp+63IdIztD5CJLubiMhAgxlZrJR54Unh2k1JXcIhKStHOsuL64wzSQ9KqmF0+t
kluUtluDDsmTleG62VhpZt+mCGPJnAp8ymDxksZ3wk4X7Xvp1uOuRvBBD3Y0gBcY4T7b9SGVVMk3
tcZ2Yy4O59j3BswOi52UYceLk4DqvjZFubwSvdbuQW0u0E4ijxpJsg9HpxoF/bFpRqRSIzBtMQgj
GyKswwhSPTRVml8AZw6fcef0H7muMO0uMfb0UOtT/8RLgCgeOd+avkDYmNqbqhDYMdziU5iUBTm5
dY5WFnyex89+h0mjiYCtati4ICmUc9DNGO1oRBQBDngqEmR/zrTWMjdzT9ebA5PgKzymiL/sfjGj
wSTF7GA0x+f9EAFnvzhAKe0ZO/uGcaDFR5vVgxoxcpy2jDDTx+9zSbuH3Wr9NTeq5WNtcwt4Z+0P
Oef5LRXrBpVlff/QEC0Nqt57aBo/DQd7edOG1ryhhcEIuSR1VHktSzj5zvRYVT7QHN0fCUBY9xXB
CpcUrXFIc28arU0fj9RSEsvhJhONw1BvnYG0arEBQcnpZsEuzXW4zO2QUAEYfVU0znLxGE/MxwKK
qCJvw21ZbCJNi5eXvJssZH/MXt3EKYFCwu2gxi57strMi/Hb6cS5/h97Z9bbuJVE4b/SyDsN7ssA
yYMlWd7dXuJ2z4vA2DJJcRV38tfno2R1TLXltENhpjEYIgjQlnR5WbxL3apT55QVah45EHeJAihO
OG4KtHXmewCGl/g4Vm5G0RR8tG481AAjzSOj8WXtJDSBTqH4ITSEsxYZRE24Q7l+BEdN69yUCO6Z
R0rilc4l9L6Ag+MwjSp0VyAwR8xXh9IVHXvUUL3DbFZpX+UEYiBw1dFM4AQMvaB8vygqQTta1qAa
noza5UW51AcLp36TOEV664ezKFxOoebwvwpa4t9aZehNU7FLy8ShgZiYmAf3BoXs6WimyIQ+iBkp
pxwfYxHscFkVh5rgotpJyOu0gpHjXKpr7VgOBfBQNVXwBGFb5DlkFzTzYbbs/mzM9Nlt0xTVoy5T
OwD2MUqOVB+li85RhURHjfC0CnQzk0yMTr0amnakqtsISCLl/BQT4u4uVRXorlEaUMHpKNCRD44m
WoLqVpSJ1CMIDSFdYTaz/l13dMzLXIhuQbLjB2qRUAAwLKvwulbUZK7qcKfSEVxGlBfjs6SxYNEs
YHBxJ2lTxSemGFhXgebpdhByyD5UUAZCWMcIr8G1gcvzzZC+QajKZ5qQh8+ymQb3ipjXnwMf3aSx
2YbxrRO66GdkBKCIw8Y+asMucLX/e4E/4gWCS+rkr3bnhTs40+k8zebN69Phy882SWHlAB44nDlV
JdaHN4Qb8ZIUNrQDJOoA8MuiISrdaW/jCQKoAH5BdBOYk2wYqyPlJidsHlg0J4p8AhBJJIn7ATQT
CKltL4ajK2qyhMFhkoBjfAvOJFOMEHZl9sdWCUBxBG9XPmkgc/XP0IHSzmox5ejlUJ95GoueW5yU
XpRfu4lQhlN/QYCUMqIyIODuW2g9sZQfzrq1Qk5qqI6cmepdW2UmTg2fonzHWi5GbS1Ul44vuQop
rNnsrpZJJLJf2YEECxFN3ZXLmXaLVmJ7naXWXZw4iGZFCYU/sR5QmMHZGWo7ZdFeFBVVs4fmwpRu
Mj2m+Bqk8IOFGAxaPYIn30RR5Z9maZlPkB7mkEZZxWFF8mdChry+DKmUGUuCJN3MWjJ1YSZYzzgW
LEBJ3G1ypPTSEzR6Qii9aj+xlRJ5pLbivIqeN/5PZ6gV/3pquH/w/lGqF7Ju+ZLK9ETz05YiCoAx
ZPTC4qSFLmRkKAU/zDSC22M5og75UA+t0PpSLtqlAw7XFCGkytsLPSkpMiRafhxC0XOcV1l6UgoF
d5fMqoLfQWiOMi+3ED+KlYKV16LMWwWU7x9WmdIes4EUHcmrI3wtCkW7NXNKOCCBU6Tz1MwscUoG
MLhv/MAwx6VTSA8QUeF3+rVIa2Rc6yszCYTn1q2sUQ3R4Knv1u6TEGToqiAuMF31L+t6xchOyQry
/xM5yHkZEbX2IM2NqDoivRhNC/a0EXVu7ZFH2H1CxXs+QZeMPcfIPfncMaUCFpci9/3qHJZT1z2e
BZLfHutZnipkkZB4miqtEseHi1kLU4WAdm6rxidlqubIDi1KmCs8R34AbG2C108aU4S2ReU4k4eM
BTPxTxdFlo25O+ry0Ex5E9XQtFt40IL7FO2vW5Tpmodl4mbnZqRYdwvIzI9cRU71MTk75RRuDOds
tlTdL4umow9FeexMSHjZCNb6UGFQPDsqYx5yQURxosG+Ek01EcIGIo9dqtEiwlkvkvYrXBfN1FRx
6INAVp4r6ohQ8cTVi1GvQVhj7MgLzz+yFmLuXvpBTFsIPUICEesytA2qUvKGD8s0NhaTnHK+m1lo
NRdeWwF4R2dt3ObiDNYRxPiI6FTmVOqkLdPAVe6DwvSnoQlP/aGvu2jI1LkHF6IvidltHqsPWh5Q
xKmJXwhLNFS0lUtKQhcFIaNJSU1c6MzaHI5vXT/yzHZGhhjVbdKS0akzM1VEtQozvWrbIP6c4a1f
Z4JCHq9pws+ap0owQwGIlOSlMwk5th23hp6TB1LbU1dddrX2ckUkJtCU32tJFw81kAGQE6Y6E7XG
CYBOjIkho/MA8H3mH0V5iepanJNbZM+FW7nKhOkSrsuLQrEWV5Dj+/BRkF7JNUeeUOeNHyUamdih
fQM2aTjT1PMAtlyqx2rReChbwbuYoXHcudoLIHgovlGdO24Tyx9HRNTIrkixC8E8RC3RSOQ3dotQ
nzkWFmmNDHccLm8p+UkWk6oE2F24peLBHhS1v1OdTeXxYulelkqSIkuRxIiYaZQDLAGp4oILMWkd
QlXCBMiCBNlNkKtjGeWfCWp1GgUjLBQSQhaVOC51vTmDESS+dpGi+mLx/ArEui28imAj8NX11kmh
mly4I/hEOkpeWCVyckrwBHNuKoASuEYMj3WUpKM0IOSlG47YjuoAf1JOw8VZmaMKDhAdX0NcyDph
eB1gemqVNSVHDseoJrRhioZXyAOrHs+WxiWoFOHO9wMW/0KGhMSqaoJgCEvnyag12/QzjNf+qREh
i4HscXst6yWrUoZw+9fVyoJk9eyZrAH68zEzFB1C6gdXsyjRWbTqljUqrdAy1SlmEmEoiAntGQ07
TBrr0bR2WJ5J8xMGzJ1KvpG07ka5m9bjSM7oSdBRTFRiVULYVwlWdMlu31xmqR83cNS0SN0VUXuR
wryy1nT5nwmjvzzI2M7tycoNui7maXMzzwqKYDe+RPfp55i9/A6mjQ55+tEvvd/QJ+bS38NZCVCJ
BLV7DtiqU6vOvNdGYNN88TT/9RcF5B1SEcTCCep1F2GaII4QT1h9DDvpAcoj4DBFGLe6ax34e2Wk
XWZ4/wnX9nz/O70neIyLKO/eA0xVfX3YLqHwIzbYauGVDSzo4BQNrCl+48szvraBRQJDAhyoWGon
942YzusDwntD4f3n+7AN7KfQi8YQyqbeY97zqUVi+D9mha02/rKCKh9QPocJLDD83UU88rUVDOlA
xxlWcMh/tsfnmABB3o+MgZ1PrxgHMpLBREmt9RjYmgcAYQ44csiwaq9F39c3/M/Pg60nWC8UJ0+/
/vLWceyjq4EqHkiI2YNuf1kNANv2xoB6ANxHk8UXG/x8M0GhQJZXN2gsqAYa0xILwgpLz0xgwL+2
AusuJ1OWze6A2V3rG/5EY0GiSohXN8gKsnkA+y9FPJt3zYh/bQUw26rJ2Vsme7G6/ls7w84Z8RZN
6EdnBNVRSOVRa4hJV9fWusDeAIc9XKDIXq0uVk3M/jONBcbpulOP9b+cefxtv/qAl9CtC1CRsge+
7IDbY8E6IMuD32myEq+un80KUEhJQ9cFEpAaVXeGhubQ6tpaFwysYMJTQQ5yPVbWqImfaCywR+hD
rYCfQHk62VZyo6uLef96XSBsR8EIpVDUUKyuD1jhB0z1zQUfuV7wtHK+vXn2lvu96wsbp+z7z18c
ztVuilfZ+2IHklnf+y/f/Lfe0rOa9K8+3CwCq/u8/PzlAb+/de9em6fa/PHYm6d2+ug2qw+al25e
2iEO/O5c++4jxLd94W8aznz7tZcJfoTw519P+Osvved/td+82y4KVnHUb5jisn007NtR1ud9Bj/J
eB/a5ZEdeM+o0nu9Xq+9zsFt7645HPgCR3EUzR9z77HonRWA07IdDO32eB7YlZ3ONy11c8akhHjz
7zcxZT807jbnm0/x8ycKMovwj77ZLVRFh9/liEpP76n3Pl+cpqGWmc5jKuH6La8P6kNbPsbinrd5
9s7iEjKIHdJu4Eg5ebLdXtGrBPqFZX1wu9D9R7GXbVpadXntjgxuOnry7K1VRCVHs7nVPx9/u7SV
Btr47Pu1SZc6WcGhljijgeLRbzYtrYzcHU42f/jnpjiPC/jJt83cCWsPb/vC9qLe6kGKbR/by4Wd
NoEdPW162JmDTGAXtBhq6Qs7y+xHt8jmed4b0/I6/DK4fe/R9Ry7H90i8LCHGX7hsRdAkdJbluB6
kPYwYS68LOv+g0hxY+OV0YF+7an1GEafrab30vE4yrcGN+wYprW51T+fOJfzP1J7y3sC4EeB8uBB
eDkv7f6+RQ2+sgf3qcvWH9thkrlef1un/S4CMnR0v48GGLi6do3vZk7ZQ+NfSelvbLAa3euT1GCj
xGnufhrZKUIK/d3s5cC6nxuMbX977lObTxh7aPNXrtdzHGQApnvYeK78AI+kjyCmaWsP+85VOne2
EwicVYeb4vMcsq4mKO2tYwI1nvIe+n3jxk/zTyfZd3ubAQnQ8N7fxsWOgYjWjrSHV7q+wfcDsWt+
D+eRO6w/z7J5z6WgvKNDDQ0d5DvVhAauK7vqZgY2ez9PQ3a2zXN3qxXS8/Ie9uI3OT5gwtnD+Pti
s+9EDtQT/X6vovlDX+DfEpQMtPgXL3uMEZHu913Xu5KjwX1vYpJ+zqah1dvUQb1t/rDLSXkr0vQt
Lv19/GmTi3zrZ/3gWveNx2Bup7/9CQAA//8=</cx:binary>
              </cx:geoCache>
            </cx:geography>
          </cx:layoutPr>
        </cx:series>
        <cx:series layoutId="regionMap" hidden="1" uniqueId="{A4325BAC-1308-4D66-86D7-57699B361B6F}" formatIdx="2">
          <cx:tx>
            <cx:txData>
              <cx:f>_xlchart.v5.8</cx:f>
              <cx:v/>
            </cx:txData>
          </cx:tx>
          <cx:dataLabels>
            <cx:visibility seriesName="0" categoryName="0" value="1"/>
          </cx:dataLabels>
          <cx:dataId val="2"/>
          <cx:layoutPr>
            <cx:geography cultureLanguage="en-US" cultureRegion="PK" attribution="Powered by Bing">
              <cx:geoCache provider="{E9337A44-BEBE-4D9F-B70C-5C5E7DAFC167}">
                <cx:binary>7Htnb91W1u5fMfz5Utm9DCYDvCRPU5csy1a+EIqssO1CcrP/+ruOW2xNkpkM5uIiwGsYMA7JXVd7
1rOW//40/+3JPD92r2ZrXPjb0/zj66Lvm7/98EN4Kp7tYzix5VPng/+lP3ny9gf/yy/l0/MPH7rH
qXT5DwRh9sNT8dj1z/Prf/wdZsuf/bl/euxL726G5265fQ6D6cMfvPvNV68eP9jSpWXou/Kpxz++
vnx4/erZ9WW/3C3N84+vv3v/+tUPL2f5pxVfGdhUP3yAsYycaKoJo5Sgj3/o61fGu/zz60jyEwFv
uMBMf/wjvqx9+Whh/OXz9OrBd/WXp7+1o4/7efzwoXsOAQ7z8d9vR363/0/He/KD6483lsPl/fj6
rSv75w+v3vSP/XN4/aoMPvn0QeKPh3j75uOpf/j+zv/x9xcP4B5ePPlGLC8v7V+9+iepJP/zR3fw
56RC5QnhTAiN9Sep4O+lgrE+EVgSiRn+JJYva3+SSvJoyl9858rHL8//fbl8O/aFZI5H/AtKZvff
lAw5EUwRxTT+TckoesIYo5Ih9dWePtnqJ8nsnn2X/ydi+TrwhUyOh/sLyuTdf1EmTJ4wjCmXSn4y
BvnCWgg64RzEhtgnoeEvVvFJJu8eQwEevPfuy/N/31q+HftCMscj/gUlc/HflAw5AS9FJdLok2TU
95KR+EQgjihVILJvzeTiMYTHp2IIz30PDv/3o91vx5YXw18I5njCv6Bg7t7/0UX8yQCDT5igiin8
225M6xMKkEBLSb4K7lv53D3Pj/+BXD4PeyGP48H+gvLYdY/uw6s73z+afyWY/4ew43D+rxb/HhX9
IRhEJ5gwrKj4DPb09+aq9AlmSlCu+CetgPffasXBmNL58j9QjF9HvtCN4/H+grpxefrlZn4rlPw5
W2UgFQoOlNPPtkq+l4pkJ0IqDvnHZ6GwL2v/CtFPn7vwvHx5/lt7+m1HeoT3X8a+kMzxiH8Byfzx
Fr8NLN99+SfTKKpPIIxxCcjvK+z7No0Cf4qOdkX1Z8t6IaMXCc7vb+u3xfRi+Hcn+WtkT5fJHynn
nzMYyk841VRy+hl1vMCDEtyY4lQJIT4J62VO67u+eJU8dh7c2eMf7eu3pXH5YvxLw4Gj/gUltP0v
BhqiTrjmHIsvLutloCEnTEnKiKJfzenbQLM1vis//Aei+TrwhUyOh/v/IZPfBwZf43T62D9uPrI9
31ASf/z2o1oC+/Ri6B/A6M+vDh9+fE0pIvwb93ec5Lsof/fsHDA5z89fLOObUc+Pof/xdaQA13MJ
7IQChwiTTc8fH2t0QjGnUhCFJYUsGr9+5Y7GAquKE6EwEoqRY5aGOdhk8MPHV+xEg+vUWmrFFdWK
faXXrr1Zcu++3sbn36/cYK996foABJekr181n747bpRD9q41KB5DmApwEApykubp8RYyQPgc/x+5
dDQqJu4O0VgH3OxGmeXVuMmiaSJxb5HCMRaSTOc9WZbEhnZJcZjpTuaZ3LeWlXHGs2A3hEt8GVom
7uYa1RtRIpfmuQg8mTq6sbmY39t5btt0oZw+6tzhA2mQSQbNp6QtcraRmfwwuKY/jDTkOw47TIWq
2wRndZGsaz/slhGhWGrKfLzqOWx50drEOFWbuFr8e9a06tF1wR6GOV+3qBTbIUiZon5EyViV+RXu
MrV3S2nuSEHHMh4D6/OYEuHfF3hod2SM1tMwGl2kORHi50zJpohn25g2tl2eX/hu6d/WVa/O52pF
t8PUkdQZeTMOWF+girapsnn+kylCEWtaj/tVDmNal20WZxXqdp3M3H4qWVJ3dLnxjZeHzhG3FVG9
xOsw4isn9Wnu6pT7ub6OVBbFMiN1jJdJbUwefDzULX/TIeo2U8tQglbGznU1h8MQ1mifRSs+ZXUR
nZrgmk1N2jUpompNQ4X8RSsKWWxaFUVVPE3DHS4btiGYy/M8s3zHGmy3pKUcZg3rTTOScCHLKIvr
gdyJ2c5PSz2ITZiqIs5kHW7WOoOJFmG2YvBzGjXzcsvKSv48ZHPSuOUnZMuwww2t9sOYkx3kWNn9
qEq/rapMfFClqJeLYSHVRc5tHRvVzEUyz73dKGvGtCyU2gfRddtWkDJdECYbxTmJc9WbuFs6/bPq
3PRLPi16uyI3q6TNrNuA3bAbtkzBnC9V87YYcPVWzX55jARGNHYrRxeRr8czFSESe4tAyKUumk2T
qxALkqm0WGt1miHhrige/YWZ8Ntijpo+jihr92rw9c3s2+hUOTpeEdvpM9aWYo4bw6ouKXFk5X6I
hnLZdqFex1gPrK6TdZinU1Gu28qRUcfr3NFtwRqVENzmRdx6YvfLoKrErZrnMWEDcokhg03ptI4k
rdpcpgHbMp7Jaq+jiO81b+u4GFx70Qny6E0rs/OWmrk4a7B5J8pO3lrPdxl4qegQyoFlZGd6WtUy
HvXk9NPKlrbc5NmyXq3jHK7DQJR90o5m6zlzQ+xUP7zlzUyvOzUU3bAxtbxjWag2uhvwJjdOn05e
EhvrLJglbQrR3DZzZKspKZcx3zdM1t1bYiZWzylHteuL1Anp5akLXIUotbwi6AocJdy7HZt1m4nK
iW7j8ww9rEU79QlqovyyXaSV7xBXpO02gS/4xs16yD5UWRsSXq46Bg8XF5hFbIMG/wY0l9ex0naY
Yt0xXCfzaMomRr2ufpZRtkR75UbkD9ybKYq9GoY6HYeuzuNsLgZ2MeVW39ul4Y81lhg0BS04P+Ci
R2Ps2mm+dr1kHxZG+3pHsnls9nJppUvHqNR13OMs0xvHa1hyNXknYjsjfEfz1dukDiavYjQ15Q58
H6zY11lmYqKDLVKblxWNx1I7fyXVQrxIlqEtaH9Wm4mj1PsxinM5y3yDCieu5lHMW84m+InMWMUd
hztOBM6WOzMpctaJKHRx7bsWJavV065iVFw4zdpDXWqw+5lnKa8N6xMyULkbMCl2To5q54uuvnbE
nK+5xjLuMPfnc8GLs6xp5NZPPSticwQvsRvLpk0HN+C4rwQ5VbLb8chVR1utwH/lotx0uafRFskS
vZGmqTaChBUndOJRLCLnLmUx+Fs1SnHZi3Z84FVGlphQfbZQRWPTdjitZ5bv+q5fQ7yug0GxDevy
1C7tzxCjuktBmdhOMouSciyRiglq0Zt8xdl2RpV6y1kebhiLMggOzhxMLsOV71W0NdGCTkeHsqeV
CH69ZDgNUuQHcJ3Z3sJU72uJyzRYrR5G3M4+7jPS7CvezmdylesF40TFeTvXaTMt1U8FofiUt368
ZPm87SPH4rlHa5X0tMBNXI2UbaolW6+FrqpNUetdMK55u0rfHxYxDjvcuXXHR8vbuMLTlKwhGpPJ
+OJKMs2rtJuJOispuHhNKE+bjrp4gvXfzJrxmOCyiHOSFdfNkk/JuBb1hlU63wk4wLYJ9WhiPLEC
XOPK3lPadhALuW4eR0X6CyxX/DwOxG95v9JNjTO8F6Gl76IZ1iPa52mDQ76tyqbZdK43lzWa2vsB
7PBi6PruGrCuPlcSu2QtXHVeF3O5a2kxXtaerwknRuzNOv7UKlaeL6wo3mV+QJdZhjVMEgQgAbua
eFAeJd5SdBnmwvZJCZZ/zSs57zQR3aOSLmmDqFM6r/1NF/hsY2aVOFgd9E0tivUMV7X/eQp5Gzez
RZt68ehQoPxd1jmRYGcRgAcp4yha6KYkdadihKP3s8vQhnV5c8HLEp3RKJTmGP3bdI5okzJcsCqe
cf82IkOv0iHkIcRMzhsdTT4O4yx00nIkk1WrpYxdTvqktYpIEaNa4BxmQ5NaqQKj7sY+9VnJH8ms
AFOwolpjiSrwBF1XawtWJZZCvqFdpXIIebkt8+IuiKUpb74tAn6HDJ98s3Tw3efa69ef/7jzFv5+
rAr++vBYuv3118WXmu8ffgXVmSPZEl5+dMT3X+cCmPoZ7x8x9Xc//gng/w6E/1RC/p2X/x6+B+T7
h/D+f7py9b+mvUfM/GnIZ2yPEXAZDHHKtKSYMQ74+jO+x5idKMyA0ofYoDQSwFR9wffyBB1HKUXl
xzewhy/4Hp9QohSC6RTmGqs/A+8JgdTxW3iPIEmAfQGsB0IMtkchkfgW3ttWhjDXYjoHqGfmVsRq
6qHgHysuPDrzDRi8TapW9uuwq4k1Fr3rIf3Am9o1NtwRy/q1i4HMQWRjuqprpiqRo2sb9aYUrgmi
T4bKlXhImmlmbsvo5GzinF72FaQQUZE4TogdD91gbBjBa/eD65sLZ5YKAuVYAuDSqnHnPKvmUx/Z
ER2qUiwXC8uyOwDUzamLxPso+HE3+VHmCZp1Ch6wOa9sKHe2miHicF6TuwKAlUvKYoBYru0EMVV1
o95MtG2n1HRr7mNhxHy71iN/RA3J6hhypvGiREXWbUjRT0PcjUO5AnLPkdk5QAu7eeyMSrn25UHY
vJWXWvdjlYQFgUuLIg9zNksPEakehzgykUkKy+p9k3XTtlo7CeYcOZjYsQogsR0zQIs8cw/9tODb
SRRu3Pm+6tMihDGP82YhcxLyZY1DbbsU4sv4vu/Ycp+tXooEnFAzH2av5jrOOg4HZRkayPvMVO35
xLHZBXCNG4A640bkTYvjgLvzyXvcpJLJaYMELZq4rCd+EFmQ97pa5nPSTzrsyoq1/bYIHTLxCKqe
RnRY0E0r6g2BAGZ3tDdZIjyf13isehmXoaqiBGLUKGMlWOdTNEDsacRo963PinTOx0FtyTRNm6mv
fGJzMubbhfQILjpvGp7gYKZfZFaix5XjfFtzsMZtnZXdBjm2PFogTMhWd5CaQHrRvMGuK85q0Zv3
HlUiztCIpwSQYb83Y5GjlHTyytqlSwdSZJuu8LJNmsJgUBo843GT56bdAiSdN4Xs9NXM22bXZt2Q
DC3LTwudzTL21NZvhKG8iXkxmA+oivyhzypy6K20KST62U9gDR0gwArrnzM74jJeQj/Wu7xvyV1m
yuEwdVZuiRklZIEuC28UG58QwJx0XNSaZqpbwLWbpTx42VCbLPk86iQHSuDcCsNO64KrB6g8kN0Y
CpHFHGASTvlI8jgQG9E0ZO0dZ6a7bBVafza9zdKhzZf7oWzsPlszMMEoQrqKmwgC+NhE4Wrxs7ts
eVVNce+rqozJWGYJD7VKcZH5tyJv+3iKtDs4Xebv+tbYOVZ9Zm5r1pAkrDVwA73d9V6BHsqMDTFn
NbqBHHxIln6meusdIxN4lgxnZ02jqnjgfXPV2Uxvg0Dm2eF6ObQa2lnmoq3icV507LL+qUIlS+kC
KIerku0ro3XiGXmcp+UdNx1PXJ3rOdUjkV2dQnoKcpzipi2aQVxPIcpyWLbmYli6+H+j4u+3Sj1/
fHUMcYQLAoHsa+/UP7Fe18B6hcWMj9801Xwz8HNwPNZi9JHdEtCLACHoyHB9Do4KmhCwhs4dIog4
FnN+DY7QhAWPBHSMAEjWlHKIaV+Coz6RmBMhsYIiEPQw/Cnyiwj0fXSExARCIpUYESYxBrrt++ho
LA2rbdCy59LVSzpgX4KdmYleQjrnNWDrCtPE2rKz2wlyEh2T0HUHpjxG27XtIBgWBkWA90JveFpo
LiLw3PmQdvqpGfvsahJiObMLRikrhxnHq1UcxzYKYVPhhaWrMKQBUiHgaCPXBQgGcF1Ac3RVse4i
TPx9F5budKna4hIrhjYyWte3GYloGTMDZE6nEWRShbftm7zuZrdHrW7BpmckH9eKCpfU2BdV7AUV
U4waXad2mMFfFG5fyrV8jjDOn6Y1Ki9mGPOeL74aUh1pdl5YA/QOlgH8taQ6ACTnOdn4aOLXWuXm
bKS6uip90V+MYIY7nFVrkqGMmdj347xRU1ZvKwl04tHP5EDsQCCMOhFiY62eY91kKB4Np29VB9eM
IwlEHrhudOpEPmycFGxPSJtDygE3z0qGT6dV2+s+omLbi9XeoNX462pQ3VWRAZcaj8AunHJJmqRS
a5bUUwFuWBPUJ52yF07iHG0WKaYi7uoGsjHH0TssZX8+ePY+8Lx/g0Nwaqe6TJuURFXexHZQ9c51
A72fTU221UDVzjZ5NUNalWUXzNfATFFUJ9a79YLzMdxK4RVktyLjpzSa0C8hEm7DLL6V47XVxqVh
Yu2O5eiaDUPpk+AJvcRRGB7w0uRvO0vnqzFUPNFWbKKg+gTYMSACC/C/1M3mVJsuO9dN5W446tlF
zci7cmIirT2q0wUc4da1efZmGXi7ERG3+wnZBHncJ3VdVbfZ0KKrIQoyzWY2HXLhd3VF1cYy8MHF
gHwKcANIJj36bF/pjG8HYetf9DQ94UxHW89Y5uOiN/gWlByCEhC7B4hRFngOTTdQbprSmhKWCsdv
PGhbgqU+8ygrYqtakUZFeL/akgMBJqNtQQQguEXBLkPBk3zIsxgPuDyFoB69Z1Lmh8YU7S03TQOw
kOtTqUKbVlGxbDo8j4lhXXFJxxb0BtR2imexkF2zFFk8uKJMK8SyOmnEwDeAuOfbZep5POYl85AP
M7vk+K3KzFxug8YThbCPVyaGtJqKvFCA0WYjmmSJtBreEFLz6Q2HaMZZDMRbge8xA13YIF6VZ6JD
8qZXRVa8m9lq+xh4R0O3TvuojI0oF1h/LC8hKyTvNG08ik2FuzHpMlocQZuP+PtZU1cdJk8Aphm/
QrSeK6B43a7zUTe+GcuSTW/6uhwAn+R5VNHLmqKxeqjrvltduo61A8xZ8ECSpRF6TcdAZvBsQ5nn
DxaXuUmqApcgn8hbUM/JL2gzLysG+hGXMxxfTYvMU1M5pTatBWor3y+9Yg+Dd1P/JGuNa/EAd6SH
MTZD70/L3lE+QySvewr/iKw+ANcM3E9coKHP7hxwxkuCWqDZE9J3JAPDwvPmfyP1vxWpIReDqPr7
kfpl+fWbIP9p6JdYzU+AoxISOlrAQQLJBZnil1jNICXFgiHo6T7GXAo1oi+JrDiBJBZTKEUhSmDY
N4UqegKfYgX8k+bQjQGZ8ZdM/Ts6Aipzn39/W6iSCFLibzNZaDFlhFItAZpAaYx+LGR9W6iq59Z2
JlT7GUysibGuC5muQO5MKRk7PW/6sUE+VkgW4gDEYc4OUFnRKhFrGFxCJlHNW7rOtt547vN2HxmP
py5uRiCCYlTQAI3nXJ0vWcEOje/xpeeGHXoGbGgMJYr2wTSCHsYSAzszVZDqxbWZp9gCzXOuAUI/
uKCahwatkE2OVQDWd3JYneOCMKhKjfjSahu5BNrNhYgHT1SzIxDBgcquo+MQmlnghatyuSZtD0wY
xbDw1CBwHn1Q820+c2CjSzzfdhWhh6y2NotpM8vuKieu9qeed16dCi3Dh6CAaTbOQhKMCxcB2ZWb
MmnYMl8vZqZDUg8ajtFoBrQ0IXm3h/ogvoNiJH+UZJ6vvY+GPR0L+nadFBDd1Hf7QJGH8ogN+DIn
LZy/gSLgfSWgDypp27IJUJurQtg1eg0fqq6EG3DMk7symOaBZi2w5jPt4DM2Y38GVQn+uOQwLh5y
2ADHx5R9MrAaojm5qzIANclAgciLhZ7h1KyGNVVNmwdTITi7NhwqK8OE6KVgpT1zUNy6pHVUnasx
w3E3lfNFlZXjgXpdH1wpYYyMjvcp5qzKgY63kUhBr+HJJ4EaBBgqzctM35PhKOFxGeZrEGkI78Xi
IVeemmzB6VyTyqYomLq8iSyBI/ilglkaiFhlrIIxQHOaAe5lqiLYI5SOTAaFMhbxREYyB+6gt3zc
N7Ut0DtARIxujV0jH4/T+kuRDXATaHT6fjHTLXDdfLu4QrDEZGV2v5JQ3ciRaRYDoxMlULQjdw4i
8sNcTEetBU5kCzz5kG0BTcBMKxQQc0APGeytOCpRj+h8XYgJfst+BG0gXQDJatpLutELpwfFMNQ/
DEAjyKDzAMoXEVOk2XiMS3Jq+g9AQx/rDX2DL4vpyLBIPYOAfaOgpKZ0HkRcV1ACPHWVrsuk1sbY
zQgqKmIMZnnuG8D3e1ll9BBVI6HJMlHYd7keCRhbZ/MtRbnLYjdZ0JgMD+HDDGAl37gVYBnARtCT
Rc/Nw3AUkaI9PVg+NA8KB5isb4Gf0ZzojWSuhMIxEEENw81D11TZ/UcVLiMJ91sHf+aPxl4dlTQT
43w70QGuZCL5cj3nYAp2Jf4MmFlXb4lg+h6KmHBxvW8oTRqjQGEGifyZcQIefzSJwUBZB+I9XN5S
DCBsoF0OJS7bh1V23b7lDRR5xCDwHZt8dh9VCOo5TagKH0OFD0rakF+bWPhFb1aiyp0p+DTGU2nh
OJArH0qg9PK4RQt8BWkUKFhEwciB1of7yaDSdTeSHk6NVvAg0GJAD7LwGnggo89XqAE3cV8uMINv
MPDNJlKdSgYZCnpdtSNUGCPIOcCf5qtOkWnkXvAObZGp9DnUOyKoRRZRF8++hvPSucun7RqWoThm
S2BhpLOwIaC351tL/FTcLmFuLvJq0JsSKo07uoAt1xrcs3J1pDcWG5iHCcsOdT2qtOrBZSCU4bue
NwPcoGUz1BNb+IgUdftQo6zda6g/7LK+IHeSgs4LqItlW1VU3fomaM3Zfh7ARVKAo+dzXYNGRRr4
/dQA8rjL0Lo2p7mXfN5QZ01xarOq3AHMKncDI/WajBNIyZQZewwlAdcMhTTQKcgwQMEXsYJYu2CA
Q5w0WPjsML5rhwXfVXyZlrQG+O5iizzoCw693ngHWjrpESzCihZfll7jO2sx7KeCRCLbjPqoORIb
v5xC9RimJ3kWPuS1L3dlwUG7IZG+O7ap3nclx9UZa4ZuP2CJ2u1HnWeEwSDUw5kT0h71f5ACXw7l
qO+hFgOlCWgsgiXGCbf9zdjyeoYCWAD/1gWoYJiCHvVRL0El0EKh7yO6giA/ubQq4NKmjZxAlTgw
V8OhAvQdxe3Ipm7T4AhfMwHWZUytq2SY4Hqh+gwsGzyzo2L3k+tnnMwt74rtR8/qfYHFbipUe4+h
guXupzxf6nd8ouAnDDt6KTxO5Y4VPX/UZtKbamjtDS4GkqjcfXDFrA9d0xyDQQstAfGS5eCBtVnx
5bRycGQG8MOQKK8aHM9F4XBxRZZi2YP7oXZKcQ51G6iPeecxEJqrPrMu9EVMZDbncCWlNjdrZZ6B
lzJSJaaP8nsIpd3e9dyCiBwCq6khm7/0YJNdWoCL8XE0EV4lUEoTH7yz9z7H3SkwigOa4kVN0Jog
aHdHmDp4fQxEQThzVy55cwYxRl1jJ1EGtjvSbddCbt9i3F9Ck6U/g/9Flyejyou3pWy5iReX/dT2
ZBMR354HaJRNul4mSFZgA/FgsY2mfd8vh1AMzZmsgD3NrlHBfALM9TvXDtumCe02ElJfN2yMKytv
M8IgEYY2DuBSY+mtyA4YewteFXhCqKiKdKVAM6cNamwKhA7Q7DL00KAgWlYlzbFrAX9sYCiPvQwR
q+m2/tjgIIHORceeB14V0P4QyWkZY+KaYtkuYjFyr0EtuyQPAyQQRBb6rKdsvVJzL09DpSHMlXO7
Lz82XlhowWDHXozo2JVRHvsz5LFTw2AGoKRQfpOrCho5UDOTGNobhrNuHtGFBC6fxiHi86NhvnoL
PQRvWSVbc27awG4gh3ObqA+TStja6a0a6fgLMC765+LYYxImTeL12HfSclmmQNx22yWq9B6N7Zgu
x04V+7FphTEocg80VBeqK6rlAu5LfIA+IbddhymDOF6iTV5Ob7Wumm1dQnFcZtNPI9QE+LFfBiq3
y23BF5di05ItrWUVk553NwFBYia0Exuob85PFTTiRJWEBHkK4UKVxXpj14UnXg5265eI7TI9yvNG
l2yTt+Gu1QO0+nQf236Cbf1Fv2bgomoL+GSChpcccMPpYDt8CsRWtIc6RzjU0Kty7umKErg0txmP
/UazgEoHdG+pTaTXOq7AY8WgIfU1a6tUAuqM1hpfQRBYAPKNbpurSBzMsccJSv4JddTtCfQg7NQx
QtClGaE4oIc9r0FgoVyih5DNkNI3nb5Yq//L3pl1x4lka/sX0QsIIODykKlUavQkq2zfsGzLZoZg
Jvj13xOWu0tK1ZK/vj6nV3dVy5JFEMOOvd9hp/9uymt3PzaN/b6E+bxudTV+dFfXuta/pFjWL1nW
Qu76bfwl1kpcd7sc16Y7L/Kx/VSQvpPeTRD37G+3vHON7ksuwrq1AzQQ3LxyX4beYZK+PhRtWV8s
tpRfrbL+tFodKJQjq3o39/1wsCTbJtZysWMNd3VuGzWab3RpBP90v/kVFxFk68Xc+A/K6NjcEVbC
Mdo2opVzoYtefE16G3VE0g7rJzLiM7JrYG10EM1eG7XcaHRzSUdEIfL39VneQipYuSuPttHa1Rm6
msHo7/ylcpbrbLKkEysxFdFEIAl75m707ffzUlYocsDMNbl4t63F+zxx1il2itqrjnKDY3og+KeH
rHC7/RZCCyXW3KhdmiXQfG0qkvMxyCwCU58Hx7CclnurHJA26CBxgzifnGzfq5EKJOvOZNC3N/nA
ucjFuNyrIKwuNvhqxDa6PKDY286mzObLQuaHwK3sj0u6hmxxUbeedZn7JvEjkNZ59D2Cc7tOu/o2
m8fhLyuLpqu6D2+Cshl2XF7Jh3py7U/Rghosnqhdxsuy63T+1xCoyb6oyyAaL63O2dzpSNSKDiii
p24BY7XInFIKt+RNMkYL2ezcUob4eRt+TrqKoJ5AiShN+NZ2BNXi9BvixqJoN3/nVp5lx+lg2Uu6
S317Ep/DrObWdadCB7swD0V6kEvi11ed3fPn4G+bs7f9egzZPW7Un/kTOWjWZ2RbzTKQiASzx92U
d6rSl7azAUe5i3NHLlrtaiMpyiKL/OxJxf8PxbPRcD7VeFI6I8YPXQpoY5J1TzSeUwYppca8OCYt
yOG+blux/rV52zR88vS2dQevjshG2savyiBeSi7f1wdg0PzTEYRwhgxEhoJRnADtSxY47eaO6dFf
QY7jpBnSfD9FTuIa3DNLSTYTdZ6LPEuvRpVszZkKhuQ2bUbnLrQn5xaYlazy9VH9w7RECId8m7Q9
AEc0g36CKDRiSkDGvfTYWKR+3crtf7bmLTnpTHG8G3OXzGeqN5Ija07V59ef7hjq/WRVeHxg/kcK
7niGnHj6eC3LqZk35kRXlEKF02nFjdOFdcGCZBpV1CaWUNyV6JkuHJN+Nx7ywqvZ65T7xgv0XG5I
SsY0O46mglZd2hQ/hwSMc2kEgfYPA365iEbFjJ4AxNyWWBmfD3iO0twSVlgdm2Su+zjS6zTssqBU
JE0I3LsdkoHmLFiH7iscuH7fjWAVSHtBANq1f183HV6A/yBZ/7CvnVPxcuQE5EAeThKEzeikT0Zk
+Z21TeQNx76wSBsDC3p/BJK6H4B4hji0TPm7uO7w4CHBvlAz9UWztH2FvooreTcMytRgzOzrAxP/
NLAAKDqAswUM/rX2T9ZWzrbq677LjipIyVDTltprigHQe7nGMhdD8wFiOvQudEvaul9FO5SXs+fO
7ydvjoY4m5fo3rY11bL3Ky92RspYK6eISr2N9D1PB3LupDU5vMF6msjmZFt1AlpSyn6dbjRS84fH
ojSvl/X9tBkUoNFqfZ8lOeLDudjWtyaP+5o3JXtrG8KyjH2pqIBenw4Xi8nJVkciLr0AhgoIMfJO
AlDmWB1SUGmdiwydZuy2W5NdhmjF2DNGE0ngj661G87Wh8bdAE/WOmNYOp82BG0Bs5UKh+rE3xBY
FJXH/2Wy+OcqkcSf/YKHhKvMYvdG0TAtU5ofW7Sp9S6Xak7P0rnrj5uuebrvloA3KI9Ro2CMqR9+
vexvrdLvXfmosX+qZXoqbfrfqaRC0PRkW7ygjP+n+jqUX5+6JJxff+PfQio3+lckXeIhalHbC4wR
4RF/JtDQRcBGaeUC2LhRAB/8G37GMS081BYet5sv/Kc+CZ9v+TZbDecu/Qdc8V9RxQJM/ckONsNx
0MF7eHRCRh2e6qhCOeu6nmzvR2ZvqvgJWJcIe49HwurG/TgWrr4vKvqIHAYtSB2HQfv+9zWpVHPt
EIvI6ZXlEZJLxPctwqMInjSLwwpt5Mferq1C73pPBRs5FtfQbO2oQzpv3olq0pvY58U0uG+gKpXs
4xQ19PIxGyegiaqYUkp4T0e52+EgQHN2jn0i7/x4zQs/6nfVsmIjODRA0irf6SFLgIqeLOTvHf8U
nHee8+icaDsyDEHI/3yP+/1EZdYOXO/jsPk/1LDMEWrJVGZVGfeQ7+VNlPoRj1ydvKl/dkGf6zvP
GK37nZtNPe/TOOSFH18fkvtiSFJG3FUe7lys3VwUzy8rWbhr3Q59+uBUtl/eKC9Py8vNmzpEY5kV
5EsZ1zLPnCIuMxVOgJWrQhNf2Kotv7broLsulhMp6mVlz4OdnW1Juk37rVpZirNx3LLtPuuDxFrP
gq3sgtuNCogfqyNvQLRrU9PK6A83sMmS/s4YPAkUzR7EpMONEgWchefvlGTlmltl1fywF0sHH/wm
t9r3kPTt9vb12XuuGjQPQnbheVHgo+wLed7zB+mq7qINkPyBu9d1xJmqktKzY9fmhK9CFt6bhRtW
ZJQFfmWNQNCpnN+XuU/+8fpInrM+v0aCnl9ggUIqiSrkJHF0REpavhbBwzyEfXDrK12MY9wjgpLi
EpB584M/TPLJZpb8x5ORT+SwncCkyycvL9yFpVyX8kcYSFtyaeMWcMJKHxCKNj+iyJYPMErJRdBY
3/RcLA2zMKv6T8N4HnF+DcOkyuSHrADX5smdGTj5gLZdVj+SOtDTPhgy/TbYpqy6zqtgPID6Rndd
30wgKYjdFFDT5wzBozpmMPF3r6/CSa76OBjj5mXnoaJ5sfM2LBQzhqTiRyrt4EMXOMN7t7KsvQx0
fiWcerqdqm68VF5TX8AvOTdjQ2YRy2pc3+YyCzlYzTJf59YkfnIDEJ3CLi8//GGUzxN6M8rA4Rog
D+Ts05LmZMrmOtF11HnTD72Ao3+EsPSHXe16Op4Ge751g7lc4mXYghAkx29/ZpstS0OPqOVcyHa4
96MqvbblUn50e2/Kd5NTJgdUrxXTnRZy53W1Vf5hoV8cal8EaH58gQxJcupOtpvlpJZsKym+V1PX
t3pPFYAVL54RsOjlD896XnKY08RF6SGqIsDiHTzN4F1MD6XKffdhddIh9364YHBZdpEoUCIQ8c4c
6Qr9CGnm60vz8iXZOSTC7J0QJ0RwsjIC4raPinL4vtrRFG5xIatwBne0ck7z649yXoaMyKF/Fzy2
SwSjZdTz4FWgdi2X2a0fhsrzsWHlUdJ8rCBEOn83wlim6s0abYldX7c5RgD7zJ+zcrsvBqmUiGtw
/zWJ0eDX0buiCPDl7rLZWGDKOe1DfZwWz6v74+uDfrEwPtKTiOKY1SHsnF6gkNkh+JbdfG/02DOK
3orK4ufsaCQhLYBsK/YoTdvxjzXdy4WJWBUXtR29Llw0cM8nK7Ece1W9b33bfNRm2w7+Paeqk6HK
envniModqiNhuZRfdVala7vv+r6P1K62Vne+y+tt6RF6hHgwvoF2GeSlCVx9BVBOlr7/wyyFp2vL
ACXWCY5JZOSEp2vrpwt11dS3oLM5Isa4CPW4vR2CtWdTbdpO9XweDWoIbi2R5JymofE8ko8m0JrL
OSq9VH9nA9bFz2Awjd5It7xyW+LZARz++Xjhe4niNvPXKQ0+DWkE2LSba1myU2ca2rE6TY8WcNw3
WANZkQz6iJQAGCPjga5eq/Bdkqlx/QwyS8oad+uWMBduUQiSCmimoCsOrtdBF8VdBkv9VgVeUf8I
FlRPTizGZNjecvwj/1NDabbd91tbMEZHFRGGPAeP1Sd4S+RfZxPqpO1+G4Wc7+a+C+b3Q8GfLDG+
GyJInGVBy5q52QpHG9ciy0u9K4SyOOhJyO8QmNqKIkOWjZGs8QG8QQa7mNsHUVKcB3KoA3xIaza+
GxdpFPe6Wwuu/KH3ilSfFWnEo618ifhx4ArzNCtFenQroH27z12Yw3Mn3tzlN5XXhPp8wT7cXGWd
pafLaZ1W9tIaJibyYdly9FWI5pnkzE5Gk6N1YYK78qjCbkTS1HqNKsvj7xfwizHjVWFOoqDYAxJa
TKhvN2y/YU1NEKtqaVv1WTckAf+iEtQ12n1VFv2/f0enOqs/E3ni59mOLdcuayyyzWcOJpFrHr0q
TGCXWrS8E/iKmVWsnAsz54cK6Py4LGNWXjZVP1GcOhmURn0mLEmVoFWC3j5WWna8HoHebJc2GsmS
RNk2bBpcsEX9Hl6plfJQCPziQaywQ3KmoP8jdk3q9hVrJlZknj/pHOUk8jCmYxmKS8tbc7xvNeJx
tWvXueD5NEYJneRDWNkBc4L7OKyWiyRoZri1dKPtFwSrswq+B6JbmZcoIhWsN51I5iZF22nEaLFE
HM7ogEJnXqZ1E7N/e9F5fJWGohPzZTTMHr+l1S22gf2EfJCvkOJL7q7ebUeGpHl7/nCZCjMWL8qg
knYBej79XYddyU4RWwDyNQehof6KOg9NnZCg4sxvBy9k/+NX5YtdJLRkWIUHnVHturlmBqGVUJfF
WyjNnqsoOcDQxtVjflI7MFvUlHLznQphJO46MjgOsCxGYgOlykZW6y0551z3ejPBIytJ/ItO9OZI
e5H5pb3t4cNDfk+d0sRIHcR8J/PSZRbwFqgBRnG1h6K+mSvTku2s6yFRqt1G7m92tcjzftyrMtoc
/7iGlb/C+Np3ERhINO/BSqSJTFmF6esQ2NbBhxVX4jCWaJfsPXsbxUUKkrS99bVe2f7hEAJlnmFu
qWCKOr20wW2A4rTskdqNFcxGkBQif9M6WZ5AgxYIEYhW+YxzGu2CHGYL7YBd5Tpe+25sh91aDYO1
XJV4QRhjYmE9+d55GLT9r83gNLxMkxQ0HfgQ1V3iNbf0A40MlYkKYanOCMSEm7NRpIXudqma2ihC
9BiE6xxDF4zZMREFmmGcOCVhNvi+4YHAMUqw1bwzrvVyw6jYZ5C06XXZZnDat+OKf4/NkxcmpEiM
Mh2MmU7MvoRLHNhDici7Mr1qt3bje507T71zu/mCUDl0DbO0r0vWo4lX23Km7nZYApeQW8B+skoN
CDl3QatrJLO7qLNNFJyYfHaunatknA/IWhZ+kpK543tjn5i4VNpzvb6LxsJUIJk3pYQn5a0B8zdm
FtFhZhY5C447DmwoACehW9i0rdP+VahTdnpY4aNIr5ADTTzac9DvqAPhkuto1kpyy9cJoofhLMTc
wSSM49SxHdcAvsLiUu418UGHmeW9WQEHAV4JUagdVDc2vFLY9m2PxNw1KZZtLaX+jt6W6vd33UvU
N5OztB2KqPOyJ6qCJ2YFxNjFVGxbj/oTSmPfJUuTnHn2lHQfDCulrxB5V0T7WS+SEctisZilts4k
B7uYNsq3Ywg4yQz+3tZ1vpjvaa8VbNwtX02hFrSWCfcDGPJ272C5ZY6F7KN+iclEU5vzaYExjzsv
TDDVxUvmSHXr5oTd/QBDMaKB3hwdfMFSVfUf7Hqt7iI8cbQj6Psu7y5xpM3lIWjnSX1HY9NZV31a
W95NwkgFyjuVd19yYi4mI9m01YNXVBvAdBvUtLXdnGp5s0UWpuLFqsb2Sgl/UVjliiby1a7zhDdM
h2Xxw/kWaDfBBBzUdu1ci4pr9SwJx9nZdYYiJsivYbcV3MJz7627dC1nk9Jv/aIrrKK6cqNY9ZYe
P0cuQiv8RqP2Unx4WOQxr1WuRl+tIt4/YZ8m6XgxZtxk1U5uFdXpPsqrze4Pibst7dXK4ZjiYCxv
FhSc6jBHMhV7nwRtu0sLN2u5+AJDqGuEBtD5o+vsNFxNq+MgHYdob7WuLFAQSBcqHj7zSBPDcd+1
9rJdJVFj2+fOgorxkKjVacZ4lNWW77JE+NZbVba193Eaur5oz20lterOotZe17t1XMV4Yw1jY73H
kD9s92PDro4RgAU9Ruc5bdq4GgPZq/Nw9dNtRfEmVbCP1q0qz5N8RA22tV5Yt3FUtsLNdrLfYEe+
OXURNg+Zq9p53eMG092PqPDFhI1L0lADw/jgj/b5mDSdjz23tP0qOE8o3IJbPOxWWZ7PgSKtzX5k
dG8YI2fXQnS67d7xR70FZwFaMroN9C4vUyCE/JV927pKAhx7KeTZEC9tbi5UVYta+R8X7Svl7VWy
9AkKOBsRYXkE7vbJxhJ74cD0qza5ZmP16ELPe4GrkGslIpBwuLvQpI89FzjHIfMCE+Fq3zYZZm7h
RE8OBTLAlOYAYlBLeLV1qUVKivFq5urxs7rglhkbrBnbuUaxNyaHyW9NnhIMpakcZOFsjFZ7c11F
52hp8uCT3wwNQ3EUpovoPLXwf+7V1PmESX8YyOzD0mKWzj3XJwtebHI3axfpRRHLihDt0HJFi5hk
4Q6vB98+m50m2MQx8tyKlKiB8CKmwMDbvCh5SQi+6ft1bwJiXbnc0RBbHqkJnTtGJkg10tycIQwo
I+3TTPLsCWd9u32YPWieatcm0covs4s24SwNfotQ53yIChMnS08a6yVunYgRNYnC9vg16iOTr0bJ
TLRxxwm1wLJ0TQsVXcjmOm2LmWtxVMrkUo2SJmXJItyxESa3Jhidn5M16DLaw7nPE8yc04BTxVIl
K3Mb2b3P9BPDtUmRfsGLwVCbW+r3DYagn3mEEjYIWRAtZvSOSCwmUqW48dtzndcUHdVkMbGEmcKM
YBospDLHf8/E1nGE4kmJjYxUNhm/sa1HxHL70ml0iF/GqsxWxBzPdvPrNfE/Vb0D1vm4jFyYjnNP
+TeNd2GXQLYcRNE4rNE0zNLpb5sU1WD2dlsKO4k+z6X0i/KYQVvVy4VHOjrfbdI1WayzKQN29v00
59mFshuTVNhjkZOCL642hXwYdGyWGlDLWXf5Yvdy3Hsl7SvQCycmm59b1ff+0UZSOodvN/R7bX4d
JNJmPHrzzDkQAiK9i1GdkGxV9OfhiHR1ZwDWpuj4gWSGC/5aoBokPewcs8FEMuWde965EgndPn28
XbN5Trk0p3YhUd0JgdjpDgmWyTfHwOxHTLMFmbXNDBQ/k804wHb8uflpspJ+e4sWWXJdOhnjcndZ
Jk1qWAZTapJ5ocxoH49HOfqsSzUtLYvao9gY62uxijn9ModLmhttsyyx79Yde6GiKwo5ARxv75m9
WzVu1NygbkrpBZBWQ+hMl/yCWpDU4s5gbSdrrnlWs/W8gq3m3IAVtHMqsES2lHypjPL+69xPuahx
n01qJLjoxRPX3uKMZUOHJpd9VtuuKQIL5VOxYYg1CzJ4EeklhSfrPGp/01cCulRfoQ7T63y+uqIr
v86ZszIpyWPmM6T2TK4xtGHP2+ZrVJIY/K6Iw63BHn1Y09Sm+mrSTvBVSs3Sn2nLstbvYp667a1t
zba9w4mcUY7MWY/C4hgG6Fnugq0Sk7WzFmQYb1GBmKIbd6HJwvrVMUW+jHqTyKeqZX8kQ5KyamMN
gdDu19Daol3ez35DjhL57XbPrJuIuzkdNe9FJxUiDFM/sJ0Cn8cDJSebCZWKmBwcFZrQMcN5trL1
j5gQM0qVMiSPejx6zVyZ1Kqy6qipY921FUakcZ4HszGaxeBHViK02ZJgqUvzxvZWVElMyGYqbj+y
RiZycaQ54lTLqboJgtIjeQWxREeUNev0LlgR6lyE6AurYzi41BRcbJZHfiDWcSZ0BlXZ8msib+yJ
VUXXmEzUbVyi+I6OPqZqRB9cckq7Ykb6c0PCPwW7AeTKrc6idDZV4GNhUSWbGXS74bVNEfED5yIO
DpFYX3pzWLDRKZJsdv+SNQ1LitHfDH1qVm7CM5rkJON4RlsQr7yRCnCEH8TEuL3VyGjZayPLSAuA
tRzyvIGez4cNJioTTflVtKup0PVj5KCbl0l0EcWaXfk6avQPmBHmFAREEIjSf4Hn0/gJIyI60m9r
Mpo6E40+guq9Rd+jKooHWGiW9PVHnqJqwFQh5aln4Dw3fKEs0appQnsMxm9+sBi28HFrVPTd4ur6
bx+FGZYcVxiCEir0BFl1s1RtM+jEt9xLTHxqA0/MJIUEa/bB6886oQGMR5ZGkvQWh8unW9wLFnSw
jWG/KsW3VdR4FK6mDHQ92Pm0AeIYZn1N36uzLWgJGlPj+QMgylx1YbVTo0vdDQphmLSIktfEnsfI
/Jtra/rUlAiN9AfuBBl0C1+9PvwXqyKAhY0ICckI3hnbfP+JKGPtk3pMF+nzcRDYY7MzLihTFnK5
UkK9/qgXe04ADNN7I4B5RNN7ineTRuUufSvU1ygLxaSPiQ6L5d7ZpDkiQZLS/+UPL3dK2TksDK0E
XVq7g7C7pxqvvhtEmILff1VeZmLUuHLY3k45kf196kbmzkoi8n2SCc3XPypX2v0bol3tX7z+7qfT
DEuPqByQFlred16wMEbvjXolFV/AJCgddZaBUoX0tSMCvv6k01l2fWHztsKGh4OxPAWvSxLDUDiF
82VqWlnejKoypTmNLASXfGYsSn8gup/rWCBNUPQAOyMqoDMLSdPJDhpxFRNMdP+lb+AlMV/TJI0w
R1DUrGvSdxUW7yxPdRbtZOln3Iyvv7H3YnIDNnFk01yX/v68uvt8D1Ml0s9CyeZLl9k6bc7gTrfy
DNQji4rzx7Rl7jOTGgdIkln036C4RSsnyos6QEeUXSyPk1MXvoF4gP41p7j1IkG1sFVhw5UwlEsb
DvtQjFa4xLlTjkRrufjmskSx3s7tPkts0/8Lms3gr6OcAI+cpV8XnAYlEN0ZbUpyd7zIkTLQ9gK/
iMmtaAJj0i6rR24PjJx35joPVE5uIwdhrnilesWw5CNAP5DaEzXL0jVJUxGOvzI+1zHJclLQZQ7U
ZkgX5j9Mix5k0p3X2YAsTQks+/r0v9hwEiuFjUHSuBpfbu2JyiKz7E1/brNOkLOmajQlULSNJgP4
DVm//kgTv59y/ibUwikb1yPaE2lsmU+DFkQZNqIhXD5HKU5QcTblUVDe+KF0S9TMg80IaAQQTRRR
q5OYpNCi0Q5/+PowTt9cYC+xiZx8CAv/CH/JLZ7EzibomoW1zD6XLfDnJbaHsf7olovbX7vDePv6
w043uSA5Q88XPjbl9/yTTU6TxjTP1DB8mTtVbPf0/DLboiiUyaxef9SJNA02lKnC1GrjfOVeQEr8
fH7TZbWrqpndj1hA7HCfAF+O6SEFRqXSzYuF2yFGYFHzLwlgw75cabd8T7Hm0y9MAesCwVDyGL2I
WrC+gCNsnknU85QKBUsipyJri8zAWqtlYIBwDFoO4RwGBiYua9iRu9lyBC9nlT53EcZuwxQ5c23i
NQUB3tcLyyKOVoemtVPv5vVJOJlv5oA2HMLmnCKjfMmY+jQ+oNPAtH6c6sLczEkLVVEiiUaceP/6
o4xX+Ol+NmtK8EIOSIcPcP3T/by0uE+U4yV3odf+etbkA52Wc2dS/YlQTwh61HpUiMKYhWZtDEr6
+ysaNBmEgK4KTK7v0QnAEBqVItK59ZCAKFhlMVnb9cBRDWCwVF0u51pMFEz0tEooj/ONoDYffhN/
sEWGRLKqwuXsbPTT4XtzW5sF3/yCp1i/2HH5CE3QcchgvJafmZXEvp/yl+VM4G/3fGKVAZZ/U2ic
SPZuAefBvZckoBwi1k69AIG8PqXh8+VD9UDvMdd2Ecj53IW+fbKFO95gDm2VfK9mIT8VPR23Di70
6DEoQ+WB8WfjIfXW6EqHeZXslUcPWlwR1T1NEHC0NeHUQJqmIo4sbfqfZmP3MaF+Hd5W6zBnuyyc
3WOOG6eGavs+K29QcdDTfmEHlxO8mf2kvcrwk91wI2Ub1Xo2l3trKMRfGzzyfEkvrIK+UFVke3tQ
w/Le2qyR4oAmpctuiHoMZGNTHrzKEjdS9/N+VLo7gxOv7jM4/MuqcmEJCjUC57XlAoU3OtUXVBP+
lV5TdL/T1tnOXqhe3rncz19V1jo+DbKCDAgjxZHsFk1zt0gx3edCZOjubMtr9ha43WeM0MNDZan+
Q+DR5hlsajrSU6w4QBNotaNDWLDu1iXKrXjy6vmyatoz+mXNADZZUfw10Vcd1BzH7n5c+vZuKyYg
Mc+xMtA+y9vZgf3OG7X9zdXj8IXOih49F/1pl61BfVXKIT/zkLlevb4jngdrNgS0MsHMJ1XwXBKF
kw3RAv/IzjdWOWmvbyM3aWjIXNFnjGWzg4+vP+z5gX58mESYaa55crjTjCShOQU1edQ8BLas0aSt
9p3TgK/GdV3ezJ6YqP/Stn4HRSjLP+RjL3b+r9dEGwZlQxA/lU1M/hC1pdfXD13TULiKSiGNrtEj
/en6+/Wb/r6Gf72l57oIDyI8DHxuwcmUrm5durTzyh6cpeXMCJfrIm4pePL9mlXyfePWyft8SCza
y1Z+pPZiVnl1Pud+sF+rEZkh4tDgTR/00WVjdfIj9+1AnsRH5N3XNcmLOza1wvPleO/o59H8rOkz
c90Az76bXdMvpKBOxXLl2Jh1yvSNqCP2sSXrAPSmhItzlghgrY/0Q9GmI1TC1B8cPCtf7XUUu431
+0Mu9FInZ9IA0iDmRXBHn6YEtOsZVi/U24M3mcnPcpGdi7aojuu2fm2cqPosLNp2TRipq7jrreDo
Ndpv9q9vP9/M/LOVkUYcbPQgtDnkGj9JkFBo1dAHmXxIJ4gD4LS+jFe6IkZ7+nZu43726vUo6xEb
VG6pGranrY8tuNXNrIJ5jCuZWm/of+IdxaYBzmj986Wmpwm+ytK6yXUjr7XQ5xgqxB0YaPWGzggV
GSvEmN5t4wrtUrRDspMqku9JG+f2sHj5Tx0U+a2QGMFLkOJjnrbqTe2Plen3OUzfdJVNHxHble+s
JuSCCFZnOQg68U2xoHnn3UIPcppLdTYvkK1OFNNnBwpAFl0BEcKd+MHzrfA6z7T3lwOqncSQDpgo
X59cM3enc4tvyEj3qWblqW1nAhJm3WXy0OWef2t1orhXudA4CLvGvnUWaok/PNH5B9kjuQEljuPi
zUGu9jwfo1VX1ddcnT8KVXiXwGZWHSeTtq4AKosDRMRIpPfT/kEJu7rP03W8zvPIfmfNkTj84e1f
bi1STcKnS3NWlN+n4tN+qf0BD1/zI10hGKjb2+RL22/ZvO9q7WPAd0sQjrrFhj/6YIX7Igt89Jd4
m8BJoghzsYV5qG8D+Skfq9lAv0DojTVkN2WQD8dOiPU2mLL0IvVl6sWtjNwlHjT9l0E47Zo+iU7Y
7sJ689W5xbQcinK0bmjoP/MDi7Suf8lC9bpwnRV+rg7pwu29wz5YXtfQvGSUoqaxZNVVDZKSpYDD
hfS892dKU3KR4cPors1FVleij3vaa9vsROiiHf37h7ciyhsoVxR1K4wmvNJIr4+UdlVS3Swqou1t
m6sAHXfots4F4pSlP7eD1P1r7Nv800S/oJ8eJiqgnrmg2+av1fk/n8XdP32M6d9te0jQTRHzH5/U
C6PFX5reXE361Gnx++/822phe/+ygQ5kQE9a2sIaGejvVj+O4/AtmvXRaYfuPebTKn5bLTyfz+wh
3Ic45ehpC974n658fCQTn7WEfBVEEGMYQOR/0+nn+Z3uG4kx4ZyeQQBnSNCFSW6eVJrJtDi5n3TL
7VQ/pEO1z6pvT2bj7WP4eupWeA7ivHzAyYXRrxg06Cex3Ib0EM3COp6ir/l8m0e0bn14/VG/KtW/
AyjPckJAGkKZoCs3JvqTtEE7g1PRRci5KfxK2wXd5CzE7oGm5y2xw/+CfCYNKQ8RD9jw5+5gbbu2
8nXeXNrCphfIQ9u1oUzfpJOX0TP4POlT+1yHzfQjD+0wr6+n3hss78oO1HZRQYcm/V1Y2DA4ntUm
d5qWroWb+5fDWDh092gx9Gv6dDd0eocwiEPR+7QcnBGxwGrPIhppf1h3Wfmhi9x07neB18wS0Wcb
0s+Mvrzkdc3kXvaOyj+idJyuqqSbaHU9Q1Ef8FtXor6SIw3K/TXYbkOHfmlfrNamGYxF82pKXzQG
tsRE8sZDIrddwXlm1gequdxrzmDMaC+H7IVP2FiTc1n1fHrE/0WN/68+YQ421yeb90XUwKg9mP8q
lT+NHBhOzN/7HTnC8F+OjReBDf1ot/o7ckTOv0AUzV7/O2aYs/vvzp02n31JjKBhrwfYIP3/qq/1
85oD8S8tyhCx43dCw/eSX5ls+neMtPy96FZ6LsIe63OBJsm0xIxoz0TPhP77Os3dd8Unvvwh7wWm
eJYVmaebKgCyBSiDSuAUnsolSvKSJvoXNS7xG5mW28FyB3fisxUUvaLHzD6OHf2MacM/4rPE11t6
UN9uc916rf640X6xw2s/cP7aMuirOHIwa+7KxF3f9rlX7qW21OdNlf3mxkOBCfIqyaWmI+ag3P/H
3nkt181kWfqJUAFvboHjaQ49Kd0gREmE98hEAk8/H/RX9UiURoya677oiuioEnHgEjv3XutbW8sY
lyskPjq0hgCq1JzaqriWSI2+eznDhqjLoG70KcBOBJOWe4fS1ot68NN7f5rUzeLxe1srnfeeBP4A
z3l1zlJRXvIzHYbFU91+sYJ62QEpLza10KzjLObcoDFga3V7KKFKif7eiBdB/snKnApnjbv0TSZW
QvpC4Gnmky6Bsmwrkah+dVhpzieWr7mBKTkFY3rRMIkj0mGipJlumNsLlH4Js/Jr9Fepv2sKgjYQ
2+gu2KGi6uwwS4gi2pmDHHXwkex9j4a9/i8TBLfeiwLnWe9BO7hhomFDCt2Z4IooNgZQhsY/sH2w
hT/Y+9BNdFD8TE1fQWckZ+nNzRbffpmFA/EdkOWSzn9ZhBo1pIKT2k51RySGu2xG/j/kPbL/6uSd
vPZYZ4eo0BPrULqWcbtkaIimOJYvfXkb+EG5r/pKv8K3Wu79YNf2DFQjWbrdRV9Nuw4T9w0LrckD
01J2jSsIVJuD+Fa6s3osWqd40dO5wENTp5HliAZDeuF812qoDv4wqrALwD7UkFp3EG6y4+gH1qcc
0CqyubTZgBipjySIjCc7Lg8o/8u7tMyLW6ngaqw6Oy+qpw7E7OSehqY+qmB+8MDU9aCSguHVaYz4
rloRe8qysmORuNVWn0YWd70ctkNrV1G6ZOVjI9067DQj3TOBD766SdHhSI77/EZqbvclkXQqItXO
+nUA+hptDESGEywz/tWs1/ptP7RIwrtuebLM8iHXWvOTC7k8iUy7+JqZ7qpd4aXCBG3v4jK2j0lR
Sbgzqjr21vR9FSZ/WVRhbAN4mnPImjB+6ReE1QuyCyOd7LBopwtpp865JHNlZ8kFkYSbxM2hJ3cF
GI/hXsWNZ3xSqCavDa+eQFhN4xG3SnkEQh5Ewm6Gh0E0bLonpzkUbAQvpnRW1yUyxkOVtM5t26bg
lmSbvzCIyT9xRyHHK2FdiGYpmZbX7XWx2OXXNhndmDlR4p2y3lpuOmeUl9UIr7fKWgPRbOt7dzjc
qpJQCotlxVLZlT/31m2woGkOJ16JQ8kgE1yYn2UrJ9c6C18Ml7K3smc16ChvIWnrV20hsyt06d2D
AOJxn2Vue7IKBkaayoJPDfrbp1664wXK80DbKuHlJ50cE3NnVGl144DCOLaIAvbjoicbPSc1pO+k
8+ZgMtjbuL6eVW4WmyTQjnXRVsfRia9KkFf0z1PkkwFoLZCDRzNoL2ZHR2sTWGFb2OIbmwIztIq6
POiw1cLaaemXG4Pc91kNqzfV1WZRbvfaxo640Lspo/E7Z5Fb29Nt3jjddVrgwWl6Yd1ij5pfRJMt
XyGOy1suSHxWTSvoOs5GBJ6q2vCesN+uVH6YACfsWzt3cUEQ3vTYZkAAuO28LdrU7QKvaL9Zmjvu
F79SQ6igWG2Vq2y6mf144xk4gDCBAP3ITbZe/uCYb4sJqyPUXcSXsz4zBTKNhxal51UaVzetHINr
szGTF8Ieyv3iBKhArFmToT5n+pWbFfpVMBbBNRhW8xatjeBDMcxw8Roo/kGpzmUnwEEYvKgnIRJI
0XYAHzKeRnXMCiM5tQ0BConvIpcTVn2FUDgkU4Klpi7rC8118pPZ2ca9i0DYhA2mxdGAvOMral/V
c9I+kS8Cgv9hmIfutXC9LQk5xYlvSbCNu8b8nKPzoqJ0yn1nZ9mDgXQRpdHoXZvjrEINHQ/is7no
HgeEIdfKIQRHDq32pW2EzhfNmO7KrOmSkLfHu6ynaf42aw2yqyLpnENdO9OJilDu48GQ13LsrZNZ
EoTmZ133NDnOcKOcOUY/LJe9lan0li9b+8kNRPPqj7X3NmcFeCZ3HJIwCJJvU6FyOqlEQMVju2Ny
KWgND86GTcsYaQ2/Mwq0QTtSkOZQsAfI5m3lG2UkTWY2IEIRvJSp3T3Foh637G+bo+9UKyDfzYu3
2ja63RDI7plugOtuIQdXr1aS+PsaasiVMGL/QuJdgMe49Mc08A+BKExQXSbft5BYpfJ6ZLp2zv1q
uCqMedwKvDenrtHGq3iEQZnbhXM9lR4gP1mLZwY2UDlbkHHRYGvKDwdrEreI5vzLBa3gd90SK01C
4LcNA67xRTmN2kOaOu6nLmtYeoD70kwYNBxCLNqtS1ZSHG+Zb5EnVdTWdaYzAgA+QiMHY6sR5jG2
cW8kZpJnYsqgyAVaF1VGCqq/8fwvBaZ3iHHWF1sMALiS2rn3k2QIMY9Zl9MY2CyDs3kzd0Cjkri+
Wm/gqSstY7+MIpJznW2CvDOvBFlQx8RsUHOlNVjYxLQePX+UW+Vp5a7rCCrTyP4C5uZaW9/l4whh
c0CgbLXHedGHW89J7K9jigQsNMZ22Qjs5veGA1Or7gZzp6e98UCSSGrjT2vtmyLucNkzEA5uy6T2
gM7xkZ106xLD0cRtr2z9itHBFaosdQpG098amdZ9h9lokvQ2T8GBuY138LQc1Xo5zLgh5uGmXcr2
pkAdfMhT0zwoyyHoyMm0aAJPvuxjo/eeqQXMBwUffcZaYHlvfqWJT1XjO7u4aF+crvS2YMRuLeRd
TGwbDAcgvfzhYLLkJWE+5ukJq5uGydgcsogdOaJyT+uWrxkGuA5mVjydTEGeWsPnDYlawqNpD7sq
L5ybmNp0Z2R8rAXiMppmfu/lG6tbqD8Ui/C1lYhug2b7qdb76iwnaTNKX3R7z/eu3kmbYQbQu3mn
ZYZ3MJvSP6M9UXwVvOwTBZo7RFruU4DM8UHA04QeVYBJQ01qFEf046jg4ZLcMOpjeIT+neEPgEzK
VznM20Irpju379NwQgB3dPW5Po9FN/GeWG7PwxF43yh8062NcpTeKcsKjUmKaUWlignH1Kd7qZfJ
o1405aNtUgMS6rXYET2D7twWY3CxFC7VSuLER91rRQUvIbf0H/FnMoQMe8yE7BcAZFZ+YvsZdGEm
jYzucBI0h6ozk+G7VeUehoOwGGfDZ67Q+ZexdIoN6OH+5AAjvyVRzbqy7X6+DjpiyfC6JdGYdOqU
1tOyTSj8X7AZX+RwvUg+m+iCZ9d1Bvq/tOxTRZjY5wytARmGJX6mGMBbSCv/xSDk7zhr3tqqS61N
hwB5i/T3S5/Or5mn3TLOQ3mcSncDNQZyWpeRkDXW0163mDUVDsNptggXWWlUkCGSR26LtROzb0d4
asTGgpLJpDM7SzuzrgbH/mQMNgp0OYq1fVwChvN7VO0lF6aagrAk+44WAVDwBozqKUH0sKuJdEkT
uK5+Js90n80n5tb03ZHZgZh3a6YOnonjA/dBFBcCPUkzMymxq73nQ0teSLb7NGumgtS24CINfATa
jndWbroy2uviqubx+wKbfouYL36omL8dWrL6To456Fc0KrONTCY7Wkh+vKCRmh2z1vN3JLAsUQv7
CJk7cX8rAO4abQtf9iKfz6QOlpvcL7fZAkLf7doeRXbrDeFPO+Y/dJZ+35a6SJIsRAWwCnDKvOss
pbENVEj42ZFoIrZ1mvLiU7/4rNKOKNx7W6/ZkVJL1XyyAfX//eBrX+ynVhO7UtfEXo2yno4Tia7v
Dr5kde/OS5sdDdX0XxfGwJdMoNKzXwTF3d8P9a5Ftx4KdQb/t+5+f9ekZF2WuyqtOFRrdvWWd4QJ
T41N7Pvfj/M7NowD0W4MaDjQSnPfy+iKZp7tviAAQIBd3oE3sI+uUCRR1dl40/UF2CIZMHrmpldf
QO+yo56WJD1rcbpuruOUX/fjJ/1v1/mDrjOqn3Wy+//uOv9PlvT/7VT/+9/8p3ek/4s/AbkEZz6y
eNrE/9N19r1/udD/167KqmL4ue1s0Y/Wec4C8F4oVDwwPv9pKZn2vxysBATLrFM/ImOc/6bt/Nu7
66LypKWEhILigunTr23nVQe0+NSuB9OEqBNBs6Xa5vMSXNpibaV4Di8U4v+s3rAAf6Ssfffy0mNj
zOYbXJ/1dfpNvdl1sJblosb9JEy59WZyP4zMLDezl1WHn27LHxapPx4KaSqdenvVPa0X4qf+em+h
CTeYRO7xtoKWNo0ptAZQoAiMu/9uSfpxVlzKADEsywW9pl8PtRiqaGfbHvelIgFS4WHZ9ONYRKPy
xAcimODX1e+fQ3FONq0fmpPvY6zXT1iBwXbcB8DbESiat0S2uG+KTyUUcTLrSB4Nu3gNAtFh4f79
kr5bD/99cFaq9Skm6eDdeY4qxZ3ajuOeshu8ea6wEBh29wFU7vcbh3kbtAmictKZUK39ejUHjNeD
7GKx7wPKQZ7NVYLgqM6T2xzwXvXBSb0bk3BSDoJyhp+0dHlMfihRf3pOnA4oe2pAPE1mF79r0X/3
LPPNR8oRGmV1gdP4I0zl75dxFS4HJrp5WswoY349QfBGOa6wRuxzzEyU2iAxWz1o/lnB4a/9OUli
vUw/fSd/nJdpw5fy4QLQsF4v80/nBRbfqIuuEGwr5RxamnaZrPFoBkWL0ivng5LgT1fx56O9u2mI
KpMOT6XY+5I+aUwDNJFMUtq8oKiCyEwQUfH696fR/HWE7vw4Q8TBrsOwjl77+6VsTguXTi+vnZG6
9tlu7PIJPw7AombxD/Sxio3o7jyi6KIOlN43l33hqXWsg0j6Zi9x8W75xk5hP3ntV6Xw8c2gx0OT
rdD90s8IJtIkMopu+WBhMv5w/1fNOPyTVb762xPnD4kLOIDXKJuEXYQ2BmYvVMqRW5phOnmDBvhW
CA0b0qvJoS2V/ZmelboR1OjXJFhaWNCT4EzjPvngXXD++NNYn9c3nJrkvRAiD0q3APU77ld7ELm6
zibDtY7b1x0RXyfDo8osLLSTS2wUosn6pOq8R4NYoYSr1ChJpqrDwh5yNk21HlpGG29iPCIhQ7j5
IhFmD51o0Y4LqutNJ+la4VPAczz2BIFMmfY0Sj8Gg5CBnmdwtkOGhXgItfSWYMTTWPRM77RSRGPs
BKEqnYvULh4FG8rrwp7RHSIS3/WWyDaTNp4BkC+HjvCvcLZLi15XGV/SatafNXp8e3IOtCh25rdi
tu5GfyxoKyXFASzweOYv17u/P62/vyAktlMY8NZD6/nNKqOGxBHOtN70Ib3WCtRiDDaPRBE9iCVu
twKi+X/9SnJEpKGgQ9ekm+Ddlz4AC+4DsR73fQznfLC3BESSd25fkqHMJipwX/5+hr+v26vaCDIH
TKqA0ufdsgZBRrITEeMeGy8KLxqTR3ig9DfMft78/VC/P6YE8QBgR6aNRwAJ2a9rWyIceGSy4Svo
S+eiAYh8bCbhfXAB/3gUkIiUKSsnbpUP/LyCVoBWqnHiAmrICfuw8wLtILrEv/n7ybyTAq3rGGfj
M2ijWmTT+H7OVmTaYrjITGilG82mMYZ856oqAYWGdZwEeo+Sggcfb0hy6v3n3kz2jV1kHy1L1m8f
DN+hhFlVhow3jffSP7pS9pJJb9jbiq7N1AXlLp7ycWdPY+ZH8Orto0EQ/bbXm+9lM3l3xZhPe6R3
8qpaFuvkFM1HcsQ1jPHdR4zf5BERjFIDzOH7iiOxcVPGqTXs60TURwRm20Bn27vUY3cdDy36Uo92
aenwKpfM/86izeZV02Nu2H02G68uv5dEp10XPv32Zfoscs1kcDi293MtSDEZM+eAqG461XN5renj
R8XFn0+ALjBwTsSD4I9/fYbokQUVsQhc1HS+S3qv3eFOTB5TVjEyKGhX0RfWowpwAV+svjoh0v7i
Z97D0LvBuhuMgQb1cpvqTXDbYBNHTr58X0jWPVl+GuymNpk3U5ETVpKP5a6Ht/3BJ+Gd/PGfp3Md
A//nDN69BdNY8oObediTB5Cc4iWoTyMdKnLpYLdkPYu8QOeR5/rRamYZrSOzD95D649PAaJHpOao
H7Ex/HoRfbzKsAfEsCcLjwaiKH3nlbLqxrOHOkRu/a0ppXqme5Z+xUQ6CgligmQ5svlSOkzJsDP1
AcoNih/CZYypgvsj8MBzwL0iKTaC8GR8n8k3Yan07j2r2DrY7zeuFjwT78p8TTr6pUbs8GFpmi+e
1Jk2cKCE8KCoJVPY+eCa/166+S67QdumQnCBg7y75IDlvCLOWRC6vHyuEYjIvNxoC4h5aO3WB3Xi
H5Zt2ilM+3/A8rDr/npxyXaimcWis2+T+i3IfHILDJmHtlo+guOtf+nXipTTIiEc+4W9IiXf1Yhd
nIjWix2epD55KEBePoMlQVMIQs3FyF2UBMa7mn8CQPGR3PIPX19XRzuNfY4PE4X3ryc5Aoo1Y8bY
sBbmT/Ho3yivu9Pt+K30xle2vO7mgzV9vUW/nStqcURibLjd92t6ILVBZbCl9mzD6zthUffMsbUh
3grWrVy+6zEZ9VmpNsncUtyAIorkkPQb+sAfvD1/fJgcFxGJicxUf/9ZzsQonVTy/k5+M270Fk2A
TXQjsQtNAlzjI5DpHz6ayO0sbjPxlyic3t1kl3lyUkFj2M9zr/ZJa8TRIvz0gz3i+47Z+s10Meii
nFsvL53IX29oPhhJQyTlsGeP3Ec+4LaNJIEL7aqvHSf8dVFCfx/rQ1dup5isKboB5VZJ7WJZiLn8
+93+fVPOj2FXyKbc/oNZcZqFs6RDwY9BtrFNEy/ZDf1yNUu85gleYRq2Vb1PvdFECCP0D17gdyDI
Hys06yK2AwYsZPu+f9bGRMamxYhjD+0mfYWcrDnh1CfjecgMpwont3FxPQr+ALOeNdNLuh0pvsj0
CjOsOkz60cQQ6EqmFpGkJjAmI3ISZ/j296v0h4XGD1yam7z61DnvXayp5mM1w2C3B7jb74S9yK09
AGails8+uCR/OBTCavC24Pt1H//Vr09HlhtD2/Vex1g/rt5sqGq3kNhh+Wuu/v9xWqtPdbVL8i7/
tqq1dbuMrU/OrWNm/S1yT5eAGi++gFbz5e8X8A+LGEeiLUKJiBnqfafChMycN4IjZUTGbeKxbu+r
pDO3fN3AYKnKZgZNMM3fD/rHS8n+Gqi9S7zG+3Y7hIsa6aLT7WfTkPB6mG1kZM1seh2J5N8PFRCV
+duqSaWhI7INPBzN7ytuv7AbkQCx2Lv2GjMCzHLsoyy1pwXOU1wzyewHc4MRZGSaZMlJ27FzFGpL
vq5V3RI5zcuVWfQYj/Ewl09mK0HL9XXhA/0pSaYNx7hLvzTQ2a4KxgvDDpcxyrUBXRE+Jk7JitZM
Yx/giDMZu8nSLRCf8Dn2BMV4C/gbQo8YIaXGgytMAg1KW2FCy41KuVsraFOT6BZyxL67Oc2SJGzZ
waQXKsU/vemzok8fh7Ix5mOJbcTZp5lR2VtNb41TtSil7QdRyOHaqZg9XdmjmONbF11tvc6iNFSn
Uz8UCndWUNSbupB2wsSwdrwNg9cGez/D1nupBS6zmFprDkaPDTCck94kwiLNnqqBGUSoUPnkRy8B
yRH5ommKHeQVogWqdq77y1yynUSFErRTuR+GCV2cks6sNo2cY/2COO9Yp+9QtWRkVc5aXGXEoX/x
hph+CTZnxbjKbvr7limxtweVns83U+zJ+zqz+xE2Sod3RG8qP9mKWSYCLX2qdp2vgmxnkxfahqQM
L0s0DHlAFjWfKLIf1vafrpmMKbvB8R9J5GH8V1bkLQ12Khnqt61zqHxxS593J6TTPsetWb4Q96ff
jbU7hTFBkQdtzsut1QVnAeGaIfpOpV59F8MuRzSVbIuF3Am0WAQGB0W1S4Q8WVDgIrMdvuSFSwqy
INBX5MrCd2V9sy1t2sp6XoULvbd3h0nfBnbm7u1gAfc1Mb6EppZcDHarXr2R2EgbaSHUB/ll6fBO
SEthL1dz6GTlk64D40JFduMEFSF8ep3dFNa0RELPjAuf4L4ra+J+sFtAukcwplosZw/G9jbDPRyi
0IqPcWAXkcoLQVExeBGJG85mGLzllujWYzfaaJqBtPIfxbmgu4SPoj8VSpmbRS+6rQKwEuZpLKPC
K6qLyUpXRql/QxLgXaWlaJwmPyXoqF/Ihx7FhtRZE6mPq9/FSdl+hkSoXxJK6m+wcGMD08f+zdW6
OgKe1258GtZ7r2mcIxQXuDZ1rI6WnpnHYfb8LU2Kk2mQ8+G0xq5w5pdKFx042PjgOfZ9JuYXR8U1
CIuARp2IXypXS0gGKCr/KIXHEF/rYsKptIci8OPTADFx4yaNv9VzG5nK1AExzUmHTtk33GW9Jm86
4MZ3g1B8F63hcpxjb1WzoBbX6u8D4/kDptnsAJO8OtSVL9/sgaHxnE0kTm/Qmo3LDGqpqxeLrbmp
98QaNlkwgr/ysYSaPDzPFaNLtfE69hF8TFkk8kRMn1qu/XWHk4j2SAxsrzCOOiCBrdaMkLqMxUcr
2jRbxQuxhWPkzMOlP0/JNHxC4ukNHSKb2J6KzTKY/SdM1Ds9T0gY0hBStHuUqM1XcDpFe7CK0hSb
CikEGY6N4fmXGnIvtKlQFfHHzNLRTrRndbJGmy479D1XKgSeVOIJruQDQQHqxsQk/BBXdZEdp9wl
3CnIOlxQJoLVjOBWUG4041IIm6+uHlNP0t9tt96ilxctH9mvYCETd0tgSRPlk5NZl0oNTIVlEb8F
NPdFRBWARr4FgAq2wVePzJmqt77tV7Ekqbufa+X1G7ZozjmozfYT6s5pM6TDvB+pWB782c4/yYG/
M2ul2jaj2Z0WhBhRBp/naNrW8EwXjjFIPqTLbpSCJwGVcPeSJn73tWvtgtRYrXvxOjM75H08lkeA
Q8Uum/XhmQiLmf1hM00bYu0riK/LOuImUNNBAotmmVBjJ8opuI5Q5JAwr2NadqVBvyvYN1WHqiV2
h9zRRD6Bl0yWre9khh8GyRRnUaPbXRBVjAaPLUDU9RnUplMC2BHIY1oiP+iFiQJrbLWnOsBTGpFS
E6QXIO/4qW4hn6SpxHSVxHFyznz0lA3Y1Ktm9P1LO7X5qxZGPFvP3Hs5ms5CtqUHLbJN03M+De1n
WnfmlsaZc056XtVt3VQLwX2qQEqmVukCRudzWbbSi1oHKSkvUcdLxd2lCd+dCkIfzphD29ceRvit
vaBCGgj5ec4gXexxFc57P+Wiar09X2g8mret07evzrrDBE29EIdXQIzZc2WzAzl//FmNUFujt7sT
Ea3B5YKy7nWc2/4FM6C5XTyv+4rLt18TPxBDIWau4lNCN2IvgnH4Rkyac7ZBx8G1boLkrDKsYdS7
VTV/W3Cko91pzQn+XmhNZJteGnyW280U5EmEphpxeoKKtWaFElBk4UAaD60xO+fMaeLH1k0T2Fmi
+ewmLqZnkaLqNbWFwGVM6MM3R1jmNhn97jT3erxJNCHRO3PymNjVo4+S6nOdxNnBavnXra4lZxF0
LqRq36ECr3WfiYXVlcceX2ccjgFNnE1WTPEprUb+B7EMfILvJ3yU+dI2Ilx4z2lj1cPzPNO09j05
fMNK50RxPJdHox/Xp1ykrWDmYjr3Geb0J7sZ8aygEuxOJdKQO3/skbxj3rsn3RD9MpSw9Dy7VW0A
SKv7l5IovRvfHcSTjsDzLltv9xopeOnkqKQ7W3KgAr0UHTvCjyky0rMNKwkjDpkNeqLNb/pClqum
Vn09Tfv4zqxy+9jpaX3pWhN/sVmKO0p29YhHfvi2TJJ8vAX3S7rFQDi/eSju6whtLVhQ+i0DmSk4
durI1Rq0Qna+VFqUaW58B/uHp7sVQzcfKykBIKSCJ2nRup6l17V50lizUrTQOdmnlbE0N5qV08TF
v8O91gc/lUfXapCoBMP41kCscphdYLnvqql7Q8BpPNlJO23kNBjfXZlD3eTV625ZLZa3xsxbLENm
jdyyzx3x3fTFghFfejz7bctlcfmSD3t9Kow+XFEjDwsxEnfBqLOaea78rlq/u4XcSeO/M9vrUc7t
J4Vf6dYY/eQcu+QHj4HwN9ngW0fWMRL2UDdZxxry9DPGh1VRrvkDazyhjs4ROjUXD5vpFXvieNeS
mMMiRuoHfdPREgyELf8zuVfjdUwS716WpTz8SCLu+GxeWiSOCwKxkuwGs/YKqbSHx76VcYg+7W3E
0btrh7YlQ1G21qtDzs3Obgmvam3UwKal6siRlrs3uF4hE02QjRAiwKtZ1XxnVL26+ZEfX9skUptl
Qrq31tyjpbySHkui0vWMvUzfbyYR5Ncd/R9dpBJhVttz2MI961NF9rZXsW5Y5NcpPdOulKu1Z1zW
8T15jc0xUJlIWHSrBWo8w8YOt8/RycaTnOcSuqiQV3oy9Zd14q3yrnoOKfUpAVcXKi3ULwGQ0SOo
XAKbG2l9A3N9QnKGqnP2+Q9r6La1a0C6Hu0LpXL7mXqbmExdNa/BtM6ZmpGkSc08dijsmZalFKQS
KNEzSrDkTq/Taeep9uA2ZbcJsO+AM+6agz8tX+j/VZ+KCgAo3xy2VqZGTF/ussOJPDRBaZQXBUml
mm6FMtb0c1HZ7W4QgsGXIdoNFep0Y0NsxhaUD/ei01yWuiC5EwMHEU7s3QgdzR2N6ZlsT4KeA7A6
T+4wlocs854U+fJ72qUpdSClXFhlc4PXdUqvMujq2GvNY2wtxmuqx9NO+hq0WdNYNiCQrc0keRkH
2IIEKdIqTObZvaC4sJ9z29nXjmp2vE4swE3O7jRxuwC1dxC8SRC0z6qFBRhUwYJqobIf2lSh2KSG
3YGEdy6qeCifDMfzbmfJXXLkoLqdR10Y9mNPxJlS7feFUZMJX3TMrrucx4DEj4QoUVWjJW/bOQ3t
Kgf73eZ9xAAhhFxkQhd0KejtJP9CdlpxSqb6gCKzzEPH1shezdXtouPpzbRqx6u4y6wlp1Bz0PjH
nriubCd+hEhImWHLXcESmGNOGLM7X0dlWVSWfzHgZ4xi0CgpAZNhgefwDDe3aaJ0CgyGFuVynOdG
XrnELdXUaFrBC+fWpzZR+bnMLXLRu3zB69TD3crBL+a8RszQ5BXZDPnLyqDbk5hU88lR0Hm7paWl
ITIN9kVsdZczzWx2dZ7EiSx6RO4BTMM7sqNOfe6pQyzJd/CHYsUkErdcTx6rfoN6mwHPGto5XtL3
hZU85AdDacFLwMyUfc6XHoJ/RE7dEnWABCKYsqkfSjkaLwrV2rExvVdjcb8TbdB9pmItP5dD1bBo
DdqjVzoaVhRB7iXBvbezS8VSzshnQztAx5go8iMoh9SBGBOZnTSrmeyN9PQBLTJkc74xttuctWmN
N6xnrznTvmnIZ/LzpGEMULIIQUDJP1dVXt+aJErekkZPrO2PAHYQPwQDDqb+WhM5/60jD72NTI0/
2KECODmgnO/RdfrTS0/Fw33L2ORUqVvyldBc61i2Pl+UgFBzvpb0zpbSwPuW0JA8NnFmPlAfszMt
qtQ+JYUavlVFM34bxEATgZj46q0gLhvt6jLGn4HnG68F3EC4hfasbgbk9J8JamcTbseZFkQtyRnf
NKcFAmASeORtl8Kp70sSNbhJhFo0Oy8ZIS7YwURHQ6iUxyPFyINPqy6b+9QVhUONiW8fZAr/JmgV
MYleHhTOhhxvHqPamsdiIwd+5TaHukxAJCotj02M4qA5ttThIluckX2jXksjjaYWhfaO4pW/vGjI
Xo82qHOfFPBg1vZ47SgBRiakcchmKrjMUx1vvttXFK0gpLlLhI3Cgi2ViD/LXkLxSGB6qTBOnOrN
FIKjis7CxThhkv78z8V0pJYAhmA8mUXLoKNM84iObUL2E80eKzVo0A7Yc0QviEsPsqO+d9CP1fsy
w+y/KgvIl68LVRxI6lqCs9k5CvSxs0DQ6cfm3plQVHALmbdGU9xxfnCA6Yf0rV7kFwMqBrmv1qyg
q0CO8k269EZDYUJQvXLxfj2QpWjua3xOz5UReLeFF3Rx1La+/jClLTEJijZ8fLYFJ30wpc5vpCrn
V2ckibLLm1WtMf9r0C9zT3h36f1DU6Avw1WUGnA1FglCPDN2L1nIjw0u50EO37N8yDHLiL5jgBFU
Wb4nLMJUUUm2HvUut3M51PT/ThPA6lUBPlLROand5kedHLpm2zNbyVlcMge4Sm2z4eYjzPcrqkBf
kNLnC2RV5gKR/JxKS4+6tYQsvRp3QIk28NHIdZLBy0Y/MZMmCQRoy22V+OoSLVP2tCzp9DiZpPj9
6Af+rwb1Iw1qgODgp9bpbx7my0ZkQ/alpn/8kwr1n3/1HxWq/y+ExKi/bIt8DcoIBlT/Zh8EUBEY
UyAKWUcoqDH5r/4NP7CsfzFYMcmRIasXBkdAC/rfxmaTP7hmxYHgAlqiM43/b1Soq5z15/kY/AUG
casM1YNUC1bp3fyGduqEpc3oj04d0zjKc82409MOE4SE7tF08A9Dp/X010Hz4gePAvg4V3V80vqM
Nk9vysgrPeMSx329LxglRCbznYpYh0J78Ntq2HgUYRl+1zEgqyZXZ0I+xPe8N41LFs/yyTa7cYs1
irQYco2u2JinalObntz0HcMjI9F7TIGVthyarnLvRS3UB/C/d3M5rgCzK9N2uAxcU4ZYv84o8pm5
fiPb9qh6Q9248QCefhZBxPxlPS9+90+PyM0/s8efcRDvGvk/jhfQsLaZVCDSeT/nNdcELMwP7XHS
esRQSfkK0k1GWcw1+PuR3s0p1iMxDKO1xASQhsJvclhBO2vgO3pkiR3WOCgwEKQ8732iqu6lWdr7
Of0/7J3Xctw6t+dfZV6AXzGHqqm56KxWsBW3rRuW5MCcAQY8/fzQ8jljtXfJde5nX2yVFZokCCxg
rfUPeXz38UX/5fEA0J9AdWCMgQqcDSftiKmqh/JC+ppNbHAAWg0ArT12S4/q9P/8atolFd1jUKpA
Vd9fLYnCCZfPnHzYnPAdqXvqKLPfWxPl5ejh42udIzD0eGJHxkWQmoUicN68RuO6TKvCzC66dC4d
9MQ5H2+6rmo2YW9RUVjS+ZPspXU1DcV4ULS02202+H9rz/w5wuCOESFwTbozeEeeTdgSkvlC4M8v
OsmhZzNDqKTWGscPkQ8n+S8D/Occ8lBsASeroVEuldT3A9yDPnJE7+cXraXULRrsw0YYrOA2bYv0
YhkypDeCGju5v1z33x4Sd0UKYb4fIRxzFpeKJOfU47NxQhofW4zQoofJkRPuWxnM1Y9f7Nm1NL3E
xOUUPRleL3oTZ9dyM2NC3yiC2WN1mNHMGKWvWrMHJ7lMzuPH19Kf9Rse4XQtlGYYStqvLk3I9+OZ
V8I3eoM5pBY1WWhzBdWxRLDW2nx8nbNW+Nt1MHqk0Xuarvb760gfA0S/mbOL2ASjt5mnnIeCbWdT
HXG8+zTLQAXPnMWylerh1G3NKkn/IvN5Nnf0PSCRRqDDRI+2+PncGRfU1WGccw9AKjbwzTucyZWR
XCNZXx2bJOSM6zvLX+L5aQjPhhgBMR4cPS/20HNIwpj4Y6PiILtIw9j5p8/96sjJbrnBvy7FC6Wt
h5UwGrh9E2qOAQxnWmAXE4oU3y2/7Ppv7RhVxyKu40OCtdoxzmL+p3Lj9uM39G/3Ca+do0HA6SAC
J/X+FRWeE08qMIwDLpr+K2Y5br9G2BNmY1z6k3+oqV0GqOcYAdzNZiquTZT5KKEiKnohUeS/jASs
+TkLnRvNkUSnf0T3ddMgUDHuP77XP2ctivZa7B0DDgQmz2+V0oVoUBjLLqrIpNZWcOQs1vUwiO3H
1/lzJaJxrTkpARQAFshZOM8M+gXoyGegSBt1G2U6j6gLdDcx5vDuP77WeThneoYAIACyUTpAHuNc
tRLpUW+ALEo4b3r6CWE8bswSKGPJUsHqCE2IFpeCS0vOwVejqpM9jFDxl4G1zBMq5P10BdVqwg1A
S9Xhds6euUR72mZl0GiTU79cBKVNMBXRDAUZnJa6NVDGf/VSSnTgmE65SkrdPKOLHa7wg/IuB3An
x0jK5bMYI1vC0tRVUWSuMZS1i0pdl+lAORvk1R1uF/HPcZblEww6da1KxLNXEEr9+6CjEmPTub8c
e5OAO1STfXdiEfppi74M3hRXKXRduTHbzHgwgkndLklMTRO5kPFT1ZvipYwX81WRiV4PRrtAHJ3r
+CfVFa891lVHTbAe2/igBgvicB5QJF85Qa/PCGhqgkzvbPcljWLrWy0r53GCBtqBFT9Vt+bY/VmO
wp026Co6SN5S6b5OHFY2ov8orvRj9ipTgncDvPsnNiyhva4rjo2wOswwWU9ZlEjY2r67n1yTwxCO
G8P3MJD2FpOX4CvuN3QjGytnvrH6EzpTTcTlUQaHBGsPxE5zkMFX5cbeBsWC5DrQf4spELexeI67
7bJpQJg3K42HqHGWa/aZ8qnDMu/TaXhjfxJbu07N29ZBhOUIhLTEB9dKfHQIaDldF0lUyW2n0pwO
3ilaSbTse6GIUCFloOe6KZiRWF0BUy1LSx1k1jJ2ixdmw7o3zfTBnTP3H9lj+bK2QYt8dgo7AB7q
8jnw0MmcRZtshi7IXnu6uAjv9P2S7CMVlTRn4a3c54njPIZYiNm0MxnbCtD/a5lUiHT0jfuSa1uk
FYuGwkxMiffWm4xZIJ5FZdkcu/lThnpCuglcK3sufUFoUhb1w8V0afjreVhNTXwMZT4l6yWlYofy
BuofG6tqFHbxGLHASUZrKMG0LEaDMRuWlRhGdVt5BvYtquKcI1P0W9Y5D4Deaz4pRCaYYFsTQtlL
qsVKMEJj9nqFi7RRnM7NQaZkDL7XGA8wfhkw1KyX6wT55SNSBNtIGUAr4Iyjsgl5V+SBdUgm1Wyx
8ITaazT9bSLg/Jqa/UsX2F1nmhHsa24whn/qKNEAOkAwjB8SEYBLgUvcaVYxJtnoAWmmcaWCfaG5
x4hmzntT85FDzUwGn7s3NVcZEoKzMTV/2SbnW1ua0xxpdrN7IjozqvZTBPkZW7rlmFvI72he9CTT
5og8LsADQ7aUv+BPd5pJXWpONaYpkPk0z9rWjGsB9ZrmtXONJtqnHlY5dUN641By6AJozrbXZY9+
DIt90XxuJOTWJpWsNc4+0x5morkuNP87VSZ+aZoTnkXpHQbhr1Frv7SaNZ4bFahK1Nt03cy+MMzw
CxUiGuyj05brZQ7Z1WRrP1fQ0RXUv9UIQT3VTPXC9R/GMb5s6iD5Ilpb4Um20NbGYZPOhj4jVfZy
42eOcy3wY7u1snI4GpodD4LwCuHhJQSu8otATxCBTt+ZNOAXq8nlioJPTM9ec+8t1LCgRCFwciW9
khtqSheaD9w99egp19nNUxnLrRjt6FJYVveJg5KbbiafeFEgQ0QrZkkepRYEWE7aAM3Q0vlvR7Vc
F4FythinBzu3EOF3rEX7i7n054u0iyCUQC1zrvvEvAu9aboLpmXZOkrKrd5/PJQGtHBB1nbV50EE
ah2w0soL10DYDCRDE697hA8SoPPshTViCAAI0UVw62mVuDE7QpBEwaHNSX0k829TaVEFKqXuXtLX
a9d9a1efBlM84aPXbawJ7UH3pM2QlE2Ij8JJs4GCf3VpaCGHWks6mCBHdz4OC/+IPJkuHZQfhJaA
yCe00Kj7TtGzk89DvPJOehEjcfKijvr06Jz0JGwtLaFwkWpXWAgLUoTSuKXgHGyrpf9Sa1kKsxLj
V4lD70+BBgzl7tqyH+zKC/6ZJ61qYWqBi0WigBU3kvMYouyHVimUX4zOv8XfG4/apmnBtiCYQQYd
HaLZok7WWrL/0SKCs21RHz12Ao1vLbsRnRQ4MGu5AlxXc4RBnkMGJUIdJ82O2Ikdkn+t5GGltNON
zKD6IMroyEuN7mdPAn1LY3RAalwlvs1Ki4MIg6pBVw+bsOnsDQT2Lfa6qIngoOjtJy0x4oeIjUxh
5j4Wy9B8TsSA43ds5RdxjjwJI5ht0EvFISq29qMWMTHw5vIpH6yxA7c/J+BDDx4IlqtIy5/0rfLu
Y6+z6FlMzb6kkL4raSe+SMEjEWi69XiSUwlP0iqFVlk5eYnTVrCGVYJ7FRIcs3MjTZRZTK3RAgSi
wQL4JN2ynGRcsnws92VRB1/BC1DE0Xovs+GFzSaO3RK1CARhBOn4ldAiMbS70YtxTtoxRlGzp1Ma
B2TQjN4NGXu7p6kWkABYzbHUQjRiFGi55lX5ufU98Skc5vngdDRW1xkyNpXWs5lClG1GrXHTaLWb
XNbh3k3G6rVAGM3fFm3U/eMmHrBErZUTnWRzWq2gY2gtnTYv+6cAjEXFR297yDTlOvJo+64HnLde
TDSZQKJpbZ6k1TI9oYViT5fW1OdzJS+BJ2Rrs8m3vPFsW1T2t8lAXTuDAlLgp+Vgi5Yky3WghYEC
qx6Paob0EUbsgV3qYIioVYToBIrPljkOr3lfELO7kl2DINAXML2B9nWF9yhMWQfDN/hbobuiZD+n
P1NQ0oiu4RTJwhY1aZIwfnZ+Wl/PXmvfZJMnH40kHl/dPgu/JjLCwKFGkK0E6oXqA9veUpVBRZW7
qg+G7y5H284jMIX++M8irOzGRNpuY4RjCVivow6N95W15hSV3GCLFWxw9KWqYXfxhdeUs8NdiRkN
7dy8xpSrRBpnYs9o7GWp1qWUYJkJTin+4Hk3HyyEoo5WX7VyI1y7IZwtKrkPndxe1kAz5YUXzWwj
FtWhVRGXUb5GRMV4yGCNIJnR8N7YFPaO2YpjqzL5DXNLRYaRlpvaqBiFPsyeYyREUbngiHOt/RqR
MLH7+eCbTvy0QNJ+MezW+Gn7crqKsb998GqVr62Gj53dOXq08CVe2dLrn+MWvexyNKN1N2SPHIyR
Kop9E85xd+c7Twm+1atFEV4hKjKpqifTg0NphgYk1rlY0XhTaIqiA6No8/a1WNZuYVZAOlPKncBy
6H0D8QrJsen2QP6mK/4KGiwFiEeevJKpaNgqkwMdH3sn/ekHVNJoTy7vrrvejnYFvizYdPhHe6i8
tYVazKry5C5MIogCoW1sgpjpbOazhdgZfWNlvaiWD04bGe7tpSuQwl/KvSuy+b7zMTKlQZVc5/X4
02hpYHeqwhttHO0jSiYmdNJ0Rh1uKQ8RVuYre9Ys5baXe1rK5msh0AInx2fX4SB0dGXjbgcgHaBg
xXBlijm/Kqx5X/gJp3kOXGuSan8jpvnTBKMG2+LZP3i4167NakRXqms3ONoB4OEo+Hm2BnQIS8SU
QjH8EL3RbFujUXvLzxrw8NFzv9AC7pfWvxQttQOVmBfAp24lzdDMd3fobWCniBhYXQ3Hyui+TpX6
JIv4KBr/se3ja0IuBaMyE5d+r37mXfIEY/IuoE/Vcppe13n5EpnZtFcFRcpARK/AFYa16hO5iQzL
e2zKrN+ajf06RxYHKyMhyKf2ReljgBrZ5i6XLaDiYFrJxP9WjRFsy4qq9sozyAiSSSIN56hvM7pm
fg6erAvKbFov0ZL8Y7ZDomgvhyiggfBYLcuyyprM2Vtqi3X9l3mch4MU6ZXXPZrhKB+6EIR+OmSw
opL0EIAIXkOelV8MG07uPI3iMJLDXEnZG4d+zvUyX8yj52TBFx9M0T7DgjAEvDf1F1nnUx6dcp1O
BFE675vJ4gid9YW7oiGnrgTwgX6XVvOdZ/vRd9QwFuNotCUFnVURDaG5t7WM2aVAXkwzjNNx/lza
vf48uyvyl4Wi80ThworFRVIJZnQwFW2/oqrp5mCI89LaWUNCl73gPHTAJiMwboQUATLmIH46FCEp
moLlJeUsIq03Z8dfwwTY4hD7LECuSovBi0MSEShaNGLtEKMCKB4V+WlDeKHOpHsaSyPjrzIhQYiR
ssLKBlADMkAzUIWRFLiLl2vD9ciS0Tra4uvrmze54WXjVkQLaYcMCEsTviLr2tLZCSTh8Ueu7OlT
7i/WlWkhbAoorjim4MW+JpVBkTvB1O7OGjwBUq8nE0nUaL42zeR7qCOOOuWNRIN1ndcO/3QIVG3C
Ei7EHqv3/oKzPR9t+LWB3TsJ+sZbErU7SWHB9BbPfgneP+s1f8RN288eMOACocCLuk1ynAGa/sIu
BjbSwYmPTupRFBhI8kMZUCPQnZrT9bBTMbZLg/RV7Dv0bIpy3KPcUX05/UoUVvad6Rf+fUPTeh94
njrYTtG+DJUgB5t7mypB6EyfJsWxxyDZpNejav8+KhhMOOreykQQfncqFLflTBtlbrQpMnXjEs1J
WPUZKH4j4hYr7HiOvhIIqaJ7/0+TCR6A/jH6++msbgcKL5+BZVtfaI7y1uvC5J4RE7zoMf34XMwa
MmmgfasKqa6R/FwEICaeiyZu/NB6pH3dmLbN2ltyCChGS24vZQmiFQAspkOZoipC8ZJgIEE4xGYf
bRp39AAgxXS8mf+mMq6iJmlfKP5ltHpzKoqhuox6yA9oUkSCkkwXCxgLiWp2okAD4arshHnjWRNs
6FzRIVMexatYFcfTvDMyZG5H0Jwc/0X5VPaluk1RnCJNmg19f2kb/8SggcdFTk7dwuJmTEpJl83i
n7yr+aYJRoaNIuXatcCc2rVV7xtdihsk2sTBEmMqXk4gUlGq3PkuM0C4yF2volF/YJn792ieGZgi
jiFkjIZ6foDg6Yx1C5hv/qSoAZMEtf5pIxgty5+ZsEgVLLirmMwd1UfeppsM80tqeW4OygxHZ9Du
1l1qcLy2Auqsm1PhyTLs+KeCzXI55swmR/Gh+Ww0L5QSa2fDdj4+4gdgXUUWgMsRtOFLnOIgs8Qp
S8dIWcKuI+lNTiI+xq3VvBTBgFRqNxtoDAxjaY6rvoytO5IDnrCGqS7BNSSFsw6RFd5HdWZfkbf0
/4hID2+FuO9RNgzTODT2HfQVSCR6wdpDkX6vkFN+6ZAZa9nKB5x3AKVfCEquACRCY3hBvHedAPO9
FR1/F8EjuST4vkpvGNcp8newmNtvAEqjNZow4X4YkYLGkbDeYynMYp9ZgRhLRFQs6mgv+lFsk8Zf
rh1K4NdtNcZf+8lbvLXylXVZJrb1qXbgkHilxiAIMh9vUxMOkV7zKH7QFkX6Wc+CqaU057WaEARN
D+pAKMgJJxQhjz5Y8FfU6NoXWpFGs6YXy5puei/eNGSnO4lKx9fIZaQSPzEetGjjzyBueeBI6DnY
mxCJ0YWIj1mC3wzngEUdjAA8JGaByASGfjr+CH3yZLR9rfkLTprzM2oHdKEGDuQ9pdQ2gTMNeBx5
yby7soaxvgEOJB8ycwq/twhC/8yaOTpCjSwXHCbYmdwMfdTFCxaUNmtmwAi242vue0BZh97p402A
nsS4Kdus+eV2+P+BDm9Ah28NCVC/3P1Isqb+HbKA8cFvtfM/YA6PqJv9+P6/7sWL+DH88Xe/gA6+
/x/kXh3tVYhGFqoFdLbegA7Qx/5Dyyti5jugThGq+2+cQ2D9hxpKwBTX8Ae6Ab9ADlb4n8ixgdDR
tkbHIsCA4v/873eKO8PZv3/vuJ/x1vUVLY2lAGQRkDv/WWK3EKezJsSsAVMKbCXt1tWGj+bJ2trz
ZFu8uEYPDa3ulmFxN8Qkj6MshgYsn7rXVvSNPRfBEQIeJ4wiMuruMEVVOVyXXtUaC+hfUjQA9iLH
l83wfUCE64TmrfUjIHrKuzKdg/IF7wZc09Bzxg4alcaupRhgARUq1y4A/epTSi46IbJbeuiLr6DH
VRXhdOm4Zc421HHtyqnzn8YwaprFb6/0X2AJ75t1Li58Winf83XjjFE/b7gGVpVJDOzCHxhMUhM/
iMot3UPpjkMfULMH4DlhU96WZE4mqLt49/Hlz4jEXD8IHE3dpc3Em+Jm3nfDoAmEA4Tm7HtuFdo1
WTTAzwCMRraBDSd9CpgSmz4VCQ6ghmuotv4MYG3ByYqd0Z+cI4IxNWLkTQNuBFCrFyLQ+pcx0s3Z
/9eqQSkI+RHMdbU4B4UipuX7e5xTGlRwCI3v9HBHtC0SFSRBt4PlJSgkak9y/7nwsOX8i9jY2bvR
10WTMIAtY8Jkd86vS52iCRrDCb8nJPiDvxrNthy+pC4JMQKEeSazT3WMuTiyWWljkwl+/G7e95L1
Y2OLBNwBvQDSS9bQ+8dOvDEzzDl1vhtgfSgReBMc3BcWkiEuGsCF5U1m4BR27RTdIu8LbFShaKCU
WTIo/9M7CQFLueg1mTBwUYN8fyeYW8Zlvpj9d9efWHK7hXTFKnYeICZ0ddBMcP3nXjIEKNai/eM/
o9E+9tF2zBqznf7yVt43KxkWsh+X3iHCV9oH+VwdQiBvki9wO7/Fkaq9ft90bRVDJIurIVrwTOln
psjHz2855zPQg5DBKmGhosXinPcsk0jlXtQK4zXN+qAyDshD6QVRzU06NGuSOtRhaFEMCzsuqHqK
OTAbzVTeV62fIydsWH19HyG53tebzmt6+w68bz28fnybumX5+zoBVAaKQsMbwFOwWnQ7+TfJMznF
IbRhNb8CMOiZBPQSTN6POU+OZ4A6cEbjvsWPRi8aMTX6Swbj5C/v54/BssAduL6DOBGUDCSsz24j
7OxBLIPfvNbAn4nhOdFLQVFaTIHXqhN7xP0hkX3x8suYuAfHbXkHSEPajrRLibY68p8MO+tMleMl
peqWzszHw2WdLzBgLkgWooqB7xfaKuc0+dnBAgMDDOd1iG0fR/NcDG0pP3dKZG29nrpFO0sbQTXy
s2YBcLRswkIt+Ni0bXyBoyXau5R/lblcVkiQYsZbgzfA7Vh6plHe+VWUKHClDq73GP8Z+WLVqO9H
JZ9aUNWHgPWXB9JqOr9PAETgQJ5EVHi05gaT9f0EYGbW3Ui39xlUr5fTRzJDj6kYxzKKKKuDetAe
pctb9CwlIEBSMx1OkKkI+dE8CcfvgOg6f19D7nkUtzltYHAM28dGsO6PaQEqeajitGmf255V1G2d
oQjda0Rr4Jg7g1wYjigecaKt0nlZApKyfqKARcCf/LukUzEVlopi8VNvyMG/CSlFMU0gI1RltC+k
p19PMzgRU2gZA2+8a+EAqCeFpBtpJ+6/etPKGH1eUFNHZMFYKPSZegqrGdMzYNf5wpcBJwRBEuYN
cC9oxeh3V8xJxgGjO10+CmF6YQvazNqTuuHwwJ1nRq3PBqL1quIFumeNh1s09tZ47zqNElc9PLd+
VZZVb1drisl4FSYum+vXOqxj92k0R4tJFqA7n/8cu7rhiPLx3DiPmox+oHUnqBkCh3VOqJjfYoMT
L3ViRW35rCxEi5HZthHNRk2uyRv4n7KbCBQfX/E8GgEGQm4FQVBOpezd51ccerrDU+VMX2m56ck4
SVeHP93VZ/P2x87zn+PcUUzCyZYo/F+jmYHF6F9WuT7OvlsUoHgA87JXIKsJNPIPOCb8i47KVvVU
uWATnJVopGf8aLq0IxqlBeIHW2SPmuzzCG+XONWmXgPLBgurEeR9EEzluBJ20lFPCP372enLcFlR
JPNHZPOAlK07D4z+JZMIgaIcUR3YBi4aPnqxp6DA7hpAbtDYYu3px8ofafp/stnvWwq+Re/Mf0MN
ncc1cC0hAtH6qXlaWABn23Xhx6iTd0PwOMqaOu3W63ubQ+yo9LxF6MJ1D6k1zUxbMBXagVpzK3So
A/inVwVQATu+j2dsDcu13WUKC/SstbFo3OYdvARr15Vji/e8QrWIVRdrfx9nZS0YGD71gdWxjD6e
S/ZZZIOvj5ACqYnv8QaRyDhD6+BwWCmMMOzHUKQOawtMhb4BYThSL93TOrZNc+HeqGLpJU6s1CGl
RwgFnfHU4hhv4TXBt5quGIoXeiGBe8imUo8DgJHGv4m7md/K0FvjY5ak8oddYQS9s2vBKjvDemG/
4HH/8mhnp0weLdJgcIulgjLTH/BWMRdWUEoMo5xk1JFK9B1TS5Uqa74JMyxouCyi6dQTBXS9P1ZG
A6sQrkVVwp9XlY8I/S5yDDk9ckrtGY4pyB1mnzMqokkNv4Yp5k6ltpAfJGHzkNnUV+01buA6CmYi
NvkXOZbFUFSJy1AIEWgncxRNc5ZEGtk5/3obHx0KC6D5/60h/flti/o9VTxbo3QkUbLkpI0gqBWB
Sj7buKxJuf7id8bDWAUN0eHteIvo/zwWazJLlOj/FhbOtiN9SdfhYG+yLZnos56dUhA449TazsHD
IJEKeRGLEEwo9n7Gx81bt/G28QRekYp4CW6yP5Qj/sovFUGPUZp63H4/B/4QxvkuFm5IMGBBjnd9
2fBbc2Ww8MVcs1H9em0J4gcM5VyGNWuFVaRfB8Qp/SIgull8iZY8Gu/QB2m4E68AvfJU+ELnqR+P
Ntpm72MiD683AYIE2GpOQeeZDcfBwUjMecFMZPFB/QhZOHhDTGac3/i2wu9g26W930Lchw6Rp7RM
uqw7mqV0Ziy+Oe0Ylz2Vd/c6rtLAWXfw55NvZlaahymWrg9wo27K71iQqh4nXr/qXyZQSVSZRmD4
MChRB9G6p5wfB7mbJi8cb+hWxXCdwNZV1pVj9la0qes+stb5LCS2GECMOgXtC6CUO8OdK0YWw6h6
YEsrGuU5DhhY80j33qeC6CZrIFtyop0WTamFSgXgAHEh0oCT2TqgUqsUaS1TEShBscRwhIc293dw
zxIHsR1gQQ8IR9nZk3TLJN44rrCt9UJ+2oCZAE8QQbC2oaki+psc4DcIvBPNCQe3qEZWz5qs1N4h
OBym5rYtmsp9XPBiLYzHCCjZ/DADpxPXxiBq444dI5Dfvd73+0cVjAmily3uQOlwG0FIKvZxRnVj
pxo3rJoVPVuHzmKA91UXvlpVHtbfU7ttxnnDVFm6H5EU0wRuqIS4nR+gWHe4qZMHeKW/jyuj8G8i
KzCKYj/6rU3L+0ca1o5glGfLCXv3GmGPkSmtLBy70lswkMI3t3Xttm1wIaM4S8sryK1Fl2zzMRHT
eDV5OMBlu9itJundxbXtdLTd0JQJd8wVHxEQkDom23o5hBlgqcRw/U5s0rhX+XIxJYORZvspQ0Go
QZR1wjlvg6W29L7gv+x7wwWTY8LUaHI4tlg3suXUFa3E4oSz/6lEJ4ov4u2bRpbhxrsCWuFyOdUM
bveqJAaXsKl92mT2AUAfqN71knuFRFW0RriopHo76n3RRJeAx0kcj03lZY4Xn0Z17qWw7j4tkAHb
4HMeG/lU7oLCoeV9UVBUDsdPfu54GRgw7IkIXEEvvLR4CuAFGOrSdUtUg7fgCwjZ10TtLvUuDSfu
g/LKwl7BKj/n+ZSH8XbKCQQJWiqWw70TsvQtLaNRQjzD5nDJOgCgRd5DWxSm4dVf7MSuuR4cjCh6
pNfWoRhM6s3IQsan1TgCaAPYAMzUSziyrDps5MiL3XTg6df4mFHl3kER1SPmlDRRolUzpMK4r6tA
h3wXI2ra4fC7GyaAqjlvQMnH0S5atW+PmsIrZPi6HNWMgL1kwKhrVaYWSSZ6Uvr1WK2b2t4/Vgne
EOMIN0ITbGNIo+dVGKhSpe6PriOh6RDuzDhprafQQrADZeDUkwZv0JWdfBI5UqU142WkqtmnUrnW
fB0CFuZWMt50q+59ZhZXcPhR9xobGIsJqJiGfvPeYvC9Mqr00IwjlJaMLRbgKfcw1gOXXf96nr53
nO6VglvK97y5bfz7wnNxNFu7U0QBaNUGqcVY/Jo9sRoiPjKAucXPYrGcBkMyazBKfjvjgn/x9L+c
AY4Mmj+9cf9rqI23X/+vQX77PSoFdnEd2NCygjV8rXR8LfBzy/o9XZuFh+6gKHKtxHaSzLwnAU+a
aOW9vahGjYKpRuYt++QCfa0l9lZWgfKh/wmIa8MoQTIu+RW7pcaGZiC9wDFaFSbNThBtuIfxTUzS
ze41ehvBpmUFEdfenim1USNCmLtBUso6LKAJ+DPz7dW+TQ8/LkrGx3cz/mLrQX7mE2csGpmnidXr
y6Ru6vPNpenMIH0EZu5KceRJHT28bxNJyQWR4S0PqT/FyvqBv0OdGLu71SBSfetvA2ooAGs9NrpO
44LUByxCp1ChMTy3+0QXkcztlEnY41cInujKxzDxflH4tbtXy09qpg96WpV++H7ksAtWj9yaD8Qm
ly/umAAvwmfe1MsBZ259/7UEcDE9yjKBbr+rk5DPBRVq4Q1ZDEtgiUvkB/RcgbIaiWD/a8ijfKR9
vEU8vOBD2AEaLp63WcE+P1qd8s1HTm55OG7azhA1SKgBh9x+7eVpQ8okypbaJmpOunLDa0rlRdAk
ejlL9le+VyzSz8NdwWFxXo7YWJQgcIXbaAZxGbklVorxkJDnw/uR/D6t4oEvHBq98qbqgGXeLBXs
5mfPnCxKRR21/PJmLERMUWDCU5S/TJNmfPLB0pIFxIvSc39CNY8i8ex0NhEm7FMwJtuyYouttrOB
sP8A/Iitav5q+nNOvAH52BTF4Vc5GcXetEe4LS3Jd78t7uA6DnjKlOHYO6c1gx1xyYAN9I1j9eSk
iMKLx86ZUmgaCJHoR5+jZGCInHZWBU9UoBjlbX1lWkQ50SPGVm+sudWzhnqVnuJv9VN0AFC3W1nS
1s8rsszmS88E5/e7jOqjscpKRV05cu2ijvAxyxa/unZaC22CDTAEncOOnhyYV29FFmV5ZR/vZN31
sX2RxB2qXCusFXXpLSYtp2rYeW5BiTKGUu7D2Sd3qtcCFj95aFX4ej0Btc8owgM6FYRK+pCIBdxA
NIsYZnI9PXgyc3SpAGwRXqif87IGCH8JjIin/DpxPIuN4xQPfZ/dRE6ui5SNZLu7RlHX8cWtSxlr
ibdznBtLuvOn1itB5TeGhcRbQBHIf3YTjCLAgrBX8/KVgcpRvPPrSm8blRfrMUdSz2LyvY1kLhoq
0U6Gbdx4nBQ6hRDDlZyM+57DNFUF1XaR/0y8ZX4ZU6sYgdw19TPEbY3s2470UlepSmSrdS0gqpqp
ffajJe2sV7S4/fLGx8ppiXcA3AageWgY53O8ZUdzSm81lNS/jXVYWkH/REWS7vIDZgx5kmh1eyed
76aAs033PRoz+B5fhzikNLHvCzlW0dqw1VA8KVfaLooK7A4YawJCbjhTBoEXSUsyy6s8whWSbxoI
zgQTnal58+tJ3t5l1+YUiNee54Cc2sancIPGjI5/oI50NOH0rxcvumr6N+pT9T7Obf09KAsGv7Hg
v8EXqB0ev0HmrnsbWRm3LOWE02J8o8RitVscuwK9KqNK/+TXlOVMSSTCTln/6K0Er8Opkaz7GVvR
YGXZvRl+linKh81qMtGVeHYXFUf2xQQ+nj9KDKXLgQN9Ir5gtUa0wOaP+Q34gBdM3VLfOaa7/Omv
C3l9xJYGBICX/Zax1VmuAqB6dSvd2+ItYBVvhcYOxCezAbi/LkLCkutdd1MlVYdqetr50rjH57Dl
mcVEF288Znaij3Eg2bhGAE2B25KnBQdvhX1khXOoXuStrduMm3qa9ZwMYmUXaAekQ11V2zSHWBbv
3gaEOrAOegV4YT7XHSwjv0xtp0SF7+P06iyhp5ZDfGAG2wQ3/083q1TQQ6Bebd+nTeNz10GSzKwG
rXuAvo+rV1A5UnhJkY/s9L1/fHmduP5WBNaX93WvBmYTPEcW7vsicC/nBpf3gFLVW2jMqQFzF+QB
rKSPL3VWQGc1QaAyuRYlK/7v67T+t6LiFBZdGHOU/K85YhYzai9dG7vopEX0rIjI8Jj4IrOcN4x+
qMsr+xUcP76X9yUETc2lKoRyf6hFrpnn9vt7gV5pU77Nk/uIrpr/nGHMTYgeBmiaW9VwdP7bOP95
QTiEFA4AiAJw+UMZFjkTE8q9iTDYjFnocwIGTFwES0GY+7WyP37Ac+IcT0jtFtkCaKw2dNnzQuZc
5m5Si9K/+xUxplTpov0CkMXzdrM7hOMub2PV38rJWfJNBYKbZe70hAYD60Q2or/c0fuZzpiTSmmh
ayeIwLjQHXw/5ktkGlOwON1d+baoJs51rPEZMChxPUPLgFeQunJhZUZIenIHnYEiCNqE8LGkgndJ
Zr/zKqfx2MoJLbgXdG3Hr7M+YusmWxzyyfX01s9q38Lsxw9x/hp5cehWmxCtKMmC8D0rPbHvdgJE
8HiDgrWOTOp0EGoHr5a3ixFK9y/S3f92PU/b3+j//uR0Bqg38YJNefNr2/u/7J3JdtxKkm3/pebI
hb4Z1ARA9MFgT5GcYJGihNYBR+/A178d0s3Mupnr5V01r5EGEsVoAIO52Tn7KOIWi1BvqKxN2MGt
+l+N1kCQYxEk3okbw+JW/bdyYM0Jk+gpLy6/H0s0yddvwysr7osaWxpv+T9/oH+uP8xnQU9zoV5F
KdfcwH+168/LqvJudcq9V2sdZiZPCM96dztumL+6Bf/9V/HV+WzwfJuTPly7P19/IjFRnqKh2v9u
RSYiOKg1ymwFf/znd/WHFOOfhfUXZ9zjlmdceF3M+/+6LtR19jJenvW7bjX1rN+YjrqqEUastWPz
s19rdugRTkhmqwFuk5XTIg6wdDBAygYCCQ5C3VIy+TmbNrMH/U4kDjDH/UJv4DSXROVIusnQNlk5
vfUADjgGdYVp1+1GVONqDhgkdLcn7rpzGLWdLeJSLPcu+L3PIwxq0qzbpBZGq/A1ZlOAZGac3Bwl
uV4g1dhz0PByEcPVknwVfzQonsaPZVcj2/VSuHqTeFi4v8rY76NGOeuU7jkTJqWbo+G1DZgnE3vA
vrmGXl9qE5rRIy2WO3oXq6+uzZz2u7fBOcRcJdTRysGYhRcFijCs+w6FYEwwZ4VT7O8jj5bHZhb+
0cj86qDYrM18visabIqE105MljhblK65kX7DrxSkQdMp6GwriGWtFAJlku4USLPq2aLtDayLu0Da
k4fChaDMMABxIHPW5fc5LJiX3mrjrBwFY1cmMB5bBjjAg4/3SyNAa8Zd0AIkd8y7oA2kN2/S1rWd
9slZSPFrntg3XDda9IC66V6aoWeJ8ITY1rVTDAk2coJt1rWGUUBgpOn8uXD07P2j46rZfDcctQz+
hbFZIu/rgNwAc1PU8Is4CVM4cHh2A5BOnLLNwncbz8q8pnJhWGTaF9GaGY4fLTa60zPi8AHIHOvo
max4LfA79qJ5RtyDrVfD/OnqolyyOLFpuOtQeLXADMbkRRtDIDrXldsftahlH566Z19Qt4sthFaE
nXTRv/osBt/XPnGph+tD5/elUf3qBmuPDA066gBFDMiITnex3nV92ni8DLMEsj+X2hQ8UcQb/1Fe
nTNbkUPYDzMIn4/OcoVZgBhOdrk9Wftct9YD2MRpzySjefA6l8Q2CIUXLx8q2Ez21D0lXNR7zEhQ
4Lj7Mvw+snpN9byJsQwQqeFDz9hx2GWkZNbOyZf6e1NyO9azdM/unEvsslnGt6ujuAcOZ2+KJh9v
16IiwICufNgg47cqrlhXfM/k+Ggatjx1tpaexITm18FBGKF9SfdTMwZxFsz+vSezlr2+zL/yHihz
lckUtlxdx04StEd/NcUW8jFb4Fo6IFlLf6lJXqm97cx/efA5j312ilQ8dA/JVxtAjS6VgUd4CQoH
vKLePEqAOmtYMaLpQ1hx6fOsVv+j0mrYZ9YonmbfzDe6OehHUsizPGzIUzvbjOm23dCDdy685J7h
IZLZbLCCL4NVD+cZQxoPk1lk+RYGurYxkJw/9JPNwIFSEPeLGo9Wf/WLO2L2o8QLksx/zXFrLgcU
COP33rQLY9OMElZ9Cnd1wXvq+D/8wfFErCVadxQBcoTYNobiXk1WyTlJNCenHyBxJ37WfOhFL8/K
s/VT7xrXKzRxrjvUdJqPinb2RvfK6cD0WzvmRNpgBqH6fRnzbNUEnvsYZAd0hW+zbOcfraYpfAXG
+oFFojFRFEjkg+vac+VmFXBEFFMdNPx1LtXRHQntC3VD5pfF8CjEHKmiiaB46whip5LHTrXd1pSj
eXIqoUImvS/OvHxHvptcbIPbZ+rHIWa0qJP3p8TkYR1orI3tDfVFZnb3tkhFT6az3sZGOJZoIABb
5imeMW207A82001omRVKcgYFIY704V4RW3iPx5f8zHIY0uc2W9rXTklhhq0aVUSkkizCgtfHxtVn
5saNp7I1spU/3wUm1q2oXicYj0KuIUse8VI3+dVSPxn3AUuEg0Q9HWHmSo52Xtsfve+qc8G8f2Lt
YI/80mTAM0wu/JKO6fkqYM7DyiiDj06jqYl9+jOQkUXf3kHLKLcUeixpMCO8/WA02R06HbQdc9Y9
m00tyRlUxq6Qk/tBCMDzzDn5eYVJ4O9aaROb1Ir0x8IHsssgJI4b2sDlkTA8Bwak3bKxxbmHs2EC
VhuUctfShxph6vXBM/bW4NNS0noCYd18TiuhMiMXeDx5jXljIyzAOeCacava4ZH+UoMnV09njQyB
91Vv6p1V4TmMasbJFzLxbJ5lioqkF7nPPAgL5h6ODHC7vi52pTN2z2i7oCMU2Lcg1FvbwrX6N+Zy
7V1QZ0QkLVXwKES3ntK+gCjvUXI5BgvSwG19OHajPd/VxAQ8deB+vlvlRHEw2wVL8CK4eZhp3RrW
MJ5U582HfFbg1XGV1Tu84XbM8RiFJWOP4LBqXXJOkqy7X00/e/YZnbxhKgbAnmbpnpvNu1kNbUDD
5ObbisjtMxtuw4oGQWKhD6IaeyFatO2aas0dMeDZXaoa2UYoQ/RtNxftmxxGO+Vwva5nAkjHE0Kl
kumAaJ5Saw0ENVuojeWV/t5g5xdNcrVv/Sm1mMx32peWmGjQzotDlloQLULR6wIJZ6TtnyGvTFh7
dLAf+HmrQCbnWZPpHVMWwsdwT79UQ/fBz6QMenPjpRd0MMXoFRcVFMgvHWnkx6DBzT5qyThHVTbr
hMx443NuTlO7y0xC16MgM7yTnTSdvw10JP/4XXyJ7r7HPj+x78Y0ugovLNYhmEJhJfWl0dj3nwhn
wLAcu/o8dOc2mFj0GKDJ5kNtt+LWUrZ2D3Apl5GruqzZZIHsHoo0n8SGle+SnUReNjnWnNpBhJgk
hrYDUd2vD4tPQm22u7YeeoyFoqmakk+tAep5LDmTd1VkeHQukSPGZLphWgK41RqN9Gn2VhwgjV65
Z+R6CaRIgxbxNHAQH16cnNNfRx3p5ODAf9ZT2MjJfhpcjwh1pdfF02otiYnHTbV6MB6JO271g09k
xLJrK9Iu4mzqnfEx0NKyQIGTVkEXdhoY3DLCAq8ecwvVTGhmdnXfLIa27mYOmoRfeq2pn4GIwz02
O+b4N15FOY0RyK0xHo/8WJg4dAgMKo+DtqgetOuiucEKwlfgghYxcxpRXlVa0nTE7TDYhT9gzCxc
/GP12DfcDz7rzWg0FlNsbGOssnOZsZ0NRc2YF8sV5u8QujKLH28syj3pGk6D8c+Zb8qcMWlcqBx7
c4pbOnZ9PYMh6hadcSjTTrKOHDE5hObM9tsdzOGiYZH1IlEkNunPNtTaaGFm92JIrfuaAloTCwCB
uWuaxLA26ZSZoxnRwmUYO9jNI0WDP5K5D4tmYxGK2tFf8iqikgI74svTcpV/pwi1vrvJJMGQTtoa
pAjizza8bCPxaTnOjaFN7vjMMlck+6L17Y90mt7hSqbPaSbf00A6RcgxQTzOaDs2iZ90O52Hh06R
cDvWX956qhazunRWPm6nrIOo2spVhh4yTYkt1RGPQC3cuOvIqiO53qa+ToP4PqQJTreG5LEWGO0N
G0Yfs7Dq5xZIyKjsu6DPrEcPAVFHJAazHq4HLpgQPdz8ZTSyvJf48P1NDzj/3Dd1A4O5H0g3UcBx
DkyNUzKXhAoOAn8hxqO22pZt4jxiKjM2wZA1J8zy2o1ZKvtkSpaWTdqzvMZ1D1nbTKaPevTG3apM
DMi6x0M41oOp7TfScJsL+sEZ6WI3J2FAAAngafBlke32OIkCQyRoSBFEjofe5c3hvdOMxzXp8q+E
vXd7zdIDdshNSZziUnYXnvI8/HMXgEde0F/wEpIHnjpkqniBG421zF6KPDXembypLaKdYNfogdh6
0ivuNNjq0STc7FWvxXNVoARLObhtPVLX3prZHJqQkJrmzdKT7jiaVgJeAbuoH+UMR7FYmbzpVGfC
jdUx4rBr3RYcS44TYTrfy8zy3sskNV7JjJvPE5vb2JFtc7AYGb8wfDfLa01TMoTw3t64ZFTTt1Ic
rxeh/d0GzQysGxIQT21l9p8NIOt8QxoQi1CGyY17qJ06b6K+y9XArmltGBZ6c4FFvaKOhK6WF85N
JXvzMyNHhFCPitcQFmBi/ajk/yXagFQSOHzSOQhygXC0k6WCSVTj8X0kEGL4Jjm1ZVEpLUt/58E7
E8mj+fO014YS17IstD3EMvP5qhvYGkSNjCCMIZw7jio+x4nYXyqSprb4SlFDNYljnVnddSdoR0YV
ghE2u7PqR/lZmoPKIzJpaGzzqVLfB8xk3Y6bknPaCPbY/prYWk0hG7kJBtFkHRlSk/o152qlmUc2
+gMc75RshZcNJ5vskast1kmGGF6F5my0VqD51dfJeRn6qnrz5KSisrewWepaq1/G2TMe2a75Aaog
erjQHeas2mGkG45Uv3reqDYjQ6lVAa0nKg6tuVjZTEbaCMIaYgpkKbnBmozDAEUKF1FkZyIr7HLa
ppPLKkWUVyj6kEDE5xiLt21pc5OeGj7Z+lpjRixvzcaY+5hTRVJS0gLyoKGRGGNaLTtNN4vavnVH
K/HD0mhz66NCNqrV0QTjuEi2LMxKpd+UWeM2QcRpW9kkTq6Z6Anj4IHrLHHG/sqvwhE1t73ENdFI
ojwtPpkgetSPHMDkXTUxHYKyicw7GLfdKPFW4w+0mzSeuVVYo+DGsWpI02SpuMM2pVerDzCDNPGz
b3s1ORtQOrmoN07Lru0x0U12LzuJUGqo426xNb24K0ZZ8j3YGnIp4ITjyA5gQubO2/8htACPfSf7
ol5A52TKeXXYMmWPv4e1mrwuHMCMXEejppEoeQqI2uUkjF7gugfhPly9LzgvunJ36KpX7rfWwIH/
Nso50/Ce+gy6NE62STG7PCIox8MLJAKrhdBBQ6kuegG0zY7GtB/bcrey3eLb4pFXNMWnBXF4EjFJ
0+NSg3nh7QH3aVBZYPh3ekskj9bgyJxgJISquXXUx7FdGnRI+UCPw9khbbeScE7qsQbWoESFdGMi
5qJ1lwEVcwnIShp8e5cPnlgWyRR2YpKaR0iqRvKZNmmt7LzCZ43ihliiDjjMeaX18/FsV27CFmxK
AtI0DLsN7I23rJa9Y+8nXqQ/Vs8a6hp4NA3ms9AeuXc2qE3El17DomVLo2dduWncPiCVsEOnosIV
3iyBKe64/FLZHwMCYu4c1LF75sA5vNfEikrTHW8KA87FRloCsdYUsAiWWvVYBGr2Di0tnAeHTy7k
eNVzWe+6QUfFqHwJVgsJdfkl4fiXlNYrUNrlOQoVw1qXhx7UpKJB0KoNHSgnRELtHWdHIuog4kT4
6pNgE7XI0Ejn1njwy7x0Yryy9fcOdmUX9sXE0aBetYnTSFcY2YZ2ooMUkDnl9JWCYmHiQkdt1tFa
ZukWnxZxBVsxGj7iHLOFEpPoNvFG9qL3e6NvvLeKkAWjj0BKEBPEQDF3OKF6S38RvquPsak74/CK
9AHZRNhJVHYRmo52okEyTHRFDLcuKSdvEdotfTg+7NFW4WyV3sYr3eqopX2DlH10wBChrZMC6Ya5
jPjeaydgJaUN2Q7fAl+Mp1IttNDW7VtZtUUE08b+XBEscG0kwf2o6VeYF8Qb15BYhPmyYztI/GBT
oK34oSFeYniI3/SsUYb7dw6Xc3bvFaK7dl2QzPZ0MO6xA4Kcf1IirWVnTXbxQDJ2coNMMv1KO4NP
njQIhVwtGZmMrGtOcAJW1WcfHMzd3FUZbwEbG9thTzRUU09gViid4MFgfOjFQdHMB0yuNsHnaGO+
zRY448gpe3tP7AahJnPnPJK/ilvcrPVXt+sN0s7RIRKqs6LQ79clxHK0XPBUmnlsjj3R7BD2EMhD
AAumQ+p2qNP6ekUOmmKG5+UG4GKg17UykrW3mFs2ROxZSUDO+zidrInSC5KPKcxA6CtQ9xTgB4E7
S39jjXI8p8QJ+rHupNLbIoSQT7PyBlTHQ827RA3gvdtdBuZK0IDfttq14+19269DeuolD90yCZCj
lG2eEU7nFyivGJfcrdCL+nB1pQTYMyGwiy1d5JsVuCoTCgc5HbIRQXCGJX/OfVZvzKSHHTI4y5tH
tZhOaqg7WCHtREgYsPSRX+c4LQeCnCmQMJsbq0rMk59VpYdMKCErqjOSgLCjzPxcqrw8KmBWd2j1
QMDkROPhihlr9gxesES50xNH4c12vsTjvBR9WHX+kGzGLPcr6m9nVafCMBdnO7iz80JuhVQXJlel
xTCgEUtYSWFc07DSJRQIMS4NChN942Hf5lAQmLgaCDlwxEYYBax6R3UzhBiezxP9eZxZXQu5kc3U
7WzNjKEts0kufiWs1xaVRRpOY/VmEd3w2hFEFmZ5zewRRSVCqXTikq+6t1Sb9ZTeSmmRRudx043Y
e3rmLkQdjdqhK7ipY/zp3i1UjeY4OC1ej84rz8wFvL2W6P4LE+Pc4zJI3U+Qa9ZG2Xr/MHWLeSh7
kryiYvLna7emC6QzNSMer+/9fU+QsxuvgUbjJAgRIF/EnKoH3LJ53DHcijsudSg2ljNuaF+MU700
ZDkUs/GaJYt6JT7DADY16lgnnXIj/AqmB9rC2Hbs4dmn3d8ZdmJ8NijQX3V+xCFKhA8Oyf8rnhv/
RrHk38lp4K7zxw8EysOdHPUFa/rQ6Ab3wXoXpBopFZ0BXo/nAYik0e+t2AeCwRRNO8+t2X0rGHbE
vuKg0jYgGUKVGc2L5lf2Y5ERAhARf6kdpKwNVmEoLUvL+r6MTP876FPMg7pPHlClINsIlPbivXKi
bYR86Oy+sZ3bgWREqnzv+1dtUtfif0YkoJYC+BLGBmk1t/aClGbZzSZeDTO2Gl0NGTF0mSjWA0Lu
ZXhOcjU7353absp90fhisKOELM4B1tTk2HNH8SpRs7DTQh9RBEbu6jHCO2OlbfR1GFZd6Xa6OoyL
YooZuqYiLAhknP/u1vVAUWklaUAVdczJdCemz0OnEGtgiVIELQSNT8iRaeNRVS14oblpkLHbDlLQ
TDY/dDLePajTjPU9tH5yXkqwR2uelqiFZJpcReRcg+CVdmmRrnp7P1n+wBEmt5TbdS+NPydQiVnE
+pz7sAzlqrgURdOPTdzPIGiNjS6tsW8/x3KdDMgARXpNlJ8bm5YsXGVGZdgn2CSJGmZifX0ntpvq
QbXLUjV57bdRS1eToMXEL/k7tPCeq04kO3BgPhVLD2EXWEhARsv2L9ZzfzaIsPzDQB3glWXJiUwP
4cOfV4G1zpmjUDL4rhe4SP7Yeptu6bB+6iyRovac/YmYB13YnUncECg7lCoVe5Q+Giwi956LX4uu
//y6/rzt5WV57Omxq0KZZU/JrujPLyt3FqxJae59lY28LlqI2LgKP0RJGBDdeMO67C8WlX/eyV9/
IzZuPo2rd5iV779StRka+oOOX+KH+P0bp9+qGsupO1bzvZfZIyK4SQeCFWV5wbLy91fxfzSHv4it
4NKz+Pr/YXv5N57D5cf08cX2/p+ZFX/8yB8oB8MgmYK7mRTlX6a5f6IcNOMK8f4jpMI2/6brHhIX
18Tpa3hX+xfL4yH77/+yHP4KVDRSEdsEHc9d8C+8hv/EbzDMP9tESMExrpcTDg8LOMDVQ/fnqzcb
uO3pB6wbL+m9l2W2ncOC+rALnZWHx5KJto1ZRx5dWlMjbIx22uhr2m8oJdVuNPv27CT6aL46GeGf
TCq67NSyAbIjU7aKZILOXl7oBqfXoRRdPKTAizNmbSoKJkbKoRyKIVbwBSaQmovxMFp981ZPyXQL
CydRVKB6HmkXiSbmyd/N21zYyA66QrDfKCe4tnIZdi4RRlgqCMHArZE2kHO0xVJ3PAs8d5vx9E73
gW2sI4DhQv8sxgr+bbWU5VfraS30V2cip3IW6jZJWO4zKEt474KOmvEJ81jv0CydDRMJbpLcsSXg
b63ekeYR+tsCnZAT7CFlR4cgRyxKO/q8wIYJNcRmrGhCWPemL5v7wC7Sh7Uop9u2woRYeEQfsnSH
opz0zbQrZngQDPHrNirshlkFwxpYu/5IGDKaMjVIOADm8yDl4K2EPCZ6M7T7xHDycYdOIrW8nY9C
OsWhkOurHis69JqpE9Cji+WtZCBGA36DA7q4ZmRImraZGxVUtroucfjjWVbfcEfbvfUwlTWMGovz
AOlgeQIbqWwnzgSoFPIOe0CTdmIr/SuklYOq5ULP0wi8uE2MRdtOSWP0c8T2zzL5MEfOY+de1wAY
M552WcLpPVmVJxMxcRK3dj9dLxxv3cN7ZI+p/fLcwujDlHkchnGU+sVYRDFYzK77fppXEZaziffl
NU0y01zfVH6ddX8NczsI4GWcLark/tdd/H8F7y8KnmF7BhXj/1/wDl8fWfM/690fP/GPemeQxMMV
gOkRswLZUH9H12iUtb+ZlgXHyiSLx6Os/r34BVQ4IBQIKq4iSxAz/yh+tvG3IEDNpZvgblCg6tb/
pviREkRx+x9yH4R2yMJ4WTSTmOT+jflQGgnCeC9xL05mQy1NgF2dOOkt5N1iUyEuEqGRKK36SEPj
Vo9AWhxIhqb3I2tW59HGJQREsrGeXNdQ30pPy0+O5SmOlWjrE7JHXR/eEyYSwDXMKIYHAv3SlvXa
PLfPet0mGtx2WB7iBIuv301TVRR4CTNO73Nb+VtCQ+sD4Asi24uxjcRipHEtKjtG5IZeIDdM9CTB
eF/KYOjwJc/JubKkPPejOewWd2qPaDjmLwao77aAnWxzlnqr5sbbQZqX7x2JK5HtCPfAovPDYujB
+yWtC2Aj9+ZpJXRlr7Mwpov0tUtdaIlC8zJtM0SaHejkwEwnDnsw3sS0hV1+RWLnc3GrZZn5bVrU
2R4tGYP2k1GPVOVh6TlvDWNb007r3yosVc8KhcytqpW1k2bwTSk2KJOOPsqaxL1daO2eTsa8dGxd
DyMHAsiceX4WE6MAFmL5DTKTj2BoHRJhyRl1yKE9tfRdu6rRps++9JIDFhkL7ppR/bhWrs1a+MYP
xO8+Z76+a/aBmf8YR7PbkCOoXh3DZ8qU5gVVi9JGUGrlv5vmWG4cD4Ok8ptvIhff0DfmN7j/V9bW
8/SWcH7eMOlk9FPm2IqkBwQUCfnE4VdMLLOtPBCP3qpsFxReJg/XK/K5nXp3CzSJ/DwGIjzSzLHN
w8zzBl49KgN8wBP7bVJHF1hyioegWxrpg10a5R1HnPU2mTM9yla7PWeWqfVhriuH32I1m2u0zQ5f
JlIioVn54+z21RmY0nLGCWrdmDh9t26WzExd0D6QNcEM3berOjR0C7BFqcmfAdKKEWiYbezwis3n
biXnVzk1ceKJT/y7cucUUyI8/EqSBJoZA8PsZZTeyZAB9ElGkvplrhc9dLtgZX5fm3odYVnDHOj3
44ul4E8jvGKoApKoBWQLeDs2UbSx2jLJoUZ6VoTgyYPTJIQqmLDYxOZObQPAfVZnRNXz2WtdCQZw
6Z/TDsFTOJVm9rMZQcwjWQv2Xl66584BKbSiPLUYyRchu0/iQzttNkOWASKypCW3XqEH3/KJh/3U
eSeZEE7PLjvbVqmjf06uUW1Rm7jf2WqtMIkFQHF3ytzd3BGo2xnD/IrmwrrTysSLdc/HHzKQ1BzV
JQkXzazZQ+T7SXP0YVTImJVVtllGc70j/L1hasPc0HUVBiBlkRdPYOJDpTO39Kt5fCGfurknCRe9
TZGUGnP+ND9p0lrQ6YCTZGzBW3IRfGAZqoI+Et5MjHQ3LRsWLMUO4sWyyWd/fWYEr8KJuec2c3Ty
DQO8D91gJzc4Q7s7rBcxvpDuKS819wGZ0b6rrfV2HnX2S4pd88htzTLIVAcCW+a9j2v2rhAmQqLZ
6BmUSX+BTVTJG9FPkMbNtngnWhZQKqOYcJy7+cDCNEsONZPWR1W02KAbFuBK6jcCPKheN/N9ytn/
vBSyiCie+oUA2DpqnJqZqMgtikIbxKk164e1NdAFOe5F2m19YMJmHthbuGGOqCkiG9WE75ikzLET
1HC5fNJoEJMQYcfwuAbZ8kPoUkar5i17pgb2PQgwkfMtsijEvp4x0XLKHUQQuNQJhVw31wFawKie
60q3t62s08j1J/dGV7UGEItCFOAWixNCht8YNmT7Rc5QFlQVbDp7WLS44Fz8xkNw3ZOTpP2A6Aym
Z86saHHt8Sd20+YCJ7V56FvXiAguCOEA6B/pKhgWGFUVm8007fyph5mOEiV7M9cU1IioHvqmGY9Z
4NaR1XXyROzwcAcsqdnOyl/vdCMPbntm9G04jMm6sRlv7oTdQGRlEByzV53ikYPij3Spwah76jsr
eAiH1EycjuWcYTV1tHOm2W3YSGf+JhW4WBss5oPLYJSZe+O+YRDk3rBcGTNtICgsL9VNzYKHgpWS
Ouzk9jtcTQJmvTa/GEldM49ujI8ZUVqshvU5YUUVmfNi7h32XgLhI3vjPDdULKFuk4hTPXB2P9A9
YDLowI9ssDLyBdcMYmMvn+5nWabfNOWIqBhFj0y+zrBL9Usdam06v+ip2xLk0HrH1M8wul8nqnvq
JqG+g37uQeU8rOt4N6bI5dpKr07waFizce094dMkmghZFLdEvqsDg3jvNc0Oga89lEvApTajdAwt
K0kjG5Mgvbo7biGKVJsenV6k+8mZIM5yx4pkJCmq8MN6JQZ6lsI+cENl21GQI54ObLVMVSEn8hNx
Tp2O8j0n80eW63KnTbp7Wqfe+w4+ovrErq1dnL67Z3nkPK6+/czyqb+UQdKeUcp5h25AwgGUlrQT
x5uee5GNKFHFB4qs4ZAVXrpty7xBr7XgMSNEzcVUn/bYcMhmsPPUfuhxpt+tLQEQPk+uKSyKeyKv
zTdtruczAbwTkF0jmb4Zea7tq3VyzkLmxZHNxraxijYCxXBbuvaL0mY71H1RbbC1JrhjpuoJpo7c
jYPf3hIpjBe9l9ZWb5MfPnkBELCzbOf3AVGfWV/t+6Zaz5ltzyfplOnrFPSEnoLmQ9RHvjQ2lfUn
OQ5PmagRqJSF91gmvITBKIeI14d7v7BuJqrqBhP0e9KTGy8aO7stZHOuZm25UejhlsSwn6u2rI9t
YdkbW+umHZTdYJurMnnHdKV2xL5077gc3TANYKw0kzkd2JqP28rt32eDuoL8yNim8xSWdio21Zh9
aCPr025hH+/5xXoMgiX0SLdj6n7yGtc2Q8bcSMKqJo0yXyc3Wfeq5yuZ+JGmqjzVrc+j3jES74qQ
94vbphmMHcQCeSFXfCtcS+58pXc37D9wRCkyB9kcCwJ4zPQMHpayYxbjPk2KnLT3uXDvWkeSlWED
hmau28VLgcR7tuf33qDWNl7nyN3MrPxWIjuJSqczSNBBPeb4s/oYfUjQYU92DjWhd52wrFK2FO7S
2rHTrOp7jWjn3QVlqtPmfog0SGJeyE8xinZboMxqIvSm0KJ73Ud+U2rESTA9jcD0i4K9Y1nfSOTD
kUVSyWaeBCwo0sG/kqHDxg5Kg0eaS5wr5DZiy8vilr4Xir9ebWeCcLd6InmCopo6rtQBpBB0m2CE
9X1iafpPcHcOEAHIPuASmpgVdIrVGH4rrUe36avy3vFW9g49K7JTkqBJaWuTNFm+6nfOr1eGPCEO
Xj2yIUqXvjx2/dgTpan1EHqRdCCgSLzXNtO7YGuMHgPRVUcgzAMpnJe0uBjzYHxXCOBvV6UoCKRC
RlZSmtukXqvaePRVMhYJgfPIY78TPzVhzxQ1LvYnT7EYRzJC/hBSMOUHzdO8THxqhC9DNyBqsqZT
DouOEEorRbiJJqmeCyd2AmYVzGxS5gX4pIZwShf1Q7oy+5rJ50OP1zuv/EzzrqVzsl3MSR6SJVFd
yKJKxTr0hiNSjPamlfzrBr4b25IcgtHSbfmN2k0ZBG08pkilcs9h4pJKVX91iW7cgKf1D65pIEia
mWRdvNF9WjOie9vOcb9spCUJe8hVnhInmDcOru6HTrRWSIRcd9QYtdzrc5bFrtUAp22yedzbFVk6
VANYEW1jwo+mheHUL8I0zcs9mjpW1vgQTnrdk/6td7QAZMBvfHigseMugr0KKMsTeTXNs8on+1uP
pkGFfS6RBvbwk1GGo4NDr1E8zNj90OkMyxuoi9u08PlY9QqBnCJpPp7QACaYilekiMg1omLoWceg
nMFLibrvykWW/q3PU7i4ih3GQ9Eb9Mi9rMVRiaJ4Sv1qeBtoPTkz9dNlqclvEM7ab/3rh83it9hp
wcDpyzFFdtGSiR1QU6tp4zL8OLBFax+TROhDnDf80xFeMaukrn4YUvR8aWu0L13WGa+G9FsSYNKX
/8feeWy5cWTr+oVucmWkzyk8UCiHKrLMJBdZFNO7SB9Pf76ApLMonu7W1bwHLQ3UZYBCRuz92wh/
9tkhAIgGwso0DrbVQPMTXIfMYzRvfHylT2Myd/gasAv4t5RtO49V0n71laTVvVEYlsiINtUapopr
P1Wxo4MA4NXyYileMrPJPkNIRvvACgWVUxDWe1ah/nMuh+n7aKBGbWihv+nKuMF6HFe7TGY8hLOE
EZIeXOSK1YNZh8QZaxMl7vQNrStt87Xh0sVSz4BqfpAnmyos0ouMQyaxVqHTGTPdDRYYYmv5KjxO
uUMXoVLZ2U2oAiipob0jkJAFFkgRnafxrQhq9ZkgR03U0EGo8+A4NEw3X15yjgrCxkeiVFTmq3tj
qRUVCk20JxasuFR6TrIVnyupnH4lWjM+RRhP18i0DUriwvpQZRHRNaxlYI+VHmSFK88YhMkGqGB+
OMHibYimz8cMm8JRvdb9FJT3Is86e1ssHstYK7gFVmPdIbQiJLZDqgYkor4b8IPTgwiN7OAldck3
JMHkpa/mZn5WExklzspAPeL1D4PZEWu6HQbf8hHF2XKebnhLECHv6ivCZ/8O9/2/ksDZxEEacafi
eR8ZfvtMWN385Sf451/EPIm/ZsKxPpiYBt3AJacaJtz9FVAG9Z2ywhbTHdE47oaADko7kKj6c3k0
gmATxe9Wae/HzDrZubsD19y5idgGPtLEQW1hSLe81D1pnBuY7/1//uX+StX88bt5likcwpHIt/3V
TCbI3TMja7prGnnnN8yK0SEd/8Yx+69+CPlqun+a7sn/g6i7WQ8Rh7j4LrVwd/M/DzNM5df/5WB+
Z03+BpLUrcvQIf8ekrytq/6X4vA/vuZPUNKEhGEtwdTrm6aAt/sJlPTAK8EeST3SFJtl/X/Bks4n
klixguMb5AOvUc5/wMk49l+JTiRRHrQM4Lptu6RwOMEvH9MGL7MVRUty7zcEuayLKxgyaVzEbb18
Ofg1mORuwA+QpavUbm7jKxKTxsl3og+4enyaBZs1suiW0Q8vBoJK3OIfSlrhtqxSapEcDQeRkieL
l1RjSDWZmN8zO57DlRjyeViZJNAum/KKQqWGV3/2yYsDoUA2P55mO5XTrWy8aotalL5XKJGFiBIv
v20EXTtiwGCCzO5sDkvDeq3BNJFVCq/GIt9HDbhZVkIR2ziD9i0alENyO8CBo+jeheiNLJLZKjdB
6gvWVmjAbygGBBaSzoKxLrNmJdNqfhxbY8+8y3gAfDhpHDExir5cl7FuoV0Wlb3Mbtcgtmc2ZKQ/
J/D58qC9MAKxPQBwvxnqgrawlW9Ll2O+grKw6kJSVmNEVPOt+MvzLptqEA8pi86JeNLuAV4+824m
4bsfvCPLDcbwDOcHqhx1JJKkM5wbX5JfpkVkK6r2PHgjGcCtb63Zmm7rzClSpzj4xUIQYrXzFPuW
YCxHfGsfsnRO6nZed3kzDv6NGmYy0tRadEJY83ZCNZwlyFtjSe/BUZTIlMcbMp6y1KN3WAB258c4
IASr2SBFdN5G2xKXDpPXQ9GisP0eVn6T/Qgz0f1YEF1O9p1VdW4pnnzq03Zen/pY7hA0+a9AGXrO
xTp5xspA6cF1GPbJOU3WCyaGI9lMlY05In8kT4M+Hz1eR1S23Hd67jbTNAMgnHM6mfSAjgpTnIIs
R8cfm7BpqJP31Fzdi7SZL703IO1CmEgPC/E31Zq6j/gUBL2PPNbm3V5b6NAOZmXS7kBaHzpk1qAd
fXbd19pqig8LiYZN4ZVeU4glwTF2XV7iPpM2ftRQnDq7J/TKjosTJYKZoH9reGd5GnsdQ+U+GLyD
TL1OE7/HEqNarPeqUm9Y0JnVxtdbV6H3L6HE/FjpvSy5rmiO3tbK6+KWWybVFSJugT+sbiRLGM0r
E4Z7lzKQAzr2hYPfisUQKa+5Upm5YOBNvvI7kv6il0lyh+68pKNscHC8s+n7pJHrhTTRq2ldKhSy
el3N9eI6CL/5nHXqzq1891F/siHgOnPDxVxtvVbcMtcsyJwaIEi7cXdBioqad6Axf9SUh97XerlG
/aFukNJM53rMWb0Lj5a91Iv3WTbqZDoG96htuu/WlHf7hpvtKXYAPj0iG89B7n/BKE2dBsu/b0Te
GU2Je27S1jhkWTe9uG09kZhKBOKZZCTrrXSXeV4Ni6pJVy9M+wIBPmxF1dk/DD9ISipPh2SXa7xi
6IsPTOHhWqZRF5AptrREWbElPTX2NNO85Y/1h3NtIyM0AZtELt1vvQZVKtBrvkdjHIugsNY2+lLN
QhZHwtXrUz4j2QqyDI/FSOiercEbQuzQhzc0s6wGYox2WLop9fOHPr0RYTI89xoXApbPn7u5BZHN
6ktgLWdiBw0kiIBKhq/xpUBDTYE0yIojkSn4Pms8KiyC9AAlWn33UzNEQ64RrKaEBMCv4CAEA+Gi
2/BCtUgA9a5T/vh0PwmjBhETGhwLNUw2gZcxIYvNMrs4LoiBS+8Qo3GyD6b9XmvADbjH2MyTgP6m
rcd9Y4UPN7aG7OgBAbzz5fSSk5qCTyGrb62iQb84gvwZMxAg0uH+R5xPBhhAq7Y1zcaUu1n2q1Wp
8l5pOHHUwOKiIUahwUZLw44RerknX0iVr7sWtHFXQ6AzxYFhBg1wgzMP9YVWnronWhXUMyEjZIVN
NP4B/m4eqpEyRNvqlbFRfLQIEgI9TWCpvVWgcdVKI6wBSDtoCqir1ap4zRNp75xYWJ9jHNs3weQm
p5qMuAdm6XHTt+bIO6uh3nSR/RORjCheKYFONmz6BeybBoqjufVWQoPHGK6XYY0e/LdSA81iJm/N
dlFBzhqLNmxQaaXx6YL5HtwsvG1HywWNugLatmfkt4mGuslTyt4LDX9nGgj3NSRO0BbouOEl4QWz
FTViQT8f6zlKHfwNzrQeAfnu5djkL2VYty+xxuKroYi+NMBZN4PG7BON3gs0FFS91Nl+0dh+tPTt
yvRo8Ns4vNp6PfeW2R8r8DhKsbDKOQ6udXLz2O+M1AVc00xDS1DxQ9sRfUkENXREdWUmSk1SEIqN
4yCVwtoGmsloNafhzEAAruY5kLlBeWSa/RCaB7H4/vhuNE1Cb9209jR9sii3O5iO4qIPCCQGNIq7
dOdpCsZPm+Y58ke0m4YrPZyGEe6kDfjSGW+s3HVXauc68f2Xr//b4djV9R//YThOO+AXmf5M2ZN/
pr/oj+k4gH6HYyepF5OhTtr+vWoGB8wn3yc+DbT9J67e/OQJQSSiRQ61xb7H9+H7X4VKTNKmY5lo
1UjtsUOm2H8wFMOT/8LVw1pawmG+DsiiIdX3F5mdFF7WkhqYnGDzQF6KIvaQ6jtZZC2rxnPGNzMu
fZx+bn1Jm6W6U1PIsR+UplhX4ZBtBcfvU9YT7g9EOuf31GRneHeMisIpX+45ISk6QXq/orahaTdu
MAc2z2moY6jyyd8tiZvcjLDnZyBC4a9qqzg33AsPfm0H+xI3/j5iaNo7eQHlR3ButOEW93CFJPKY
o5G5HToKTBU+dYN5dIGxx2xv3dBiM70jd1loy/ZhE+xkQApkWJwXFfa0ugUGJ3t+QnBKZ2Su6q8E
uwS3QJeYwOQc9Fv+DzHoqTfvcp1xOEVzANTphSQp0PtlHgGqnUMuLeNjqmX7w284y+2sCo41Fce/
xbMVtesEtfVDmjTDvrdteXE6h0binEFitZAmA1GaWb9lZJMQl5qpFSZHG9MUHso76tDBeRplfFRe
DFYrmtq6w0tTHQk0Bbmf20sGWrvPk2D8nDR9/xSG/VyuCkPJb8Tixq+SqNqQPgW84p4XQzurCrcK
IsdjYeZ+imWexufEDXN/Tdix/NousOFry5lePAv3N3ao4htFlP0hVGm/E06afihOoHNqyntDxe4J
5Sw+/0gpuN0CqNT1u50/B521kV664KuFjwVws+L8NUxDJPy8SwPfrTS6ndWhWCc5ALlDXXq8UHzK
oIfRQFipy5CDD2Y/t1HxXFdO8pKTLJqvp6qxLTy5mEFKz+XKhtYCekto+4Om57N3bKUz3A4Os+t6
qE3ycxeBHy0hLBONP/6R9dRR9FYoUicBv+fpR5pZSDqb2a7oYis6xRCYVA+pB6CJh94/xxLsylUL
CgwZlLdNb2Rny7DFQtnpBP1ROwuToFs3gIO+srxVOMTON6AanF954+J/Krhj68YsD6pRsY/FnoCT
OqgEGUZu+Bizja4n2h6bhE7lZBnJXmWmxVz1Ufl2fjQlZt4pwyOwIS9h2TtVMt8ogra7XRb2FZHI
WfRqlFShnaKWq3LLEiK+t5PZDavEnIbLqKgt3cLBi7c+LKJqHVft8CiIWnyXhBlhXp/E11wSdLUe
lx67z+QXwcGx8wm8EIScvPMFJ0eJiZug1gRPxoCXF+WhiR7RTJxvg9didBQOH9o1eZXFoYmr4D3z
Tf8WWHgxj3OYh8/4Emu6sQkZwHWTaK1/g8tmFyRV+dWNk/CzTJ1vhgmR7zXSvhWDt/zmNnIBCWYD
qrRtt3rN4qFja5dZ7/PHquQbOwxi+cXPGiToNWkSxjgAfiJxOicWhsyml48CPyG7VsrzLE3sGJTc
OIDZjVqXpCqu1IixB59eSrxvOMB69O0prwXkvNn5a2UnEIySDtB9DXGeId1b/DXtyuYeD1J6sUbD
3dcp2W0Acn0E2+VL883KEyYuh8N0tMxmWYdQ7dne75viGJP4dZc72qoT1nZ/oSPY4Y31y+wlT7N2
WTEj2BOHWQS5Gc9VgFCTRMfRXxp5cIygO2BIx3Ppmkt373TS+Khdn+WQwOrxYWkpPaW3IyGP2MiA
sEPK9XZGkLTv3rQQ8IGx9Y1YFWqPOgQH237qqGOw3QXRESRke58sYQRFaTXlxkum6JhYCDrWwmye
SGhrWLrC6YbwwXRdFjnGgMo/OahENwjxi8cQfnEzAugfs5xjs8b8tscv8xxX7rDvtNE4Rcw2kl5I
DdDKyElwCXsmypZM8++K8ZzgRoFgooblJecgge4pTHi6maS4cbhxitar+rUjpyZ9UUZcVIfFd/BC
vwZE/JCTQ8mV6PvXYVhwzUdEea4IXydHGTR9h1BLXsj8Ny+odmOyG7CBAIOr4wiZ7ZIzc2nDILgM
gjIbtuss+jJJr3q1DTSiq8qvplOyxPmXoPIsDqmJx4qNr3owh7l8wCtJVB4ZwBBouXMXxmW3rkeF
gMyVBHAIbrv1XC7p3WBh52yh7HHFd2V5h8WRX9fLjZ3AccwbUxgNjzrg6gp/nHduBb++Yga9pUcw
At5XffTkBNI7Zmk+PceDETB0j1Hym005xT0RBkO57422Pi+4S+4Ie2ieFJ/xY8wL/2B1VMdpkS7q
lXbYzWSsvucO1W9r1RrqEIti2WXOwiYtemjuHuY6h05AzEAgzA2LhH9M0qRel1P20BYDMuYWp3VU
F53DIZtHl0lFx9rLrFuCeLDlVcohLDwYKJBXPiHlvJ/P8A/0ZmZKHjgu/H3WSuM+J4reBrSa3Mci
VAkUpZPC+RsT1oN2poHXNfvltCh/eUTDM+3DJQyPoxi6L0SXlA+jwAbJ84Q1vxpqubJxCpT8ieIR
imZZzA0J2IzSgx22j4TWIkmhGxf/ReiLbULNFIkBhUMBcxndKj+cj2jb0nTVgGRXYfBh1mn4ITrc
Tiu3c9vXFC3HO2rA/NjVRrOv7MQI8Epz1PDxS7iknQLhIspIf5eOWf4QhYwgDTUoFI4K782q0+De
wk6+7RN9aOKDsygCmSZXbaW0rPqpWsLXlIY0TuwEZcVN27WDgEqjxQGL/BS+pWBnT64IOxJkCLzr
DrYfInwhbZe0uDKDTDlbIE3cYygrTDzRPSjFmoufd7621EKwbEzOkx0sOzvx/F0Tev46qSovWmfx
9KiEVWc3Pf6OkipnI3l1GxLav1oej/ia/dp0t3JSMvZWuTeTk3IrBOmp/b6O89QcTnxkLbqF/bHy
KB9lsXlj7J1f8tyoPrJxtr6E/eA/izZuTm2bPrdIQrc0C5ZHvwVL9IexhIudL16h3jgAfzgpAE7v
vfl0EXyza20CdKQbQw4Ob/6VwfGDgq2q2E5OaZz541gkKTf5scr79oetXLb4vmlz8l9aOwDRHdLi
IOulf7TdKV/Ww+AkpPtIIhOeoRvltlQW5bZAXzgPdZXhH6GP/92e/m57As/AhPHvt6f7JP2L2Nn6
/Qv+3JzMTy7tECYqF5/Ptqtx/T+Wp8D5FGDjELBi/1vh+afcGU2z71q6PgkfhndlI/5coYJPMJam
COil48QXKKH/wQolfiGmHJ/Oz8ByXSTdgaAm6RdaIZoMok0q1z2CujfRxspUfiEwiyJc7t81oFP3
Qp602jU0Zu3ENEcneOvmDdHw/NmtgubN8bLuBWyxe4kx121/eif/BXH4C2+ofzuLfG6XXxBuxtOb
5M9BsyH5DZEguOGYjU79FUH2/MDgVukqCsbiFo3/nnlmXHcUzDur//yzbesXGwyNQ3At0IJQL7oG
0f5lu4RwKMgLSFummei1bLGq8zCnIYoHWXsMe65/tkwuVt4mz7+ZnTD9LDKZvs+qUt997HTkuqvF
PhEa321zbyj2fSERDkuyDx5J0WC8mhGJHKOp7M+iQXXqmA2l8HKIsJiUsDyws9SUWovJCSMgA8yg
Zc6CYvA3AybUZRUMidGu7N5Dypl51ht4Ed1kHcJk1QX1jY91fivrYrhQ1lntagaoEY7YDvIdOFmY
MDol2dpOHfPFkNLYgt0+D7g4aUhVpKqQI9NUd9KZ6bJIDBRNsrbHA0GQEWJcgn0IUxoWJBzTSJdU
RNJHkyDOLK15ea2yoMRNCsR+dickLZ5c+hdsiL4WJRd4XU2RkNrAH8A7BIhJdsRleCzcVoraB0kH
YJbVXsLByB7NDvnfJsMn8lYQhEnYkG/KTZCQpkPwuUx3I6w82BaP0mWOgngGm269YqWcpH8WQ51s
q96fBmR6YYFW3qr6y5wiU1wLewLITj1h7krGANR4UU8fzsr1GmGgjlT2TTXroBjUJda0YjIeENgo
hz9rZjjoEy3LWBWOR/2z67762RJwL3vVQ17JmbEK5+tqwALFwc9NvoopptmZWSZJ5Zvch6WwjD0C
h/h7m1jjLjfTHTPluOFJDRHN+OVFWct4rS3LTkjUs03g9v7XhFH8oOhK34YUOx2WlCUPd3tPXICf
WYu3xpJDhiScdrcHzBCAscF8ChGVf2FdH9DpJlOzKrCh/uZM5nhPkeiMTKnyy98odsvrlaVQ4LRu
inYaGQfy82VUrr3yfOllG569pyQ2MvtuyOlqaZAg48l5ErJE0L9qKf8hmMSO2pjynqgSqID7/HuV
JVEarHqZ7S2znr4zNhEUOeZsjYnW6I/mLXyZTL9ieyiaQ1iNjnXfddR5q0HZLPx2Nr56cxqH5ItZ
9VdlkJi2jsJhxmggWqP/qFBN4cBG9Y8Mu6+ddNsPkkzDOgqW25H6xWXdmX4vtsNoqPRpQVCE1Hds
Sbk0CE6lY6iSZbwhrytu3p2Q4AEknqTjrMIF++Q6nnJq74GZuAr66iwTHSTZmnb9lUQH+yjkQh69
MZv1caFh7AIBqA/DhNefq7S6zxT5qETFtjp2PuSnSf3aSHt0nwAgxIQws4s6xmGne+lTsnCgMUd+
+znG/9TWszqkJOMTYO/Wb9No0UYeumMzbpKJB3nbMckbq8Gch29mJgfzNkula96F0WQPCG6a+qvs
CsrMydNQ1IVxlIe8ckhUrZrpMzKBeK39eDenlvpSdLSfk3gw2QpiZ46sqABCcByxfHWHQZrNiWxn
k3/lcUi+Kn45ETsodISaxtcqnouU9ANqar4CZTGvLgTd3NRSeXctysJxM9b0ze0mKJRshbaSYL/A
Ku6XKhlnJOspEQbsgvPjQP35PbEZPFgYiot76RbQM3jnSZMMFkIB59rvWXbwpZfnEqc9OWb8Bnx2
y8ahA0WQfIFyHIeAst1o2BA8678bYzUhmU8luFIRq0qAZHh4EYaErXqVtP70VsOv3CUeSt5N4GX1
KkLMcYwhZ7cgCvW3TvSf7XnyqEgPM3cv+nB6HLzCLjYGUzyCbGJb2X+ClNoNIlIibDQE64jBhA6w
xwhsDAHPOSkm+Wzlw+wRHzbgOWfgRCJmi2RXT3DDVm2odSFcnDIFfsEoGZPzgAarQxiFnnpug8bd
BrMUNzas9jHE7OYz4UcGUYC8Ll5yuBBb0BY18qTSt0D6uw4Ki5ZessR6v1r21WSD3IjRy+SGcxyf
Xuw6rFUc+F1pdy/Xe/S/g+PfDI7Cw2Px08jxf3zBN0hbho98+Rl2/+OL/hwe9RgY/l4o8BfcHTye
e8BxEKuESFaFFlT9MTra4SfhoLAztV4FcaX5k03Y++RwydmEZRIIjvDsn9mE9Wj4k1EO070pPNzG
V5cwtrJfUuAJekpkoKL4NKKYSKBUhf84iVjt7Knq9ymhnacRY61GqZsrYE2wQnjhDOgP0i/HvY1I
cW8i3TXXP72N/2JqdC1e4y+/Gi8OOgC7oOUI0/plcps7d3FzK/CO/ogk9T4Mc/M+IIUIxwq4a46c
pX5KWeQpsaZhro/tcGU0I8riORyi73hfxWNHznJLGM7il/4LvHF8RzHJBIqTdOKtRJPhyS1tmEgW
Rs8INoWbwXmXnRt0BmL03ggOurxm45h51ScbOvAcgDYai3L5Gag0PtQU6mTTOuRsuwRRV/DQ+p1d
gi6RXRnIgTREa8m2swyfW6Y8OeABCOwHJbwB5JREW4xaHDSs4QV+WxI8v5WEiF0Ia645Thx0p2sw
Dzi/AChT4L9FW3PCoVHk7PcLyX8ZJt3Hqu02QF7TrpLRlzmKjT1zvjy1cSb2A77rD9qsJUVS7rxh
zr9B1XiiIKt79qt0Rok4L3u/G3qk0gkCIBLFN6mvWgpvga/uWvriz1Wc7AiSy4G6B1FfyHN74z7n
lkjxqmxUXiSvyJoaEnQGd7o14tp4VAMYF6FjC4bydJzPXINPJilm95IUIixawMSgJJ6Id0FuODgg
kI0T9dVRJIClBrzETL0LBZrNha5te11GQfngEuuFlcWWgkYuwHL7cxZL3HvCSO+VagloiqxdGxbT
82Ka86pK7Oo4M+HvUUNWu8bvgfCF9IZ1h6OVWjRfHGY7arYITklRUiZeDVyRR0f10xqMwHvkXW9v
sHfpmOnCPMX0u51CemZOpJszhUaVWbw2veiea7/OfrRaNbTOB6N5IsRD3dmVNZ/BqYkiI8Nm50Q9
WfAEZq2khTKloGR9a6V1j3eQqWGn2gm8tsmb5GvOx56EGzmvez5pLAHxdDF9dIdAc+ONO3XDFuw3
3DstsiOcIdXKmmC4Fa0zlwS1wW4wlUUxFmVom0KWfrSbSDRaANoc79Xlm2gbE8VGAXgzom3x1Yoz
Jv5sWX6zcMjftmUCizvPAL6NM07rPsu8t85aFA031KgdreulQwgUF5C6Xkbj9WJiZOKSIsCfC4ug
Ki4v+uiXje7bUitP327uzAjH1KDvPH37hQ3h0tuZ9/E4Xq/HUpAXGqOtuZkTaGTbweLEApVts27E
t7eQwEZ6W+R8QH5MCMP1PazQd5yJ5MBc27DwgFZyY9v67rau13h4vdLjQl/v4/Wqt/St71dm6u79
nAzFvJef6ZRW3/xRzejTOucY6tkhvY4R7BH1HSfh9DZex4zmOnKU1/Ejv44iMS6ahY2NCaUiY3vY
uNfBpb4OMbaeZ+braIO3jzFHXEee5Tr+MMaNx/o6FHXXASnTs5J7HZtGPUF1hTM9enJEtaKuI9ZS
dcW9w4NBEk5AGOF0HcfkdTRr9JRGfXVHpTn6apiSovwS9VV7SQe7r7dzYdm3EY0FZ6Pt627j2615
nwZZ/UzuslFsxAB9z3Tfnj0+ozhOxJKc2Bzk7UQ+HSq5Kf9MjFP1zBYj1vEylGQpMO9wPHP4ul2e
f2Rxb1RIFFJWWMOW3kOXLoXx2tixmtZz24YXy56CdOubeMWwGYDmszCX4W9S2e2JiKGJ9ZcYbAb+
8SL6sT0QcbxRhmcgiGcNPJCBONIz1CbOTRKO2Y69VT659HRnNHV5yaNwLeulHsv04qNvEIeOMPsH
RL0N6fZkOtKJ7Cfde72Q9YlchTj3vVyyYht5Q/41aXUUhivm8bYPMCOvYgyJRLuxarNMAGXeG3Nv
5Bt37PhxSGXGH5zv4SU0kmnXUij77hlkv6/j0FRnZnOSphc7O0qa3bbt5LZbzob5mFHn9Trmo+Af
fOg453nIiUuCLCTbmmxGBY+M/4hAusxt/bOI3ZAtfrESmtA7gfFtnmA5SC4abnrqhK5/tgMsy01p
StINB5sXOQp/2yXeR2ab02YKnGadt7P9JRU9hQogwg8k2bDa2OWH1XYhWetubt+T/3XOIo5+5Rbn
mFTIj7mrj6EPp4VnkN5WUZKlZOLIbhonu1tcDOcOQDRfQMzrfcWD7qymNJjuMMKZkLroN8mUt1YD
IVmrNDCNdzqq20eJVfHGcVunAPRJqjcUuOPHaBfdDb57fyPLet7rueRbYeT1B59Slx7HxSd8y8n8
MdiydiUk1o6snlyn8sYOWnSerq3bbEWnfAdBj7E4m6mUob1bJOvQZlaD+cXL+r7atl6bf3N6P86R
E+EGWMVObEUYOgkGW/WoTHG+Jv70lXDcAiA7T0cSPkdTvmHbz0lkl/y58IM52XhvmE5+WUzaJufI
RVhHJ9bWdsg0WaPisW+7dEK6KcDE7qO8co6MWPU7UZD9rictc1NTB4oIwcyWmoclq95tUsf4nun4
3SJJfmt6EVUFfiLL26DtxLljK+Ep6ohMixWeNbrvTIsFjiA2PiC+lX+lLvitoxBuQx80US2wOc0J
daVB9CIkr4NJYkbiiRRpqrYGASYXvOb9XZ1ly6PjifRpLkbT3nidwCcjATd2Q9dd4nDissYZcItt
OdkQemxZ5xRg092Ec0f6NalwxPm7pYMrAiZpQxqX/zFlc/uNOK8GxEkZ4cl3OsynoHVohMusDreL
UD1rMvljxyAjPQRCcvDOPbCIQ4BgMUAFGcpvgUSyETJKgVRMnCPZWtKA5tKNmMkXCx2kQVCWUzr7
gUv/kadW4WjhMxBtw7rwTmNG3Mwa7UDVHjB60/42T1GC68d3mL8ooAye5lk4m5rEmI7P1+LdBOTP
oNAKtSOv9orsViZLPq852iHNyFz5Iq2wvQA8+e9tFMDMXvUR5E4aHyhGCYmhBbvat53EHWbEJVKL
RCi21JZdcZ9qPYaFors8BVqvEQ8+rvzKdNJ1YcbmkVxQ5B1gMMaqswcSyuahTez+xgsWq/Z+H7L/
u9b97VondEv9v+cDbni4v3Z/XequX/LHUhc6n1w4Op/1BOSEamqWlz8YATaVT6aLPgoNK8Az7Wr/
u9Y5bFd/MgAegScmKV9XvwIb4z9yFoBn/3VZMlkIbQBurNKElVme98se10Z9UGTx7N3gDwjEmr48
MW08VKYTWeyd0aAs9C04LRBQChWiu7paBPmiLh0q4UaRSyueCrSdRnnqSP6U89ZQs3SiQxANggBt
e8S+5beFau7o70NJtivlWDrTXW/maTJjE/An5NydgRlzR7hy6Z1Hp+0+qPR8hFBFZSMIAWbvgvIr
8Msvuw4esNGEoBEoJYiv1Txh+ztpaBFkofZIgjrzXNGj4q6zjquN3DfNOBasUu0DO2AOmRiFbx1y
GlztV6ZSyjFrbrxKJro1PHw1EPnX/IjFU9v5ynZy98F82poEtTUdmreV99ZqitTQZCl+wuxBAdLu
6mHBOnhlVSmOgGGtr2xrr4nXnL7gI2lTybvXQcuiJYKhFZqsrWFti3m5C4iaTcFHy+XIP6LbcfDs
+1QTvqGmfntNAs9XPnjU1PBwZYnNK2F85Y6dK49ca0qZwRV2eRIQzZWhygd6Lbsvc1JGR0su015p
ajpkPD+hc+fuXhAiMdxHRnpIiiz9zufBfSSaCpabMd24x1sd7NFFS8zYkLIT8+FzoilypcnyWtPm
IzbBeu0EUP8OAPmLcWXZPU241048kMlcQMQTP3YcNTlfXHn6dNCCb6saoBm0VZZQGUAEWx2KK8u/
aMLfWMoGsXph7PEHqqOTWOqDQQdqn/n1SWnZAOUl9bm+agkcLSuYB+WNAo/z6PQWGtM//93nLEPJ
reFaWCDXqVn6KdHnY+hU8pQ1rEzVqYy6qag3fh+1WbizpHHBX6gjOumH6Ca1JSxTmB//BcqqPu2X
vztRwckAaP79iXosClJX07+eqb9/0Z9AmQ+ypXMWhYvMEjkq3+9Piar4pM1TtGMCfVlwrRzef7Ks
Fv/J4ygFDfP5fg7y0p/OWM/3aXsLgbhCyKZ/wrISxPnXM5bT3PLB3YiwIvAYXYMWsv7UmJl6Kdk7
oktOc4vmlGGkRkitB4bmOjsseozQ4c5PTd62xaqnCYlgozEAd4k70j8OkmKDaB3osYSnlgkF/xPT
Sq8HF4AcZhhxnWdyPdq01ylnvE48C9mb7C8YT4g5KJHdFBR7MVZfZ6VIj01gNUxQnR6m1HWuqvSI
RRSELZE1ZdgqbHR4HO4R85gTGO23UA9pmKpR1pOSuyVxlBmOlou+QzYDmbsR8eRY59AC+erC0rud
HHb3chwunR4M/euMiBuIeZF2xvSp0UPkrMdJKuLLS5nhPtiigTWQmAe6nqdyzZiojqy5FG4z7vn2
LXE29XKIJy88WZDTN3hm93AYHPVJndY7t3JxBzF082ZOVi42sxu1OyZ366UIwUhSWxZPWKe8bZg4
7/G40DrAqb+plG0/DFamHWWsAYmwHhKPpF238igbxwOzmmFSHmzfoPy4mi6uSSCBWxRQRs3sJx9e
ZDV7B/nvmvih/EaUJb0S6E0uo8SRC9uQxrdkBjh3U1JRNIaBfDibUEBWTRNgI8sf2eiFuzF3uObc
NFjH0u8uKAQ+XGIISeQR0dozUH54/8PemTXHjVxt+q9MzD0cQCbWifhuaq9ikWKRFCn2DYIUJexA
Yl9+/TxZ3f4syZ7u8XdtO0KWu0VVAUhknvOed2n5JXaWl8A2SF3DXmqtcuc0jBU8FLySH9MGyz45
BdMNvKLxPmlxhVUZkWlCxm9O5ULUi6YbfIXmjdM3WAaJkIraVZTE1VQ85k3GyCXL2zsYqvG6444w
cssuhM0RnTJl7Ju8sZ+zaQlXdiumu5mM442aHLG1HL6pMY3RxhzC6GnxPRwPc19P29KywialZAi6
NZVihAGX6DSb/UfOn6eeJXMGAk4eI2gJgwcPC9OLz17NSDxM8U6LluXOZvq3JljK2Gfkqe8Xoy8f
CNoSzKr77iwy275htLqCiWnv0HK0t9Ukl1dMnJxka3RdjFYvtjYKRjZzc0woN3Bsxj2uC9HOoCt2
SVE/mbF7Owxt7a0Wl666rvwUddCEaL4kwZd+hlkWIsUClMTo1u7SPRvIeWNSf/xkNnchQUSQnFdt
XX6Zxz69jyWs4y5/tmYqpiC3H+A65VvYE19baoojLc3zjNUzFnHtbwUOtbssEd28LhJxg/kwwV76
Sc0fBP0oZm2dWtGQvtg9KOkA6/GgxsG4Hf0g2Ia9ijapab+yGbaf4EJOOwNLs3WeRVh4YqT/bLsG
bWCKm3ARNiato+C1Mk4eevtVmIjXwQvBGqBl7nOvFrgWnJYuobPCArruCKUrSbYK8X+wXSDzxgbF
wVFyO8Js3GW0bRhvpy14tswv1A7RcSCJeTXDSz+SqUuLNdEVl5y/G4Xaer9kk3trN8OJrOrxSLwD
DE70MeNltAlVwDbyYNSzc4fjWFzyglUQ0M1HPOfsPNjUFqYm98QgyuJMxPIdSqn3qgYSdN0leEqR
9O9sAZIU+0l4DwyTfCIc+q0EljzSKWOJlVhvrhqQd8b4PP/WNlyyWcRqQ6SguIGjiX+KcFjSZgSk
VNg54vw4v5/ZdlcxnGtMjhtCj5mn/bb0pC4MIfvz0LMGk3mafwtmBtaYdpv1I4DeY2m6UCTI+flU
gZAGqyHAVOA+ckLrKAmWQEQnbJT6uQNABUBUHVWGPIy5fJdvKqITH7rU+64qzLeYR1qQJfwcRxjf
onChbvYRO5QF6ZV2UhDBs656B8q8Slz4mUu87HzREUIY1xOveImaauqf43xuLZsheHkNKIl7zhaj
/poZaYU6EADK3AKjCswdGjI3V2k1+YesR6R4nuzGvUwc2I+yCXlFspGlh83Q4HxpURueYngpDCsZ
vb53rP4E4S+j87VlhB4Ij6u8hzo3SBikgGpOFQSaUz0TmtAFaUmSWd2hEZDRpzjv80cfpoG3agYI
l3GGqmwdLGP8qny73Q7CLg4WvfCbj2UDuat+g+F/NHf2OQLlR4xFGQxFeuyBuxQ2JaMcBvgm02Jc
FFv7dyIrYHZIuCa33dC29/MkalSS7ozzyQK4F61SpwfgsUF/XoipqN/qxkxeOZMj2I9Ff9tKNHDh
4ATfzSnuyRTIQ/lgAM69GFm+3BWmd/Rwl0BCJt0PpwwQiCWxrHs4IUO+jQJcKhxsvwGsMJOnfpg3
M774sC5C7iIuS7H/3A+zc8ZXKP8gaCgNT0UvmJG7KhkvIYD8M+dIsCUaK9r1+FOiv0LfS7uUWXF0
JNVn+pphSWGzGUXhc5CVw/3k4VixKubYuE9St1UrIYvmNZ3D7E7mKsIMHw4rkoqgWI4B8SUfiMmy
B2I2HvM2h06dLGV4xG2QMK8s5mVVmM1+gjBSh+v2SsgWV3L2LALzVmnGNrGJ4zfCHuvffM3nLq/U
biMKomA1acZ3o7nfiC+ggUvNCLc1N3xuYJGupGaM91fyuKd55MGVUk54fX9UV6J5eiWdB5p/Xl+p
6L5mpadXgroxwVV3NWuddw4CO5gibKtZ89r55sFWenDdwyvtvbxS4C3Nhu81L574E3Nfa658eaXN
EyeCyO5KpncsWJ7Y7XrnWXPtLYaA0MBsLJE1Ez/XnHwdirYmF8SGHA5jH1IxqaFxCY3fatWF9qvb
tJrjn1/p/p5m/k9aA9B6Wg5QaGVAdhUJJFfBQA+K+iWbhSq3nY1tCAbB9fJNg2y3oYniQAr33dYa
BE+rEUjRquDGaokCWzxyhfkqXRi1iiG9ChoSrW0IaNR+G5wGvUOskD6IyGEQNMtZvnsjJp+dVkmQ
0oVgwr+KJ+oG38qyEtUh8id+mzGi8w+pjGcyU8J6WE8itt4IzBBrVToElzGwujhBh49hOgnztb8K
OSKt6VBXeYevlR7BVfQBgQgBiK+1IIlWhcxXgYjUWpFeq0aGq4AE/gNep1pVkkbZPcL75AsM3LsI
kncVoz4h22o7MiZdl3MXXOwuIJJJq1WigOZu4wRKfHK1msUnHX5fuxQWK6cZ7PfgKnyxtQamvMph
0qs0xrrKZKw2MfdwxqK7thPLdgQEOQr0tfvFdrrNomTOuMxE9YN9IxTc4lsMw6pZJ73rfXNhmsTk
hCLZyVxmRBGWsu8ACuFuuIp7eJoIfZTW/CD3QJx/FQKFV1FQ0iAzXxGblH4oM4AIjHNIuVJGnLO1
SJwC8Px7ycMpf8LdKN4zizLoD5AfNUorkazM9W+ypgjWESzquBiRzF91S2WDhMm/qplwNMi+tD4i
3RWmn4DhceIQyaGUQNWgVVGZYanTCPZ05gpzkquT5GuotVSFVlUVqiaXKmBIWueR3IhseVFXBRZA
WPMWydq7l3WNs6GWaf2nS/7/6pIlPNQ/65IPb+NbkvyEO/7+I3/0yPhJ/s03UechlJSaMgKZ9u+4
o2v+Tdg8TJIRbYc/8o8eWQgMmS3yzx2cT8gZ1jYrf/TIlv+3AFWohiFND3vc4N/CIR3NyfgHnQRi
Cn5aJEhAdzZ9DgNfM5V/aJFNtIlL6kTisW21M5VaCgzZSZyriKnOi+Cs7Ki5xEnefFVeJp7iODMe
ANOhM6HfUus8wa4rb5HXr8wwB5LDOrMLDByApwHynEn8KJ1ThJOHMVTJfUq0LmNG5chjhZfCrrfx
TVZWGpyFYU73cVCO5AFm854pXYY/O2BUEEFejYn//UYi1MKLY482U70kxqw4T/JV3HbjWxCp+Y0E
kjnZRDG3bR1HAxS7JmsIXMzN+oQDinrH6zF966JxxiF2tjbCT+dXyHINkrYISaNkE/yGNtpaYWKh
KWimdYli92J1BgoPEDXxmdJkyTY/rJd/wZuRmk79yyNwAWB5qgAVAMwsgx8fQbHY+CuHrfu4NDI4
OrJ3tkpMDcpA2CrYZIka9VoiiuC+8pQ4l6Pg0pTrV6Cdmcm+GKfzFuSbwd/SD7dL6MQQH+3qAxdQ
46WsnfYhno1p6yRpetszCI6ZltEX5Xno76O4UcyMiGvx/eZzhxrl4CgMfaNRPIlY7L04+EiZv73/
+UVfoZefLhrsQS9gykQTyN3+hSvESN6PQlOVj3ZVhK+WfvpRVeGcJmCbE33cHPtUNjRpI6paTlmB
gXK37FqolLdTP5nvKoNFwhR0nD5FpZ2dxko6j+HM72opxDcomNZNZIjxU9y71llG9XRPDstzZE9i
HyRJ/pyV47AmgNI8JOVY4lbT0Nxi8ryZq6bbLmbBmpadOdyYi/wo3f48NsI6YOHqHOAuEsgG6WeT
THO2nZxR0FkH8c5JXnMVpCfbrsavEIHkKkec91U1oTx6FJqHpkPQFsaQYjCU2XXJOD3wUmZ33oCU
K2+z5JDJD5PaqVm5YeNCE0oXEtWxtFxDypz6TZK09ary0mBv4iFE+HZP4m9ZTg9TyVNadWWS3hYU
vOfZz8ULAVfqmw+Pkxz0EYnYiiKIAf3iWeTNt+0hmFQCGtyZt2GMK41fWsOtk9U6bU72ebGt4yU9
zE1MAM3CyPXBSLrpU9tZ3FAmYrtk8ZfD6Oh308gWRnlj+wJTC6gqyqKzbTdkGkbT9FeuXj/vWcB5
eNlBD5cS+g7PMmBe8+MLg9d5GEaDZ8CdMZdLF/Tl3kAR98xZ6G8arw/WNuZrxwKS9lc4Fwsesy11
qD3O8UeqqulOAbuc6s6sX7zaJoArzqk9ffVlCuxsU/du8RnaT7DOBjiwq3SQ5T7n2Z8rCFcrE9L3
tnV0xmlRiQesaNBAeEAMeO/hZ2rDul6zXc27wXaE3lAr/CodSEdbpzPEFtETSGNK3tNdk1XL5bps
KS8DfOzc+bapHQtRQhV+r3IfpaJRoATBH+iFQUJ9l7QJmFGB8jfGI7lM3ksz22PcYBDBAYcOS9i+
d/c2nb+3JW0aJ0Szrua/UIdcGYb/eHX17ZecO54JU0HgAeD9gqriXd2SO9SED6JRrrHpkMvAOa6N
x3QJuAIUXebarVsD596EGseZVKBu8RuMpz1Z8hwvkncQeXReI2shm/sNKxkM0oN6VNFa4Wf/2tgz
F2OK3DrWSW/8btf2dfo/0TfmHfkcVeX/KvvinlSrrv2v//2vLgC1EF8L/zngPz3v+3H9lLCssZmO
vIccEGk7pdZ0V9OG7Wo3JEe1Ldln4NywXwjSWGGlOcbW9Uv1ZpJ3dmONbvidd0+yMc/Vm5w86+yO
U3aKherDHWEB4RMgDoTzGHqF/xfymOt5/MvNtz2iIGB+YgFxnVX++N0hSCRoIUbnAbQBqvwIPvyd
1Rz6B/jtYF1LstymUzt9yoH09l2hmeYCtd6R2fVwqgo/WY+BaI65MzZHxt7GU+cWwT4A+yFOq+7L
T4vfJmdPcP0jts9i1dFjfiflWPGIkFy3IaIOc1l8LKrrZbrvbZ0N6Q0eonhCQ1aTwBySrJDwhe4k
heVi+KcWb0kE2STAwAGMdvSo0yvyzmXfjAQXI/wnDgDRLI6yQkzfrKhlvxKFbWiJkbC2i1QB/LDs
3SqYgUESBEPMlDrm9hC+InpvjtQE0/311QsJTMYHlYnW1s34hyS0omiYGvEAzDf3myKVwzoQdfxh
qnbZpYyUXll5BNHmhd5B9K2hiTv1JKbd2qb2AbDJs3pQCbgdTtTZk8kQNFrZtDNfaIK/SvLZjkAt
05EolHbdwMNCS5OLczwRC+t4+XSXWgCaf7EQKBJ/Kht4DQOJwg0dGXu2Lgd/KRvYq4u+zYYa4ZjV
oZw1ecFW1705h5hIKjpyAy9mqriKibbeUYqpNxdZLpJN9qQtquMjKiYPBCXNT4i62lHn4SbEpZP7
qr1dyx0whH5dLc98n0eTIFK6kHcx2sO3PvFsY0M0WOFtMMzUVk+UY7fgWs4Wy1NoOZOtkXZ4+mG+
yy3ML4jfKGiEyO/czIvyjpNdfJ7GCoNS+F0zTu0oW4PaNS6SF2vckJ/Xf+B/zRaZ0c41oIwHSHnt
3uatxa4t0SWnfq54q3Yv7ZQdHCMb5s0kElQ6cn6xiLYjdQ7rEL5PjMQ35YUIIpvFmorWXjPO8r5K
DzC1GYbsVFkpcpOA9HQMtZZ6v9Qirm5xHsb3SvUZcdSDTJ5bI4XEizeS9FdVAgZCTCQWGYjb3egQ
U7dM6wJPLNDqGKtfYnEtwKlRFziInE+mP3FUtQXR4NgbRCQh9N22YzJscrnYbYFuttwohkL8Pux6
XoOZiSsTKLe1bVwoYPJFUdfiYm5z6ixWKt9jGZIZF1muyoh+63T5E8yXqEsqY7ug3novcvrsdVcX
/mZmZzfXRsn4PkLPiki6ynyyJarqxiB9uVo7lpRfrGphBMJ8YLngYh2SSuul00NDbXmAKgizrW2X
5TujXf/o94uB1zYJmivfDbHIMJtl3NrDgGC6dRN0QQ2GbJhGsQqTmiqTLHOip+CuGStHheYmkUv+
nVn+A9O2PFk7lK3Yf2UepnNjVtx5RI/eC8IU8DPPA+5MMC+XayX6H0bNX8x/pcMA9oei/Z+EEi9v
LbGbUVeVP3a3f/zY37tbC1aMJR3XhVxDEJCe5f69uxX23zzpSgGISlP59+GvThTCliow+SFNteEr
/NHY2s7fHCLWKOmY2iJu+vcINrpv/cc5SR/LONoKLNukUESP8Wt/sVRL3Rtt71KU5gXkvmTqmaK1
kLensW5/++HG/IuK4ueC9PphCHrRBzNohhro6A7vhyY6ciabfPbOvsT0xK/EWYqnuRuC5yzpaOOo
QtRrRKP/Bv21OfwPPhp/ALp3jHS5qT9/dGJk1tRhnXFZqOVfy6AxArxbSJHYevQ9T9KfLIGxeiPk
uiUELfmLY+hnFpO+cg/ltWXqMT8P7tePFzKJygCT4UteGBgy+2Q2kz3AfFWdkkp/3FT4/vnPL/l6
sv38bPlQloqtSzgLq9efr7lUKA8jFYiLI0rxVEpfHkXhLvUOQCV4Vp3jn+E38uEQb5p2H3d99+Eq
Yjpzw+U+1Ije9sqL0unQGg3OCcuy2G+uLwA7Q0ZB1s2gQvCBZKkM3NOURbU95aWU6z+/Dl0n/3oZ
rvSwqRUO3cyVvfDDqvFhwvYMrwX4tMFaAQY/TjmOrzu/naynPJmrmylz2o8//1SQo3/+VFzFXM/n
xeB/f755rmGymzuNdUmRNj/RViR7FKTxdxP25wWG5/Tg2Mq6c7wADe0c9/+e8fN1xUiiMin2qF1M
eAk/fz4qPnKUs8m6uIY7PST6hZkRld5HQ239RaNo6RLolzssLYyfYZnwgdiV/fxZpNZ2JUCqdUF8
MT0YMJezHQQonasiZfsxMbZ+G0xXv51mUayZ2POyGKk33acZlO4/v/H/vCN5koRQdktUJcCBv1y4
wHkxqGkhLn1X85LYxLtUZ0aE5sDAMQv+By8JWjX9XvJfzxG/WAwQKWEmhhzEBajC35RMUdFlRFN1
03tmdVM0qX2UQ1vdYKvBKgcFtO4KxudYyKeWMa6sdKEocIfpIaodlOiZKfxzl6ExsDoXpC4eajwh
55S3zPHLaTwFMYj1X3Rq1xzZXx6gh4WDbVocFWjufiFJpnkU9v4cWJcwTDHNWbymOVzXzdQV6rVp
CkxtfVS6JXaQ5wKTzW2ULNQR7QzMofBSjFZY7NQ5lilL3kDkMNsPvyHC4s8f7b/YBT0JTmOboFo2
pfnP68ygnR1gflsXZyF5bnW9zZZq1KtlhtZTnTd/tbL1CfrTynYJzLPJVpboCSGl/vqJRReJ1Mzm
ltwdWd04XeG8hcGkf5FEpvUmkZuNdAF8wiQMoX0MmJStxnEOHhM05Golmdh8yGpgpZvsAKbBS4Db
EhunXhPXW9RyauDMmcTBuR286gZ+un+mkLOPwuOClrmvbv78NnIFv14WV8JzlqxcJu/wcX++kQt+
UbipztGlYpUAy6Jg2qSekX6qZT53eJTG0OlRFJBUKhyDeONkIPV9F8QkxWH+ZEpzPQM3YFAsCEct
IIUOS2R0h5joH8wHrWiWZFI5KARNuVDJkhpnfFZGEXUb06ugbo4R5oLAR7QkG8xFeDPwzoUlWcTQ
ubIUhZTtq/LSoy688ZHAnUXhV3dDGnr1xq8aE8AHA/Av1uxliPzn/KuZtdYGTzzGUuixFsX3G+IP
hBize+rmuNyAqJFeDuJPTEYtU7xTTVIG1hN5UnB8KjyEHS+GQDZ4nqGecdhLx40MPQ/zPhJPVjWT
OXIRxFAPq8KJmmVFcvMM6N4J/702mG0T29V22WGZlo6gDRxsmqOo58Q4hpChzyLqiQZRQ3hiFBA8
zuNg9WuP2XVzMUaiGpnHd6WzrlssytYFSn11j6V53qzByuJwQ/RE8BzFPcduxhrxZqzQEZXPwRZN
GqZelAbB1rO6hW9XOc5bC8KWrEuf3YYSkI14UJwCSI74sdnD1WoTytKgeQhzezVZae5pZ+OMyMXQ
ii1fGxP1pqdOMkKDcUtGCcqoCVB9F81QPHDz1eEndpTEd0Q/d1/x5XARBYnYZF6H7jogm/quESQd
NJBHaCnV62iayxcs35KT0Mkr4NLifSaTfu3QsOzBYMId0fHVb4VObKmk4azqa4pLRJ5L1OtoF7rr
cmP2PB5MHrty30TK2RQWUTAsLMQE0Yo0S1JiZh0Y45McY9cmwdxOEpGJdk2WGUq/JWYGUzSdOQMF
xYRrDFek8jaFB4STrbqZkAPItAhvQk2qtcQoHCRCdmIA5yeIZ1zk85kVqC9AH67k62ZpScZQPRf+
zjB18bM400OVZdxpEg2rG7h9FEPs4PZb7Y+eJIhnBOMpSNz9PBktT2wOOw6FecbSYPAC9pWAznCf
zKxKCD7oXXZ2CcV4DTkUb5oG9HpNDg4PFVdmY22ajb8ZMWZWqzJqefRAfa+Y9kWX3vMXnL6JXXsL
nRGjj8SkXu1yn92oGJ23KVyC5xHSxUe7xPbR7V02Hsz2zjTruOY3cd1qaUbrr2F58NfPtcOXo+Oo
bijrwufeHfxNBjx7Q3aueIISoP9QlQfnrtNjIbazMISlHeA+YenpzipaJq4Jt1HrTpgm/2BBZpjt
fIebQ345l8RkhD/RAGnd4YTIFsNMzT9HOLKfA+1AJRyXQz0x2FGveyQ1nH8OHQ5RD473Iaz89gN7
em5l0NjWU9v22ihCf9ui76N0JWvAqoqyE7aik8z3qBf5bZa7dvOpLLLmEEWDddcvPJHBpjKcxWg9
DdYSbHEYmB/6hHZD5immx6HgeO4mNW5mXT3OgntvFTMXxSvJJ2Xx0H4kFYsB7/r2Y2hmRaxSSvVp
ZoPzRtxhAH5CeaRyTts6iOrXFAkCnnRgtw/XQmGBgz+fpjR338REfa+Nll9xeg+2E0O1D1sCgK4T
yqFjVRvmHf4lxtqtQvMOiDKrziwjnp3Q37asag6etgLXC/lGZmpShFeYdmwdK1OvuB5yms+ZMJpt
KAKq9HYBWR0qdwZ0axu++cDPDOT/jUQK1EZD5vy1wOl1qaLdyz9+b37IU+CmpUFaIBqf0bHZRlaT
ToPVkH07OrN/jgvHxugFhuqeY4cvyBAOg1Ude51uEVGGiNvg8K/K6ytkhQ6W5cPU6DKIk6fbNOPF
t8f2g2gnnpEKfYo7/m8QWRzApe2wt2FPK484sCR7i7QBFqYrjy5P+q5syYzjcqobORD8mMwwi4j9
yfm2Q09Kwjhy4nZ6eTplbt2ZUcrJlKG1bbYpvuH3NqPM/laNkREfCjA/qjS3ZNX28eITxMR/zgIj
EwhidsY96yw/eJ6GxHtKM79GklybyV6KgDXCLMR5g73APZ1UwfVfN4Esl9PDnKCvg9SYBGd3ZoJb
B7xhytUfX4ydv071W593lnpNLRClIOKpUu7XBzyceKoYjaBu5iDnPoyUoEGZhM+GHjtNuNe+NX7H
+2rmRbEFwTPcTeTwxjcoSgZMblmJNkB9ezMmbAEOrOtpa6F3Q2YY1VF7H+Cagj05rBRMnGpcHncC
vsahaKzgOekWsjQ62tF2u7gdRZHwe2ogMUbF42ymzptMU+tJGD49AIoMjqbJt55G2XCTwSItcsvC
NMgRagTq1Y2Q5qxrC3z8eoWcRNTIrcsO1FRNsr82vOQCqdfFkryiES1qwtZtrgh0t576mn9Yeczl
t52u0hZ/5DldK8brsTkvJitK5YY8Sj/m2lHRBedS+AbWAQKssu/pZPRda9QwBZt0tDCLafTXiV2u
IktC+031He9rGePdk2fMBs1lluHGk4tk1JtbPsrfiO0oyXi5cCdjd4zbBruhmCWPfSXexQ9xEroS
K2Ovxu3IYRToBH3uPEzNiDVPia3CsjZwR32zJ72z8KeD5xLjTXKMevuY1ZVBemLgj/mJNDV+mjw+
UT+ixMLVPg8zbvSiD5ckve59k0gNHAEtNnlKkUi35HZHvxIXrInrDfh9L9KNO3FF7At6Y20ijxPn
unYxPuVYI5a9OUxeMr83HEOX6/q0RR/uU4CA/VDWdnbr9T5LxDd7FpSTDac4mhsk8NcFUcDU/648
yIRrxFLNwQD+hH+qnLcIl7Sn66pwya1fVoTCWHeuXfIi1xjzpo5GG7JWu/i42FhgIuiU7EQM4ow1
hF5AiMZJk2WV6AsyxoLVh19Qvm5sprL7mUKogYIrrDvL5hJYctaTE7vViINFxJsFO5gTBiWG3FWK
RdMjFXiWMrE+OWjEMFJdWNSmYcH17kZelesOaGcdjMEKDSRZDqGhj29stgGdvZHXRh9AsM8iOY+M
ojs2BYLkcT6uDT9gu+r1t037jtdM1jOfC8FieihmWKgr2BvBMyYUFH5OxHX380Bw1igItNqkdjNp
YryhlscBU56JgflQEizSYll9LNlG7xpTQ9+Oj+ckJ3/FajetcGmeOqenCImMLHiGY8dAAY9lrtcL
xnu7F95j70/FJyGdr7EREo0QpO0BAT7hjiDrN2MWpd8j2RK4I2pYjC4t9XqomEDIieMxTRQn0pyM
y5p45C6gQpnd5yyduc+J4oFWzrhMewPOwQ7vzHkgy62Co4zH7BHP/PRW2rgKQ753cJ6UYjqUlsLe
isTl8jasZPU9mHLqBVdMbIYUmdptSnT+dprazjzVevM/wXUHiAzimJoKmJsOJi/zo1EJUBhQtn5d
I/I1HqNU8HiaQvEr6jpuknQYs4EAjqRajM2BdHD2pXqgxil0SVfHPpGMAP57YvDQPdcj74xulKE2
cGNkwKsaxHUZAs7z9UJcS58zUVEf2FjghSDy+u8LY/bthfjb7FtFjcnpEqhgm+oz3DKwt8VOmRV0
bQwjMyrVKc9T2LpNx55WudilE9KC/4QXV8E5YcpyHFVg3UWTEzxbRkdmyTL7G5d0SW1ozHPVxrjT
Dskdq7WI2K0WNxFPA5+8vu6bAUkl90vAgbmd65J3Itf1pgoD/wznPCk2yGLYoydbvWZkcq8qvJTf
mppXqMtZPEloZCejcnZupHfmZcELFJ5yHB+EEyff7ME12xtH9bxxnWGKFaSH4IxPmK4wajASg5O5
yErfPnreAqeYho3YiJb+ZuX3fbOvupbsUdhL2C23nfNmkk/05PsWkB326MkanIdb4qUGx0YYCjqJ
wuVgcYfZfcKLxN0sNR5mCo+Yu2aJ9HZwLZkds/juwjVfgZIV5i7KCs/funMndnxy/IQfzfR5QhlD
IuucfFZ9lG1a3hB2Z7qdZceB2BNI4hbYdM+2Mu4b4qKmNeV06W9lI6cDpFPja6+k80Fa/fINliWO
CPnUUm6PONpQV4kbS6HitCjKsGHxxy84/bjNpg/DHDFCXab1tq4mGFVySu4ST/mbKHWTl0J10aNL
jT+t+wJbnax1zD2ypPkOVXb4mdFY9rWqZ/4mBxuPlkqZSRIpyQYdKzLq0Vp7HQpMTbp0X6+wwn8m
PH8x4QGY19SY/7fCj4jIN7CEtx/nO3/80B/zHVTTtrTAK6FLUPOTRfGP+Y4pGeW4rscRw/AZ8Ou/
hzzS0/9GAuBoaPu/BzxSklDhwBhx+RD9c/+Wh6rj/IzuApkHSPpA9C2+AaXUr+huM2QAjy72GjpJ
cSPtfNfFQ7eTRedfIH/H1REbDrxNujZenG3WuL3xOe6c9IO4ZUEtPOGFt5T0kEESsvVjfvJEslF+
40dBkt53aJJ/G5rEe3WY3mMgRHJwN6ZiExhZs6FgTooT02E2/SxAkTek5TlVtVG9lrGqboe5V8u+
mK19NC4D5g+wQ3bwo5rgdUjQxRxIhNO7J2/El2Gcev9+RkW58aokPmNG19lbeXVQhtjoY9GojZX7
q8cy8pcMBoXOszh38JBRbxt5YdprDO+0rrvAzUOOd/nvmm+KewTgFUEkdOxT23haOQNX/0AVLNGM
F78ryEsGc6QL1yIMkBFmCJHCO/938XmYcz9rEIaiR5hOZCzuJP0wQLG0rmLc8XdlbgaTGZ1uRnwZ
HE2kjGG2LnpsJEiS6EsqDQypDVCtLrA5W2J/qW1r46QK56jMpUZWa1ATEXvZyk97rGE+lnCeWydb
d0U0O5shqhJYVojSor3AuaO584rOOJoUo/cmdhkrDKHkahxsJBxtXEJsMIZ95CjxSGg4Bk6yNbFt
scrxgiUYhwLI4hvRa9mWWLWc/nKOCXRt693gF9m5MRK5R/VUHEl87vcoOGpCycvKXUHx748+W5zX
x9muKMpqI904+uQIOPdDnGPXZbMl2x21dOpG1aFdgvDSUFe+hKWBgiwLYQQtxqA+5an7OauK6AIz
sb0f48G7kAI1vMYFIFQUWOGpUfF0YT1UO9RPCSaRU3ifi2omOEoZYj32Pa6fHjYoo5V4d5ithc8x
JdOB88GAIBsigEfbgarRa+Q5hNq0N0Drl41Fatz8rGrfWQFsuJ9r1yof23nKyFsJ42haO2ktpzUB
ct60rsAsj2UjXNioXVuQbVp2xxGv2v2Iuu1Z4iN0E2DypVaWcsYnO7AgjPjwHdNNT6Lhd2u08YSV
HoXKCtpWuaXyoKdkhnqP5Zl3bEbnKYWE0qa9LVc2bKqzNWtJDPVnXq7Cph8+9VHEoTRN1YG5cr/q
0pln3ectvOTcLZ+bFlLFEHrqHc+jFwvVxBooyT/xpIvtrDBVmVtFSsucT5cQAeeptKfmKbLk8qVH
TFTsgnESX1PA2xucubB7qmvpnZBrBTs7Vd+GoA4PgPD1FsIylX/opY9B5vdfTDfNX2a8Rl/k2CU6
ENLPXmqONcIMecNco2v2msG9Dbyx2yWKkMKK7DwYWPk+bST++0HpnMapDcYV8wtyFPlZg/iBJKPp
WzATxiE5uS/DdMLkTWG7ime6ZBWD4cSOPwGzdSRg24j1ttXYkwQQEvDGfelwlsnjdWSYa+W04wk0
ESIMJq7PtmfIT53RfE6W5jFVhvcxOQRcrpA7mNnKGRlWroVa0ieP8RDmRHN4NjtboVVsaR+T6BjY
rXc744HHq9G3jwupbhunMauvbm8ihxuX6l6GwfJODQoLzDJyKpliVNSGkf05im0HYmBOXMFY1DOR
FUF0y3C5f+0cg3yxPFrTGRIBnFnWgoSlgYSlordWUrAhg8IFbqjPtHOEVrvjtImHXn4R0C0P0vCE
z1x/nM9ioiCxM3cE5OiEwRtnx+adVU/GrsFoNCYm3q8uqCUpB+Fk0t71lGBDm1Ae52FCvw32wWBY
gKA9VKMN4IEjhnwcutB/z8aCSrlPekrzK0wGH3R+sA2gnmoonbf+/7J3ZttxG9cafpXzAvCqwozb
Brob3ZwHkSJvsKiBmOcZT38+tOwVkXSkONe5ceLEMhpAoWrvf/+D0QBrrLxdLD9XcPs0hwllgYAU
5+MWxEEXF5ZDdzdLpb20CDifMckivoOp4Uo9jKMDFD2SCKpZgnnirX+JgUbKEjVKtxPT15oz7xYK
4nwIoYy7/EtDN0yC9mCklbPvABHPlQ43Z8eu7K962RivpaJ/i6taPQeQbol+q/GvxolnW9NG8JGT
mkaEn33haGl6TrIZrqjJ8jUSKt4MYh13TNOnUjR3ePcL15YNWp+ApgG1TbSLpTTA1RfnBllouWW4
HoHHQBf0waEus3QId3ofB15TNPIxrg19n4SG2PG9f02Wwr6t1XZ0I2zn7kNLsoPAMTyOYI1EGwRG
dmGUBFobbTEQMytCH0fLOd6YudntdRJebli5uVcI2kMm5c03DKUUAXNfZpQ9uv0QMpA78gtnT8Vu
zi2NCvVRlhr5dR4oxi6DvHmQRae6AlN1b25FfA4ZwNrQv5f7rodqrfdT96Q2DfE/dlkwgEmfu1Z+
SeoqdReOx/NhzMN+Y+KSBABX50RbliRH5RHFtza1r1Ib0m0v5/4uEaaxHej1t2WICbhul+RZN0pw
F2MTd2kKq9uPjlbzK+LmaggTTW7h0pLSpjNeAmeJlMPYn4GdR65RjF8aoWfPJAb1u3C00285gqIt
uBHv1baf0ah+b9K4PWgKx72wUhjNBv8tYKK/mSEj+EPciYMA8PWYhas7tYtxc6mU5KuTIOboskjZ
A1+QDcgQ5iYB+D6qbRLvqi6pDz0FyRYGs+NrTAF21kTlpSAE3qdqNJzFeZnxHU2EdnVSUTx4gJ07
VeWA8q8tvnbGSGekI6DqQ+n2c2T646CBDBoXUForv9BzDNMgduxKaXytRXXT9zalQ1wkGCcve7Zo
BcEc47WYhKooMuNdnC5UGBnukKkoL62qubFEu3da+HuoRTeCVL3VPhsfEZhxSYlms2iIh6wdej4w
ApVooejYLlm4C/TsQssV5dZpp3Gfmb3j63MSeouW3+AOej3jzrhjWs9soFRI8svmG2fopYeLVLZv
u6r0ugXCoR6WwGu4bu6LQcP1S7E0ROiTSua7Yt13uhr7SxKUjA/k9zowla0xJ2SK5zi2qTHedkOA
xdym0PqbEQ+jr3E+11tLYfmVreKb01DAmyAbk24PnZvBUFM4VX+Y8E3zUfIqICqLfcy7+SaLjWdC
vT79r5f6T3RgKgZRv+ylLl7a9uVr1Lffu65901D9+JN/NlSm84eDA+7aUsEBoYX5V0NlaasvCiQ6
zH3/osb9xZpT/4CMyvidPyYY+6/Oun+x5iRKMbhXq5WUeeK7/RPLlLe0AlQ4XEEwf0eoxsWE846j
Am2WGM1KqdArZq9RGTp7xYaQiRHguPmp07z+weH4mYT/d1dilKajAYIjKN+zYbJCL/RlklxJxVAl
F9VzVZTTBqe3/h/xbn7cE9eAKqGvtLH3CjfsLUEXsWn1uxH/jKAXV+2Ad61ZLw//+JbgNakEI3I5
wbXekhcGK5MOtuuVP7fpa5qlr3CvXxP+87+5zMrehF4JAfzdO+pM0N4IUYWPNJ9JnV2TeBaZmZsS
r/DPHx1r1dERp9GtEy759o7CSuR6GXFHA/GE55Po001QwgNqiuQ3N7X+m/5F9Dm9JGABbMJW+icW
3u+enTUw5cbjtfKjcSQKsp9v53ACOaRRWYHOXz/BtyyTPy+GTTcUODxcGNS+vS1FGiXfZknoQc1I
ykJt4Cc2qHGpxC/CXqVWeqNtJJOv/+Z56ghBHcvSTfP9qzObslezqKj8qo7Lu74h88EATnhQ6Lh+
832tD+zDAwUYYVeAlspX/fYelz7p57jMK1/pGT/nfTVjci+Cu18/yb/5im3zp6usEM3PFEaC8gal
Jz5CgXx0pjbTA5lTxRFb6//q0f10pXerHjJ4RI3NlbComD2SoV84hjP3P/i8xMebIiF19aDCBR4E
13q3PIjiNOycyGe/GtQSJ5IB/sVcdcDRej5vnUDgCOQ0EuNqw/DB1EvvxHJhgl8chxqutDuWzE2w
UOrdpizGr1YUYw+UoAGEQkyuuJW+zrauHcIFuV1lkYYCELWOJZ2yXpMfJa4hhO0JBCUuLnSGb011
foPETH1MLRVYC1ue5yFH7DASiu4TI0n6zFw4+zFhPafWZIYw4PArBY+ZbG+ogePx4Cm2fZrhaKBa
xR2plDqko2X8Wgfs8nD6+O2m5CqJztDAbofEjSw7KrfMyrGTX+mQccvvOWHkecBNp0yNdiX14FWo
LlQ/YEimO2gw9TayzzDiqbXO2dMNVTtoj9OWzFjbA3JT3Fxwd0vOxpUnVgfwW6ggGWwu0LhISzc5
AgoLv5UOJI1QFQjoR50oWLpmpn5SdKVn53W8tx3of6h71ccwGoyzKZTJc4hX14M5ppBaW616qs1c
fQy492oDn6J6qnK9X/hNwwpCWZXTuZqGC85mMnUGWYqOgqodbQSXiDRu4HF0zwGP5iyi5r8y++RV
SN5pT+TPI23869SOwV1nLuVhXLdGBJVQDIBoUoB4sc64HMxVrxOMqG6TCd4cO3rnBgPj/yHMtA1l
QIzkQ+2LYxwy6NjofRhfhoidrgCPilesiRlPlEg9CTEyCo9oRRv0aF32WRvqx0XQeFIEA6rEPISg
J1SI9B0cjFCz3dvLKhMOrTh9dhYGJDk9uYc0eCVAdNjpuOXSmNmeGlhUpGcOlUOCYzB8joIK+oAq
B1rfokyZP5miaM6VMl4e4UIY91OR5q94MkNaS8N5W3TsnIKIJF9PGLaXKpNSDTfUxAUYMNCU6Qbm
TYy9hnJH+iEj/anSmG8QcoLhGgRnFGNViJ1uyKxUJKbz0NYNn92qvXLpmfBEmx1732nVgPcOFKXo
oSO5cNjTGiQvDmLonbPKVnFTQ38SOwPV+MAAG6h1+LyQhr5nzNNlu1Fp1HiXMPpYtgT7pDUjunCk
fQP4+rI41Tqi4tuim4f6DUjYfhoI/XnCE8KA1oZ0N59KfmwDTnw0MX8lOWCMFWxfeBNGFKbPdagW
R8z8i20ztaqLn8irakNhwORaO/JD5E6G+ewpc8vIM8rN6DLEcX+Lxb6zx3pt3IADpPyF1xvZUKeg
PwR3yUB0lQeuF30vKsfw4bPByzLXEZAu+89VOw97LS8RCjko1ggjtYsj5r6vbYBHUa10wm1ltqeV
/E42D1qvFlOkWvW7cvjSo5Y/5szhtn0AOMVRaN1EPR+lJPtvu2ZoXgwdQfBhyneOtWRAc22ljzYp
9mfCmXb5YmGcvUxV5+YjCTwb4khBWruMRX2aNBJoNntMkp0rjaKSyTJfPSz32RtgxwDJolpHRmn4
kEcwl1vP3UrnvtU8eYlbBfHqCDWD2ZR9ow1wBUqGRPdg19px6llRKRvqc7/OCwVEORJFuX2jhe6C
KVHtXJEfPX6F3g+qErbsOZGe2jfSBJXSRfZiGGyUJ/qwyWTqZolRbNHpzx48TpAgNPj2TVCmzbkc
8fvanCqt3mnqfSby3ksgzZG31ZeeOXJpDKkaP27tzlWlHL9GRnGoCJvdhE4rWMHEszVxdqVVXbmL
0I3xEvLqiikjdTXmLmeZrFhMYx2BU+dSd1PchEjgcUYvN8mjOO26YxQ/daktv4uR3WpY14gh4FCm
QRfDPpjC3TBjLW+NVBIE3nTGJUjLrqVpZgiOTNzQIO7hII912WKWn+KJJ7RYQeFNAt2mroDD9Lzh
lUPL4DjkNLgfqnDVnRXFMVj6/Kbt2XuUkN1jdPjoCZPimeP/vNMSA4+tYogvtUAVXxxJMAWuPtSj
ZX9lp23mtyYmBQmD4X3OPOaia+IrLdaGz0qStFfzFHUXQbI8xkIbH+2UKbE9Q/PQF2kgx0PLV0RY
bFdKA/qdPll1kyMai17LkIBuNKuf+J4fmgF8SMVKaxuFeQ1QplVX+tyqmJfN4Z7N/YtiYKelWhx6
6TqcVuIoe6gLdt6mYMcROXyfWKC7Zgw9zji9rZusqbfVbuEd7Oi9sOFlyo3Rog7SD5Tc+7lq6M2+
IDpXlVGFKWSLl9aGjA82s4QmD+ccNXFyV4aCfMmxxi7LrnChLFJMz/AuqhmUEN6N1JIRQCc2RjCC
IVW5+qnN1fw41lp+JHKAELrS7uujlrW910PkUzMPOkhpmWfzqE5YRqHMbNj/UMkFQGpjDOKRJoA4
OuToCEDN0TDHVvNgsI/60AMlBGaPPsGlFm96zLqcxnptZ5yvNjbOt98rwwyhfYcoNG2rki6k8aaF
BWKIbd1O7OuzbaUzxJum667xZ2SMlei9Azxrh8m2I4hdBzTpJaZNrWyf7VSknVtO2d2YaIDWlSRZ
fC2udVBOax6OMJpTL67EF93ufTwpE9LMSWTRDSXaqfD8PDaO4YaMCOVCwg1OvM7C7524unnPd6qS
DJ8wc+jxVPfVGj0lGeAvaWSkWwsHyq0qwNrQOcvPeYdfYs8ZLaE8NMIroAZh259pyyWfa/g1zCzZ
b1LE7QS1TQ6lpaIc4skQ9g7GM/ubbrJ9Y/sEhRNy/gify8lI+OKG/bQfYdnYszHsf11gn7IW39Tx
mILQ+6MsM4hKXEVxbypslJah3rci82sOUM9UR5IOQijQUDGoEzpKy0sQsQh2+UJdkTog0HzwxlkH
0zneSOd3jdpb0RK90/p7QAgkOoe12X3fqGHlwjfA72ly+dCL+QyPlXozWvFLQd5hMHPM/foJfOgM
HQHBQOVKCOxWB+53D0AfjDwcq8wfaoowlF8BBxTHccGAd1WtlodfX+9DNid3KEkNJb6ZAbOmvdec
kCKISR2+IGwoNZnC7BKlF4NCV17S5C8dKp5tirr3yjTs8fp07Iwl+UD7CEbuLpKZwhQDDiUCxGE/
gSX+prHTPrQn/D5Dqkj9ML4GSXrXnlQTyl5b71M/ynP92A9t/lpqRAdtRuimAuG2TrGdQc9hTJTI
7nJNUFnt16qrSlJox9wEpUxxtNUaRbBK59kSTZ2Tb9MbZ+CTsA2bpDlPzdbZdkMNN+XkeRIG7Mra
RONKZHke3KFn018w64Yn7vCXPU7N1s0cIP3aBPOUPTAgT55Pp2IBSG+74wJE/JtnIT8Y/K7Pgopy
JSKsKvh3iyPsxyDh9Er9bmX5GAr8r25KQnfU9M91bOFkSdnISDlSd0bjGPi6dsdfL5cPfTY+7kgC
mHvzSlim735BN5sjzoAy9hnlxHuDKKWzSh9/tw18QCy4CkCFilxQVy1Uj28/AkZOQ2Bi1uybOsWz
GbJxFZXZubXq0GeYKUYzYNXxZQQX4fOvb1D9+IwpUUjxWOW0RFC8b4eJ6taHJhsjn8lOGGAODsNL
CQLnGRabcdaSejxfOQo8L6zcHlLc8l7xdxq33TwYyM7LAj879luirgkBh80VdhXlJAkqGFbAT03K
AiYqBrvdYfVACn8gLv/j/vyG+6MZQgUi+ffcn4fvhLIU3c9I9Z9/5k+k2pJ/6LD7HKBMCUr2c4Qy
SLXOQgC5/TPQjiv9hVQbf6xfpGqrq/hQZ2D8L6Ra/QP9rQRbgQIkQcWtf4JUv/vucEYj1xkYTdO4
iM5e8/aLsOXQL3FpG74N/25DMpy9Iav2dyjah+/OZMWDR0LHxo1ce3/4BD1ppRqlpo/dP8GiAxvZ
xp6C8rnoEHrkJhy+jASrxisXesWf3sffIOTr+3oL4XFxRvwcQzw2i4f99hbBdLNJS23HD3UHTMFq
2tEbJsl1DZHeJgyHXzBarBwca2LNa5c5/j4pHRwLszE1csQkRAt4vPtusDNXq5X62KdldNXaCXKM
BENyt5ubatuG4XLRt1Zwm5s4uP0XN8GeBUnLEZxa5rv9UTRsWHm3OD5eMep20snNzZVcP8TWOH+q
NVKkA5nC+1XyeXClQMM+OuBERgntx+2Q7V6bpLJdly3thxjoYshPXuDppIRyOgMSnYGuMI/7bjcX
S0ftmEPK/vU9fDhweQ/IlXFawSEPatg7KLXVtb6frdHxY0yDvUYsGZkGDRl85e+Kqw+1znoltMqU
WYTzUIG8feMG02DCZrjSgKrAnztArs6062PTafWNMOiQf31n7z4iHXCfdW3Z0PGIRMFL6+31VNnC
UlcY5g5h3Nywo5BZ1rMp//oqf/P8VgHveoRQMX7QuTsN20U2Es3Y0JwQ0JO8VpqD0Vlr3//6QqfD
9k2xDL8QMwI2pnVf+LApJKFUAYRM21cXmR0Wq1W3kcOamWde3Jwj7YFkYEJ1L7v0lvPJPq8yE75W
IoPbqC+Ws9ww6puGIRhEg4EAlUqulJABrpAfrvHsZUaQa8za/DSEMOlcbRE6M9dkpJfTQy4yVTpW
7DZT3lY128fRXGL/1zf5owB9c5c2gD5bg6Ui+aMqWEv0n0D3NR4YXU8z+TRUcLbCcjygI2sPSt2k
uzJtmWzDSJ8wXvWMFPyDxZv4WZ70u0FW3S6tmuaSjKwxxi1O82qzEI9STeNLw5n1Z4tG5tGozS2S
EvVOOjluZc2YSbeBQXavitTZRcQrQ3iMpk8IH1WvCON5DycRT+Hwme0s9c3OMLCVVw2oBgiBOF1Q
JVWButVCM/ZhOc3QMeJ8G6m63GMKY9/D90gOiQK6UMg6olQIg6+RBE+m7woPerUMV1UmR1SwpDAg
9EbRTUGET+JANiI1Ue8iEiwztyMq00+hSD50LRYyNTbyBdK3KwPC37cZRuGG/IRuhbS0vRHoSQtN
D7rGklamp1iLDm9UE/dV3+aPVhilr5WMGEqmwplRIzcR0NCIjyzB1dH02bKL1LNytfFXnPcAKDSd
L7VjYnmb2l5nx4Wz0fJ4vOrJ8/tSJPQEom63yFWB1oP0u5Iq9oVSZASXhjFR71ZzzPEcdDMordDk
nMM0KMVlGYAGqVMxduRDYqWrWMVeVMn5+jy9Eg6+qzlogyjD2o3MtSdkIyOknUgcII/n53pQzZ+U
LEX6K8meuMRqAtx1HiIMCzlf3CQftT2xyfahX3TtpYEgd02sZFscOoEDXm212n2qYxZYsSKGDHyy
1rSXEoR2l0aq4mnVhHl2qRbNp2Jue7dMIU8AvyabdipDf5z7XRRpN2qQ91v2tuHQZTid40aJe3oT
qd8QM6BpMmXFeCO7iMGnXRLvUwifGWhHkOL3mRM73ghxrFRKfBHqSJKxKcCQPrwIQvM5mmbhR1gY
3gZkdm2TxsT1MH1R86LwENckrrJiyp0R2DutaeS5NfXjsYAvvymHBbemVZ/bJ7Wy6QYRbCySAdmi
evJE8xPrpJzOFAjB+xSWoTsrdvCEjcTMj5mCXaSmuhulWlluGlHj0MxhZJFl0RH2GgKdIc6KY68P
TXXftK1yhmipPKeBFG4zGfNLQrt208etZcP/M2xoeGpSXS0lRqrYVsv6bJ6lfoiKKfOlRg6RVfK5
mMpcwtXDxXlJ+y0qYEyELUIpiGMK3EkkxVcMlsPPSSD7b6bVzp+1oRmPmLAMBxSR3WYIK/0cHg0p
4F0auEYghkMv+b6UOYWlls1IgjYiISzkUMT4NNeeZIiyzUWYQ5hepk/6IIqdJtQIuShcID0rdRfx
YbBxNLxCpFkX5/Eqpi2Q32+Mkr9Nij6tTnEcR0y+U88kqGmvmDYi3lakuyAZ5leQ5rG8FHMIuMXE
zV2GWaCnUzE7hwLlxSEnB5oulFqir7AzwHCTO26OFjr37djMqYfGez5bOtE+LpjZXal8qKRjiLr3
AElNIGloSN9l0oxEQYjFn5Ok+RpZIKeIyqyHU8Q8jujyXhHUF1hmRVckVFCdDJR8qEsFXRdGN16A
yKbGWAZUdxJmekuAYv05SbTUS8WCee1JAGxU8z5LpXYY9RrRCjS/BwQjGWaGCHIXJRJ+lujsPQ03
yaxmuTAzol4W+mgftXV1qUVLcLRa1IQznEzpMgNMPTqlaus0A3cO0/uKvMmRDBFN3ZIQoW6xWA2B
dKsAn3B94c+oTtY+olsz3L5BxAP3wRH7Yei4JUx6w00HKZf+LE2MreZExhVJAUhvCoTiFbbbPpOY
zCVIMjhSqxhuFZA8QR3ZMCVkvUqsdl+pgYeHeGjY10u1PiZEy0D1NXR1L0Ve72E8A0M1pXI7c4HI
w66B8gKAnZ+NycLzGBgw3AIz6m5R9PPf0rC/bYRaY+EZyc9Yx5y1qUywFqzLfZusNBHqRe3MmARE
RzYF2fTaJfwxfVdF9YRcR2X+mCUkumtBtC2L/p5sP4jSXYdHSToaWysW101QOAMaaAZICCjnaM/j
R5rSQOCLzps2x1Y9mYmn6KYCbibZvMJrSPYNzh3GwhU769yinwcYiy6nH/Dr6Xj/X8P6m4YVbNME
2/z3Devl9/H/nsom/blj/fMP/atjtWkxbOrZUxrV2nv+aUZmOX/gN6TqJtN8lisxKe86VhvTFtOi
+jYtiuC/uFWCfCtszRgws9pQmxj/pGP9UAYbqyTGQEUjKO3N94F/cjDrQYiwPOCaj0IsLULjSmvG
6nLJsK396dH8Te/4oZHgWjiDC56FAxn2fSMxtAK7WBwaDpY2YtVCNu8l4bbOw8nDpV6F+r++3oc+
GcaaWLkS2N/QR7zHTBsCbazKFlwvZyC6GUUFRziZmFB1E0SHolvFxNrElGVcZX6/vvgHSHoNnac9
pl9i7wF2eFsP4zBArdE2xWFhIvEtz3KoFJkc7POTm9XJTILJ1O9u+W8eMWZ1tqZDLcO9e102P1fh
XdtxlthWfgAIn65JVO++DYRe4L8SN7hZCSxQfn2bHy5IcwNhjkUE6wua4Pr//1T2J0KZKrWF54n+
FVcJCN7eHHX4Ydia8qwFf8nm/q1NrvzwXCEbaids01nbw/ecLJJqxBIG0+D36P2o/MygVdfYdjoi
e9RXeXMfy0sbKt/BmlN5Ww9G8VBUFW6NkZmSbRFarXXbzaQKbxq4quj4yYs/l6RjfZ7V3zV/xsl3
+E1fZBnY4vLt67zN1WTw7QMqCOtmPtn1vmFpoX6vMKALztoQ+/ddWIJ153Uox6MsoxmlI6JNxPJF
ON8i0UReSviUeQSuRvZ5EnyTi2JugGBYS23AlDZfbHmJ6zwTtQEvynxbNPhx5KrgOdSpsUivV1tA
eKWJiVKc1cXeVcYkLyFh411xEmRXChJq6CRocONVYbs0Q2l8sQeNMbnZLNOwhZWgJmeNZoB6sEuY
XsxEDmIvFKTHJIMPcFs3asOSCyCMFRvKO/BmJj+RlN9ZpWv2kQR2ny463Rn0m6mYx/NCRKj8TSMZ
N2Qt6iqqbjaC5uSNNQ0tdiUj1CYnrXEKmoK6eupXgf3SCKwphhSrg4lx/ROJJMO1YHiGQ0JN/bGW
msiDZYNhSIMBQtlk2JXkQ1A9aat0QqkVeW90IDnxEhsvYPdqcShmZ3oyyw4pB8giNeLJ8wNDIu60
Spmo5YhXavdkDKEmKbBab2MHc5Jo2AuAW9BgnQIFfb5dmPE/jPVivJzswOKQYUWtjQbh0WWMYt6Z
FDg/JyLIj7UaJSGGK5EWj/1FnE7YdCTQ/ZgycrPqPFTtvh0HLAcUasno6FhBnGNjoNQUsabq2P0W
6nb0GA3YHdnUDdLr0h6S1w9F/FBgZQNEVT1hkMTHf3KFga/1UNF2w+IvYlbGBLH2hwNbg7CGSgkn
8muQJVCDwaT/dvm6q6dpSpgkhmWKneHQN2ymTkQhCbeHQcxYrZZ569xxY6/uGqfnr0+d4UJY0LdR
alke3WDUunVBFsvpn+mCAI0jNhfsG0vkK9zrTWR1gzeGjrPr65YFHK2fh9ml8C/bNgmCM9kOzJ2H
dqR6rifbuYXvKmEedLaGxRXyKpFcdrXZVgZZNak63ZGEJdZqrpyCYZclaBEC9AfahogGKQ6j7Cxm
0GGuFLDt2y5W9tjLYmRVh8oc3KKix2c9wh8Kq6Co74JzFSfxJ/iT47dhVijJILYt8fU44+f/2J7K
NpCrYd+qUTFuFpFCH7LJ/KYzgsVlDDh4he19tZaBE+7S+C+RX+uQsl6vheJ4KhntRLs06PTcYRj9
gOCwsy4sp3sz70s3qgIAIFWZL/GIMN12rUfbtTKl9TPxYprklbLWrSNORFTSxFE9d3rq0Axq7aiR
Jh9PZ/jTDz5KD/qmXqhlthHlcmk3ffitbtk2zTy2jkUcmZeVwGSXDHl9PkegmPPCcV8qNwvznH1R
Ld03J46omVsFdpjH4naO5PxMhQf1snXw5rWCB61ou8LDPuNTF4UQ9Zr6pcC095JgakP36xGYlX9Q
Y9H9MF84GQNFkr9ZNQTTLccca1kNmNWgW8OyDjyL3gNVw5MhO+eB6Koedklo5+RnDngCLlMUkGhL
bVHpEgPHNmWyP6Tjy1Ta4UNimGyYNG/3iSKSR2h7fFjOahmD/x7afMA77MgdgRrLgYPCMVre4yS9
XeKk8FpuAzBJy23jaGSLcB4XLDifczyEScqM9N4+aHmzaHToVUtgbSOb9GiqmvZlCQcDlKJIj5lT
BedYsITXAADRIbSdeyuK6oesa17mfFp3/1g+tLkDl6fnOQHJsM8boH1Hp6zUZ0ASEACStMjTIkr9
Dkgxtbx4GA8wDpTB08ZaunyXJA4GZWNDQFMLcm8xT9ktuvqQR3bllVOroznFBc3TmbJaGyWDCbfJ
taC4LCxF/5JJjX++4sRqPsH1UoMv+KWQQcaYOyh3C57a2Ya8oB5GUJsq53kWk0XO5BV2SmeEn2fL
Lv1YL+wrC8zKS7ilPSqqJnVnNWifSI6jFqk6ME5t5amlq9vnWDuYe2D1rbNZ6FnYXDZ2Ox9mLbFJ
l8TQg5kReMzaqX0TGaksBj2aCfNlYR+qV+eZNhQI/qcVRGIp48tN7rC8/GEdVJ9U1YnDv2dAVLQ3
O9hvcEYxd8hQnJGAdnIVsex53MSVzv8QpQVLcNKAnE1cG3IvVFP2+9V7ZY4G9kFGiC1yntVqiwhj
phaoEbDk4zAhEcyyp2vcD/mWjBFA8ETSI7qDKXWAn+syJ2z4py3QilajJAuGISZzsGWi624sEBb1
1aifo6MVeyszmGM3ndJ+KwjeRIumrWkZ6lIbL1bG+diSXQUhy4gxapnrEg+jrEMGcETLzej/x8+S
BeFe+zpKqCQCZVWJW5CDz7B/xAdpxuK0G6h989WlUiJunY+gN2bRgs/m+nQBLQZZoWic8mlUa+AH
1Rj41aTPc6/jsHDJooln61avq6zltDA7olPwawpr0lZHW2AQ6IaTbjLlaRNEVbUx3wVYYDyZIKn4
nzVKcj5WzYRRTdYnLUeGDO9HaylBY0VmnuuLZre7CjEZweIKeFsfKa9dUzv7qB8hwfGbqXJiBfsQ
dRpZFqABq2uJ00H4bFaeQLhSJ3aNtZoDhVO8PtEa2ij5iowy3L6yDQ7Mhq3qLljfKKgJr6nPWXFZ
y2tU5JqaAPggaLoNSHvxNrMBqFYZAPAGz4nS8s7UYqW/G8yJgF03HqMwsm8BXB2To6pyiArgaKzn
eDensRLKT4lNtQwHbOyQO0vsUjBFMUjhIPTSDbI89roRyRqCSnWfKw41iAWQdEz1JrpkbjXgUxHN
5GPPtTfhvXfMkqW64PXXt6STRkBqkfJ5Upz4qHSE5w0IM1x9tnM/hLSwmSdL2WU9yAM5rCZaxTU+
xHLOoKYFbp1rN6HNlq41Yb+TIpSYwst8g0cL6tqhCzdhl8nbQmeLwbmtQ9k+NDB6UiqSzszTV5w4
DcZfZeA7S5kD5tcQhPA1GJEvFK+kjr0qGZP5SR8PrGsKg74WV05XiSuDWZs3iNw12zn3p96ot9TG
wd2E7mKXcIh6SR2NDOv0K110+gX2psUNb5tzGTDyyMmX75HqEe+ukApr5ya5itlFnwJpQUWarwQK
blw1zf4JBE+7LJHblC4TLQpIggkyJys8c7jWcnlL5Vds4TWLV8MMjKOmDSSebXLVSYh8L6xRJ9dC
SZbvDCR4IXrPJ7xDWDVGXt6v6lQqgqFyFU7gllnnsO4g0QqfnnyLrS7ByaVWlYOpzXV10WJ3VTEq
ZreJzYYVuUADDzbBlEXt9ZyOSewOlN2/acXXruNNVwJ7i4YDto4qgSDet/3LAAmQEw/Nx8lWhzIW
6SHzjt950H7o1phOMhVauUECApb2rj10Amyuk7Kr/KxYx1c9LJJ7HPIQLOsTtjSmvrYup+3w123p
h9af60JPM5DTMHKjU3zbddGSZxo5pZV/sgPsFMQ0eTtl024kfALBa17Mt1D62YvrYa1yf311cJv3
T5d8cbpiPnB+xHtizNwmoCfSLEkhCmhAFrtR7+111wXBZrfvwoq/iqqhLVkNANWT2dnpJ/wPsfsN
YreSERmF/3vE7q7su+j/3JemJEj+5Wfc7s8/+hduZ2P8D+WOFcTqPTnG/Anb2doffDirKpK5+4//
50+eiWb8gSRTMhXR4JhhjcKy/BO109Q/0EgKYzVWZxzMovxHqN1JlPXzB+wAg6C6XE3ETY0P7N34
v4/VFEJcTPoIrifj1mHgM7oFw5F9hBHoDnqCjl4lTOwbhzSLARkvac2jiUJmyCIbmjkHLa6csfaI
+cR8XZpqcTe0ZvAMckcBQyVb+da4GH7VrMZhK+PtjDFC6VkpikiXMBGsXXG4YVgZYYijndv4UF6m
skSWREmpHfulzjBlcuJw2TTzPEo3RZ0/eQueNK9tvlodWox2d6nS6lcYmIJWRYHuKiUDxq2o0TM0
wVzkG15BkXiKFjHbGSZiagdMii+w3gwqt1NRL/W4gB5HKPYHZ4pFsZ2yengSOT/K4+TuvnMVyZmv
F45EZ4mnJYTnGjWAhVh6e6r/p6AwGxxfOgJoYmU0/Hglm24Zo+evMS/cp+BcGR8G1sFEGQXfFtNg
3JLKsX2sFoWxRsAve9TxtXgsRlgwDnHk18GaBkjkcHFftXZ51bXNMJ9NNRH2aPhBdjA3s5g2EfBD
jruQNRErS1TZN1PK78LNlwcJA4DgVqHFAdnDybRKApbqWYa2fY1N+0huCYiI9ALH0um8srGEE563
G/y+D9hkVleprJ1rg0AN7HuIW/Rbnh+Zo5iKZWaMGD2KxnNcktXddKprY4MgZylr+0YBHLhEXgWu
gluWn6MRcckIl/fID2DJYHVyVDK0Q1NvlaRC14Nyt6wyNNNK5BFG3ohtHD2CFxuq0fqLknfcs9R2
pIPVX0ZEVk9NX6qPlZh1jHqpZ03XCJlCSSW3t01Hli5g3uzcTFUYbeZZd+7UJg5vSG/H9N2ZMJBx
/5+9M1uOG0mz9Kv0C6AMcOxmbX0BIBALGVxFSuINjJIoAI59B/zp+0NVTo0yazqnqsfmrm+yTJUp
BmNz/5dzvmPP5ptI1mFfnmu2iMZMW949VYDGGAwSIlvT3aOQ9fQCorPO8aOxkToz2UChnSeTBnqU
DJxwEW51MPXVq7NgMH05nhFp29B/l3Z6cg0yYW4zc/UfWpSkCFZ7x3mpjc26ZnAdljQ0Swu+gwdk
VEERMegAjymrX1pnfAQL4GKNF4K+AYSd95VSaA52Q2lHL++YCe8Pa+UANN/ULQem5l6coo8SE2De
Xhsvo9NO+rnsKBw/i3bwxwscKxuQER+fL26SaoCx+yEURXJ1qwrQwTwOn/El3MFbT28JwMn979LW
5CwCgR3H0i6An906ckWpv9imDqhAMYfQ1agOCROmWHf442jq7ARVuoAoFXmk+VlzpV/tDkNLovJk
ACUqW0G6sRQwOws+Q6+Ow877xNdb+1SnZgISoUd6Mtlm1YZw4lmzSsYUTsFeEw7IkP6wa36H06bn
gD3nSUzRNq77SluX52bS7Wjz66dGgfYH8XKWCJBAhzTrZYHMeXDXvDxYJBIHEN+Oi2ZpP2zFSVMm
fUhc7ZF5PhnNuaDSbUf3DobQ86iGNCI88uiN0n41sNQwb5ymQEGLv6dJeSJgSARzr3jbBp/20eqI
vy5par3WAcJQD+Eg7fpGr9vhQ27una5E8hVhy3Iit6V8rinQ7uXcDECbaK+tcpgfjCkxY4ijdEF5
th0tR93lnccGluI1zLKhjNGwIvrX+FtGsRXMR/qmjQpPfYWOaYdb6d6rtr/iD08YwpHNyEq/P3ZJ
3ceSvIwrOJLlnjxwLwCK983ntD3WueEd8mRLYjpOCRPFHsLGEN2JFX8elvOsXWSVG9gBYUlObvrW
gL+NUiNj8eNuePn8qSEbsuk/L7JbTjoE+hc59SMfjEU70kj9nHZ3Hqae7cBq3AD1LJI3s7Axda7J
DsWWFiZ2Et31M8qXpTiZFWrcmjYspsenAMRTxyqXovziJZhZVg2f09Rm/jGHdR3JikEMlk0YGbOj
3DtMaTWIE2hG8uB1+QgFoyO9vGMqY9pVcuDuze4UZvNveAIbAEVrXnxp3bKKsQ72pAwILwYz7x8b
xbS4XRL9M6YzDQH5BHtlqdUdO1PckR0Ay4rZDpauqb4OzqqhR0xfXUamemj4HUiTQTkg2hNjDeCv
FMbFRtB96xeV52MzsjsIw/nkhgW6TIjWDkArawFpY9MNh7MwTGxItFmqykiU11rEgG5DzKmLde0C
36WM+hZmSwfu7ZVWaIDLNdRdlE9AinSzf3IS2TxCytfvTFnUkTfyShNrIR1rifWVfLfVyKyTYCFM
s2dpTOJd+WHCCvuYKpxJ1LkwPoEFLTgFLWe71C43Nhvlzo4cOzdemmyanzL4UT9Wb0oPrd95t10i
3jR/+pmTxvTFEQ7mlq3GuGfZL2CjMUypocCsU+xCNM45tXXJS9pbx9WUb1h5viPkt4+qsSDRJ7Dm
zHz7ss2bHyG1EZHr9u9dhXBnNnXQ02uBsEu0H2nisgWXGh2jZ8rTTIfXhEJt1kGR4/XA2qPH5bAU
j7Xh3EFMrW8r1U8HPDSMdgngzMdwyfoF9ahRKQLB9xTravgxyewTjh1KKeqLXCFPW8y5PLmkiUR0
8kCF/P1wLWwI7pnZEfhn9YD4uOUOiKvyd1EUnzThgFXDL/WWCTc/NbnnfjDke5pm42dSdRhfcnYE
mvsVErYedTYDn7XQ3Yu/Jeq21Sc4cWb3tUkV5i1/uizgjDk72/YAALiIvHQ2T3LdKtJP2rO90YxJ
x3jJl624LfnMQ5txcGr2g38UcszCVpdHhE/tpRnXZ0tlQ2woojRKZszM5NWPkfozHM2peSaelXEB
LBkgCZW5ReVWz5CqwMhu9VDF68S0pte870kqvhi021/1zjbvQQWUMMFsEEr4l4T9He+Xcc7VNBza
LG9v2hpUP03sh1stIXXBj4ElUQaCr2xDox6Wk9di2xus1jrkjJ7QaDjZkYrFfWJqkhLut8hYp3q8
F7WboH5oLj1velP2xxwwVrYRhGe7LR9RDJjsE1cBS1oy0WvlCwsL5ylZs+nYLrk9MRmpm6cpYz4u
8Ui5s8OzY/1kcaXfat3gRIOjXkcEx3ux2Rn1Pe41PHqLf0MY70/iDk6dqJjza/p9sgz35LQwvRqJ
TBzcQLbVW1/6daCG9dMyTA+tMd6TNnelWiPOxVHAdnELhxsBE9SA0x5Tw9ccamE2R7aZ23BscSzd
1tLzbp2qq1lB9oHYXEScWlGpB8Fc+G9xJf/T+P1fGr/d50KX/183fnfcedm/Re9FM/6u7fvtL/7W
9vnOX+jtCLLB/4xfDprR3+Uahm7Rw9HT64J8Wf6HYcb/MhjsAXI6G3CLYQp92S+NHwFywEN02g2y
iEyhky33H//+u3X38Ic//wqosdzfzxZwurlYC4DTMLjZaSvmHzb86A1aLihX3Cq2KKk65sN+zkWN
0INqG64aS1YOPcbDfOlgJgbYIdRXTaDfDEVunIa51W4TLk4AxlpFQEnXhC7JB9cmrU8ZXeEFf5kb
WaXv3DRTrT139YDXE4jTzZh7RtBalfM8e+3KDNMfmVY3QNKNtmuCap/vOgOuR36eEQsinOrAnxPz
KDs/2dlva5DZ6QmZ2NVhWXKBawzivUseF9XdrwOtJa8juaatceqGljaN/QYkBediWEmUTIUfMVX+
MdkGrE/ZDmE19zLsyQy6Jn2aHpZRj9ZZB8TtcAWXg3ZIAOjHG6mwRxR/6KNScQQVUH/2t1lSzRZ5
pErrUK79fV9wxzDGG997MZpx6QI4g8wG1rpibG5UBlkUW2dFY43xAUVp/oQQtyFOxVCnFlUsbI2N
eW3bztiU5X2/+TrhNIVigpkbwURwNAdSy3Wi22aU5sS1wAFbaWXL4VLk7jUz6BjYLj3t+rnDmLhH
n1RSLFuc2qXAvwvCJ7QYVkYi0Y9aLo3QzrZXe5w37vX9SbTFGI0TPH0Mc2nY25rDeHf6Vg1+ZK5r
dWlrI79pGdWHgMIPjXJjjTI+pnKuYWI6WpAjbQhoxE5+4l9G5JyhVwgI0CrRXjczbwJ2rDYVF5wy
AuLWWFipH2hztZ1Fk8FmlK06D4Y3c7cvXUxWnB2LQduiYdWtqGZZwrHIxHtyLARzjnXw4WK0CNNv
Os07b+D7QiKRu2ga+iUwy/TIbM5FUAq0rSy1QyG7T83gvHqrgkS7uEE6O1as1bl+QA+SUUlV78qW
b7Ib4fk1tAKLXOqD7kvt0gn/w1K7RXf27WgPVYBaGjgLHwmvTx/9RsKASIstFITMAFYE7uGBerSG
Ug+M0T6jfjDeNqzf0BOGm1UrvlGRrAf4hO1Bgmw/2TXtsYIdyDaNzwJguI5uo7VOmbImcuK3FRoA
/19h9F+0Yax2GEoSsWQhSbjZOigDvION6VuxI6s+Tkz50gsnvSKSqGLT+7Zb9i9rCivebh3tU2kZ
1RDSbVkRgbP5UwVyOKzxswd07Nuxzf3+k74jVtCjFU8KYVpENup1GPsy9mSxsFLNnBihbhXZQncP
9boLL4WmPzCAVgddwTo0Bi8LJ7sQUTaaco92d84G9WWIhHimIkjPoz2LG5rgKdJE1r7Q7PEqeoTP
C0u6IbJUBJUANQPd3q9KW+ovmKv1YNQM9PPYzHeOihv6kwLMr4r6udDM7SGh4b0Y40Ch6jOeJRVa
K7KD03p4GMbKCaeyLg4mi92YX3W6dbUaaIej3WJCLI9N4dxpVvEtn50slLVXnucOH/jkzVrkKl5P
cDZQa7JSBrmp/6Rh8SKifu1LO6u93hqfdS8/T/XsXDyFJd7q7b3y7g6LbjZYNlb0zEvpRBbahkB0
/ncAHk85mReomh9KELQolHOD1lP7qCy1xWWvbvrRvc2XHXqLQp59zhaAGKuxbmt9yNKpjbZ9SUC+
C+pVK3/vwEkEqaeehwacP5kPKXBIV2ORNo0hE/aNFBLK577u+EilTn/dhBtPlXj3u33FlEsznKvB
fk5EloaV6x8mgoN1vmrH1eo+ZrKUAldtyZ3dS/Ool4ZxSbyyiGVJMFmxtawrRkTRi195J9a3900p
3hxnuIWTKs+Dvb56C1WRm+PxLDfTOU96Xn/y/fkzvTfxIK374UDKCudkL8RTjBnGdONaI8YOT5C8
2VdIr5vyCukaIXb/UGbs2RMz88Kk6372/UTyLiRm5ldTc7SAdEKG2WCCLmN5u5VLfwSRC8YQlitK
5ZpxTfbGeMr/tFnbCQ+McaOc3U4iti4evXKOVo9HrJX61LHAeRhgU0uDS4g9Me6JhXFgAT477ifb
BsloP7fQnNCbdDkN4XBO+45ZI1ALNl6T2GtCPcqqzvlaFuuXJZmmk7u5P0BnAWdNyyyexLgc1xqk
a0rfHbrVjBG+RJ6UukwqLGv/xZdr27FkG5H3ME57akgzPCA9jPEvo4NyrPJsZNrnyW/B/WrrDzNv
BWfhtNOdFZk6ed4ftiRh0rKu+SUDQ3NMNU65xdN2PTWWB4/sGVpp045TdzFjAckhJIwA3rcrPy9z
bp+V5pECOyBi7vqg1dKfpta6FzIfklhzS2YXLY2G3QD4N6xKv3gtrUhjcZMrTtW4BxYWLd6mzPob
6/h6fLHyMYFCkHpa59dMQ9j/tQC1O69ZXlmAVS5fRSQ5Eo43n77Ku2d3D1EtcLEp7F8yNvv2YFKD
N1BHQ7clNf7FnJbaJE5s2wg8Sg/2QEiOLIKOgGsoxDWZQU+mVblO/5WowFqByzDnwYWN0OxbLzjf
JftRPDYtU6j++j97lX8KNclehVLzvy6vr3ldfwx/rK3/9rd+q609/y+WZyJYthlp4l/dC+jfdiq+
+1dgpO54DirSfd/ya21tUqRSjLM2gfT+a22N5fe/L4VGlrkXz79sVTgJXU/HwOYiF8YssW+SflWz
mjjVq9Gq9Zta15qsQ81vOVq0wko+5aOxtofCMscG2uvc9vGqsZjhchrNj3Ut3SGosKAF7UQVvnLX
+SzITak+rxSZ1qsB0qOIFki9qSfSl4rJOXepY3+eLWu8dno6PqjF15I4b6RN5AUAoGu68C/Z/q5+
CyU9K04M9WriO1YF9sl+LPvR/Kaxjd5uyCdbPVAgYrydpW/VL2aRTO7toHY+8lQ6CyBXqzKnH1Jt
zI/FQPyGw8LBl4wjNhy8qhg2dv66CV/NnL4u0l7A9k9zpV0L+lgVQLhx27jgvX2mSuIqNum7i0ML
nvrFQIgQpBnztLDP5eycLYdZvts33bPDquM8uGN2JLbsR0nW3CF3cwoCvSMbc56FOEqRf9oKs3hw
pJvI0x5Hd8UbmLBeWs38NNYmKoOeldJhNLR30nFXgpJwiJ3p0DW8Ib7Jlkn4QIQ8um6VuZ19UJY2
PBl6aV8p+cjkGifXgBLsE6KC6zd5VdCJn1vXTj71KIE9BmajSUwQysHyBh0SGG4XNeuXeemzw64i
Zzm0V8d4MxAcrfXF8RtyF1p3n8WTbRDgqkzIGWDNdUOscwodOW0znB2Oeurq1Mr1IzE7AFkMTrWx
R2nEZYHZZ1EM48n1yUIr6WTscbifkM+IL+zftoqpg6Y++aVL6OSYAjM5sWvwyte896b6JUX97eqH
CWDMqtH8EPA2HMUkN304Z6nN5qzC3Jcb74wu+5R3rjQC2y5RZjNcQcpj3SnYPodVT7Bmwyo757N6
8rLEYZdIEF1RNIsM890MYzUdYkwHm1Y/jYMXlEoziSu0xXIoVTJjG/NQSMIRLlYSJm1xTqf+Snad
pFxSVAvNndUplDZ2wQVeYSEqaoJ2iuFF0zJWOoYb9DxMDLQLy/y8fTX0RcWumydxMm/PVM7Dueuz
jBlgJ2+7StPPrW0V8Zh04uJrlF0sfIbDoDFnQrKUX6ypbGLUe/kNUhN11rEL8gaV4sXfBBZ5zyIn
LWW4k40oX0c5x03tjuxWTJMiJwdkjWz4skdC3nSOOwGEr/RDj3eqYevESGuKLQJTi0JjQIt0NEw7
zdeC1pDA7bPsg47qC5hAGfhJA6O+I+LBt3oqdNbDuLymLb2t7ZXqJd9wu0n1jO4Uk2RDnzgjDQ+t
XhoP/PbyRtqbxhB7Hdsz+4npo93JZV5m8uLwZTt17UwjQZ9cp2o8NV0Hzsl+JsnuqfDyW2UkR0BK
eohF6RMF27HRB//CDuRp8PNzrSoRefp2SCWvfkq97M3Wy9B1R29br1JoEPKRYMZ9W46HOVG0v4n1
6sDrChaCWyOjKj9YZDDLqhcH0GQ2PROdc/U6AwXiiKOqG20Owdy7Wi0UOFmta6BjDQlANFiP+gT1
sVr7OnT9eeGz1Q6Ek8nMOYqBzkbL/Onk9eV35YJW75DVXxyOywuOMeZpdEd3GZlhJ7AdWcS3wnhM
s+5xlphYPZ6Uauq71bMkgj1Os2IigoH9HD7HthXWUy4659K0+wgV111MA+pD78q+6NowAz1cf2Zj
ZZywCACOyjEZO4a3hbZGSwxIhTBSjvXHkd042ZyOfy6k+5Q4/eMyj3rMMeHdMA1Z3JBSc/zMuTJF
glBPHAbmiOxVEI2BvXE86rxRsd500x1Lz+yJ/ty/9qv+pFj6Yfuuvg6pECFRSHDIqrjuuixYZesG
+OCeBqfmdGH5BTJYxjj8TH69hohIK78rzIzbocNxSeTqMZfjJ9olJxaVSp6XguITLzarglG+uJp8
sREEB6U2vxMH8gWZ31lMNOmtMREJA+MhgBwUD0t/Br5/9IUknk521p0w0u64eP332t7sg92r4aSP
4lObuCyz5gKsVZWV843dLcxxDfOJYpYJdvbqFEIFoqS9bKCkc9IeAEm+Wf6C5I8AhmI/S1vNe/AG
8zhgFnhaeesAj80pokFHeW9FkhpfSmJ8kC5QVKYajYJw5yuwrsPcFReoumNsz5246R0JS31uGcgn
fpOFxVZ6pJBN6pw142ls5WXOk+I4lnqOKJo0hnzWYi4zjIZs0ncXiY952Jqs76RYjBzYkI3uINlb
j1mFr165fXctJ9SrxBI3h1ba2bcWmhur5Ol2zSmr66V8Maz5VCfN1Z8VF6v0gVf24/O8DXcQgKrv
1K0n39u+SLcoDzPPB+BjU4SW7eY380a6Gf6dmChjT4Spbau71bbKGRhb10YTxoobO7fTmAXFFgxT
an5NmqlFDW8UNVaPEUemV3AyzZVZP6TaTH3e9JkTjtxrbb7Up62xZWQYRhvXUzuRtlzT2AsBepiO
btfIk4y17NfzkkYNFkvNs+8W2NKvGMPrez1t5xX5cIlDPNiUnJ5qyQzHZ951WWfzxVr19pvWz1p6
SipctrFNL4IID6s8PAKr2eYT96w4zKP/vdLYlGYu3DZrGZ8Gu35Yak3Du6I97vLue/DRn4fe7IF0
Os2lU85nbwDVz57vIjRjPBg8vUjUZffG8WqdFghu71IZ/QHlVX82V00cZDNnRwfBQ+B5ZCRUhcWT
HeavfpoOh1r3tGs6L8Ur2NWFceXg/XQmO40mYnog5pvle+O527O7aCiOJ+8ry056N69yX4lgYzue
OHoIdlSy+K71YF10hMEsIAPTZJ+5WvuXiDeMJF2gKXHn5RzIPr9e2hNbU8kfKKO/bbrmPhGtNn82
B/LBfXaagFpZgs9c2czVDBhueU/KAutgK2j1vrwBwNacWGFb1Ah1ejVYpuObLkKNrclhmvzmyasE
8y1Qn9Oj1pneSblO91mDeNJgFPg0Q2qNDT/3yeTAN3NbY1EjxIOlHXlV0AL8aOqT6YU5441Tm/6x
9aFQ2jR3B6CcXBC570SjMOcwY4JUI9qR4q4m+jFshN3RZQ/Ia8dhu63Ys5yWxlgjN+u+l2lFwMKK
+eKBSanxzAE5kOQ4meywnXHJyqNFJnNsVVbB5TVo9deOPeVNSq5rDHQmf905k+iCPTKZQe1t5nOV
mca3urSdb7SotNlqZCiZYDzXjJKCYeI1F7h8Sa4B1AKt9+JOilEng4baFLSi4PX53tY9huLML6OK
ygPMaT6npIonRrVkN/20uHFRzemzj6y0N64UWmFVz6+9r84OVpAmcZxj17oqqsYWcCpKiHNSN6j+
VttHCqUfedcutmQR6ufg2sqmwXVjTW/zaMHmVC3Rpi1jMxuzNQrMjvuvaE6ZVSOOTtoxaD2jPJkj
8TRZL+ES6gtaDfNOZtJ8yS2nP5at491gAUNdOCLYKVz/eVNZXM5d/9QzJDjqxrepJBlqJOHhIKvk
xUiZi5SdiBLNMtkOt200ICvxCIy/9M5WH9yuPKmaz10FNDZA6miEpEsgbLbmyMNqznGS2wEglzkY
Onx3qsjeFn9ELt/5se7xEld++wLOrTkA9m8DsBo3zDm2iH1eFdGqgPQcNavEi9dyJ5YNwT3Wk79U
1tFJze9lPb007WZjZ1GPY0WfIkZ7i9eltsK+HaPWQqZitnZ/1fp1jsnzEq+MhwjXIaf3ZR0HZslC
ctVtGlgGAz6FCYVDZjaSKiGhHbB6ewFHvMbEVzCvbZL8R9EbkbG6CokVn3Jk3MGmW1XgrF7y4hrl
LSBU6663YDNPHfo1W+Boz4YDK2SMORppRas136/ZkMUK4c1Lb8k8Kq0pjeFv+wfLotiBbGcDmZDl
FUSBQPNfkPKk292d4yXf9KFPI79YIfYtxfrYbYi0/YGlDToQqh4DrCKAjbt63aY7oTchGWlLqIYe
wLOlb3fIeS+a4RFT5DRm6M7zjLrOXW6x0Pxo6DdKQ/sqPPWetg5+jGG6pc1lZS6LeCnVOfGK+aA0
7VhmPzWvmwLD2cMWB9mewEg9dLl5U68Zx2PGchxBsx63Le3tLHrzaI4zqA7bCIgrvvEMkwtU6he9
8F5sLCCBmav31Z2+J1P6rWkKPj+N+TiNV/QPL6AuRuQUdfqmaWIOJ+ZfxK+i0jfdW1QdXzziS3rf
b44Fl2MgUq+9I7USfUmtG7eW1T5KRlGhNkg9HCc1YCHwUh36bMMMVWkPE9ZmBErVqrgSZMLT5SZg
IA0qI94AdJ17PsFvW599mAVIRTNZiG8xMbPC0ARGzbKq+loyn2oOeW5Ud1xZaHtW0lsp8Jrehe3Q
14/LKMbTrK3dTokujhJ5fx+2otczqCM4lQQ5aOG6zCgv7LZ7WaZ9LD1n85mquoC8ntVHy6+BBWwq
vQHY7cQ9iICN+E3kTf49Hj/5UOeawaZ6mG5UljuX1vT25NGtuExEs8f2YvWfrBqBAzLjd3p4eS0I
EwuTVMcXm87hPDTpLRlmZjiRcHY1dLYvnVrXo4kdJ5Iz3dLsWlo8+i66UNyaiVmTXVab1u6poana
MY75MKYRsw2NFBj9PsXwFDqtNA8iK5N7B//oyS23b141+Qjl3Xc3LXnFKGqvNTP7Uy+3s93PKEGX
+c6oGsqKIXO5i/03yJ551HmuifonQx7X2jVlUK+ipeDHE0PGZJMmy1kp9+j6Y0tgxyK6JmwwJcYZ
JpEzdSMWb8AoZVnNMceVzbS+3Hjr7fpAMjiY3/aeZsp7mqRmHWmFmbiQwPsVG6tPJW3pxZWrmlto
oVtAdeTfoL8hOayQFgs3RopTUYUaFPlgV1MB3h528EaZn4bCgkHUM68txkG/GYtuvAyN+bNT03XD
wRvsvYVQ+Z3B6X5YVVo9yJ63kVUFvJgCKFNZLrBlNCMA+DFia/S0m8WSD7moREAS3zV13NfG84cj
9TWuV3AzMGzWuDZ0MhyZd2D4oZdhGRhPwJNCzWNWnefjh2raR1Qe163diC/dkkil5oEpA32WMLFe
QiQLljHj6ZWMa8wh1LOVU9nWk1OGDgOaBy5Kc90uC9/UcNotCfo0ckbaRh9RAH6bXfktd+2zZ3UP
Kwzncz5sIqKFvOGIfm2TuY6taT3QavFJNjY3HOcBOi3oqjtlTOLorQtjFMWla43muW+Np01qZ3IW
D2p2irBDquHT6Kj6c2dpjE2WZfEYaBufODufxJaS1JbO44FQNTovbwGiSTs4IsZUCmIME4HISPLl
knkI8G2r/laPjf8oU+IeqWaP3YJcxUFP+oJ1/8FV/ggkyxCROejxONguy5+eWDwKZS1ySncLaHDk
J5IIPzyjuxuUuCk8590kqKot30ejOk6j9xOBb0ubm0OiNpQMcfJFnaxDQ7aSZN35Zzvigyu14i3r
tOzQWXt4HO7bQoDqKZXHrERJP41QcRtBhqCHmXvyJhv50Gcc0OGA+G5F+mO599U0C4RjmdNCsSyx
drP1ieZu6/mPuMlbiMlIttvuUAMI6tnhucHSOTcEXd/0OkJVuVYUYjiuYqY46YUryw4KZbgdN/TW
TXD1yVK0QFX7yKSt/pyXXfLgcaqNJD5hr2aRk3XADclfc8ZPGgziIa481r1xrxVLH5pGxqjNoUfY
OD7EBOLe8o1OBPjTNxtdJe4ibdNvJ5aT37BpusUIkR4VVj8F/1/m9ceP5u69+hj+fdfZfKe44JzL
xv/4/R8Ravwmw4nex/ff/YFAgZz4qumj354+hqnkr/5N47H/l//sv/y3j39mEr+zKv/U4XB9z+uP
X40Nv/2N36bwjoMgxYE2Ygr8bL9Lz4WuqXvAMoj5MlyDXcn/HsK7fyFsleCWv8tY/u5ssEjcRRuA
6EU3EMAI/18iaPIQv07gCfWhpAeUgI4FNgBLgt9P4DffZMK+aerEeQmswt6unrz/ZS/x8Ldx/q8a
mn98CM9wdtonpE5sC8YfHiJZplJLha/IDzL51LO132rEJrykf99+/DceZf8tfgFj9Im/rjacv5Nb
vw3aW7N+YIj/f3uIP5irmKxaRFrwEJN6dPXHjXtUffvzh9h/xC8LEQJnhA922iFtyQcQ6P7hIfAz
inrWqDcWUETBrPlpmLfNYwVJyc6s6vjnj/YP78xfH+2vYBs0WMSN/f41c1cbakDj9gwoUnayA//I
KzzgZdqW0b/+ULCRXd/DggD96Q94Fn1w2lWsBk8s89JPq7TYYMjZuOojKQ5//lD/6IEDNIpeazei
7eHQf3gNjcLWt9LkoWpKu9uiHGERUhCFyapWmIJrdWzmdPtXPxu8lOiKGQxDthX+Hx/UzjGekY4y
nLaCVxGxjh04vWcRGsE//vz5/V6RtgdX8VCYzdk3sNJDIPf7d61gg6zaVkNCvWWUSGWiyZPWefJc
CH0NyrLvHtoN4XRRquw6lYyC//zx90/FHz+jGK44thxvV9j94VOzpVabQX0bTl6lrQfmoxZj9+Xl
zx/kHw2FO4l0Jy5Bmtf/AayDWXHcRh+s4jh2xtFdMrY+KfCCu1LAbVObQM1FKMcBkUMf//lD/58+
P6ZwmKT4nFnGfvj/epL4NlbJVJiANZZiO7SmjQtXalRUrqaXHTkNGW1lhtb5zx8WjeI/fvuhNFk8
WWRAAJv+mB03lForU+YIJ1ur+++EOzB8yHUod3BnFa6oomToyEZHLxmgUDpN8TqYvAVyRQazzssx
b/v+VWRIrsNcDTJCDvMo7Gq2ycldl1u/R/yAWEuPzJFG3pgTwkd1MWHOwpXPVpA5jytdeTM4sxt6
TftWwTBATDscysaYTxNNvu13mR4QSuREheZm17JFjV50GBmcvKcG6Sd5zvTSvWEu4XzVKhdicgbq
7YrHzLkp03ILFdP/QwahA9jGLssr1rGM1FRMt5PPpCAf+WPWZozk3e67Iyr3AofFPCB5mKPBVdiO
xXBrFWJ8gW1jPSIOMUhud0s0Xb08I6PAEjcZVjwUnKEudebV09FYYTRHjCLW+cl0d+9y4Y23VIDk
JitPbAGzYuOaJEBeCVsiTxevwyNUwuW7P1bb40yYxRA6Cekf7ix5vFx9LLWTfMnaqZdR5ZfqxVkc
5IaLMj76ft3DWQZr/Kl1cDhDbLHjqy9yL4tXZ7Qe51nnB+0vMKbIa7PZgl3ciH2H2ZsTgfUcsYwl
5hiwFqsOCf6dlgBroyB0YnTZMEuNbBfrYxyYuCzbuC+agTIq8eEj/fu6CqDr+KTzL2OxyrO+dbwk
fcYXqV6sD4XhxA8yuDkn2XFiyLLlTbATNRLlwM+rVn4P3G/FpfLt4TXfP/oModybypuya1stCW6Q
3jhORN4+LqWQ57Q258jv2dEvwtOPjQBLGXDhpKGPOYYMNMAzITHR6cXeLHEiJ4EHEMqh65CE3lbQ
YqUt5+eiUdPziJQ9VD0BrMwXctbu6dYEepkUF8DCVmBpaGln37fuPZ+Xk52/kURV34oIobB7Ny6+
BCIrnIpOocv/k70z2ZEbybbtr1zUnAWSRhrJQQ2e9+7RuqKVJkRESGLfG9uvf4uqygfJwxFx877p
BaqAyspM0UkarTln77UrtswRfj/Kq8YXi2LhcQwi/W6GUQ4kVUf2DUeceBsGgb41rNp/5fQpPEaJ
5l+bvcdRLAkdp11YRt4uYOJYN2NYmyuOQ3LJ8dI6jGVdXVZ4Er9ggej20ivlra8JbduUobh1jCy4
7C37EcsCpTUnxJc/2J2+a8NKmrRZFfHQVGiHJSpd/1UNbbrwyh63gMCbsi3G0P1pxYn7UwvI0mtI
6LmoMcm9hvhD10FbWcZiTrBYo3KkDgvAlefh64lcGdNA97/hSTbdkBKIU+o7aKLjDgONeZkGkLF0
gszX/ghDnYvZxtZ18npLcaN/dk2/+4aoKjxCcNTB96JmXnG4jJZoCTqilSzDfTOSRh0qEmuvWzH0
L7UQObWHwLsZjEncp54ak0XTuBpJLFhZewJDbgXOok1Q1i5paHX+Av6xB7OMoG+gN3w9NJUEC+aM
Vw2ZehdJKfKtUdndshyVvCtHMpPUNE6AbKD8LG3d5AKVMU9eqemrYz1htYMC5CfOIgd4uYpcFJKd
D1XAoh+bLcK0CO/IhY+xr8lmZ3RMQomWNVuGhr0agN9TFCqbrSr6IFs1ZdSs2FBa61a3qosUhjNJ
GkUV3k+E6AToYVP+TBtl5yqGE0VPIp8O/NoAEV4xHcZkrC7s2MSwYBPCtYxlrscLO4u9vcthYVPE
sVw5SHr3duMVG4VReF3qgbatw4QsoFwKxgSeHHrPnq7W+ljXe63WaXRQEhw3fuhra4cUlHpt6hTI
O1/xHIaCDY6ZA0QhGgXfZ6UU01iXHKGzutsQHtNSMQt8iyJvWhed4+yUGXc/HD2fNlT7iG7MDVST
aDvh22tx+dIkhfGqnByNeepF/s/Ga9PHkTSTG6iDdITmf9zMpU1fgEPrOAQUUSa6Tzf9FA9Yukaa
2W5SjGvG8MTTVaSyY22lTDNfEm9twtahsShFjqY3d6yU/ppQ2XlyKCqvOjvkH7VqoVEQlONVXgbx
Ejej+cXKB/9rbIXFI7CHbKu8Nt/StfPX0YSiHdwQrBSSlpb60EIFKtoX1xNqD93dRTnXxvbK9RN9
Xt4pc4x1d+2BOQ6BTtnauqZLc4VzsrsygHmQlW0Uww4lwmjiTQTBVdOFgSXgdtkhbgwCw5xCKlLC
42lCOjM33/VBTjsvSuSdMTT6s2q66Rghbp5TndwISbGbs5+Z6Qz0IrhslPT+YZiwJoMy7ZaFU2n3
ZST7fqENvHpXTMZl4Yh636Yi/O4Z/NNJGsu7rJb2hW8QqBXgAljRfurmr19ztxxE6cVhaH7saTlt
87ySd141p0xbtbd0lcq3hM4Ryjcvdo2H2F6LneG2l462FkbnLQsP1zbSlOFW1KP1YoD/XuclA5w0
9eSAjiVaOrql1pml5z9i1vC92ejNPW346ZGBFNziTA1uVNx6AJqzbkmGFv3xusy3bi3ks+IsSiE6
Mv3LtAe+R+WG2Er8wcOtUgktAU3vfnS5rz2ggfKXk1KxsQKE95/3lKjB/znq/Fiokhjy0Fteg+TR
7gM/YZIRyXhAYNuuNXuIvuYtyXEeusUN0mn7SbSj9dTVmvUU2+V4zUolN1RWtNUYRdpKK61w5/i0
kScEw1+KMINLUufZWkvEcP3rqSsb0SqQN/fGTPSNTkw8C18TX9g1iVJVERbLvJ16YhUNfTPYhX5B
RTJf57PRORuVWJcVPbmh1i0+Ypzyh9Yc0xvfNYK9kYW4Un+NZSiD09HTLJr7FCcuJjcarolO99dZ
6gRo5FRXoS3Kkxu9irO9HAf57Pl+t1W+bsFiQ8a60ieL1z9V01WCnPPKqBpvGfSeyJY6aDumQMP4
EmrRK06M4ZpJAVtB6ec3Tj1Nq6iwWxhJTTk+6gM8NjS9fUx3byTq3Ugws3vUONvEiW+gJGkb6MMJ
IqDMvkBgNdwa9G5pmZXDDUIglm5K7mrr4MwlYHPKHBjNRg1YzTVCb83a1O2xiEL19a2mvEJWlRvE
fubFPbjJfEOgGMaaKHeaC8My1U0VYG2sW9kh/UmnKygH5YH89LkkidFtUSW5dt/oOuYNN+vYMVv0
wdOOaUMPGj5NZVM5pnFBN97tKrFA0pNvFUFSj3rLcMpKgMvCi4xXAOPjlZVVzcrqe/2V6EmzXRC5
JGiDNvQuGz7MCOzEgUzN6VhD3DvI3hrXLlkae3c0u3IhQOwRbepJkHckbTLTgUKYjjrSmnChCQDo
S5+/uEfzENCq9MPusiWPdTk7/m9B+ueICKbK3zVGbG0jXUz72PXlticNYr4jeF/U5CfPDq9BJJj4
E6LszhwSWCske6ynkug3zvZI+YSNDGvMZ32YmVd3ohNjugCLdBH43W1bjg7aiyrEv6H9cCvlbAwr
fxYtrfA0Hv1LbiNZQUti5oTCVW9ct+7XRYq1x/ejDi2Ury4sNMYtnH28DewQw0M52dlSQbkwy6gA
DyCzNyfX3prJvsE8i0x66LN531bt3dAxqcJG9z0B08vaRcLAbEVxV5tjQIAsBERObzDKPuM8qJcq
ninrEQbNldsHwSIRtVrprtL2uY31MXWo+NLdRbuBBwjji1vmV0PpX5U58vykI5RTRimG4QLf8Xaa
4vBb0Hb2LhkMlNiwubr1gJ7prkTYSUM90PGnZmZI8Kssb/M8KZ+xLM0F/RHJkFa2b2XnyDuQiNaw
StE67NtunA5m5CG8Q6K108LEHlZFUFm3lltPtzEOgrsyiJJ1l7XOuByG2Sw8SbkekD/i6wwxbXpT
vEFfQzVOT6NDQH2Y9qCqXr16yi4MmuK7iWAxr171RYAwauNSV04umvyV7b3xdeA4fmV4LZGftWkX
x66KaceaoOxv/YmUNDXi/Y5hQ26US6SomZG5vkjA3ZPfV/MWV4Nvv1qhRbOzC6fxxkK9dMxtQivb
aKy/ypr9Fd3R0LzGCKC+Arx1wGRF+ZM/OoDziUkTj/q8QkojozYfuuFuyPP2IoxcGA5Zo55yRdgn
gvX+kNpBd9FDnH9T1mzjDA1eLjQZ/7bDXvQ9axyCM6VhvUCjLEw+EYTzRmICrlecwKXGAZsMg5yO
UNTg+xmx4j2IHLxE4ttGgsqoC68LbfyRdI77bBbObE+a3GUQpNPGbtJ4GeOmWrDHm1gK4SK1i5YA
1pUca2ayOI13cQnKvCRZm9fLansYOVWsCgSBtFXg3zXltGqi7B4yx/NAAC5Rn7FaULN18V/hPEmM
8qkWsVglJOpEC/oIYOhRhKIN9GR2XyQZOQBTau4hC7CVWpML6wdiaSWl22o7GJJatuO4JLUfo0pb
uJ+1vTda6T4qjbYS5053yykGbasW+Q+p0NQli2J6y1YxfhkMUTzEVVI9l205ONtSs0eDPNEqSrbw
Zn3aDwlbGoukoKMljD6nxRoN35Ja4q9o6x7Nltn+CHqXQFoqu5eD5+YXgp3tW17q9Gl8p1lJLbme
CtqZOEO0dKsSDFM9r+oy6coeqmNVqmsKgcF1zGZoEVsIS9eua1dXCCD9ZVPHJvpX57vCdrVoWdM8
EAlmQl9YTQAYcf8mOkUGC7PH41A3UPFGx1gbeeYfcSsWr5TBvpHd0X+zIE5MrdlYG0fSodPy3sAC
OTGzl9rsz2nTO1ye/UyBQKJh6yl6BRIuNiRM65upmwOFGfE7zS2sbRhK59JM5MjkUrfOPsw8zqax
GbwivyPOgJkQX4kWbNxgcO456rCeEL/0zc8cfQXi/8mCtHah09ra8qeYaC8qdWdF1ncndeubjqLW
a4CGdwMl00XTK8b4yiN/e9vVuFY8/BRbmr8zs2DmYgrfeXK60LqPiG/dxG3EB1vTQEUS2i1HFMIb
W7PJRA7NW84gj0zIyc1QTvJQVUhCVa8kevHcfyk8UHxp3UNRQyF/TWsXLDMiS/RKNbvboYGngCYr
/5LD7WCHixYsy9ReuWN29CNN3jro5VeSwOtrI+zETyPIwTmAW1nXbRQcAIa2N2hsw8sUlMudVcZe
jjMbI2P7lZAp9EFJs82YbtddKcrVpAb96Put3BHjTFaISort2In0TjHjzvIE8g28Tt/WaXsftCBC
BkeXBxEU41b19bfQy51djPJ32bMRPDCRarAkvO6SrZxD6nEWXDfAENn/FvnPFrkxuhBVvooqLr+S
ztvCsA6qMHkt9DjWL4yy9S9c8gNXVEtgdAaNed8ix0XmQFvbu4b0GND6RhM6LAS8EHtT5ZSRl25Y
e9c5aSX3AKfzRWaPgKCwBtOy97J7aTZYFFQL6oWtSl2J+qATsu7YnBqQNWQE39gckqoOjoORxHvA
Mcaa48ROQ0dz4Pu3n51MPmYBe2PAf8GOXWG6otzx1phRuyogByN/YH0d+x5zknxxOIIM8XRJ2DYK
iVRSOaNMpLWu8QYmuL+wCuT8shIUUsBY3QS+seswP/wMMWXf2rpmHpvB+1kNlvYY8Ok9wHivQ+iL
RRUtvBrzZOMiG8fMW2wJfSZxJMLGKlWAFglB/vXHhdD3VVBKv6QNyrk5ZUpD/Fl/FY0nCyei/upU
cYoZuHuQHuf+QHK69RwK+R9f7lwTRNBs0S0UiwhmzD8vh+9MNzR35HLQwO8rs9pyAhjWle/on7Rb
ftlZTivnAsi1xTbchWh2Wlmepv8UteU051L/KtKPfvt9gMYDCSc1rqgr6VvpTvpL6M8nyp563Me3
e656TxiQpI8sTAQ3p90DR6ipD3Ss1k5gHe22oKQXUCf9+CrnHiqvcK5hw0szTzmE1uCj583owfxq
hyB0ox7pjeBDLbKKPr7UuRuyELPPniXyMecm6u/l+mTAQToiR9v1oIFWJL58k27x7f/vGictpchW
JuImxohhqqsJEaDlZsePL3F2cDD+yGJjKNrAFP+8D8+L3b42Vb0rWcCuglY3D2ZButjU9dFzqNFq
qfIOKRDmu1WJNX2P+fez1s77Tw+ynU0dle+PsL7TBoRll60g2rbaBQYpaapQctkbSXWZkii+B6ya
rz6+6ffvjuuBdvCYTE3Y0yffHn4PPLalqHZZPjBLyfHowFP+ZD55PxYFKAhMbtR3TIH+5OTBBoaa
6iStsJQFswIEf3RRdpf4uj7jUJ65EjfhYp2DOTjTCk+u1EQAvkaIzExtcJS05kKMzn1Zx48fP7Yz
r+lXvoHBu2LmIkPzjyEvyywRXu0Uuwk/fp2+aEQ7AiqC9ut/Emxrvm82ziHPpv7XpU6mCw6q0ifh
sti1RCCtrNwC4Nxj31mQu9iuqy6fHkYAUlubImi9qixKfHpd+V8hGMF9mkyFAhYrttlwls5qQRUM
r3ZysN24PCj04ntUVdOVn7IZtCrc5S3O1jWbK7VOTRWrg9Olw3VftJSxxpYwIs7aZBwDfPrkRi1i
Zk66mrQyKe7DFSHRwz7t+qWzy8oj5Xk3NaF68rJcvyY95MsoZfSSTbMdJoXpU6f+13og547wcw5O
g9xLcrEiZOBLo0LtbrYPmc/uSGHxyYvsS9m7V5PP6TIrEohuSU/RIUKz6WMIN4HeAairO9M5aLHW
4hwurB0Nrn6llGvi80piWPOac5lYaBniBKoH/KBw5QVIUZ0ATwB36PG0TI3N49Tor47f558sWmfG
GmAQAwUHaxbr/slY82EH0IYdeS6x1lx2hif2vPVhF8R1XMz2oH738eB+3/kVWHcsWM4e9BbvNFKl
Kix8EGVW4NeAu0XRJVtXQY3YWZRq67uBuoTmpt9bkRf8G+Xzb2HQ7X9DqIJZVrCZlID0sK+cfr51
MHZa2Mp8x1l3fO5kb3yrKPrew66Jf/ztm6TLy2zEgYf/nvbQaY6w6RzbfAdUhdJoZ1DJpxzcrLQ4
r/eySSJ32dBlGxe9SeXu44ufmabYV8Hv0W0kEjSb/5w+HCK2OHvm+a6Z07yrPr8PoF0s3Riv6t+9
EpmffE+ozkFa2/bJhMhBsAkKI55T1N2nccz7lemCIKxTIf72MGW7gWAKYRQyDP0UsFw2RdEGXYuO
3mix10qqLyK+6Xtbbjh9fv/7t4W7h/0NscD0dE9WlACSS26liPbprYudVo75DKGmsNtgOm4+eYbv
P0BLJy6Khcuw6WqdLl8VDeJQthl3pln3odCeqsn9Hg/iPujlJ3uQ+Vv+c3/KpdDnSG6NOd8+ua9M
hNGYa3RjRZmuBQUTryCSw0kREk95h2wRV8THT/L8FT22ot4sgDuNqNKs0nGxeyW7yugOiVe+FOPM
kU8I1yN2ZxG25t+NoUXMx8abpBJ2HVzxZETaBHhIeD/JTmvbA1l1O8tKbiKpf3KZ9xub+TJoZARK
ah7m/Pd/U6N1rj5EEX80UnVTu9cc0pHwrGnrj5/e+6mSq6AfnwnI0LBOA7dwWw05fB2M6oJjLce9
ZRq3P51cHuHy0FVzp6UYi09mSfP9SslVmTgc4KdAuU4/NT+blIf+Jdl59kgpLMXws8zLZLoaPFp1
YHmI9EGMbS7wSSbhErEvduVGd7ZqqIJ9SjNp07Mtmka7+uK1SYK8uWRzMG8LKvxMF2hj5INn9nIX
IA3+5NeffTFgwhlxhutZpy+GvmSYUt5Md5So8nU8evFBGyh2fPxi3s+wPCJ0lQ5J59hQT7/ZzKpY
RoIi3eXKSQmO7HZ6Yty7jvps13Lmg7U9yd6WeQhv7MlMbkNdz0vybXfmAO0q0fxwP0h92Hx8N+dm
IKKY0CO6c0T0qUZ0inVzQD+coCBocCk6LFOD3ap106SvXWz9/V00Z0ZkoiwZICJBVPz57bgqInIq
5BMdE//7/OzqSB6z2n/6+K7OfTzAJyRUfoRs75D8Q5OgGi/4eNLIdm+T0aDO7tvfqbgWmzqw3bc+
LeM9Kpbmk6Xq3JyHItZiX41k8N2hh/qJHgqrS3ZBYN6oXHsh5IcEmMcSczrT9SdXOzfgOfaYDHZO
lu/Ugin36MiySXYlFPxtJm3n2Juxtvr4Yf5C7J8uHTxEx2Q5Ii7u9MDvzbE3NnW3ndv2+iNUyWKj
oThe+DHoTwr0Tv+AGa1YtoXqbqoxT/D3OGIbugi7prGEVhbEJSmzfrtOe5embNvGn51u32fZMfmT
XCLmL1PAPDn5XGq/0WFkZaw2g0WtUFUvhvKKJdKSZh857lOL7RsmTkglM8f+mPRds8fS/C2krTsB
HjmUWOb2VJG8hRwxMnsh9/HxgzzzrdHYYgvqOMBX2B/+OfhTh98QDWy3oXt8LycDFnCJospPaWKP
Lx9f68xABLjPh23PilV23X9eyzRGXbdcxdbeN77rFBygSegvzYiByPHyeI1mWH2ywzjz0RkGZXt2
NKxY77bYXZ2OQx0U3F5sP4cRMVUmrXuKmfW0EICkHqq6r1a0ZLvd379XHNbeXJFig3g6U1qah+bI
bQhLQiRWSZzRsk6PyJLn/KHgEep68MnW5tyb5NFSBoAcCUXy5E3yrfSqsapip+l46kcDQHIOW+VI
/FK2yyQH6Y/v8Myaww2yhxIsbGwW59/z25YDXLwVErQ+JxQESLgtCGF6VVQrgSzuf3IpT/cISmXD
6J4uoqUDhSrLOaIZXpHf2mmF0cxR8iJqDeOT6evcGBV8ULMP4UzAZocuJp+oDOyIMLhvw+KHbVfw
BHl/UVAdAbOov304YgKDHWoSIouO/PQDNAYK7mYz5bvJxBOoO/2Xuq1XJXWATy50ZmJGWwyAUlB5
xsYxv8/f3lc59chACEjYpYH9FGAPdKfq/pMhIfgzTmblP65xMiY8MF4xYDe+59gxFqTqlIfGbuwv
JjGekC5Ji48CvV/YfY0lWcbBQ9HXDooBGjati3mqJymeLLWIdg8oGdA8hgH9bEx3kVD1YbKs8Gh6
wbDMx87/SmR3vs0aFBqcbqF4dIEP3N9Fra0Pwy0+NgR7wNyNL5OXobjIDbCCRdbUW72rfI8D1BDc
kFXH7rAg/idPovomHJxwC4Z53KfYGYl5DrOrDtTBzk28+6hImiVPOIGfQd10EaIW2qFQAibRT+Xa
b0MbxWDSXxYWTvmZZb/5+PGeG5us4o7BOBH0KU7mT1k1lRolYxOt4Es1qBcX36MltA3w/7WvkRfx
8fXOfeHsudnsUb5HGX9yPUyHeSWCMd+pKpxrTte9mex7lX+yeX1f8rOolaLwZ29Cmc47uYw1JKGo
B+hyKEmPZRnVCIfctyp5oBN1RVcaspD5LajzT45M4vx1qdLyRDlcn54rvDKrsrK3qYkU4/QcDoQ/
ubWlHVG76+maxjlnHFD0/lolHZTSHKWQ1uZM5JXZ7W2kvqSbanuht9rGACq29FGHMeDKLcYP2lhe
/GobHQf1AT1QQuz5iswySe0FlEBg+HdmYjVLd7IJGlGxBYZkKoN1zO8BoV7+QPht3MZuOm1LIgg2
OLr4/zNCKMJGxWtHA9ZRCfuzV3HujUvBGPPwI/BC5kf22xwR6Y2d5UmXw3x5wUI9m9j1bWJglv54
ZJ2bi367zunGqCu7LC08SCWunerLnHrDMoMA9fFFzi2IEpYyfQX6bfI0SVivAIBXGPN3NJ3c5WjD
ZNLNpyIJEdY24yems7MXo17JmcXD3XZ6iJA1k1EOfB0Rjsw4iU7bzio3yMAQVJIE//GdnZsIJGV/
Vgsse+82v+k4ChkjpcB3XR/NxpFLwx+fsPX+UBHmrVB+8iSNc+PC4ZTEARYvlXPap5maMuX5sk+L
iS3D6mEaIFTrfm9Si18VQgt3Vlkp7Mue+BIROLcbA5TNZEHAjArcZOMBBXpw8AWg0fYDbPYfP4+z
P48JkTIS9Vt8PH8O237wGziybHP6qvwhvOAxNLu7VNBM/h9cB8sqanfca+9MQk2njWGJKIe8Wtj8
Y6pe8lHrV0Vbf7KQntu2UpzCvcb5weM/f96Q6D1k3AiwdgrheNigc+vzYw3KNnaNm7So7rPU+6RQ
cW4A/3bJ0w1rPAEgKmw922n9sA3a4ocHhyfw5aEuuk/OHOLc+OVESpOM7SNn4ZNzkepdq5wGJ2Oa
McdvgIJ/9hBnlvBwXPJM4mCpEcO4zJiRiReYBceaMcuzapQ/EHyeiEoKn/zKbXatiWwZawtmg1DV
d8HkQUnIU7IN/MbdDE7vPro2s+YCGDOqCa0hnyqZS5uF+VPvTTTtAK2GUseF3V7jSSzXii1f5Hak
QgPFXrfZaN6VKC9Z7E37k9F07il4s1OXEgfj9rQBm6Zl0+SIlHcTaG0yeoyF0q0nu7QvqJk+qQis
x8fD99wrnu0ZOAYdiq2nj72MDSDnbIZ2UeVpiGPaGjokp9+VAPnoL4C0pY8fX/HMLbKuz25jDyPO
u9OlJ0mlhCOU7hIvIPy1JtkrD9mhjXHRPMVkIe3QIb1+fM1feo2TTSjaG5jrJp8oR9uT0RVoIFWk
m2Y7mU3eMuxbeWeFRrfMxWhfAD9IH0szA4xhIdn6pVN2Q5U+Zu2k1sDDvK3W90hmP/lRZ4qYqBKo
+syzNlHD5p9fdDDYE8wEvuhm8tGzCfhMqNLEpvHrmSglIalIG/mUna69oA6XIz0Z5NeWsfr4h4gz
c+XsC0eOYXDMsU5LhTrSCJmpKMO3TFTt4pe4ORLpdERgmdsXvC5nr2IkifgswAKmFJFJ7aKPGgEb
uu1Fr2/G0defQ4uNt6km/ZltcQ7VhiGFbSIBDe/ZW3S5P0YUmUzZ3dqScbhGMGitanCOu1BWDnT1
1iEW5cIsEnGXiHy44bPFiTLyITyFbkvoqe581dsx+eRgfu7+6YDhQXfmDv1p4YhyW0zeu+D+AT3f
hfhzdwMZ9k+RoYWbj5/1uUuhvkRrgBudZWPeBf22m6LpVFXZvCx5BeyKsnJnS89QJgcvTIOnj6/1
672djvq5+is4vbIMnh7/c02S+ZpFHA4623cXioYxjo/JMrZ+WXSrHD7ohVHo/q0azP7aNLXgaCro
SJZIy20Jrnv/6wf9b07JJzkls7v9t1c38yH+w32YART/+scKkk4dvan/Kn7+17KAFfUaUUb7Nxli
//1f//j3v/9XSCUsBx0cGyU+VE3U9Rli/yEqO84/mVYRklLakrNrmNn+r5hK95/4ET0PlxE7RGQh
/K2/Yirdf7rUUSi/oQejI8zf+otkcfvv0fRRWsm7QQe8x9bR66LcsYWksvDnCB9xDQAHHnQk7SCr
gp9poN3ARt5j4V3lbO+zSD80ur/2/PbZSLRFLJpP5jPvdKs0/wRBL0KgxaKqYZyUvQoK5qULF2pX
1KN+7VvPI0TKpkvWOeknc8KFrpBBe2WQL6wUaT6mri0bXKjq5lerw9JAwjWc9Ct9BscV7kZ5yaJ0
jOsqpGRhkZ1uQHfRIMYt9PKNogT/EPJhYHRwXuLGXM//c7TwiUbjQzMV24iARrJJRtsD9cvBeRHA
pa/0Lkd7qauiBeDYCLHSk5ZVIKcQiMiDMcEk5C4yAY3XhIgHlG4RxdPRUg100zkCDoyhbcdkcyjR
oOu4tLT2mIZ5uwavhSLbU0fpfTXohzWB8zI1/IIsxqwp0XdLQEyVhzg+XLdFuupgw9Rt8gVM/j0p
cHPiVgarsfxGUKS+jdL2Nmici9jIibZvsUDA6pF9upX4aRc9VukF9Ki3bAB8l8TuuBj1/g2VziqQ
bXNJNJS9SPVyWcqGi+G5S8RNkLGj+9/J5b/HhrHZWPw/TMm7yeX/1MlL3rw0v08oBrUB/vqlUf/6
hwaiXVrEH0k+FvbfvzKO/kK0W/+Ex+LRCrDotLq2x3L114RCaBL/CioZCpUURmfN418TCnQYqsD2
PNlwUuH4+3cmFPrIzBi/LWNzsR4fxbxLokvALz1ZM3FQm1ZpttbeTl1YdLbWXdc5CLrJD4dDGlQ2
soQCTW7R9+N3u2icSzuZ0xwpUPdf0GSg6Ia59AJUW79KkPxcT7kv7mUcwz2TpcTh01jONQjbBh5V
F92TppFuE5h3+yyQxrei9N11CpLgQPNprQgofO2aON4NMFIiPklqqBBZy+lNLxNtGbGXMuF8JOZd
3YAs9cCnXviOSLctRjAxqPyqsE0YnCm0cw3+2cHomn6fYyKFvahJwlS0wDlkVVumlEeHG9J30m2Z
ut7l2ARdvHDkYB4HrfWunSjRr4wx0q9GQfw40UKi2piQC7dGYQbPM+vz2tCSW2OQ7ZVvGveTDjHO
kD74ycoCYK1XpfgpRsiKBBfKpWt0OZKvrFa35OdaCyN2xBpSLzzIOo3aLXWZ8nvfcxFRC+pgUZ1u
UaslD5UVS1zuqRVvy2yId16j1AoXd7bSndFYKsNsnwo38m9wCPdHVUTTmzf24zMQTnEMKNTuMCHU
11LEw5GWWbSkNB5tKt9uL3CyVq9Q7IdVlwfOBjdMB8ww4TYoVy+shL5zl/cmtjur/a55gi2pTd6R
V2IkDvYWfs51GxHqk+hFvmps/ypLymyvudqekBXa/lUxPVldXW2rqrN/4p7hPBmr6EKRs7iVhLru
zSzMbo3JmczNXMs+kFSH8VnAwL0orTF+DMZo5kkjwYsjWR6ApfZ3ZddX955vRVcTNcarvtGH2dIi
oidfWWSrUEy8Q2hXbjML0Mqirwp9Z5MnAFOOHeJxGp3oCn/8tBkdJ00B5LnOlzwqscnj8XHZToju
UvaRfotv0TkUgcLMMp/W30gJAZgoJUGrQysupCrTbVbK6GvrOtFzVYYGGYqlfcyoIu4GlulrHcbd
hdnbxY54XgyzVtHcx5PwlkPWpPtMa/dl7vekQee2e21WpfmVUGV5VQVWso+MtMSZklLuzhLSTXsr
tG/Ssr8ww95iOEIR0XAptmGgXsLWJbBxBFO9xuXpvFSi/2FXQ7YPRgj72ZjZ+6Ly8c+4pbsandx8
FFbyNvai5OgfWOZXx83vi05Mjw2m0O2k5/qxCKXMFwNG9IOtNbhV6BaBoO6oXpMiJKsXTlLxrRMk
UL0tNgtvke+GW8J+cmCRUfoAmjdbdkKr1zr0tAu8cdm6B2k7J23KFcWt7M4RjXoVrkfnjAjQe1Xk
+wBZyKHoiV7NXUlPFgzhIkrj5EhnIv1i++lOjr3CpzzlewuR26oh/JRIIk98hUcX7R3qxxvI4gRG
NWpY+PkQfykbHSjGQDCbSIDKT9hwSSK0k2dH14YHh93IkQNqseSFOjoYDUKaKmmUt8BQoXnK6gKo
gBsvPew4Ks62ftPrV67rpdsqPUJY6Z41vy8wgQnjGOuB2OXoOJpl2uvdda539Rv8LX6Jpa96HadW
YfTDmsoLjZcQrfGzcsaqXJT6RFBi74zFOp/G4GZqimSrDYrC9jjazrLuABgs3bnnEPgjmyC2HIup
aFt3hZnmIZhGC9ogAqsVhpaKaa6JZtJErV8EZVVekQdGsJehPcdmQuRPEExiHaXAuZkB9KVX5xKO
XvSEaJF8ZL3R17hnqhlnWhBLE04XfhF6Rztz5b4htogkhUBTx0hpycpx8qVNjO8LaRPDNkbQfEvT
NVPLMhP6defOuWcoitKF6aZynYnCe/RYNa4nKwyfAChFRI5237wJ4CUr4kTgY9Nh8LEihlIfXzaA
FZbwy7zLrLXqW5C71VWs99Wj5kfpdZNk5bowmmBDozJYTQRnre2mEk9Jn5k7qbjL2neLDShG8weK
2vaqt9GgWaKaF5d2sp7DLI0elGlgBJRR4m0giwdbANPJuhhR4WqGH94aRsQk7uG8Bp4+3Oktjx6W
wLQaR0U06mC6F5Qw8RwPEChuhBP3DDSjJ73UotlQ6u20HQPRkiY8qH3iTeUDeJ9txD6XjCh/uk06
Ya3LrsOpOSod0GGr5RZ6iWEjK2qBRheYB88Ikm99ZRJ5Ajlq0RkstxGf+EXjgxmnBDIUQHpq72uC
nnmVkZr+TIaUv2NmCve+gmhCA+J2gtf5VlqOfiiVq22ywGlujChP97ZFUgot6+aYjr37QD/I3xj6
/2XvzJbbRrKu+yrfC8CBMQHcApxEStRgSZZ0kyFbFuYxMT/9vyiXuyy72o76r/umI7rbJEQMiZPn
7L12o3+MgdNyOFdCZ581sbFitz22MwHBapm/6EvP8k+g8YINe7Kj7WSNxmrBfhCQVXdwSt0cOhiF
yYTerxqdQgvgrIBEL7JEv6Zn0PLuT9PotndOKJe0b6AHwcfurpsICRdue5D6E6G+RBGrdiwDV3rN
KyCa7GzIY+yN5COdg/Zcz15ZXA1Dme06p390Wob9rLVsBlCr9J+zTjw6SfzMNPaVTKZHr5pu0AZB
rlzGmuM1xVlbuvO6bZJbMAv1voYJczsQRHifkXr3BbDe9KmVfHAohcatnsyQJ/d1xK/o9zVjwqHb
5uIEb7yg1CojESzQA5x1YladvYZEGp9PBPGs+nHqvauma2bxoIR8RYcMSjwnFsV/pNVt1httoMsj
K33bz1Q92yKuq4ukbrTqsWYBpfbyB7DKEvR5NkfF3tOydqXG1FxR5GUH+o3lvm8T9xE3Iwh3Ms3T
K7Jd84MbM59lvr7EcptjMF7KcFLjUtFx6pz0xYsnpd05jZycNRZAWQaVlmTVWYNPa1Vq+rxtUQJs
BqE+KTIvghZK5konb5wgFfsTOsVxJxLi5+ai64/8y2nj5y7lZB7vk9YG+4RNFFBwhS014i2juYO2
oxa5K5cYeA06kj1vEO0jwILofKJzEkaEwh8H8imPuJad/QJLvouT8dnOYCq0RNQRhqv1WwN+M5Ex
p3LLWrDw+47VHpLkLJMEtIh5NVSy23k5UPIMVvxW4dnC22pfF0T8rtJGi84WO+rOeikhdRdmsu/0
6FwAkQ1116jPQWR0sIDc5qm38CZ4kzNvk2aAvtkpn3xLdtothvP1KG1y0Ko440UmSdJ0uMy7XgdK
3eEG3AKBBVLTS8roOquTiWElIo8X4ZXC+6T0HvzBlx73cObcycam4sDoQW8u/9YT/V+H6A8dIgiY
NCn++yYOe2f59UuXkC/44z7u28e+N4aMD/R+GEMxN//WGfq7MWR9QBXHOMGi5UjjXTA8+h5ja4Ly
pMpERvN9s/Z9H2frH9jCCbxYDnsvdob/Lsb2rbf5wz4OKyVPiIkSGaMm+uefZw2OObPVJPNtR7Ss
AUo74bkiyyl0uu5hFtlnT2d7U1f03Mt+8sMsxUE8TTCvPSOrQ73zbj1QPnsNmuIFlKrzwbNV4GqC
srS1aDFoLL4p6Ji5t8mLov7Y2FZBMHdUQ5LxwNTXPiMkX/R+yGzimt67vtLJI8QX7mVro3GnIDI4
Jg/NQAw18Hud98sqzdTDkPu8ABLiverKDIWTfhZarWPJ559nBushKKP2rB7aBwMBRrg4gxWkCyyf
Qrr32qjfQNP4DPMl4bP1A/yHVx4hYCSYTENXmNdGjGLZLPk9osZ3hH3pQRipH3QtQKlR4+eRkmBS
k5f6atBc7PoexLOuWxPEV4eDL9dRV1jAg7NXMyPJRwhOZeW1Cv0VX5rjemazFN3xEzgNuofdF16P
hER1GpUl4VDb1HrSVGjeTWImbMZAEDbylSDYPhwyCHceatvTJ1ObVnLi97jOzVMhzVQiqHOrWzsd
xBgEx9c+mvZ1rjhkHi3OwbEb/vzRoi/W8AdZtchAw0R3mfKpOd1TeYhNGl1JtWus1gwdOVNCgAaI
Aj+PvsgcUnbX+rd0/bq1VRI3rvBNh3EBmQqvlxdUOj27NvXVrQSqdN747IZqDcJCvcBpJLiGQYri
oKPjnnmGRm4tN0nSzOwzbCxhtct9YMzWdTHARmp1/3ZkJxyaGf9R6M71kPBHRWlmn7FT8DdGiva4
iopp7/odiSb16S7q+LdMF44JfLxVU9EDxDSfwuoTE6eJG6vPAdoVjnPkfn6d/Izqgyl+AJThM+o9
rv3Cf0ulA1LS0MrV2HkKyF/FZwrOkjLYFJluvUAwxIrTqvbh7XoX0cnjR1kcdjD9N1HMLeP6LZf+
FCAEpyHf60b0ykPOXc1aHngxd6fncqtUp2chQjx0l8f8V+GlnxHjcP3BLATUFcmx53S5tns7L1z5
seE5cV3AT6NXLBcxW5LQd9WDS6B9KFyusNdzM50ISW8no6x5KKBHLBdEbH4uKgCSUnebfW4qByY5
N22eQbGZ2UzeFIQOhGZN+szYzkNodTUzyMI0121W6Tj2bE6pDvd7jGJ1gDjNLBr71LnVwIBq8Pet
M5eHkq0isatkhNKS4C4r+T9Jj8guPJMHFWSlDm+HNzk1Sb7WeU70fEiuh5iUm9PjBeZs2elGb64n
O/dWqEN4WfZ0A/SCy23HfraPYrRlEzXMejBOj2GGlPjt2moFP1+T5bkYSBmNDG4BFPF+aI2cm7e7
fHFhj1U1Niu2Ddl6ZlS/EVacr0aN2/ntBjjd4TziYLoYQUK88UN/4Pm2F6ibb5e56zHudS23Eb0l
oGapIZ/rxNF2TsxPXTSOVfaGtpM+GS2pk3ymcOMSGNkr+18icy2eHp2c7LCwOj8E9gHDs+3LczfR
p6MzMZ8b089alMyB5o7luczMDJoNT0QPK3MXOTyn1eIY57Mb+1AuuMlKsobONbLFSORj+XLTgkYk
i4MB2iGZ7C0jLUVFNfFlxjiEtrJE6Ha6tQLzQlyYqdqzUShv5ZYDE/ek0Hf6iRGg5RGLIo7ZtRy5
dJqb+VvZm9cx2vLtYpTEHXcsJjUevdBp+Nly4E8Ye4OnyK0r8IKsYKShW9/WJmICYe6fHtoBUT+9
BCBdRhdfOS23ROvY1+aczlsBtCyAMXN67YzcTM1UbxT1YphVOSGwjV6eT8Kejr2bvbLN4tTMPAFv
5xpqX7bKCr6yN7iuNjl3a+KC8dF5DkvgaYPl5pq8MinnV6Jq8q0nm9fG5X+GeLrmoSdaLGE9saG4
bIy2/eLpmrMuNSMKq8a9Lyq7wlcRX2ljf3SrjmChEYzlnCAiI30ay/5K9LO+NrOx0gPSaAUBdvny
lDlEIwSCioB8P89QxFgtbfqZNJRpxcbOd8JEN2+dKMtBK4x1ejFHqt8no84ltHQZoc6MDKA2KYQv
sINJdxVHtoDYQfFJK65V05Ais+z09TTDHyOAMa6NUDSNtq9l/6x1VfWCNuMLUYiMOCJryl69xtIW
wSqxLCpk+R/h1bXVxi+yCYNOCxokrFPQsEVqE+Ac8SpaYaGRF/5IHOwGo8mojpkZe+5Z6dsKKQyj
Ye0BGjCpRFjv8nMZ+2Dd2jYncbqZsyY5OoMwybwzQbndlD3lQ+yK2x9Ksb9GYD/CxX8eN1HXQFZH
coUiUtDG+WmOn/uaudhVSzowns1tu8SvScbLxSq9276F1+V0PHV2wp3+++MysvuxL36qp2xG9icD
CXhiXMPvJ20+c+vZ7+p+B4/vtNjxDFpJ9lISoM2ONHv9/dF+mVyfjoZyjlkA/KBfjF4AGzQ7Wcp+
l8/cIKdKwM9ohEY03r79rv9tAv6wCUCB8NtJzupr/gzF9OuPO4Bvn/m+A3A+ANG3IVbbLtuAtzL/
+2jYYXPgUst/mwufhsbfBzn+B25ddgfI29kikF/x9yDH+2CfrBkY7BzzhNm2/s0gBxv2TzcsyUaC
wRB+XNwBzJl+umGzlJrIWEA7zGKOH7DWl/VK1NYI126huQmBrOg2dTNf5ZUJwDCPKarwt4V0BusN
k5mSmhMU5YNM+gJWJkGHYeLr49epI7GXt3tKH4/BRB51V6WnaQhZ8idba3kU+4Tcu4hIldnSozXK
YjEHnMSEtDrSbdOOFx6wnOWYpw7beK+nbnRB19qhTIt2LyCNUhLwcicvO2aX3zYBDZf2MDW8BkVh
0aKfnHQ78seR3t2K+gygnDyrtLa7KZE57RkFPaVuoz0kecH7pylFYDdTuaXrEK1xRVlB7an6cplY
JIpJXQ9e9EJ0FT9S8kthnV3zrKOZ9LN4NQN/ClKq/60eZa81U4Ux0P2uWpU6WyenTiCpNl29aRaO
Hg/mtbAmPUjc7qKrKAR6kyLD8G7l0F8YEnBQPJUfATED2OIlQIO2HGiEjqf/KM6ruTi3vfpBogEK
cQJNe+qnJwrss1PfLzgNK7I5ewI6y2Cqqj5OqbZAZKM8qq04XmUe0am9TlGXoN/nFrydLLkmVoVg
PSlOf0ITCIev9pvJ2rqLq4Nz1IglIlXyY6T8/L5iM3dvTHB43yr/JkIfhQlxYhAC7SzWi1e11Fcg
6pedtLU9CVfNc2XTRyLbjzinRJpWeHISj5SBV/no7KS3QJZ1uuaSDN72AQL3rVBJta2mNtkaiqhW
Ab53vWCr3AEs9WBbeHf5UmsNI4TxLrJltLcLhoyUKKrAeiD7L5renIJNG9267szcOhZJExt0QeOJ
zUncLGum8h8tzSD4ri2BGpmVdaPyzt8oT5Yry4pFKHlygjSBFBXngAeHYmr8LdQm2ohRbRgUCGAs
U0y4QecNoiKTc+oPES3ufjO2mnPn2mNysAuhP5FXBqJ87ij0ktRMVg7nstoYXivhMELBPoxz43Rn
FX1wAJ5pN7/CVFo0sKhVBdPUd8eLnJAvRAolpWp+oiAFvPBplqfGx7dXyv8W+j8s9FQKJ+X5f2/3
fErUl6pUSfnjUv/Xp75P7QWqHZZtdDYnIdm7qb35wTtJaZnnY4xi0f9bBmS7pL2cmEvYzxBt80r/
z2JvmwSrg57wGbCbKNT4C/+FDOh9bXIySzknkImJY8o2jV8kdaahx1nvxOLgR1W7I9n05L4pW1IT
ZkBwXascFFD/OUH/UIT90wFdtJTIFx3dA8n4vhjK+NW1WQOARSjrrQyARdvF76crkXughODW/0Gw
/L4c+vYDUZJyvvCFoXH46V3mp2JRJ3XEwWUK+UzzwTiShmfcKmdItr//ae/ry7dDcam51sAr0C3/
rBls4zGGlmHYh6wYnefETQlnYOpG0rQZGcduWfx7N0uNY0v74Ob3h/6HX8mdBOEHibCBOvJ01n+Q
K45NNhBV2toHZab2WekBFQw0p+QlBcm0+Kbg+a/sE4Nq54eC9u2HcgciWGSxQwP+sztjqsAiulNi
H8ZKcCCX2eAQjCkQ0nDo3DQihy6t4z3J0grzBtpT9WAbVR4z1SKaVzdL/w9+oF9/vtC5mYROx1K4
gCLf//zUiGWfE4MNns/m5/oF5FtdI13u//NYqPccHDYocHFWvD9WlFp6Hs+zfbDUaBx7W1MvbldM
5NeZ9ePvr+rpWfi7EXs6z0JH6WvT1mXY+QtjI+nqVgNJbh8GGb8q4C7r3iy0P1zNfzp3LEIkLnGw
kxrw/e+hl2u7vA1BR0N/PqSUZ8jWBNlnxpIBHv/9LzJOZ+fnnwSyx4Apg+zwF8skdZ8xLJphHXjl
ZcXKIgDxYEhNiSBvVf3oMbh4tsXMQ5r40w3oCOssIgvqm8D139zBAu0jre3To2rTwnv/oxHZmFKK
zD5MXmfuLez9Gjx03zuvNcUdiu0WNGxmtkSNLv1s4A3k4XVqlWxZQdrd70/KP10BG8c9WwKu9C9m
gixnJojchYeXvtSNruOyHGmOHWwaUet/fyjBHhjMDq8WQGrvf/dUUz20dAEPicPp9X2CEkMtJ90h
9ARX4vcHe7/Us3zb9hvLB8cqh/vl9q3jrsqbptb2kkyPJdC0tn4skSw/LiO5A6gqWR1+f8Q3xejf
t9fpkHia2RwJJhRc4J8hQpBFbFMwWNnrkjIRspqWB4oOyI0YtekmUZLrajmQx2MvNW8TStd1MXXV
wSVCd1x5iWh2S8Pr720F6cDrKm4AM1kAk2qLsUrADv/hJCF4ffdIOLz42dIh2xP+SQ7Mq/H9NSGD
IUWbatl7levFRl9iWpCJ0DYRpteepnmB2ZX4zLQlYaRKcRevkd+J67bVcqbVJLKoQBaSCymdqHtZ
rKJ7mZBmCJADC8+V2WisvHqbokpyjDGLAiPy7WciAqcbFCntTk/5WAua8cyd+dxKpaZ1BveheewG
tzp4kW3tCVwkhnXOAIlCNEKIw2DLv++WGAp57MvGgPfh8NXKjfGSF35MTGTeJoS4RX1iiW1eNhwD
fsBBqHi+ahpgHoE92Cbdb/RSRxVX3CG1bdSPc+V2y1aTiy/2I/DeA+mmRbuaW6OMSTOIu5cszZtH
ty7Nel8YyXxjeFQtGor4gZiELEqejNnnkrmLJU6pDdCz7skx5t7rMvGcJSZ3u52azvNMquELLfvT
G3oYnOdizswvcN3N3UDX76YVJP84I6RiN6FzhQzBJyp29B3eMMZsGLeaRZCiPXneOY1yLbQmmzMq
E3lPwyfZSstSL60CcqdVaProf3N+fFJMb5SKyD4YHPVS+zbXqRCjz96pVS9ZEZlmIGj8rhclDSuE
NerfA17nX2mS7HlflnxLkUI+WjrOm93rBMe/veUQOXmbWgn6qXNBHvUuormZByjTuLPtmMDHoCjn
xaWxRmHyluIQNYV/rqfmdEPwhgAEoGuaWDlljoSasTH7QiQIz67IOJtzmtZdOFTeTHi9Ll1B85D1
UhvYf2+VPdAuNSG2N6HluAQotR3vRVHFPH+VHs3Rulg84xjjRuFSOkXnoUzwmnHlznQjkWxJmaPn
sLiXh1Tz7xGe87UgeGk4a9Z0VRse76IOZ8S0IdyeoqMrsY6GwC2XiwUhBlEHSeE8o2VznoE1+2aA
P4vYcFDWeMsY6O8WOmMEA0fCfiqRd9x6SzJf5M2Qrxo1EciQaljYNmSgtnvm8MMZ6VMcRpGJRgo5
8qiVrtgKw/47beOZ0RDn4aTzEcuWfijIF6lRovjMqxzw05Oj2eGM+uo2o9eCmpoc732m4+oouScJ
D9VVed3ViklPKvvia+W03atnL9WZY7qoHoTTl+E8pXIK+4yViUAkFq5Rr9EaddpcP4g8a9VGObP4
Mi2usVJdWZ5XSm+jDVYulzjovk5WRloRFlz11dFPB1REKL3A2JPgQw+gQ8klYuLRy1kejLlzm62n
RvFYJ/R26JkvTwLk4N4Ckgz4fLSXpzJvsjV4kCVUaJxaglEI3MmysXwiRNXtVuWAECLTW3d7KkaZ
M0yNMpkhFNq6oQYMBooXkkhJr2JhkkGJoeWmzxRA/qypz9IW0Pzs9PNXGVUjkV+Jdj37VfGQZIMd
0sUnbr1MUNs1hEm7WQvH2Ob5SBZtJZF+hv3QGpuirvgiTzuSo6Wz/FsSTHzGJpnWO4OGqkO74YN7
CVra7VF1uvL1eE6l6+1My5idVZlgH7RPdGwcB75ckRIenxFuhgavU/FqqWZtjb6vv6sz0TDQLdWm
dzKERrH+JXdV9eDnCSG/vjFtlEZyPKoVfevLrrjmrUTQFYPO+FyAzA/qSOeKupGZktjil1d619P4
UDjuQg3/Kh5u2RlHzUx5JJRix7CuaiJ4DhC5KbBNBMpNyGrbvUStzoJULb5xO+unvhYxif59Cxwm
ImJhcvQ1eVFTCaGV4VxQuBAmQ9NBBSQNe7oirEsL3TknPE/5vI+9nsQWUpLs6lDRnefbjAk7cJZ0
LEGsxhRmdcVqO7GPgvBECSeGxUDgZPPoQ1FodvaEx3PnIAV4rGtuW1JqBrRBNJvyR7OC6kX2TD8G
QOfNimc+VnXx5KSxV7/O9WAHanCJy8vdTq3L1B6/Ft7YRKGTac4n2ln+WRv7akciBqaOcoqSPiCT
K/6shu4ZHaZFbE0SRSFJYo16ANPZax+JDqqsncc04ji0KYP9nFCFGADwLiXDfoPcq75b/KhwA8As
493AvOlGRPWrmS8PEz32y6wzux3rqpuHpt/2a7uvzZeI7OSXJUnGj1HvcuV44lMQpxkxQHbkjksw
xAwXgiZXxH2QD16tJhhRRagE63iY9SpipuJP+gHqy3zRqM66gVmd0Astsp7Eaa5CGlLs+PdaOUzl
ejK6/GJqW/tySZb8smHgc1MkXhOSJaO+MIUh0Q6N4mfiAojKE/VCsrI0ExEoD6BFFrfIDgmbIQG8
YQ6lfOms0sIjk2wcPstaGz+OXZRdG32vXxC/6zxlo8iisM1jXGZpaSRBg+/x6NtzctFOjrXX/NEX
QTxE6tlMxvpQgChalwlKcIA+Gu6bjhCVrcGSt9EoZofVBEJFElEn3WkTg0y6FVldowm3AFmRZ3au
zz2pZ7CgAn+IxkeyXJp+rStlJ/spIa6ViEGmooEnRy8DS6+PNXPLXu3Y5WrnqbtUdzrzf2Kpsx6d
r6m5erbruXmOI2/4V2No1EVf18OW6eB8KFNV5Kvaj6UKKoPtRczits1sSSB8TWWhwbh3h+vIHJjl
lm+TP8WS90j6oBW0c+6cT4nJMmrpDHbCUzQMtMqi7WWYl5V5gQ4X3/LsN4a39nKXWHNW36+VKXqJ
Nr05BZtF9pltN+YaZi65Sr2b3KjCaO56Y1b3Xj7b62FashAEXRKgPsOihAXIoP2euggzRpQghlzi
F73oeA91p8at1IYkX9mcqquB2JptmS8uCYyVTC5h2U53ejtiQ0o6bEpImq2Np1ngW0hqAlOvXIcY
IsJIQLlw777KPJ4+1cAPvoyOdF9GwWAMthQuIaiVhgNAuMrdNpCkpr3i+WySVUsACHO1rn514im6
Uil8yGDBTre3xikmqgMs/iqeEHMEttu2TNtBy2s5UUGgn2QHppaaHeUxXgE9rsg3cHokI4eMnjQx
Ou7wEIu56mnlLuklUkS01bIu88vSz8n8Kc1Ju44J0gt5ZyvD3oEGyaf+foob2OLfdrD/64X+qRcK
v5Rd8n9afb/4lz4StxL/3+o5qzpagn+bIq1vH/yrHeoLRlXfWlWo1WBt8J1/jb5gmX1gAABPHP8S
LcIf26HOB3qkJlJGtAPvPEynbih0GwaeJ04IkdH/yhRpvrkef9hAsl+lBaLTCBG0t3S2ye83Yz6F
WSdlox0YuA3XnmMXzMsJUylQuq7dE3VXXwbzhsd22BICsqyNYSanDzXZKsqqkVxUUdAZIrfBaDpv
h6qXPYNMiZovoSOgISvjddZFN4ySdnbG6EPabR7adnk/9tnVaNpdkI2RxzLG1giW8BRKZfsBjGk2
snamR0Fj5+bHrkQ3VNemGy5WVBxt6HO3iJ1jNmCdvZr7Nn/RtT6YPeuOkPpXq2YIQwYgFdXc3aSV
cLbN6Nglcpq+uMGt2O+xLzUHNCOIrKemIPnFWpJVmpfT+TwKF4cVTKc0Xbo9yZf+plO9BWW6WsQq
4nQeWwFfNCDWSq4GrC3FqfhjBZj1ct4tequv9dpG7OU0zrneIlPOzZtaJyaCnY6B1cc4lHIqVunk
I0CgI7PO4tPLs0E63um8NblhqrVXGm3QRNkYJCMhJAQ6hVys4rCwT9+4joYZi6RE9hWyCJDA1pvJ
jKZyN5V4YMlXpRxCq/yxcViJxjm+xzpl3o2FI84mFpjH0iA3KCZOEi2yVclj3c6mTpRtnJCD12ix
oR+ImeNtVeKpyvp1Mlae9iXLJ+q6AK+wtmx6odIWf2mlllB3YFOzdHVNF6CKnm8aZAZHP/J1jRlX
A40fCVUzbgvUNTvTdaYt9pQSPY5hu5fIB7sbDQlOF8yJVsRd4C1YiRBIJ845ta+O6nGiitGyBQkB
5R763rS3s6OGXaUmm47Oa7RsETItbXtRpXRdY3K8iIxxnYAvUsxqa6qKpdy7suxE+1iZ0rlpF1JO
s8An3gcDVdCS/ZqO17LLii2iP8+NMCSQgTNuSCA7ORHspWZy6asZwejdiJdB/6gNs/CiNQS9vEC8
dIrsNTf0Nr0JD0kmgJRMF2NSznXDW0eWfYj5wMBzVk/XI5p3GAJp2ZgbM2HrEmZaNNFycWCZaxgl
/HUCdPueoKxTuM3iEsjUiWK6yAx6w0HpNyTVRc2yqhpT3pR5rKHYch0MMWlWx/fk4mbFUUtn0wiL
etYvl2EUwyZHREXkaxNXZWCwidrPNJMRvuYQERbXikL0lPPHVsZuRPRpO33K8LqQb9YI66mJbXOV
R0V02cRzcymaxFt3Q43OLjbKccsfoOMrQ0dXRA3iG97IO5jJ9ZVQbXnvTw10a5dCbgmwpylKYd9o
z8w0hYTmMbj1alcDt6bY8yKsn5yVoRFOQD1eulxyUChB6mAHCowhNtexrrqbfnDLKyjk0dZtbCKy
BueSfV90K/N6OtR5DQUFmfryrUn9vxfiH16IvDt83g7//YV4/Dr+3+65qBVLxNcf34h/ffK7GETH
u0uLSoABMGkNfxeCmB9oBtOZ1pGO/DU3/C4Fdz5ALee+Z6tqQHU6qVH+svTyOkTGxj8HTs+Q+V8q
Qd7PH1Cbo1unJQnBgCeI0dZPXXJbE1PUeO6yy0onDq0FV70povsfTso/DATfd7//OghIA5Dv/M5f
EHJdNWg1yINl12cm5lRXLavYJVKcwNfuD91v1PM/DB++HYqxI6uczXzO+VkAVhVyalKaQWAvE6Ii
2Qge4O7LwKh4Y6Fm7HbE0GjbaXFsbBX4537/S385nScIBFMd/NGwPk+lyrshHRtKzxmFycazHG+J
Kv/kkRv8+0P83Etmnsz4kXkmveR/ABXTE557XRoN++/xln3avfINQLr058mXar7+/mA0jn4+oR5R
mtAFkbchT6R2ev+LrKixxeQrtbNxG++jrDBqAmG1Yp85stjng31ny7Ep2BI3nU4YWpUS5khsYUuv
DP/ySrE9CVymo2SMpx6hiKPr4/SsBr8JpzyPMPkqH6mw2Rg1WKfYD5CPmyyShYU+ctxGg+peS/vU
G2w73SRv2K9Dbfb7gsD50jrGTe+vrDijEaPP0/2cyvY8oa/FWv6WWmUz6LkVDkSXZHbZeRatdU37
ybl02FfdCPb0wWC3lBNRFx37gXj6qKArVHnoYRzdaTZDvyxnmRdd4IYbYDkWr7ab31SJ/UUs3nXX
VqQLk/+zr/XpKRps+nJFKkib5TsLpMyrrF7YdzYOevbSIEQrHb/S4GjO3DS+pNOvrRK/ate2WfTr
sRrFcZosct01IfdmZN27eAr3aZywBVVuHZBi+NUSGuIdJAur2UjTIyKu6LYTdh4iqUT5PkQrt0Ix
Oo1yIBEml6hGp/iiVA7NGxkgKZ3HgxPpSGORq3QzOMc58ol3S/tpk9Coum1cRMAxA6bQ9BL3vH6L
RitrQxqbkv6EuLNLV/sUZ0N7ScXL93jTZN7Czh4ODAT6HaECkETblkRss3HiA2nnlCg5XVKzbMBz
jj63SNGkV01F7CmWOWM9zL25YXer39tVhhlgaKZQixOzf+wTvUF9q8/GuYYn8zY5iXjKhG6uFIWN
HBgSUzAmhn+2aK08lzJur+ulbK+KVp1Lf7YeCUjobu3egvNMjXeBgkkQMMS9gAEv2fRdOW2RTz9i
x3JIaUz6aIPZftrZKvGvdQGPRLPq9hQBXF31+bwyVT9fRFNVN6Ff5/qGdMTmkXKbAFJM54xeJifB
/2b3h0SOWcAeXlwlrtpIaVVFIDsX7ocRPaV9Fp/xsU/weVExyQbQ2XhdzxlgbBUFGj3yrV2UdHrw
SwQJA3a6q9F4jXvY2JpWAlNNr/GWF6SiMLWksKfZmgd65FSXxcx7gzv65P0k10+/tmQzPysNd23O
Q3NOYKx26FDub63Jj1cip8NCr6jMNplsXBT+DUej+qaz6muEJlbmJDeyjuc9oAX56GUdOE0vgvwm
5XiY8GSGLpmioSA5dKsYHfDsY940bfYytuwn3BaZH1jkXu4x3aJuQ8axkanw7wEUpyH2TuLj3PjZ
ktYn31jQCHedfgP3Wt+Zg/VEGuo5mUbRRzwIoBBczrRF4g/++J6oc1x0C8GVKzkSTdt4RhySzX6h
qaYm9kDmq7JZXpLIUx4SNXYcnoyGM6lFPdws/Xqa+003EalH4A5WDb8et0vG10LWa+5aQ3MLlqdR
gw6FNrpHLPZMk4go3rgWazVtmjqybh2nRhdpZG15VrqDuuq12npmBuidJcVobXUjzsPprYKLe66Q
A1zvKHNajiQ61vNdZXj5OQvScmZMPk1j03lsK1C8bJU1JluyCvNamis89edYTLYxL4CgGDBh4Msu
ZJAXRnlUhXeWD+ZdVsR6YEqjDCOvZRvnaatl0eSK2ZV3QR423FI/DZdGrd3etJ/Jsq8/p701XNLb
LfzAyXn2WBLEZTKn07mPuvxMFCbhcB71OBjd8aGaaJdRDXFk3U9nAu0FDxBZgFP66jNf+WSMjX4r
3cW+hssgVlbuG+wAipQunJMjLGS6txYl9xcojOmlKGbtMiOygNNchlnrpvdODPOV6V6Vhw2hjyEt
bDtMCVhYIx8C3bG49nmO0BLdJ8aWy0J52g5hNiLzxv3iGhbxyZiwGPlIJz3zUs+FDz0Z29JJGFmZ
9oyXZ0524F2xIgg/Jt2HgW8Frh4lj+NcioQMAPLKoyfvVNUn8zbHartSQzzdGaxcK9P2vQ0nKb+1
vMgIHd2ADqJ1mfnRbsRaAJT/RJ6P/TQNIj6KViyfVGmtqiwh9DWt2/bYG3W3yQr4w93sprQI8jbI
mb2ueHm+lpkyA9m02UZEUp3xfhzPBhxr5KfiUBOHzoB5SK5drvpvdcX/ivw/FfkmFekPVdEvXa/j
18/ts8redbwo2k8f+t7xolqnSge+imIPC+fp//qx44W2h8qaYAk2o/8Re9ugeXSyEIE3u77L25RC
73uJr/8bvR9Q2/c124kgSV8LuclJJgHA8lSl/iAVy60eD/YpQtwCsTjEF0vWwhojS9du0pnl303s
GfRKguboa9xrxD1mSTbeOl4LsWHp5Me88OQSlPz5F62RikuzVeJ8oi6zsSj/P/bOY7txJFvXT4Ra
MAE3pRMpUV6pTGmCpXTwQMAEIoCnPx9Y1be7svtU3Z6fWRpRJIFAxN7//g1NtztACGdC1VuHZsnV
F3aP+q6PSOjcTW6sDvEY5Xeuibxt6fc8kHJCGiYZBG1Rmnt3TPv9LQhvd7CnqH4oS7t5GLVWT3ET
uMUmn9PytSfMFBlOH8FI74Pmi90x4ycqw8JgJmrjp4qsiCcCEl+DqFxOBJICr3A0PASdvzzZTtU/
mdRLDh7swPslGc3e0t5ImCqmEWxh5RolbfYE/aKzyzEleVF5YT7CsCYXkJKVc2sJDCQGOTwATGaf
wcvUvLUhZ2DHOeE/k4XOM9BD9uSbgChbW5BybdlgaX2q3XPUDZ/wihgpByCY9fAgPHdrs2G9NKOi
SnPM15K8b1QiUzkcMX7Jzx2c+nKNKx/e82bR2abjHn6qyqK+gwKeseVkC6rzdTCeMajZVVMUboum
vIgVrfzBjYfiiGDrXpdFcSDOsNwtmV8wjorjo01peTYYkp3RMuV3mVNTGoy1np9nhjAHND8lIXWl
ex/1ZjjObtfcwqHWZzGA7tHYeh+F8NrrInbGZ5qSiiO9tDBxc+UIipS5qFilULeL09mHzgmtXZNU
zaM12t7zOIvxDTFy9XN2CWpzJ5XvgtI07Ny+BQcsPKS+PX7hWsl5CxE/fuiGqP7i9fkEVVo2u2YE
pUM+uFxpGxkvQw3zvdPDcO+Msj0XZjRbdHarIQQLB/6FFcffPFDPnvPDAUO1Fvjq9Bq4dAiw2ceG
CqXcBHE37me8Rja13U6HaMiWDYacH5M7RTdMs6AWeb68Ez3Fp2owp0FZpLD3xmfDOFaMKQsI2Fli
en+sUhkd7SmofhQNDgo2wZisqXS5L/1Cgk35ifUtar2I6i8d6IM6HVSookMmaU0ehOxfGcYHJRGb
Xk30MKeo/yV3avtzbziFg7i095kY1G0eSkSpFJ7TY7+CPN0F70G2CPTj5+lLLEr/PgIX6leAaFqh
onwFjdy1+CgvSJK6oErOCjD5baeWTbbCTsEFgRp0AxqVr8AU9Fncllawyr/gVtEFw6K1Bs8K+qR+
ZRuRD/MKdzUr8DWpGvuKFQwjsBNcTK0QWbiCZf0Km9UrgNavUBoaZu+9uuBrPNvm83BB3cwKwAVB
CRbHyIfQqBWg80mavFbLBGJaXxC8yer86dCswF4BxxC799/xPnqz19BpQAHDoE3kVnRdwk6Sk8eO
lOV7dcEO1QojehdEMb+gi8UKNNJcgjnC5Qd/rFYo0rugkssFoTQXtFKuwKW7Qpj9Bc1MpdsDbVa/
A50gERfcE4R+hUH7SdI9rh3VCpGaC16a/A6epmEtxyfSuRWie7qfvLlepDtYMLCjojZyJyZUg899
YdLom0jLJGu2GTZp2v9UT4XGkzWSyFAOBJWNxfc5lNIpr/AJ6HsOLhCs/6sD/qYOIFNvtbP738G+
17xP8+bPdqB/vOgfOJ//mytw5gfkE6vX3qrf+qMOiLzfOOcFFn2/u/d5AG3/VH0J5mQsw5XUCB2f
6uGPQsDD2Q8DCSSFkFUIiPzv/EApdv9cGMAzBk9EahBQiGD78Cure5Wr0HKnzjGC41XhzY3zfo8M
AdXw3CHZ9oCwk/e5wfd/o6I0+2QrPL+EDUUvh/h+57XBmgA+eQc/TBzsTEIMnDLc5G84oqsX8okb
oDYRnbpkRFKUGLjhqvvg4Ct7Jshc4E8DJsOv7sjhKmtNOzS5Vv/dTxpq8CyNz2I2/kdjdzBYoJr5
H1gU8EMuOWSvY9BaP0rDoJvOtDY/4hD0tLjOB6HvGCjv+5rAhtQUN0jKZXSFArx50R6GLcUmtZS4
U6PrrF4XLQl8RBuPmyVrpr2M4NqEFNybAa2Q2IXwbu6c3lS7vsyi96qsIhd+4hRxWVrXPTpGp+dC
OgraVsDpgiMj6R4R0ZIHDj+xwQXiq6iX5ibVkA7JOxE7H9n8l74Ymr3vJAIVdeBvK5JSX12XqVHd
+g72eIPKr8Ao5UMSL4TjmSQTJ6zqrLdxqPKdGoz5xAQAvl6OyRvQBfzFV8jK08jA0ViQCRG7yg18
Mqqq5EL6pQcb3XvyZZfuYEHzf+m7iJ5PCk46WnH5JlIRcbxAc6QiWq9yibk78mJoRnFJ9uRmdrXz
AmYKt6eS/kri8yoIRn0LbQmXVJdp/ThAXvLYtet95E/UJlEWw1Wy+g404UJxJjoawtPlj/B4uK/Y
8kE06lTDz81ZzWt8by7BmRoj39x4gU/kj3XyulqB5Fsf64TzOAnwvypLIeji1R2/RvhSqy1zXFiV
yqLM6iMgRZamcF7IX+Jr1OsRroElliszklLrZaP/IU0F5xDaASQ7Cp3lJm5WBiBZne0NECWsUWzH
+ULhelGwMhHFzVgu2BKRCM8H0E7HiDFMmbZt6ymRbxXdXoLFGpZ10BB7r9hF+BGJXRS2gXuXTJVO
DsOY2OlplBMMy7Qtxu9F0eJNWULy2Qiz/toMd77qCmsr+F4tXKABqbhl8x+Qm/n10Fn4c7SM0Gdh
mHIFe234l6ULvZMABDsZqHAQY4dRvgUk822FJfkSCPXthyifgvPlHYNQwaycsLU86cphbXYcODnw
W5q86r6ErsnUHvqk0O60XPW9Iz7seYYvJgC7bgIbZneHbn7adL7pj2leoNdPCxXvS4/R2in3coTn
SaA8b9u5RAshM6/4WnMNeTZLquCzGIvZer18SiwPVYp6WSBFBEXnw/oyYJVZUPTu4r6C8YInhUck
SKC5zyWpw8vzqMuWiKBqvaUMpNdrUkBCvBvhEN7EK7d97lv+Hs85avwoTmFGk/SRX5WtxYK48L1D
XbFDhQWcaFHbznzIO1n9XBafFVkE1rqmHLfCNc+3ovqqVZOGOO7UhspPlgZZbDkSxxy7EHqWQD/Z
F5Y7oTJvHivNoz9QDk4iWVPTsAucjsdIkS7uY8Tru1Y3bX5XeNRN6iGaGcI7REbJTRHP8Ss3M8gQ
IIbOU5HNTAEvYolRqCGhmHfN88Qqviqw/DgsCIe39pT6jyofh28FOUyYG2AC+1rFlXmOAqvehm7P
wnZ7TSoDrAXrDJeeTOmmLlHBL63fDPiU9JW38+MGWh+XbGJmwtzpqBEffeuge3p7p2kjD4sQrDGg
RuO6kqZIj7xmvb4zXo9QEEN2EIX+lDes9b12fLGnE0JJa42eBv5NqHexDZEnz+TeVVvherKlJkwf
G0c2T2Ra4FszlRXuHtiXuJ/idglhk/XzD4EzynXSj/mxmCLne+WHy2uUKhMebLbAc9cH+Q+vMxov
IH8+SfLHVqI89Pnc+tQXVk/IiBgA/8qx3VQxbl6zA9QPjag6O6bR/JtpDnZUz/smtZcfa8/JE6Ar
bE0ghDMUKOAtb+ol8d7gxA83I7RuEF90LydFfvxtjRhw52vdp5vEjC7y52TB7Xa1IAv6+gcTnEzs
l6jHKtDM3XzdjCa6q7T15NTwKPb075AbymganHNVsps/LsLLTpMdX41TYA7L5CEd7Up5q2EbbEpL
JQ/N1LObzFC6KLXVk9M0X7xU05+M8bBQ8EPDP8sSF71PCTTOV51V/XOlxUPmT90TvP90o+k/nhKk
T89NOGabSpkxuu+YDR7zsJJ7G1+VL3hqmhuMhV4W8OPPiuoVQa7f9le+bvDk4L7hNDqh2+bB10cy
ZeotbMkHGO8t+muZgdPZmX3GJqLCPI2h0CPM/3Zv3BCuBaESmLrSwcErJFiEcEfMQ3dZkun3RJq6
Au1TfnHA6UXVx7mrwP8sR1T7CR4+hmr2+OLS8b7lLiwejkLPvleFULRwljxNgceq1l7xbjjeb3Sl
1B2t47vuo+5WYkA4bjDTlBifNMl4HkCJdxORnM8zzos3MLGdx9IJxp+TMP37jFay+zAjzjSPOR1P
ejP2C/pfJNlbsOAv7rwkj9D1Eow8S0amwA/naYTNjwcI/odBf60Gz7pnBgJO7JLSBUm//lGN2py7
JS/2iT+7j0U+Tm8IUpJdSijQQyxj/94oKOybssnqboMNs7wLraS8hSrvNrtM2dajKFt/Fwql91yu
kNlVYK7lUDfvuRoFZED5KVHShonev44cifsMGQR6D/vNcdNToYvhbJEK9EXr1IPCU849NMPBIZ8s
y25wxIEAErXqVoX9ETNEmEohZO7MdhS7ZiuNOOtsxE8W6dHWzQgnIK3XVSOHn3UH69K9sjEvrHXU
Ht3K+ZygO1szKupN77Zi2+ix3AUM/XaOnFgHriR0xAQxJ0WckLoFfrppAo7wA0wx22DLJL1HtCnB
QxT343PbQ9Xe9M2EjWuRwfNezAEGzXTb9qW/kSr9FDAqummw9to5npG4As4+UFRdP+dFO8HDp/w4
4LaT74xbFQMWWsbaqDHAFWYesuyhNr13QA8xv9h9P93Mg2d/Jl2ODSpI21t2oOmYm4GB7ljHj95o
T1eyURDiR1fIG6C27inz64q8O3zWEQQ0+IBmunWulSjUI+EbeNwkwSkai+jclun8yR6qhKTTWr1m
KvtSoPDZ+oS9UVAwE/o0yRhC12AgkHWDdx1g53w0doqNZZxFh0AF3IcR9g7iktoG1YpCFfSHucx8
noR6LLfSML0UueJ0hOMLqyysca9mVvkqY774JE3/nBRtSCRIlxR7jkN9jArGioxvS+YkIPymd55w
NWxwnS4yscNqdrghK0p4UDhndWN60R606xrvwGvMbVibLNpiHjl9LzoV/IyqTO/zMvCXYxaP1TcZ
ht0x7rFIq9bSSpL2hx/a3DHAcTCdYEoQgCJ0cl80Uw5PPVK3GpnrLiHLactMcNqVpD7dAIlNd8sQ
Se8T51t5OzaVhz8F7lz1A4bR3nYo/fZJ1SYNnnCE8Zatb8X9ZhoLyoJGi6+l49rpIQ4aYJDJphYs
A6e8TzlkMa4xZzD4YT+rMjbbAluAx4Ey4NatpGTnBXn7EtZT0+JbykwjEfFbqpz2aUl0gTwkzbDa
VPOZVEX/rmuyrge47ywcK3x17bXVeGOcbr6KMHd9cPxxeMl0fd3p7kZGi9l1sQtYMrTDNzwu7atp
7PprKD7JVZ9GrxRq+hAO/Q57O/FYTDNu1BgKlOWhMHVaXQNgaeeQx8syw9LrZUG8RdMWm9oNlifl
2fKrIVsJYBMobkJoAaHMaxQXxEuWc6l6q/42T2Z4sOJ5ubeypc/3KaZW6ms0yhepyOgNN0x3ReJe
1Rab2ykxSEsyL3xqneqz9CqT3UCxDpOz19gfo47lrQGgAVBiLZxKnSfc52JmWoytcvgEluzbn/Oa
P/U4hJZN8oAGozuQ/7pB9rb1pf68ZKIlAaWP0vAhdWX3wOl3GmtOUH38l07+PzBUVkT8Xzih8BpC
tPY07RAdbPr0X2gwJcVSEgx2e/TnVS/p5wVlIh5SVO5//UbrL/q3NyIzmxMBGiwDWP7/X6B5EHZh
dRVvVGWV/0GfiuhnbDpqNW6D+BhyPAtpE4C8Nwsb7tt/++4R2iBkwBi/xB7Dij+/u7Rmh5g3g8F4
Id2XQBMulXervK5BHdIai3cNxpB60CKrRv5Oq/7/VeQyHEEnJVY/A7goAL6/fncyfi2Ym317/F2Q
N+lUiduw7NwXyPp0UMIJ+PKTmFuG06j8NnbfKHoA3OarVermvPz11fiVSQOBBkPN2PHW9G0BUfnP
VyONtcLZkGYmRHRx0h7wA76/LlH04fA97p2/Mw/wGfb8cvMJY4HKDL3ZFtSH69zmX24+M5MZS1lS
h5u6j89jRr82cBp/lNZYr1Yk6ltW4Tlwl06R8jCWDDyEJAPJR/Vt4RcVxx27+Z6IUdHf1/3k3BFS
sMjrHuX365ShKMRfhJWEbV1CrY4h5nc7tb0YFEeMy7OLLqXfd6bsj7lS8o00Lf+j9Sc9PoNK+8Nh
GUlpGLYN6mLxzkxdlkz5DV16mvgeDV5KA1pyTLygBJFvGiL+d/aJ5mcESPtMrh9t3NgN/Hzg2vLN
roUxjKwN0wAOTJuu2rGSx8Ua1HBY45cR/62GFDM/2N+LVpK+2WcOGsWBZPC3CwBSB90fZhH/B2/+
Dbzpkt39l1zG2w9ULR/N9z/RGH9/0T/hTZvMNhsTBnJ0SUXmgfoD3gxjHEug28Hws6n93H+OOb0Y
v1v8M5mdrJmlK13x/6GbIeYo8BvBu0BGoev9V55W//40M2MF04TfH7O5/Dr0bGxV9HVW4haVOj5q
7kk059RQZmF4Mm3T1Pf/Ron+72cGTm8X0TufHOe+X7aPsYqzEQu9+WhM0T8yw5u2AUkQV3+9SQH+
/rJnsGECOjJdZpdy3V+k46M/2BMkKnNkUAeg5ZrusWx7XJxCQcNmaUjFeJ3vmOxaT4MGHP3rt/dx
Fv71AyC6WHUZOBNzj3/N/1VqBkOaw/HYVoytDkYjXq/CzD5Owo8wKs/6a8ZUPM1zEgJ7yMRDcdXL
HE/TgQ34uWX0nW5aaGekBWcrLkRDB5ylywM9KT+L0g/Iz6sssCUjcfBH1jbM/naM5vknrqjlkwdx
cLcYCKSZQJCahEF3XVO24z5GMZVMNViQTJ2ZqOfO6/CxciG02h0HBhp2eddr4iJcM5mH0VO4pgaD
/ODcze3t0E7zz4zK6TA11fRaKRwth+LikkkJ0ic5bY5u3QYAy27fsxygx0ltXqhNHp+HbrWzDAKm
TVNYj7tpkHZ74lKtW6aDkQnbJ6YQVy72FrhvhqsV7ZK7L3OLJWFocP/3uwVNrwDxgpvqViRb5f1j
W00ouKZQj9tiDCMwsAwBNPgJCcy13nlJ3l+Xyu0eh3pMrhdFkALbZHW6+K863ji9FnY9vXbFEjxz
d1x05rbLqBZRl8J1/tvc4gCahtjk5rqZP2Vj0r7hsrYigrKxjyjVeYZ0n1x7Iy4ugWPlRyxs558a
kToaM14y2/3wOUBrcE4MKrcuHZ0XVS1kRl7c29qW/IWaaMldXJBHsxE17rObAPNSJKLADINMKgDh
yd3D4y+fZADpUzlpsC3ctv8mMI4EsnJoptOC0PWjZXBTbITqvpmBxzmCe3MV5Ko6tRE3l0mY3hlV
IGUHMOybvR0QliIHxuLjghtoKDCphURZPgGVwKqJsu6OEhAEPk6nHwi28ekcxzU0HLuCZHLad+IH
ptcEJOo27iZ+lZdhc1qvZqqGbxxri1iXcn3YmUfeXwyqRcx3CcRqEh1nkFvLkqU4MV344ZQQiObc
Ffep4E5gjxptBCPMXW0hu95V1NU/8WuQH2HFFAbKZlHsRsDdZtdmSfIU0Ph/82N7uW10Nn9yqcqu
wORKYjsgUlplM363C5D9XOR6l6X4DnPEVtsh5T4War3U6xJF4TP9wFyhPCwXK+du4U6IoJ2vEEDN
P/tyAslOw+S6Gso3zfl8vRK87tPop61ie9rkVh0gO0pq95QN/rvtzt0XvFXUa+qyNhFi4sLj2kS1
CoHJXxJOP0YBckF5waI07rQ1GTcqCK3xgGG9vCfrQ9zHo/bv1Zw4L00+yDflB+27NULKuhj09m7S
vnu1P98UaNmfTTRHcmMVEaEmjW4/0iiELpYTtQTkH5erc0R5iDIeApon68nMshmxsS2WWx3Nw2c5
WOXTzNQCO2WyVLfOCKnWVAWVirbz49iC6m1NYvIr3+T9N9KUUZsIGB9EFOBW/sUh6+Nc2DOQaOB6
3d2I21PkfiZ13imDt6kF2PiW90q85Q4Aa3pEWNWIYz4uVrP38HpRtzPsFf8azEWJJ6+cET4B/X9y
onnctoHKEKYAqu86GKkH1qFvb0bXhUXQYoQIAbm5Uy12ByMrDEpM+TDag/XY2tWT5as7Ucua7x76
j0tPiLYfGo8UhPQ58RPqw44sO8LNj6m7ZKfaLT8NTCL3qkrUXon5ax5BOxaT+g74ShZTk37D5C87
ZUuAw5Oj5LmtJ72v/MlsSYYevzv50O3TfLhBm54cKt0714hY450z9+G2Cn2C5mSa34lFzLdWLKd5
2y/JdVBE11Ypu11edQ0eILiJnGgUoLFZcPs6OKubGg+AdlNX1c9ULiOut34TXqkBul4smqe5CXNE
+VZ8U2SpvB2CQh+CjAe2K2rnJp8ToqXiiHiGmRvpOpN9shtrwnkYfrEcvWjfasvFSQIKBgzv4iqz
Q0hMVo0Dn5/HR5U6z1AvMIKGDnR2mtir9i7X/tsgtQ62Pnm80EQW7iFo1jgdXQlrJXD0e0M7c1aD
W20b11anVMf4COH1g3oIAuluToZvXqvVVeqnnHkc4NFhyjjmMhdn+aIJuif8bRxUSeVwSCeVAYuW
oNRxZGAf4uMIUcncoIGfSBksy7eY/incBiaYr2L8CTWjP8zIYz/KIDUKjwrR6x6pzqIDKKoXnghY
d+3dzCYCm6iEbQC7NGlvBYbwN3pJln3r2lDtUf/DoM94qoZ9ikM1vg2swHl0/GtGdebTAqaKqXs9
baOhOeoKSyervXagNn5AgPZP7lwvL7KQLQ4dQ3xEWxGfapXMD8QLLrspUd11CT2ItqDCKiAoMavU
abkfhCceQxSPFAezgyqw1/XGltGhs6Z6b8XVstFMBndY5RVfwiBl3mPP+iCSmQCveLIOXcakRqX1
YwWVdzvktj7luWew15+mXWqlzENgaF5VOSs+8FpcHiZD2CXxG7dt3ApgH+D4esXlnW6Zr+cLWI9y
FeC+WzF8JA132YrqxxeAX1zA/mrF/TEDKVdI2TnJrGYskGc4kFbrrEBdxgaIrRkhuOs0gVkHgwWg
R/uHJFcO/XbYBGZnF/Z0WjqsyWVt9VdADT4dlcpzErAZb4gxHb4hHyCxzBnEtMAja5zUf4sn2z7q
rMQggxS1AdNpw5x1Rdy+tgUykLHSa10gu0c8VNfIAJCqfTTV+Y0F7gobHcZpyPKrs1PvTf057gaA
WUahwNa69XOklFEybIscgcTsJvmRGbn86srIGrY95PT13tgg+JRIReFxDlWERBf+0Jxj5IVsznL8
TrocOTmw4JjW2dBZ041kF/5JgHC0k7OVPMkSjSErnTIhxE4W+Ht1NA+zvN7iIe5jf5BbT1YrJV83
97KDgp0Y7VJEKtuaIi/bgXmDZkm1yH22TlychdN5VlSFvxdfXY4bT4HO/jtjrAK7fj9bxXc4KDFN
nWe0dLkMnk3ZUZatBWOzdyec7YvMrU4e+t1z1WNBL+wBn6NWsxn3BROvWjLO2mX+wOEe1y0e1mms
XnPQfTI0qTQaP5B36XL5FHH3xbMCytKkQ4268Zd6/gnuu6Y1hJQnYILOA9tg8x1+A/G/Vood+kCZ
eB0Ay0OfX43250HOV5ljAQ/nNvfO6ayo2dp1P1/R28832Lrx/cEmd2nKWd5SbL3JIcWAYl7LX/I9
3sLRVCeXBLINidbOS1Sb+Wc0yxz9U0J0WJHHGyfXA9MJP2He34LinUo37h7/polw/r2JCD10bjZ+
yGSqh/YvvZKv0FCQFdUfTcdeQqYeaVY4E82HdjasihxzhRgo8efkzoDskZceLMf9iAr5WTMr3eeA
5HvL1+lOybq9neBxv01SNrf5Qo6RbdfeuyvKzNzi34tkos+y6JSA6e5sfLIPueFCknKKX1Kc+/cQ
8uW+NzV1AgrWMwf3gq7Fm28EkUG7vlOaTAnurCuU9TSlffBs+eH8sybF1t8QDCIsMixY24EIqDd0
W52UYuFk5DDRwACGMDEv+aGFIM9m06c1T8ClRkKN2z0Cka73Ml7LpZJCKq4Rywg7D56FV8o9Sgt5
V4IikUyIi8Tk0OrhpjK9pouFH0rsu9V770E9uR5xf5jOXaJTLlJOfiaGLdBcMZHPbCZyEDqs40qD
ZMzoY5w1iB1fiCy/NhHMXjooOaeQ1Nj0VK5Wt8my/kNCIZXsbNi0iKxznCHxE6PSuYltgQVitQ5V
BJbmT72dFc0OrQ3fOG1ipnssfuaJhhIqNI69sWaKK9oY+0jXw9KOxPAZE7JgDTvwtxA/2x68Xi74
nVAwRxk6hBlFzKHPx3xlD0Yk8Gp8hJeRQi5rAvU65hVCEOr2xTiYCGokALt+zieKea5dXOoov14W
Lj4Pu/XUFxicOTywjyXU0KukJCVji9VwdRr9qP2AdtF+iNnhTHYr7Lgaw/30oIU80AFE57mz4T9p
mq2gaobPTU0NaYzjQcgZ2/dxrambLK7IPRknvRVLZabNXGl1cJaUcLChoFpsQpI80jx8rL1evTJA
c1E/ue2HP+BaBzo430iHrmXXNwtP3ojFy2e3oJHvYHXejWGOQUYiTPsxJlh8etFIRZoIMYZblCI8
IwM5UJiFOPznaC8dFraQZ4gDQUhBVb7xya44Nhl7USchRHMU8agj42PruoS1+ECcSEfc7oueGeE7
mvZ2kFl8Th2JORahj+cg5cL1bFxXTJT9bRs10yv8MtoqPedX0dp5xxFlfl3Sl5MbR2eGidZPpufp
ss+jRb7hk/AwmVB+HRXWxpB303tnzdWpNS7LqA79bYO/2uPlUxsRAx5EaDF65hbrPWAWf3LWRxVB
58JBUuqdpEl9J8ZOHUzPrGhT2GSZwPOhI11TPXJj0zhlRnSPdtNzZ9qCI+CyB8omBdCnx55vShj5
OCr3mn7aC7hUazOI2cl8s6TBfGsmUI3LMnTh+eYs784+GmXNtyKl0/SGuXu8dNp4DlR8FSyDAoeO
tavpPiqGi8dKcJBVWLWdVQLT69KWEXXBZRAdHQVAD5d+BVCWPJoPpaQR11n2s4+W+XbhcWu2hrC2
ZAPJhxCxFNTAlqZ86iQWghsKD6wiGGNsVRuahw5C7zFrRm5xqu3qZBa+EcmIMK7wUaHaimFwMdoA
V09L299KZbX7uGAJNgAmmhRunhh8H/x7lzHdMweNTYJuMA2fxwJKH3tY2X1ZPAwsNv6ou29pQac7
2ETVwCOnX3b76mStTa3nC7Y1Oqnk+tIhQ5iyN9EQNj2WZDm/qXZpsruFLc5zePtL3xwKOjTDaIim
FrobnKcfNsmWlCmhxe2rag6pbrDLw+9LMwcykoKWHNVhsnL8m7NsyTjsYGOeo3HovrQO2AXyObAM
tdYoGo+aeywI12GwDXOnt9zhe1vF7btJ8aLvcQE94/6HG6MmoXGT+V3/zW7WrBb8HxyCvAmMHPB2
OjI6jM/reu5gXq+9cDvcMOoHCYrzkFoD7eCyicduvsk9DtpsRRt1V6ynAIXxuxOxJMSihu+qS9oP
eAPpfUhi38Hp1/VTCgovdiJkQHydZEUdLmVFhIsaKenoVGvEbYdFcEwGGK++XM4GklOgGcDSvIc6
s/b7gFeT5Yv7MLV8jgqNd18Xc4VJ33BfLnk+cU08B0Sr6gQJkKCOAJdkGXhIILATOcUAc6e5spvz
4pFG47sUD/Db2n1GvfSGDo4kqn5pKYq0w24m0ul11pQnEg3C2W4r98WqGzZb9rEvLePZtyyokmv6
xmB7gWIm0v9OEZGz12mTaaxAADIGdhNikKyhPDAqYIW0Bpn4SJF5IfCNngf6BG0Irzx7at8rLJkg
LoHVefBtjgJC4skLMBl0AfX2HPYsnss2a0KuBh37fNO3Iv1MNzWTl+nWax03GLr/HsvBnmb5E0Pp
5Ui0I60izDsuJoZWV9nEc1TGHqdWMElqa4+1ZuFmZzQ4BfqHOj81wu+uNWyYj3DdKj2bi9KXXnm/
RC78tSBfE0CtYe91MedDRqvKM9mDCjaYR91eKIZeF6of0FHM1chH38BW4sHN4fHvJG6WX/HXouTo
hqU6FQ0PWY6N1r0bNu/T5HPVltDyTm6U8ahMJddgrMhGaMg7/kJVUoiNMoiACGNrY+oWItOIV7LZ
ZHVHOYHBvLeN54nQQ8UNJ+d+uS1doMzLXy8P5lzjCraxHNV/8zVnKhoDfKeX0TwY15oPdVbAWNUt
D3QuUIaHK0GUYXV6L2SIN9bi58utDBYqYYJqD2YofyrsD4N9NtA4XAC6cJDvwqUj0GsVMJO5O+0k
MosrGji+sT6FVaGPKhJvS59izbci4CON7F75IW+GUDO6HhMIXn9drv5qMQvK7QShG0K2g4WFOuuX
Malq4RfLohuPIgccRk+q/PswwLMmhQV2PQu2tiym+B5T25Bp3GKbM/jecaE4SJOG3oWQ0GtMWHAh
07L7opQQ91Pumk9sCcvhbz7sr5zu9cOuRr+YAfjEjPz6YTGkL8PJ8oajBR1qMw1N8DxLejEb07x7
C+tCyuu1EHUmmqJyJNXCBsq4Lql58NNbw6LWXfivP9RlKvHnMTceoC4Tbj5U+B9Gq4qVHOfpcKxr
nMi2+LYnuwFJ/XnR1gS5VGU7uvdlP3uQR2GqArIVkrsbZmsnJ6byqdAsqot1mkr89rvMq/AxwrRv
zy5LYWj1bbfpRt/a/fUn/w+dCr5Ql7sPd9G7UPj/dUaLv1zZrmEOx9Ryu+skBrcBuad67CCNPlYr
+Lp4BH9j/iffh5lTpNENfaEa/T9mL/83qvy7USWjLhrI/12Jcd//SNs/BTJAFllf8segEmuv3xBh
xk7oondgxkO7+ceg0nHFbz6KipXoQXDSRar5D8+V4DeXpAZed5lFXoaY/xBkOr+RLcDsk9oQDUeA
ROO/CGSA5vHnmRoSUXC9EKQIdQCu778O9cpBLaVWcf5QcMYUxNM5NpnHfVoG93EihXgUuDYP0GWp
YzEOiBnPbzSZadsymVpt7jqPxHHYex2qhTEvcZbMogqT789+NFmlTUWB+4RcA47TpbH1w1h19vfa
lhrfcZDzHNUHMZdIxaEuUc60mQsTFQRBYOLLQYXLVuP89DilMQAYuuirtTLFDZqm67AUHVZ/KfKM
ERsMH+flq/9h70ya28ayLPxXOnoPB4CHcdEbgoNISRRFWbLkDUKeME8Pw8PDr+8PzsxqZ3ZUZdS+
NhlRZVumSRC4755zvpMszbIVYWk+FEWGFRgA7jhuOhvO5WYpW8mzQDjGs28aX4IZk3O1QjdAmWF/
pjD6mC1LfjczAx39yR0/q5yjkkOIzsPr56VXyQ0ObaeZ9QUURxzyhFCV3ImWf/EmGFkWo3KU7TYE
n3jbxcwRU4YlNlHel0xNw3M/eWl+Zpgxtn3W+g+ZNIF0UNmWZoTXV53RT1PuQeEc4s82h0yT6xyG
essnoV9jDTXKgKoBaW2OkyffEXG46RsdFxFw3emIfTO9XdQ8vzoZIKuD58wmfaBi2rEGRqTgNlxZ
e3/wUmImoLs+aTlL5OguJ63iT9XJ6GuImIZLP09UxUvwEBTKHzeidLgkcvRC6nzmFGQOazbcX0BK
9dsw6g6qhOTKohxzquZtCM9xS7+0YDqXWAKNPP3hyxKDZZIVN33mUE6TCMjPXTbiRkv9x25xZpb8
aZFsbT00j0y38qQbB9tf1VmPhhtyPJgq7xQ7PjqLlK73TbUsuGe+NGefKEBLELVBcqfcj1K7fVcb
7Z2TmLm+N6nt9tsTIXsVUE6J2zwIdrwRDiWa6GLthWMFmYGlzixnYwrM13Qf4YQFrVb1eExjaP3k
ImrKBYpNS9LZ2VYL794jUFU+q8Wa/KcKVjBwaYO6updSwqgm0Uj/mU5hyG5YUMBlEfPs91vEmp7o
Kqt61Mw2Sb9Vnc/0lJc+jrYy0JVxNxGf7FezS3PujSC7m+ohvfXiWr2zKfWYNHo17hCVKn3EUZCy
wUAUljT+eWZ6g+2clkNWJCXlqGCWkYzXwvsbU1Y+TVdZdoFkYS1R2lGLtWmIT/LNjgM/Jjejs2Er
85Wd0cbtNN0tpKk7ZBG4xw0ANrFtp2qyItQMuWxygwKri1ebGcvYaqz8e7q61LnsXfMgC39EAcRp
zBXnUFuU+yxRQJ9lZ6NBUd5P4LdhblqmJ7dVGahXm5zzAT5tB37E7K/LTL7kMRyNr8YS1nynqKWY
WZnk2j0PjeiX/dCx79gno25eZ3ZdzibQY/pxYdptDk7cyvrA/7kGLQwE1RvuRPoJ+M7cHOkYIdmS
QQSEEm+mNnMdAc6jAF73QxnO88+Ij8jcfnmaCntqb1SRWs1RxnreBq1hAVvswazFuf3ICYjvI67L
nJkr4W7mMr1u2KPlh2UWwSnn3FlsA5oA5rvZWsMboq/hxbWSsCSb7V1pJTHpGz6rBkQrFnAb3/2j
QagUts9IDagX5vYtqYRwJwIw5Tsja9eNc4qZgLBvtjVFafM5F06Sf5Gdn7/n5mA8C1lObz15Lbnj
vOHwXXNm1rr5InaV5RnDUSYJiGsxYjv2CBHLW34DxnXLoB2XbIjXasocg6VKT05vuLAlNdvD1tzk
oNAh645eGiG2wlNxPZkArJ3a6cbo5Jo9GypFxL5hRYquUbcjnVqkrz9aOhEvk1o+OVzCoLD6eYXT
s8u58QLlP3KqJUs1xBr7ctod4VPjz2e6Ry42GOIjQB/U3se9c2ZNNEKVlrg77omTNPfwYL38EHSN
eO2G+TWZ5wnl28sIZ1lZXAbRNJkD9bVTPo/3qJPWedFWf63AVLLc4fmVPGLJiaVN23OpF31TCX+A
tE5uiarLU9dz1zgT/rJ+G5X/M0/9zTyFm9nEvPTP56nD94Zo6/uvzq/f/8zvA1VgfsAxShuOb9r4
Vp01vfr7QBW4HxiHUGt9+KwsH1ba6x/BVlxgvw9QwvzAgYBpywXNRija/nfmJyxdf56fSLEypvHD
QOQ57Am91Wj5i5EytBtkqiYob0SQvHG3mDdDXzQ7hIfX2vCe5GTc4AfrXoPKeoUjYe1HTqD9PJ1I
zwS7xejso1DczHtAZejcyj2GY1EepDZbnihdHQHclD90PHn4MHzadoPevDOSsv1MraJ5NWySDosx
jFtRqiVqgyzbxyBwdmPiXylHDC4KsmoRQC6tFTLtMI2YrVXXcVe17a3Gnn0yB/gEU/Wge5iN7QAU
FoMnu2N/eXRhwW8bX/mRpdX4EWhzESVMH8c049TrGNajWoR7oDTjk+dUGctdVR4w96f3g5lZOCZ4
TaZZZxfL6+XONbzuEgif7Uj5wkpgM4qZrofOc9HHp3cSa4SdBCqSdNr5S8Yj5ragC4BWxaWhTbzz
Di4C0k460j/gFyJh45T0SAjxbcgx/jujHW+zAn517I/v9qRVZAwTpIiCJoCMrUTOU/7AHj/Z8alu
FIv4a9X1+6HU+6UxHmIen7vR6OabVoA/mv3GuoatXb4Ok9t+QgTfV6F6XKyhuhaE7e+yMpDjJg/8
AnfqWN5L+iHUzg4mM+rYn7yOS5Ox9GedKHpjiISo55XEP8knCm/jJ9ux3FuEl8XfGJVLjnHwOqpq
2+wsm1K9xiELQnzT4Qt1LQUGDB7NW69hRZ6CYN31ihBcN5bBo69ge5E74J5a0vNxg8mgffOz3MfF
5E/lSw1P8dYld3EwScKcHbb8PnNLic6QmK288zuq0dpMILdkIWP4Jh0xrhGJqU9wBmLaNRuzPnXG
AoauC2qmm6xEroZjWGXUeoMsAvxr7W105s++Tapzy3RKwNimmyQnwfhEMUJFRChrnixMwWfhEeJ0
FFtMbtf557aN2W1zgMqSPVFUahVyY96B65gv2p0ystIFI9nIQ2pH4IXPj5H7RrD94GGFGxCVjChx
x7PwRWfa/CJHoqiG4PEWJf3Auyobfk+K44430IimWRN2pTTe+jgRPTzNAz/St0dN40ad6ItN4cyL
i2OguHEpSMo3nU70FfgBr7FqTLpLPLqS+salckZoPgdmf36gNcxpR5Qkq3d6qvR2Hip2jnz/DhlF
PP5mnpGVcfWQA6VFoXxprTo76w4pK+uW6WCNov2O7Wa+xGPTPvx8ZXnMSgTHjcWPRxjyHxP6byj8
YPiNRJwGj87qAQM3Vv0oq9Q51W49fuwpMYgaT3uEANd/+CAqfdWjOzz7M7jAsmRyOboTN5EtOHW9
M8N+Isnp5J9/Xmm5y/JvsyTrGcPStnubzSrcIbU0D8zbjLtpko+Ru3TlixMqG0XUyJrdUDn+Iz4f
59gUVEoRS2+2xM1siLyj79xA3OGuNzr1ieL3NduNJo9fh+IgjjvZmSOH94DKpzkxWfY1NvPgqjqj
2qVckZzaQjf+HNp0qyq3Sqk0iWd+EMCZR+kTBNmXSWo8NUs3HZgEmqcuoSGTcAtNS+unVamqecoo
+gtI4gAfxm81BYgxvHPad9w7iyd8zLSDH37rJfz4EQJh5JczV/3Cf7IgeAsk1h+7azCR5su5r9Pz
1GnQav3HqSNoOLnNZ46xsBo9HELBvT2MD6ZKLumKdimH9KbK5Q9XhbehaBD5DHKLtn+de7EXU3oY
vOUlkT2nIXMmv0q6C9uqu6OoZGO3mqChXTfXgefYCOOoGQ9WZnlXp82fe4tuP2/iHl5YQcIuvhWR
5ddOlFX6nM3hVs35FnHgJGo/vliDMT9Ys53vgybRuHkQng5eU6zh5MnhPAHg1ydNeDNNVM8PAWei
rSGtb3UyR1Nnf++Iut127Jluc6QDHJyVdRS2+1Vaww2Ihkcek2VUTKN4sCljfTMS+5XTCw4uOINL
3Vf7cgKdX2koB0aFkSZnkcx6XCLItp7XPI2YjiPOJMu3anIjDGKrUYGKlnaYn+p8bE+hXxxEPqTE
0hY+YATh/dyRBMyVLlBDrGdPo136wCyLWVdHM7DFDcswZPdgRLerSUaa4Xhqk6Xdcwp56wgibGZa
Ye50YfonyYV/yDW5OHeK30yrIndC7JGChB9Ct9c2C/zvme1noEc787PvGc3WKoqPg9Xn71obgmzj
hHTBNi5CDSWM1Yewy8OYDcVECmo7i4ncCDO4BYfBdKKFCvMwfuqq/hsJ63hn1oE+z7RZscJmaTCw
mLcpI6gXGkAgwOPMtTxOV6p45LKSGEtj6yIWihuUTSY3qkYjB5tbgG7p6aXqLbv93rt2sVswSuqq
gbfVtu8jBcrbLujDbW5Nr2aM7GI2PO1Du3MP9MN/xWv/RowKsaKLn5XV6o0QWKRcoYqocVzjXjru
c6xrtjp8DYEc1ckrwXdyGr3YDtiM7+BXJzuGhOAbZ4bp6jPZP3MkWmcI4L9RT9neSQ2xQo+wOePi
J8ifc2gAG6d3qu89HcDfBynLU8iBdVMnPfTTCdQpz3S1L3r+bFKJHfXu5tknL/goHDFTCN8xWeHN
3KhWBud2anHDmbr8rGxLnMkmNpHLhLUhpr1sAUA03MmHDPkzrd0uiosqCDfenCd30zwU1qkHWoj5
jVD9GfvJuA+SrjL5SiRQP2bjwbNkEBUC8zsfIhTLWCYGYZd8vPNdidBh1RC76IVq1/CL4jE4U4jU
BJZ/ctyKluPOrXZx38UvYZcNVwV7IccV3YEWGsLagEcWuEcmhYI2k6bbZTM5cgqKG7Yncv5RV7b9
YFXJ8Kxkpm7a1O8+ed0aK+deuE2WMI2Ur/qt4bRZhNnyWFRMYdU0GSez4QZGgrG7aWK3j2Cp51FO
cw3tb/SGxB2NJNopv2AJwuYtY/VQeAbtLDFbP6qM5KGzyTWOqogjZob7ucn3jmEciNd7CMzLWy5l
024JS4K3Up2kFbqwQIX25b5yTJylsnAO7ObuZ9T5g2zWFP9IabNb9tNlKZjx8Fz2PLmm4EGrrnxi
J0UElNrnNzGEZ6tu++/0kDCAeHrYh62X7DGO4sMVHTlciVdtxN3J/kbYmykwrzxBm4fahxHVhqNm
l6bcF9HOB06SCebs5UnDpTnPmLNoTg7yg66tA4EJipcsuWumJvnezfogBh55E5rfbsryEYjSPJ+y
yeojzs7xUXXxXZZ0Vyd2iUHHQX7UizffxnlAwhR0VlqsXr/lGhbcXa1bfzS8bNpRVVpa7YHS1jx5
FF5OPYA99jCC+QeDK2BlAU/rhaUcllLqvBINQIF803yEF+ItKKGjLqI8qQp3p/uc83jQspZzAWrk
JWU249hsKy8r6BLDq6O/pkWgJmdDfKuxb3gafpor53FdIu6rOgQuSnr7CUQmzRJ66c9J7jZUqrvO
PTL+a7eIbLe03hUssBHRxjBcIaoAoQ/d/KGDAPaFKjOouXa9fLF6a7hXlW/sM2v6LhOcbcq1p/tg
msTWD3zn5MycfjbY3y6hKm20biynCaPKzo5ZLmnD/0z4P8a8MObv1APpKDOkw3ohjk+EKrxNkpsm
hVrsMacpo6iiDeikiNsSpoqDjSUIP4bGMG9cajZJKEBVKPNvvk1judNV8owDKyobh1Sb3W/jIQtP
Gn9cDXBrHfoTLYcv7GKHbz6gtDul6p45vnduBNLpUebhkznhP990zDLGtpiG4rhg9OsZEhx952TS
eKR8avlUSrO879PqKwfQpMLT2o3tRqE430IjarZZnX7tqoqnvtFV3/zJW+9Z8TDsR5rA9tIy5Rvj
i7ezAf9cAcqwqBPWVcA3eQDfnAAqpUf8ZDpht6Xzh2/aWKsXb1TjbdeiCi9w+Nqo00P5UNTd6k8K
RPqlxrYAGCLP5n1lpTwKzFD6BMmzgESugkfxLUhMbhxAPKwryOHg0yB9WjNFVX9Z0sZESY3ZmXPL
ZzETjaaqP9YM/QCEluA2boYGEARJucBajrifaxyWHLKabCnOWTKqN2tgF+N1vsCIXLPnlnmumo3N
X/7QJQwleRMAAaqzcPhIYksm8Y7qsHoR9JrzHFx0NGdqAacr+mHcyK6fCMlU1Y0vwHHITrU3s1F/
L+Yl2/Skfjg+9neFHJEcEhlcvcqcLkk6tOR2QvjXFNoT/MUK4SYNQLgY41YeBvGJF/bMwS/e+mHa
7A26qo6lZyTyNzX3P1ufv9n6QBhhbfLPlz7Re5n9aORfgGa//al/6GjOB4toG3sWG+Y8+vI/1j6r
jgZzF66pQyszzhDUtz90NPuDafn4m0yHxmH750bojzUQjQeCH0hqLmDlAJ7u39kD/VWrNdG7LRv1
2/OFKRw0wD+vgQYu2LYbx/lcK6rJJsU5ftOI3C+iwlfTI990fcpnZLCdaRbD29A403PhgDvY9GHd
ffrl3bv8Jm7/Vz1Wlyarh/5//vtnb9Avmvf6akhV0+TuO8Qm6aD986txqDwp6CubznZXW+ekIIW7
GQFBpdE8DU24mZQzvvlTy6FWVgEb8S6XrA/ipfediAxg/S0cBjQ0jnwjgN/Sel6gEFkHMsPxd0sb
FA7+61ds/yXB+PMVQy8lkA3Yh+n8L9lCB5Mhn60ezmIGX7715qV8BokSiD0OlYZxUc9Wvs14zBJG
96i2ZGwXh2qS1CXLqRm+pRjHLZ4ZLYiRAekPpOhqCfUlRbE7YFfppRjDU9WHUDJ80wxf+rS7LRit
5l2GwHCfsSOo/iYwSai1/fPHgAZn+nwQHteG+PmP/mU3iFaVENEq+/NPOliTIPFvHKqWWpgH43xR
swyf2tgqX//1m7lea7/+tb7ls/xcc+1ci/xnfVm//LWcJBMH93V9roPFOltFOp7rXkZZEKcv//pv
YqH6//6mEGUPSoEHiyn4y3XW1o5eaNtszkFrsoRRlDgeYsKS9oYSnJ3JemqJgJgETZQLZvC/u2j+
XO+NG9LiQiG7jujmedwd/vLXo5GDAqzZQvlrkTcYa/Lr5foaMLkjbiAQ0AnFR39QZaeA9RaN/51M
TH9UoXbuZk/QbSRU3jBQ+XWFctLagrYBrb+3xtRuTWOp/MglnyFvYCMu49+Ze/7/BxX4621D4IJE
0XfW3fIvH5TpjW7tgmS9h2lTvWdygLZvGSDtnY3Quk5OKs2KL0kAvWteunTvNc6craEi/8fAzNYQ
CUtwcTb59D2Twv/GmjL1T//6IyYp+9cPmVMUFxFmBO6tfDtX188vr9KTAS216SDuc6dbW3iBjqUr
yW4WNHMxcJLZ6MxHtl7sKJCv/Uha9aEHTXoondaOirKrrm3pVvPGJ2zzSeUVydR+AMXsdu0znQls
xrqaWqQmz7MNnYG5Ylzp67Nqjf6BvaMgCmSFBEyWmDgrCNkKIutQXu08uSS6pt2qHH2icHH3cSCZ
JbasRXgjM21zb3DozNgAR8vvytQN3mLO/acUF9PdkqAVRcpMHbyppc6ORiDxJCsdLFvW8ODq8/kr
GJDhaTQNLNAsrPw9J7fxCHfE/tiltFsfcIeiDi9pEX8JhSkJKNad8Rk9tNq2bW8fC1Swo9WF5bds
alFvW1EVT1kYz0wqnZOcZCzHSPM+HDAhhw+dquado2S3t6zZmki7+TC1oFNQvTnZabyreiEJHoQP
Kb0B5taymuGGR41N2y7py02AEeJ1rsz01pZh+wRn1z2MYW7Y+96rlvfAo94DaRDn1wSqdo80ab7b
fal+9EnbMi/agzly7LanZI8G2/DlUGqniYMFe/rA023JPvGm5rdueADJhje6mnxOLnlOrWusfMBM
Lht9Z+DUKgajrg6STg4OGdp8VHDLt1nPhLzJuZKGPTvcsD/Mwp/vvGJZyvhxVB2IJAwRFPDKb6C4
bHt5o/Ng9itMpMj+RfOVhFc+CNT5AXCEeR6KoSrmU8ga9TCF4xAfK06DkI7XxbO5uhJzjF0QMvkM
YqQGM5z5uAABgoXGi0xKiaFw59GCZ0ayJIz5kHam5zc3hfZVutVzGQ53Xj8IrigVY41X0cizcO8Z
aR4/THx1vCSiBSvgghMFi666zGS4KTseXvGO5h8vMn4zzejYZDvXrKXwlJiP4BgVJa8s8mOmgr1b
JxXgpMXljlljVsCAkcKewUQH6OjSk3vlOJFkwQ+D3q3M3JqNPRwyJxiDMygTpMr6d+GynnsSZJjy
ubulOzwG/rpvmABvhhK7zV7DwNI3Zk8yizCGhjDjz65GcIK+YkQrLuaT0VbM7FQ1rX27UDaMhzI3
DVRUGss+5VUVVkchgSjRmzd412XEGbvP19rx21Sl+NNYcdvpcIjl1NZPPIzFKU+gRe7HlldAcWyJ
Kz+w5oUELbxCdV8Fmkvb4KsitxDhxpOkzBGcVyyScevDX6Jsxu+ZT+olF8v3shChtw14AdVWkMHq
jpaZOWAg/YJQR1GQM82aLN4uYwyMC4JfG15ymEhOJDJMj4Sn8sW4paHE2VttnFBPnYZ+ywE4XRp0
LUtR3Rc6KVINv494TLYee7pEUBKkMtKXA8W5n8me0868yfge2YS+6owDSDA5BsnHkgP92WtD3Wyp
iRvuadfmkZT0EM7ICFeCdyvOYFO/ocFQMt/pCpZBr9wlu7WGZPj4sy3enWFwbQKLi5fT4UzcF0oc
u/kKjYywtugKPDsq3mVW1r2VnKxRsHHEP/Wup760MhU3pPY5TAU/6alIlPwct2zyeU8cARV8bkk8
9oNrfWQ1zOZUeQY7cjwjPjhxu8o5XM029ojax/X/kBl++PIbCrfOc7ilftlzkJ81/NLI7IiNgxer
eWENjD7rlidY+AJKmKu74i5Jebe1mi8GioDtSy7HorjaQR1CC3VyEskDezeGz1TPF5qXOUs2quKv
bhoyNJvZroblYBb++o9fXzoprPV1rVq+49b8K0ZWavGa4YOZGhYTX522TIrsscbQjv1mZCpI+DXu
qfZQpw+d5WhJF2VL++8xVXI1Bhhpy/YWmRaoxAoHQcTpQMryv1cgJQ/wMZrhzTMnA1R4iW0RnoIp
Y+kfpG7BdaET713Va1xulnB0xTCb/W3CmJvfNm1d5E8EwtUBdxVV92HSvTmm7XWblJSXfWoCEl63
cdokE+Fxn7Luxdfi0Nq8rezwOk3tY+Fe5nFlQnWU7xaflFetftbYqH7oJVzvIVkHdIBzAIzMzNbr
4tyrwk+4xFE+VZt0OGu5zWmp0mvWDP1tWBU5zEgW8Gvtsgsbb0rt8EXSK5XsSrte+a40iodHh4BD
973ihqxPLDH5bqj1jr0DoMQ7Ok/LtOMhAzXMkiPkyTgklMyTVuCa92WXf5bhFH40NGP6aQkHFIUB
jD+5G8CPGNaUzY+aWUsskaMSLzm2fCyotkXoochO03A/a798YrfeAamn+KsiE3OzKI8PpzCtfjm0
ZYENhBircwfin97OtKur6TbRqk2xDPVV+pFJBPrQSmHfcOuEaFukPaU2oZqCjqeA7p7KpLOyV6tZ
RAC7lglMPxPVxnGTUhspd6lvFMnJiFv1JU2Aq5AupwjpmGGHfpwpXgdRO3Z9RoXjyEWa2UMuLjNw
XPdceS1oNLZGpnfvWKkzR5rppt+plHXRTgXgSzdy8RHOA2KvO/qgiN5PpR3IwxIgDG4KjHE+4W1t
4glre6/7pFxNyCNdW2940oUvXOtVf6lDWn/2o92GKDyYbFCvxzcbbGJgbYpi8p9du0YAV24yOPcO
xpjpSuI0lDzcuaJ3qL98mhwc9HyXiaFo7nzZpuJiz2bpQVdrQv5d82wk94U0iB5V/ZrRZBobh3s0
RV4/6INk36erP1LNpnlE2+R7jw7pww6GrP+bq/s/m5S/2aTgeFkrVv75KuVYf8ve6/c/+Wd++zN/
+GecDz4xfMFmAJKPWFtg/rDPBB/YkuLaJ2wQQFSy+aU/9ijWB9/Fi4yzxrUcD9vN/9lp/A9wmOAc
eZQlh7brB//OHsVx/nJmdsgPWCsWLnTxKgf26pf+9bQx2hRcLukM00+AIRRwV9/dPEZToX3NxuaJ
GkbCsddL1I9rMqtIbOvO4/twT2EkXzAKJYpdbGbTN3+0KvpW5vpziBEU9jCXKFvC0ai2cxMPLMCX
+nPlYv/D22M/IKjgTcsnKegOQdKIYDuyw+3D0kPED558WZRXnhbTgzm9V42UaERp8UI+iEJbgqtG
tExlvRwKs53f+3LgvMNiQS9oFAm+lDlcDypi8MENtF5XfEkNSiY2Qq45IG3LmG0xh5CCYgvkwzIc
71efDQ9/dLqV224HDv3AnPojSZGMhe0kF4eOk1i6AX+c3rFrmoKdIM+MnaQuPfpuDMbltm/bt4Zc
5nnsNWFcAQcgCXv1NYAc+eYMGSieKUgIi6mie9RtnrzbjN2bDADOpkL+mkYGRQ9+N4vYQJ0Xd24u
rtAskQBOw5TU5A4P5ZwV50BU86NTimXf6oHIeHP0fQUmFQplNNWj3EBlhRqV+RdUdxgiuajA6OBU
FXMVXDzXao/xkA9PQqNgZT3gS0dpQfC2Jd1YQ5g5uQM3w1wv423AKBYfl97qThNQdJbaiQtXNHM7
/y4wK7uO6KYsX0TVjk9UFctNPlpq2YzFZL0yJ8avg9HOx1a53a6uQ+NOLYgoAxUomwZVFaYSIMol
scZPZaHbjh1AJbECy+42DYLpRyjDBZK/HgxSY6Wz5vrqctd2YZ0TwQg7Ei483u5LA2gpJ6WxeO9+
qgys+9xDklWI4vRJ9p/zvCzBDxHMx9fbieRSB9zHoVvp7ArkW3yykyp7DBeXv409k3wiRpzvqQ92
bi075xGbYp++MQSEho1GfrOHqbtR2pquSVoR5qvy+Q2QijwJswq/K6l8uffMKqG5ThBS3mEDC6+0
Ei0q6oekMV6pK/UuKSj0AhUNGxmW+6X46rSNAIuEM38Hn7qC8oGxmJBp/ZHPsUAo7tOLP+f9fc8M
ffIR9cOd1agOVFVNx4BHhHTL5dp8DERnPiQSiP/WgDR6h+PfueekNPLYJuZ0JqncZD0nbb7lrzN0
FIhNZUIagrdnJtOPDWAiFtqeGggULBCwyevcu/ZNyHPqrjbNuR42FJkMC1LXyBZhWsjJaTUJfUrd
NL/plHexgpwckuOzmRI8frXDEg4Ajz/t+nks34g40HJcAszf+qMT9lHR2g2w8t59YpJEztGZNUSD
ozv048w8O2013w1Ezg9wz+i7JtEYAV3CYgaKfxeQXowk35dr3DNZcl6Yyuc5VqKCVT6Y+YWBZCnD
LUV8o/nkLD3mppLymNo920AWbtQoXxzQtY9GEQAXIiqoOHtNpympvXuwFPIAXhdFbi4ZhcZKP9Kc
bR8Jc3cbYGfJEeRQ+aikkNdS0e7uFDn2QPIRlMvzQbKX2lQxAA+6ic4VM99YgeImd3A35adWZfwk
YXSH0Y+7XZjZb+QL3I2bG6c8p9Oxa8yNFVgAWzxDRTNOmpeUTd0x7mUTWbwtez8M+ofMdN5Cuju2
OAVDRvvJuM8XK75J1ru1Hs1PtTW01BGh5hb6m+yn22HhPYwH8zZnltKRFRbmnr6J51lgC4HP/hL4
mo74oP2KuF7uUHGvppYhsl75kgj54Kk8vwxd/YoyC7pZ3/oYw/Z0Kz3B8KAKdfYH9j7sekxVTFsb
3FpBQJHiJBqD1igFFYAjEycmudS77zKr50AKdT2Pkz3pgulgi8nZWr0GT+MAx0U0KtKTTHwn45/X
Lm/rKvo+nJWz91A8bS6jW49P+85M8Bmbxlhfidg0BzqD6NXEzBANulnOWsZ5zPVjQdjJ3Pax0zq8
ioXqjy29F+VjYczqwQvlNx87/qnIEut2qcJuZ/QqqCi7n+kBmdg+VZuAy++jj5a2dS232XazC8oq
66stE7Y+lwA3Nnqy5PNSJDDNXafH6JA9utLo+EoUQPGnqT9Xsqiw9pfV01TG8aNrx87GGSVSc2Nq
1LjpNoxNtSUlmr6Xc/ye9mb3aLe+YmgM59tM9uLqcXR+GhXxh0F4p57OeSRLLp3cMD+57N83rsF/
0nyOWTzwSu3C/6rmqb8GRuhHCw7RveCAsx+Jtv/w6Dw6L2pHYGm8U4MjgPNCZTpzjzHu8iHzWfCC
Kr/idKRx0a+LW4oQROTGdnsI5z796pSUQGzCpu8jvxivXITlOQRddaEVy914tefvMm/pWaqZFx8/
Cm70XB6rRYhLGYhwa4y6fXCV9dmdpLfrOCY8VSFCuzv49icEnY5DPL0lXBlpgdGLmR+ygF/vYa7R
k8kC+QDQAPrN5IUnt1ca41Q2H72BR+RcLN7RKIkD/pYh/M+c/DdzMorLv25QuqbNt+//hav6r5jR
3/7g78Oyb32wUBjQbvB42+tQ/I9pmV+CI4rKZmEApyDt/2ZlNEfbYlBniYwK93OM/l1zdPhxKJhE
5KjFcP+dOVmYf9E+mOmRLU1H8Bp4XcLnVPDrnNzJZJRVGDY3Bik6shlp88TFOEDKDnClZrb7qvD9
MIO0dH2O7WuZuMbRVP4Ztm9ZRBU7a5LPTvUYTlV9KUfzBe4O8zE263zfEHtgf8b2VFoY+xzcGftc
Y6oAo3Bu1/slRIpLPiv5Horq3lPlvTAU0g8EpUG6IUahyt2U7I03k8x+jOaYnSvexwjXCF7emsCs
aQTLhjsTNW/mctuE5sWzesGWV72veQ98HBxOHU2l35D96Eue2RWJop3fBGdfzAeVgU1rk/pHWNT3
ioknngENgJjfO3ZxP+rl4uRwiRJ+F0sNRuTsXbf/y96ZLcdtZFv0i+AAEvNrzSySRbJIUZReEBRl
Yh4SQyKBr78LlH2vRLml8H3u7ghbEZYEFgrIPHnO3mv39aaW84vb56SFWy+17z3JqSPHBRAfwFb7
I0zAQ9oG3mo0CWOjV4sywQhOVm8/5ap49k2UrGY8ns02v17uQF8i6yU19TVrKgNqUp/t7IK+n10i
yUaBj3poVA+xPZ6DSnuIOWlxtEX4gqss3NMPOMRU3gA08Z8VdGKNkT6HiczFcdOjSAax1rl+8JLp
PDbOU2Lnx1gXz7RVnmuaC35it0CyHepkPtDoMGLvp1sHo9VusvudDBu5Mpz8ODvoJHWflKtKcNYQ
NTcKGGe0itx2Ef+ZCWD8sF9znIJ23aRkHi/QBicpnwdU/ytzmsFpLFCC5VqNw28w5Hw7duZtLwjY
S+ZLFKgELSnzsvFRCqk8ebULfptrpdc52DjBl3MgKRNMCtC+Fdj+R3IwgaD0XoHm3EZS03EhJCnZ
Jgmd+ap1s2M9zY+tI+nsufqhNN2NnirGHElLvnLNGVihTC6EJs5wvmTeQ3xQ0qanXPpPwFe+BNK+
CcfUAqtoAXftD7M7tAep1cMs3QMTgp4H1T7EJd+RYQbUbL3qV8MwX3r1lGxRANEMJ8wG4SlPgkb7
hIu0tFdNZz5WsfUS2iRSkNKAbA/gPdX+g2yHB0cXryWHzbXp1f1mKPWDHVkJkaY9imdRE43F3IAj
apqu3+67VXknytsnFC8ZECf31NCK23F0fLD5nKtE+zyKtseRpZ0OHocSGAj61Aij+ZxFKIkJbkfc
bkQKJRmPXaHjaE3nxV1PIWxAvIXqKGtXXXRkbF5oZRBwnEzFVs5NeYNFctqZSaGOtNC7tTAK+6W3
us8Tu9uVFeTNEtxep+SQUYI02YbQIpRc+Tw+R37NhhbjjPD2THKqR4j5j6VGQbqZnS5EXimw6CYR
VoP8c2tPap1ryrQEfTSKsk3TT7C/HZ0wnfM8D5G1buNjUBOO5jHGK4zktqrp5OHHe6wN5l8duTrk
OrrPupral6oSzKgwlW4LeqiUgtmqmekXlmmJVmGqF7GzSyJ1xeM/Z+KltuoGyFRJ7wBjhqeFtaMw
4Huj4Frh2UVyFlkmORxOcAONddhr2GrIC/wn3/BOA23Yi0i1r8wRLh0v/810lf3j+wE6qzjigBAn
N6++zzBv+e/fzVbTzHOGjDCpg4NZemUPsl+snyfOsZgMLe83A+d38+a3q4VsaBBwEMQE3juRRegQ
4OMBVAIoQHIJHcMjerIEcSAL+ndNp9tvYoPvFSjvZsbLlWx78Vfh98L4/rZ7ffe5Rt/XdhY1ZK/0
+XO4hM8vy3FmjdMaxAutAX5l/kYO8N6J9XbNgJ0fIUC4/PvHexnbFWkkFImHqXeTLe6Nh1rzYkO3
PYwGbY7l8xbFfNl2rG6//rj2e/LF27WpUWmQWa71U2gDCQEjgRJBdYCTYm+ymobGxHhxWS4u8Rrm
MPD0y4jta5ePCksSY71NS0eIwFo0mriE42q+HGLFrmu7hzAs0VsOLRrE8XL0WL4DTzTrHKuCrDO6
3e2udNWZrI1H000Y0mkiBfGgrzW8473rEtYQu9hEnIDl4def9B8eIahBiC6oRU33Jwa4KFJ4g8Kp
Donodk5t3pL3clvO2DN+c51/uqMOyghKqwBEweLl+/7NABaFQT9YntWwcC7IHLydrNTZMlNCE4oz
dtMFxK3EFshNNd36vVnegbdKQRvFr1KxLi+lSpZTQFhCXwK/iej4Dw9G6J04QO+TgOXebWAhxXFC
eIgWuEeZh+7LWOAXSKf0cjDb7lzl+lG3i4FFpM6xB1K7pU2If6lKX6PUJSUoL/gWdVDvtZG9RvVb
NNhu7js278Y+JJN7SGgUrBnvLi5rfZn7sLTEMN/6k7RXTLjJGAoYKLo5efB4Z35zI/9hhbERuYU+
8ntfYC748T4C5qklY8mKqQlgYcoJzcqGOp1AutE+/PpLeyfienvrEeghIQmQ86PL+fFaLQ1MIgen
6uDm6ux06RHnwW8WzLf4k+/ETcs1Fs0MjWP+GdL1/PEaaUKMGlzi6lCHqtl1qRZrJ5pflpUeAuO0
76GF58I5hIY4jVGYbP2qOBo6+ohI4UvgqWolUI0Bsc0YkWZs4knI6tRM5bVlxa8zIX9bP4JTUCD4
IS+Z5LjBnLurIvW2qGs/BBh2Vl4H4NfBbrYuXOoWy7L7tQxls2OelqzsUIo9/YR+ZYr01a14BGWa
XyudH3MXXXPgZRSoFiMaWp7rahHFYlI+15VIto49X/7mO/mHN5bvIkQ8zToM0U38eMOWXGxU2mV1
sAoOCohn0nVK8PfCgeQzJ9yBlHJrU0zBqXS9Zk37xmQIVt5gwn8MwB9sDa8admM0jzirrXozJOYT
CUP2JsBhgG7fO0UDXkPYOKckFBm9alaiBhzTxs+mR1OML1DfmeCn99qmOgyxEdGd1XtIYVj2uE0N
Cpa9XYz7sBnPsevhqWx5Pp2GhQ8A3Igm3sk2IFPDvXDnx7Bp1W8gQf/wkrBnLP+zyJIQS1ju94vN
GEufQDQFUTioNpQ4SJVGfhwHNUzUxL/5Rqz3YtHlGUa4xvTFtSwR/PROSseeEAsO1aEVCCKwxtab
IMqOyKwPocX3A9gM4xtCJFwyLFNZRgUYF9fEu9GiqwnqqquwweilaMt5c4kfs+vJgwq+dLl1ZWCh
KEICaAnayhaLk72xGwi+2XzWxXRZ+stmzGMW2/lzNC5V6igQ95vXxKACQqtRbKX9loSqYNfzlb4d
L+FzIKpw+Y1hmx+BCPAnmlHtmmjoV8XcJxc60Ldvh6AImNOGdLX6WA3jQ9pzkAyWPtMsOeq58/jQ
gqqi6wo60FYP9EtupZEebZtqzYIbQet52iy/MCAH08BdHshmIH7dIdJzeY067Z4wJD94AANWBXoB
3qfGWBeSasmMsmst0ZP5Db+7NdwnWrK8YijDrkJXv7R9vxkHbjCpqdeEyJTrUFOKO4XzlCXqPCIz
XNu1e1AVLBRaoHOJERYvA8efvjhyKN6XETsLAZU8mLwd3sj403I/M0+ujrnlnqC2bWzRTuvlYKTJ
rdrjhakvkTWfit55Em36u/34zV/+bj2k1kErjd2bJ+o9zrZgoCyRI5eHzp9eyJM/dyb73jIwx5YC
U4L66+2oXfehtetDKr23d75K+h1zlnElM/6YLO0Noo1sGwJQDxiB+Ui9YrlmPFdtQz1Mh8LCkajS
HFNcTJ9TVkX8Io0ivG7aEBxazL7Yz0A7K352aHD2SRisMVk/PSqbcstsbaZIZoqOIu6xRQZU1jEH
Q/bDBEMWhhbKbD8bHnpkbqtW9OcWgc86xFWNwvDsuAOeggJpSArWbiPH+bJMxgdy6oJNaaHJcevp
xevw9rUkm/ucDg556p0UmwiHzOEBy/HtUs33/t/76387bL/rsFnWwnf7z5Po6/QlSePnH9lY3/7Q
36No8YfDHg5eUDBc9lyPZfevWXRoIulnSYaMBcXA/YGNFfzBgJhThQe+maPMcmb6v/7aQmJgfO38
3ZX7F2ys9yp6gWvd5pXyOZ2xcZr2smt8d4iR2tC9LDpyHBtHIf5RTOP0ocWUvgc3XHlkvCSYK6+y
3DLGD6muEDQ1U9KALQ0b99lPVYUCdTIzW9HPYsw2tauKxSa7jAXvzgroNroniTa7+43w/N1+RlXE
DxwsB68AswQ8vh9/8qAbxiJq5/YS7DGG7IRmhrsY7iflm6AXJ1zY3321/3DesxcVwvcnWS4JlYOT
jwvh1OPbfFeXGWlhN8ZQx4w6wqu6941sTY/NWjoEwOvxsklDHqzWhKQ+Uivp9eAozOFMR1W0c+OF
shP5JPWsZuUvUj8vWrKVe15cVDLI3+pFMZ8sRFOgNyjCnCWnPess9DlxWiGVsfKIdphsJTpK5kJo
KuOx4l4bntLnYoaTByfKfe6rpu5WmQy4VJhEyJ1arKQl0hjc53/J4Dy+Ebku+24YUPzC2528VDy0
lHlyPdqE5bU26SeTQ5Tjdu4b69QSAo6QMoYetQVvjErKWn5ytMUFURpJLB4sy1i0QW8yxq4Fj24s
crfYG/kxtEgDvbVd0XwSCkcoWFQhkxudlPxE4eTaGAutRH9oCV9CZigN6IkiS6zuUtSOL04A3PDd
ef7kNU+CgWNy7DnjPqPcQ0xqsHmo89xWIFHhBemPDdJL47Mteu7cNxIPyC0N42gJAFwrVA7konsG
ly4axTfRDDk/HeNmtNeo0E1FvyzDTgGeGpoBrp6FSUQ6BIs4oInnbAnxHiawFWpYPCUc5NpyI1Pv
LvEWO4DZQVTYppPDt+A5fd89oRwEtOTMJhLXb2HqbmpzW1ID1f5Gu0AW76e55mtVeAGsS2yuxKDP
y1fiLzcHIy1C1bGxid6WxAoS7dEbjI8UUZkJ5/I7IzDBsmSal3dhzweArZnhbrt24iUsCE5BhOXB
OMFrLIotqTHxpnAlLBLih6cHYJv9CQSZ9tdlFsGMppNI7EvWu9cTur9HQ/mIElVT3DI8Qz1BI/aA
v9UJ1qmo/OcqztXHxjZRXiITrZHIAuqkK4xwMslG7nhZRPl0FNrDieLW6CyBpHT9nUhnSBouijWq
wNbn9o5p6bU3Zq9de9e5MSIPfN/StiCocNCfaTvwRIoXJOR8d+DdnPF1yqah+cQvy+y1oat+TkvA
F5m3NJvrmGekE3TT1kkdWg8kYPH1FLlB9K0RjXy3YM9Rqb1lP3JneLn8rOKlzKntyZIn57h7Ag+j
z5zYeBEMqGj6kAqOlvsc0uulK2acLpHugHAoTBa7LBL6lqJYHugZozQj85NbT1o5V/F0zvyZ/F9U
d1BBuC/4xdG4DS71E2Q40T6gETeMR2PwZ3nVM1JrbydNgsaOEojlF/zYFH5IHbPMz5HKwPsTZoG9
W9n2xawcFoh5KrmX1IALQNAckQOG4dIxaMgxOCCJQ4XrsKokx0b6sG/fHuScQ73e1SSAgLtTy0vR
t6B9V3oEas9iXouHdDDIhwqsIPGedBEM4iaLQhYK8j7Q3/j2aJ3wGwAjC4qSayIlzPTBj+IWcaTV
gszHvBv3X+0o6POPLSuEhUsrIgb+pi6rygtWOkZBvvWL2KAhlFv8TSaP05EBNd95X7TWKcN+pj8G
QyTzP12/EoLB9ASHYYv9EcN4yf4zSwzXUO8vokoEJfkKtYdKLxEMmCGx+XT4jTQ2CZyaEcKmcXCq
bDN8ctVAjPls3fsq1uOaZNzhw6J73gJvTTaEgnZre4iTC7sIo40dcW5elSkHNjRek7tBeu4eGE97
I8FiGWX+xzghRH7nNK5XgZ9rFrto0dQXTROYjx1NibVdmp8NFN9oceBD5BN6jjQZdXCwchF/KQAE
/KljOwKU1FY3feFdDWMrp21etPoONk782bVVtS3ZpDZkktjnQEbVZ4tRBmHLJs1xf2YuZfZ+extS
1q/9BtnNSsx5cZ02cfFBZJ0PHKbrdyCV9MpQWq+rFrm6QkV7o4q5vHIdRV4RA2naTYI2fDgk98op
bkcfX8Ueg6qzk5PUKzOrq71CiH4fd17xYSydLt61KOivQjawTZHL+VgYIVlRNvEvSmI5xsWPWjJV
dv3AptM8VS4Z5kCLumqHBaf+mHjoOi22npB+IKrytedjOGw8YmbiVDHej/zuNW39dlMMjnMQcxbj
MRDi5Mb4+jaJSS+C0BHKgU2HSOdSdmW9Dwo5FRyIbORaiRa72LXusqhu9qbG+9fyGZ9Aijd0K4Ty
LipSstR2Kv3hJHsnug8bmmcGIqGdS2dtbWTGHOwmZJ8nI+klcxkXr0FVTRejYYUXc59jJ+nalvMR
Mm05TBnE+M57UKmav5pmkV2iMaRDW7Vhsfl1hfJOV0h9gh2M/2NTA/ELlv7HkkjWJRC9AuC37psW
VgYjP3O02YQcA3AuETj1JeLl9t91xN6u6mJXFR6VLgavd40FOlOJn4xueJRAtD+RjcbC0PQCqf2v
P927Js/bdTyfq9B1wyZtvqu+VFJ7QxdiA3HyxSiB+APV35LDgI+ABePfX4yWPjxqCmSG4O9upcU7
bMQUgcegYAZXL7z8Dr76+i0S9teX+rmQpW0FX4ha3MTS+D4lWMY4MwxtekfmW9apImBhD0qHWLmA
HmzHMPg3T8k/XM/iHGLxmLz1Md91S0l75bUtSvc4M796/LYFVYnJjgE4lGqkSydu768/43K7vjvB
893x4XAhs6k4fHnvi/UJPV4ftr1zbOFp4lgleyClLInYgSvcDxH5ePwpeDSKX5tGxvbx6x9geTje
/QBw67jPTC8wV78f1tSVI01dkOMyDGl7GEfG/toCWPn/uArTkRCrposs6t1TU0RirCIAWMeYsIDD
lEIJ8AO6p//+KhwoA8Yb4UL4e3cVD6OWdA0+C3FSwcajH70mcuH/8ZjQUcVdC7oZKfX7pnouSwkA
v3aPIqLHg3WYhwLcHGaGKeqtU99gjPjNke7n9Ys1nTWMj+XY/OrdBwMQEU1j4TlHgwbgk0XYwnE2
FaUIVJ9wCz4IQT4dEB6RX9/Qn1cWRpRMuq03L/FPvcqQuBZzblxBzieBzxFslMseSgvuSFJFfn2p
f/iIPBzM76jBF0Cj+HGJxh3acqlSkIiwMPhLq76cu775hMKWFXs5wenlqfn1Rf/p85FBHlggBDxi
gd9dVJHTYieY+49Mk9tDVTr2RWEGyZ6Dzm/f9Ldx7o9v2iLVcR2mF7ilf37TkqANTNaT49x2hChk
VunSFPXN4gxYpD3VRIeClJ0ok5HWcKqg1uqgjZEVB22nczhc1O4z0THdVyvpbKrOuSqS2yDHZvKb
2/LzQhgiLgJazooEU+H9KKei2ZsSkMYTvhjW1mlE7EamDfZLleEsWGUhZf2vvwnr53UoNBfDPNsz
xn6s0T9+/3FBvyRijzsagUGtq6GXNLjtNDlurcWWmTTR8rxnKS6qoZCfiJ5YfIppqM+yE7LYy3jA
xkKVRDYDiUrJv94cQjNw6QbxMvDdvWcUmJJ0XhXw1pdzQNFtutlnKzbsY1fYVboapfm7Ns5Pzyae
iuVtWNQB9FfeX1Cm3VL0T/NROZHz3JFahVVAVjymGgD0vy0hFgMHXS6TBg1LzftdIJgFtCEZTkcN
lvE2q8gZJX2LU45rNpySfv1d//RVLxcLaNOZEJlYzt69dWVuWA0eounoIUKC7ZOiCYfDDp5m9+sL
iYUB8MMr57FcLsUDY2S29PeVEfqGVHvIUqkgWiyLJmc4RK9B1+cfIqOeu8smg/+7dWKCe7Cv4too
Gt9uV7JYtsFa6jMefPoExshhad2BGv80+217MA2PVhZdL3tnwt7keI7PYcbfAESyrwh1LP/tQowD
gvKOhmnoIvZ/XwqlzHcav+y6o2AytBkrMJSkV6X72JzC7a9v2k8vP5daRCm+g5DRx6j544vIgEb0
ShPp0+IivsDFyOeXtQy3hljQnZX+bf9w2b2++5bow7Megqvgn5YLZm55Xr5rtVZzaVuydZ2jJ7Xz
p+cJdWydKHx8a4h4fkdXR86F+6HWWvxmpRPvHxGm4wKBp2dzZTIQ2AN+vLhTwINyxjQ7IszKy3kD
gRJePrCTebDF4gUJvoCPyp0NiDKrO4VxzRtot3GKugWuEzN8PJ/mUNJFnN98qrL1l4PF0LJcMYBH
RVl6XbYf+PtRKkxGxd80pug8jBgCo5WD4rxzQSI+tsvjhWST6mHCLNkcVTvhTBVehzUW4+VA9G1O
3y+ncRStUqnwwwQxquNr1zTw25lWXt6NdBtOrdcbe+2k3m09MSDZ1wiiCSPtybzFUyrAHhL7Wa07
3x1CjKhtcwVHnMRav2hmQgcnCamctKwjNhFrTdCVCzZ4sBIsLgj/U7en920q4o/tOatq3hkro3k0
4NSxvo5tgIEwMzLel1A3SzOU4NHkFoQLv4ZpjM0aeRxNb3w0UXLwVM6pqJIz/3UGFPWt+FR5ROcl
LJa6RoJO+JRUDNtf6ZZDMc6tuOXgTn5BmF/EgaHPjQZYfmuXdVFf5bFU/V1nd3whKNJ5u2urbPJz
PaPf3LRDb+EFNj1YrqYIrmL4k/nZb6zuq+5MPgURs+78p83Q27lupbW0osaCr5lIN/4gH919dkFL
zvcNlOpwm4vMuVJLiCodDbJugdj2ud6BUefy9EHoXDEZoxEelJNnbxUw3HINRD2yvsyjXV1InQ3G
PUo7Li1zzEzER1QOLZyksLFeV6Ny+7OVGnBrch6X5JbzKsl0OLWJNjUMgpCUajs/J/Zl8aA1Ff5M
T7CEuxiYmmNVKQ4Swkcwe+WoyBovMNfhi+7hS6QnYCn0tMh7wEqrC86wK5GGdBnjwdTtg1Uxy9/j
RuABq+DziJORwqj9VgfQs+fpI6iOVkPi1fTNyLKxp8uIRkiA9G6q9WvYz9FtMAPf/daCc4uBH8ZO
INg7mXCf0yjB+d8NHRyvb6+VJ1hb3rgNo29nwXPlprTe3kyvEDGS9EC3l9686B2W8dZzeYpk4HEy
SyCMAAfplp65nXXDlynFa7LTKX34b6MZC05w5NpLIRE71HZB7TvPpZUtndiW9jx+f44/REbSgX/b
/nxvoMmY0Lvyr1yfecQqN1ONOjrIsXeXhLbP+7IxFgjt5HBjnUg5kBBCxKh3XSX5QSyT3smugTl3
rmZL6s+D9m0AncRT44EP8C0N164urAcvy4BDDG2UTn8GBpOMbRYw1r2brIYucIIJerR5/0bQ2iuX
MQBpKAntCp4Vh2lOzhvc2/5HCvO8h8uPw6qxVwXIEdJNomheJt5Ggaa2aDFEb6aCpuSODtoc0JLI
HAB75pt1ig55H9Agm+Hlj992/P/OSX8zJ2XPDjjo/Oc56UU9vrPrvv2Bv2akDEItF1Ehltvvvbqh
9wckDtKhxNLQEsxO/89/YP+BBms5QdGboVh12Ev/no+CvvcW96/pUXstE9d/40HAa/Djrk2hjpLU
9uhbMI/1OQf8uHFOZd8r4tCDoylLfWlkXbMZc5Gfte3mX8tKzRfQDR2fTQWmF93cKD/Zdtl+QtDS
MRnwO+PWin3ohEkzKSYDffSYzxiNLiVm85ekT7P4oiYVOVpHFU60tdQz3E+LbnikC/9xIgfyboC6
3q0g95Dvl2RB8VWpyb1ScggeEyilLbE/bVBC+bTEtGGrWrxIrIEhGT/KVcU2S2w54P4JXdjSpe19
xdVR/FmZ/kWMWPSUEZj3sUcFfc4jY5g3g2qi196eyxs0tNd5MXBgm6o0+0Titnx2olh91LFkIZq6
5BUMecMELHYXGYn2bxsPcjs6drvDcxTrawpJZGBh60yvfmkYd3WVwaskiSc+KUNEFx7xdRTHXQBj
aKxt50okWZ6tTaxLRKiOQ/I8Y4E4FB5pInCLk0/WZANsJls+2LOz2/SyS6+4p+Ob3OBdvHBrBrSH
dCxigpLC4IiCT+3NGp3iZi5L775M4hnAepUU/mqaEqFXNdUyYZRk4MQbph3h18kySbAkn9w312jH
h0scaf1aRLk8glvJtkxkEcgJxgtIcnR42cJuZPaNqQ7uZEOWBs5hLIjKH87KL+WBCBtYO4bZfUkM
JiBkWJZFjYjTa+5lMfYo6wNjXZOYdFeHBQhpo6mKG8tnk1kFxIrepOjewZi6vnrCwzKtvMHpg0s4
l+j6lyGTxlnohxhgvajfxEBXt6jg2psqGQCiaZJjV7bXSAaYmiWVNJv+2Gckda68RMe3Qd+8cuab
hoPZzzLdGBRqr+TFF/C5mI1hXXHm/qVqMUAeoigoHqNBZxfKruR2DqfMvmgqTz1TJmBvHltF9kvl
7kLDbmEm2dLeWXWIBVyDnLlBMBpnj9IEoK7uZoJ/gM5aDCH6vc8+fR4nP7ktRcip9ivfLkNGEn9b
6DMr7VSJ0V2ZczvV4Pg9v4xOcSdDdDE1G5DTq0+jO3o4QS3xIQ64BgyrDdXaPfRBptVkx5I7ZVmI
36LKWuDYEUYR3tC1Qrp+nHqHzNMyL3m9iW+eqDyaOB9XPhOYlRMi0+/MhrB0yEm7LMmnleGT2wJ/
HFgn+eHMOaxLgfTougbUiJ/AOYMvPRSj6V7NjYNbwWxNwLrVYm+Q3PdB66ZcKWeKNlXQ8gQ6hN4y
fq0nb9N1g7222yjcpcBo6Uy0GJ0yrKA2c8CrwSboYpRlvpfugCyNgbG89Do5HEU2lOeJvF+kW7VH
LlZW9Wcj7O7mhBczr7NXQKkfLINloAhymg21s8k81Nt1mnUPBonap2Jk/MuenmBWcK371slZtYIS
p2jYIWUzPcy1EWQ/eOQxoTPC6VdqyG9tp3oMSawlbZMX26jtQ9bHZ8+rEvD0VraGe1aRcG8qd4UT
Pji0s8eQPfeWu12PDxyek42ppvDCr515i99C7TmNibNHwUbg/ZxjkWrdCzpOTFDdELdr7HSUFDhm
t9SV+moq3fmjXTjOE7M4zDU5DkjdJLi0h95/gPYwXDajV2gWqY41BcMka2UKku7FnDW+CRqb842Z
8/bC+s6o4lgb8xirbD1T9g1GCCzXMkK9jbtY7yIxD+u+Msv1yIB6TdyXPJVLz96HMnmZt+LZhPGI
MQraLXwjZFvwkWCaLaR86u3kbsTKvyX/m9G2FxfcbUFqeEsmaxi+pIgruOdkaBNAAX1uDQKtukoB
Ct9kXTB+VaYLiLvKqclgp2/NoEHO6PjDru2C8glfdHCb9HEzrWO+/qcscHfCHYyTm+vqxlJDSlkU
mw80xIrXbnL6T5DXnHtf6upOouDYTpY0d0XjDNdq7oOLzHQ6dGwwFrZMfwoW3SQd7lPHro8Brbln
sp6mg23L8Qo7SXUd0O44aMO1brrOzQmsg6zQMbG+R8DOiLeEInfqFagxE9v4VecW0cFMiCFSWZdv
aidgySyIrA677JASl3Fr5IMfoL0NfOJY7HgDGl8AZOmT+WgWTbID71OeUlFEH5JqHhOYV273GSMq
A9rZUOmVUHl3gHQukTNY+kuJIBhvTjM/2IojbxNlfgtAOaWY9GX3QXLEvJqTaCQzs4ZRTdZYxvMm
kzNiXetexEqA68ka4mQkhm0Q3cnHRjYdiHqq76SrwXewMMkDO7p+TnJZ4G9yiP0ePEvjtbIBHQmH
qpun8kj1etcPsK0hBdhW3z+Z0ltsthNOrtx8gqlZIP7Wfpt+ROy8ZDr0DL/YiXIzyG7mOlGEqNtD
uR0sT24mZt/wbUw9fw165W3RWmDIb5mSrhYxkVq17Yj7IpmG/WiWD6PWcp9CgyM/B8AEX2WxGaqq
uLMXpoVb+cchNpqN9Nq/OmL/rY9/Ux/bYP/oe/7n+vjhT3Ap3/Ns/voTfxfIS7lLlzpEjugz4l3K
3b9EhJzh/2A0tsya6JoBzqHr9BfQxvb+cEJIwsvIlG4TSrn/LZKF+0cAX47C2WQm9+b5/TciQudt
gvBdbwuJt+vgHSaDlh+IEd97ymdvGDDkaxNgvGg/KsPxV10xvQSafQXYlNwmhtWtNF6Jsz8G113X
qCdPZfK+qY17abbdETlVspKBP187ZNhcTJHtRXu1MG0HDP/Pg+8TjunVpjw4QUThgyQwhgnlu5N9
5zhpLsoFCWP5FzPhBeKEw9KsP3SFRBGCHmWuoY3lfdNcB01r+tSXRLVROOWhItmF82OeObt5jk1f
AfduW/mBDOyevQZmamEdk1B7tGgEopctUfJOt0sKRzTH3iFKh0FBlQeg7LUAZ7BNUaFbR7+exKMz
UaWwGmHPo/5wIh2wtaHnuhiYq8GBz/GSZA/RZAA8RBmeK7lJgPo/Z1UUfI29bOk9iA4+2xb+rKkw
13ZwEe8RXbMO9fwI3T5HzH4ZmPYMsN8LE8j8FpEXY++73Y6GTaa2LFr0Uhn6HsqY+byuUhpbRWX3
BzKIgu3IOODTpFzyBe04OZA+dM+hgIYcFINrSTLLIRPjY1an9j7rRzp59AQOLB4AzWUZJx8pMFlJ
JoJF/UBfg5FF/TUMH7sYEMJQsDyWOkHqqELIZLH30gMGgWkwfpozEhqEDPFN2hexzh81jbvVFFrZ
kXPdlzitCR2N8uF+Dgba5rNR7gduKS6fmmlSA2nOT/wd0TF7mslnNaePXiFea9ZzBmo1J448PlH7
IGgb+k912R1LVVeHvE+JHEvtDa004gOmxrtsGtPatZh9k7isVxztHhuG05uhNeptXqo/vRQMSenR
5BnD2luBFoVwOCy2DUKW82nI945yrJWe1Y3IiPxUSpH5YaG9cEaVXBGa1V4H/Si2VDAmRQ7hZZUm
sHsg2X49L3Gv6SAUmGc3/RIkUjMZnCZAO65xZid3qFPjPyOiDW5co793+5SwmBKWJRUphzkmtIcq
97yFHEXTqZ5cY1W5w65nqHvBupDs2laEu7h0nbWbGOFeeeOftZuXF32CUzxi7VjhXEirNcFNXzh+
1WvlAkuL45ZDnVl2m7oGJ9JVbHkuYj0GJZwnLQOeSiD0g+VW5qot8ke6baQFVOOq7LA0uL3x0YUF
urJJbDgmErO8gaf61Ubp9nmY/XVm4fjIR4c8XSU9EkUmM78qVc5Ry+t544cWbJ3tzAZ2bw8HoQpo
qa9qhtQx+Z0KYv6EF/cgcnOg6FWjf184eXPrmaKssLrikW7oh+9Q3RP7wUGqW1vFkD0AiGUnNa05
3qdZLXBvxC1DWLvnajxY+bzCLPLC2M1em5FSt7hWLZIYeCxIiwLiFGg9fZUNi+oWEsp0HPq0oj8+
TmO4B9JKYoNBvI6GlWq5+aruxv7VknJMV/EYNTtPD0OCXLELedcgKMGQNWUznnDPdJ86l6dF0ONK
5p2lSvMyqcISAgBhBwli2L1JBh+UKQwE0IDI7a5ZJTReldokmgVBGAm2zYxqrpH2llCFZU4YEVUX
zE+a7s2jnzb6VGTGM6/URzGnJmFqJPiVkrOgIR0GfSLftAUsR9KuvkZd0G5QOaaPZZsV9coji/4a
y4eyYHMiyMM5haWljD7IQuQBEkM7vGqcoj5aIchb31ZX1JrNmWaLcZ87nf8sSjfdxHlInkwZwldB
T8drPGohmLZXGmDrZF57hP9uyZfvyMnse5KAknrL31MhTTTJU1neWtyh3l05K+iiEimpARESTKe6
LeA5obftDqNF4Ck1IsQwGcxkm0dedTfa0ydGSS4G5DJ8wY905+uFfdrltvof9s5kSW7kXLqvcl8A
bYEZWN5EIueseeQGxmKRmIHAjMDT/wfsbonq3yRd7bVrY7MGZmYEIvxzP34wvf7NQcYG0SC0EOzN
kbJSb5sP+OY3vS578o6WFWZar50pGUt23jjo20osfijrGUZ7DGQ4snT2A+qN0snLbxdNjFeVQnOu
1OAS95kNrj6ghkfXGEJU3XiPNoN9bjK8wM8yClz0ds+hj8ie2V/9gV2LmJ+CW0CfEGbY6sjgAnzL
RLdzrE8PA4PMTY6POKwtSp/5t/nE/ue9phr/2IoRP6M+A6d0/PKbkvUYCvhZwaBrGjiMnJsxIwSi
op7RPflp5m9NaDrbxoLR1PXN0dd8zMKa/DE37nOZujUX/WnYiY6+Hfyn2K2tlUFZzcluIP5/0vLm
c8yXa9FHw1mfgUEuE6VDheFWt2QcxcWYeWNpK8p2U9qL44Kv5aDZtBM2cEM3Y0Vy1ENw2FAmy8Up
p+PFKHP2u8b5sixrQxQZ7DDJ+y9GnednW0bRRldcSyNzUqQaM/3CZ6Db07pMNVCe/xicwt/NcvkS
S75rvvjsZfTqRlfYxhHdORlbf+7HH6XUp0AUfXvHtTYKEszeN5PljTzcofDR/vpe6/YP6TffYcgV
u8LmwDDO1mvZDklQ5l3zUqw204WuRhzkc/+jHSxCYx0cD6itlI11U3JX20V2T4OmXPu6lgviNS+D
m8PPjiAcj6wudqnx1VM1D4zefExTh/aXmFafbAbSMThp8WHQlBWU5P6Pg1U6lNe4KoDoVu0IaJUX
on5T2KuFcjFTfXRJpIjUOe5m8vkdpiSnjsFvvJdOGMtdbnY1LyiFc84mwVlZ8YJJfv2xz7N3ln3e
X/up8p4a1+Zrwdo/tgMaXYExliBUfD8A0r6z+yh7dzPnEbMJTXxFfGMZdXcw8euYMBEySTA94oWm
P9N69u0ccJZN17SiOtxaIscIms6NeafHSW2XhtaqFM1QD+La+LSrubK3ivd5Y0i9vh31hWbnZXYP
EJy9L1PeiXfGNt8yGfW3izC1LBzHZDxksjdv7dIZEZSyuWJnlT2lXgltdcboUzdu23wiRPnQeL6N
0iQ6EbBrahwxMHMH8KG4EbdUaawLNeY9xRsIWN9tnb2Uus2SqUhEH3C0cPsfmPZvqft9hCMyBMSy
L54nsreOFsSPKm5OxZRE9IfXCdTs2PwsHLhqFVb+b3qcaWWwYAtarcjDDJyvJlWe5kk2EAJQ8zeB
RXsr66F7XDD9HrHiu9cx0Yq9Xzl3i1NRRuP27nbkcTAfmHkCmhqd0f1EAIS4bXTurd/b6astWwvg
fmpv23IqQrIGgGRquRQ0ScLKrnuzfmhNiwue4qW4mXODoiER0UHh9nKIt0vr9eV2nDt1C8AJsLPe
ZrvInfodrkIjlPxe+751tH0Gt7LckyxNX9nN8lceccMbQpJ4zLOe+33mpkdhT5x4o8Y50bDHsCYl
p56vV11IZgba1nnU4JT5C7N4As0siARmGbjWwj8ZTTsiAs76Tw1QYk+PRbiIrr3vl7l/Fd4yfNqE
NA8efLwzbP3+1oqT9rk27TZn/dVZvzUbZ5uXNjYbTlcka9u+pBTItrvpKdbZYWnbswZ/u/jSJI9b
oNIjuLEesOlaa1ojKpznKfIW5y3OybdsR2/myerBzWMhtnPPhNZBZLRyy7lxQIu9A6V2NA4rw2Ox
VAz1O6JJ16Ka0/eotKtdG3nl2q8+F8dhqMRKDYy9jWXlGqVka3uViObofuSvYu9ne4WA9DiVnI2R
5oaPqqzqrZa4oFT6JcZFzJG0qMampwtkLJ/IPRLOFq6xB5iWX7K6a3aMMJJtHTdFILWl6BidSXs3
6dV0X1h2227tBTWUIqI8HDN9uIAMHTaWkVWHwUUfNqQZqQfPzdr6do6T2d768YxckQeYmwwOC/i3
fdV5cGUMAwgxx82UgrxN7jaT9Vj3MTYDtjEF1rPtDpmflFA1MzUu52JeG5e6TA8LJrotvLWEfRSc
BZJ855iHPnHsV8NbkSeMzaV7aHPW4ofveNEWi2gUX1JashpUfNFmYCTidSbM7AIoqEsTRtK39WWE
gXnANaw/zE3PXQDe4H4BZLgdsSicmqmVx5bPJHNlM73IzE6DyBjcHyXy6DdRrZ1tyCh9tp9L+dTl
fpS+Q8WCW08z6LVnPUJgWBZ763Se9732ZHxwhpIjuN5TY9ogwLwsGWW+CPiLFfpdgcxsdMtXwcH6
PCkqBgrux7Urxb7m254Wo+nvpUzlWzJb5QPEc0y6Ei+AUVpyaye6KUm20g4Y54ShaxFxOgCSvp9B
fiL4ZPWNRREYA3ndeu44RYYYy/xgATIZxjzrOJyTI5iNtg+Hwj0yZkCu5+L+0Mepv2txCny1qUk/
lHjhN1HOzoSh29u4aZ3s09gct21texeTiA5vb5dMH4WvjfvCsG7NOfE/BTOHkd9k0/YCfc0w1KHR
i4aj1BBfMKN7M6B5awr53DQ76c922Kic+w0fSiCLWQqRKCqTEBRGwm1Ey790nOk3te+WBy2NzK02
8SSpJqcCSV70XYCHWAVWhjmpjiz0fN/VbplaqQc5JYcBOPV1zgkQ2DE+Fk7gWhEWKkm+S+lYV2Ic
KRttEx+iWmPtdmz8g8wCBVgvWFrCOm0OXYgorbpPeuHfjDNM2wx46iGnLg2ZWrBhdnV9SoV+53kl
hZRdN9fYQ+Kv1APASK0VIWCpN94NcaM2oLEiD2FuWhRP++Z7DHONAUuHxa1Mk/KdoNF7Y7pMuUdv
bwE6FDgtxk8x82AlGLHQcImsrXPxJEhhUxM2V3ERKEoaN5kbO1tngSHsmwktfjWScjW/kTc5J7G3
pb3ms8qKN4r01s/bIOqQkoO83symGdIqRQaOso4T1CqaZboZ5HYM1Y8zsy4CSrZpjmuxIazdxM2l
ZqzAp6VzaW7M3cAgJ3Qp4pghAPgDsR2sefDCUYrxpus5b+MXoYxzlX9mr5OE2JoiZEiw0BLqie9T
xRUt67PxUFp0e09aY9xnvYsiINtvfTL3J6Dh2UZ4uXti+LtNEiWPHlxhHsAaWB+3ZIqUJ/EuTpsP
7mscxZhSqq21ZOWxGgj2Ub3Zqdexj7oNes+VuWz0wlHqKdWaJnDb3j0njjmtI1cOjnVyjKYFsTjB
EbGtxuGLrzdg15QJvdF4oeicCp3RssDO04452ab3isej3JhNW2Fn8UaAJ5H9tNQUMthLbpwrlVxS
rXrvJVR3RqWPraP/wBLK+U9xOqpimiOS2ng3E704EumxPtHE8TchCW+lVr7Mrmf+kLLUll1ceXCb
UT04fM9ySDbMUB481TOgqeNM3/bSi76MAvTvZsYpg0ChpodG16kULzymdnsEiGlnd/A8OPzTa0un
uL3PB9N/oIILkpQ0baaZuATdYeO1Sa+xEhi3iLw9EfDb0K8ez1x1oi1vlXSvgPWJCjkWB2s916i6
W/JU3zjGUlTh6JGjDweRSPCuILn4D/5XXnk/jNh4sLKazcNLk5MvRX5SNg9X3Zy+Rbkcmj2jhjic
mW9uXBdnkV3MpwWUMUtdf2l5JAXFylEdjFULlFUMAmxwN67ujOua4JSX6vaKz7CoxTbYEpy5HadD
Vg8Hd2y+xN5yArcjgiKV4pjH2jXyO8465CDDrHFPUh/7HTq9G1KyUZykjfzX+ILmV476ZCOgsNB1
e2nj8d7Puk9RUlFCibYNPID5icUoBmHGPVa0XxFw6JM9dxcExKXUbifDek11C8BqhLI+0dIaxBhq
94mQ5ETrUj/MGZez1h66Y4U1EeWCwlOR258Svsv9oFGLQL1HSopRfclj2jlx5Zk7N28BH/bmR2SP
+uPk2fnWmdXUwlWqp+92546P7H145h27DVyqqk5tgxglmMrpkWZdcQ1o6CxpaoStyHOCytXV6gsw
/ItpARpLJ38IXcY3zHJFkp8ano86PfW7PFXya6fX9fsKNiq3ubYs3xgNRrDJVa59rZ2yvcXyrR0y
HnjtxoSVdfDyjCL2nCsStLAswehON5BmxSH93eqDcxZLK5Z0RGW6d1sTPrwC3Ri+0Yv5I251RZSR
IfCpQYa+X2bGqnbqTlUgUzE9e7M93BlGYi03K6aIPkqX2Bcq6Nqp05tyu6z0NJ0aWHfr5Om8lUZa
MRxflNylkpGmJSLtRk/JvQc2DwMGUOOTiu1nTgj2YxPF9S6mc/LAOlCh03Y6lyvvZcJCuZFJZTzG
DKSCLjFvPb2LvpYzWfSsjDzKqg0j3RZc0rXzZHCouRS0vG6afkzOnCH6eRfT4AW9MXWGk1Wx/2yc
XshsH0fwWRCJCjqZ0MI405SOTiJwyTjeTbW0A5eeo5dWWs25aeB1b3ADUN45CDQ+COcMndkX3p16
9s0bbJjiaeQb0CjTDMvrAF1owzKOEI0QqBPAXKq7moOk35dPTxMIOfVQPaqU+bWksIYHlk8odIg5
MSlgOpSMlD2P+fUkxC7zXuYOzaZtQkFQPmT9QXoYDRptBhLeeZZXbWKtGCF1mfOjPcge8UnkEuqf
Eh7vhOa/YB6LP22K13FgxFE8b9HU6HTP4QkFcL1paKWqNuVAz8V7NnhEcwQt5XY05Y+J43XIiOBe
aRzrl84RJ5k7zLHkMMEhj5r7mdHdKxjyat7aFhv20tr6XdfUGE6oMPIeOqZxnHjbuL4rGBy+ahA2
T2bSoMuUOEiuRKj711xq4kYwzdwbhMshhY+ded9Bh3vwtYjrS4tj56xpifFB3VB+6jtvfDSMlfgy
G3hkodmwrW5K26uwInZJAmmmy1iUE6jJ7TChCm7MFpjNDQp/z/PEb80Clpyh7F3vTDbvdJmFUd/G
2XbOuzuKUuGGO0oaoYkM9SQWNz4xCc4DwhLqR0FzzHtEdj3mSdHDD0FgAlzkpzEVs2nzOkAi3k0a
T92YwSsPe0BGXHbSUMR4eKU2eWKDNHpuKfE6jpPoQ0kbyEXqFQnOHAzXpYbf89wzZZ7ZZdNym2jY
NRz8zGwnPU2xeSNv4EZ5hzLR45BuJrkHpmkFpqSUa6O1U38lK2y+od5qPMQm+SQ4313aupl2Q8/p
HznTRaXRkgeVZGPg4UREtK+zIJZdeR16/5sGeiFkc4oOTmL3W2oI9Ks/sjTMDMpU2pjHOtG9O6Ck
83FS9gjTx4Xv5ETF1uq5dQycGAP05vbU0VV11QigX0j8fVTerIckkcQu89RXyomTwLAwv9N+jKyo
RyVaWatetNSMdpibKKAyqG/T+KDvk1F24AUUpWhdjWZT5xU9gT5ta4k5UxGrC3fT29CKNLws7ykc
sYCrwnLA5IujyNW74c5zyaFz0CuKbWUbY/Ew2wlz+4SHTUY3GIFh3EYXzaVT2WZ8g8YKu0PVyQ6L
9QL5eWHav/DnIsIdPKvbCeL/hlH4i98Zb+ZqV7G1KmSIv6zlb1/9imiCHzPwmKaE2mitENsKntrO
0HOYgla5t+LsYfEkVwW4GNBqxLKJMUzgBcB+mTWvsmuyOyceDpFmHDhY9ftxscYv2swYxDC1N3IL
oM0XTsgz8ei9HHlQz97wtfSz5n4amvuhNgq1ETVOpI2+XgSTQrsFRq0CCliSY1MJA1ev9mlp7nCt
jaqlTma28EcAfFjtOW/9RCtfXM6XUVJ40BZ/VI3+d2z9b8bWBtFXQiv/fGx98336n+v3Of1W/zq7
/uPL/phdk375TQiLxIGPAW2FRf8yu/Z/EzaAGzzXv8Nx/j67dvkiOlrQoPU/J95/GDxN/TfT8Dk5
mrhC4ZiREvwPZtf2X1I6lLrw4+na5cOrA9ax/pIDaTKrQF2osgu3nFR9tfiUM2603B4OY4LG6vO8
bREsDilB6lI71lSbcpryYRAcCDiIPaViIP2pcYMOLNh95p/ixgxq/XvTFsj/pAHbpTlwrvsphdDH
qqxHDc/dKpOMv6smhUt/GhTi2HPtEAhElvi3ItV6936sh1E3qVPpW6kezaqN+sCZxl6843AGQLxZ
AGJgE2dADNEr9daaAs/VWPKlvUKN4wX3T3IBCthI7zExXDZuxt/EdY1Q5zQPGyGjaKx76jzT0UMv
AzovXtPG7ZdhX8nRM8qgE2UlztSw5QPqW/ONc1i7cxup7myjqBhWqIn91HOUtnyR2ErT/zYhfa/6
tFf/ZgESE2W1/PP1h7Zet18//2H1/f41f1t8gNpXjzRxKspjDY/k2N+MI+vic1iYrKDfO43+NI6A
cBc6KSESoT6RUcfAu/Ln4nN+gx+I0cQBxwZoQPj/yeL7ubh+sY2s3hMPVAGJKH4cW/VfAr+iTCQH
b5oKPfB1mb+DX+ip4a0dfatqT5koXfS9HNtLku1dKthT+2LSBTeFcelbtgvdtFaWjE/0UHq5ea00
gz0If2ZPh1mG4Fu0abdnooTrYM+l007Tix1PI0fehT+NeGZRQOZbz8Iep4bxKYt4YLEgnf1cO9O6
kJJ1SVFo4LG8TAzptLL9vvCaKBrFO88jVmT9+/LMmoVcZehZ8eTee8k8sIxTSINT71NItsHUiv4P
1cKECTK0i6Y29CdH6BR2Tb/m72G6/z62/s2qway/Bu//+bJ5/d71//OSEl77Sxv7H1/5x+Jxaf0y
HJKi6KU2/n+Tb/rH4vGM38hzMgD4ZYX8WSMm8GNxpHH5YDsm64Qn6J+Lx/1tjRwKweB19WM5/9Hi
cby/RGe5Lzm0Q/M5dxF0+S3XiOMvgcJYWWS2MtA0HaySc+1VNthgNPgzjaEWt841b4rGoz90ukaH
VcwDBrfOthD6dMiTltlZBNUUYIvfPvoef8eHcfOSen3BfJpTuZkOfn2uZ7vZDTgnsHTmiX2kMICK
pSEbIhhkmjVxfPTswqb028b84qucq1c5H5rIOlVejrGpVQy249KLn/WKdkykmnbtQsne/Gl60bsi
YuwSdep56ce1IrFQu3TUxLa3suE+nmr91NdVypmx6hhzRutNktpGOlBUk174El1ucXSNe5xk92kk
s26bzNl0aM2mvi6TqpjomeJ1advxnDHQfIokyolq6XMy/A66uo8/beMXiDyhUTrpNiXmB2jMhqKb
TKp8jBNmh4ZJIiDr+N/IKPrZ19PnOmdcFmO4vHqWwhVQ9IHWiHobj6t9lGF0/5jLzL1j6GzeR0TC
GWtwQdJ3tRrWQZOnLVt/iODcuKMVGhLh3FFNwayDl9DseovSa58SLc11AUyZ3NpzedDT5ILzxNjr
Q3KLoDX2W0MJix4nui2pVJjQ06metS691q4AT6aWcHSWfhOV/cGfqv7Z6lQGTT5d9FAbjRYBXWHw
abvK5v2wh8viGYc+E++Uo9kkQTAP5FH/ElVKnPypfVY51WG+EtWX9VB00hPpbkrlJVvQzlzGentb
ZHH80FnscdvRrYurl5UA7ytqa3iVy8TdyLJ2CN91DtNoLVqHWeN71EbGvQL8Hdqxg6V7kd97gy4M
HBQLhtYmje+WKetOs08jTkbxG3z0+VJAiyWW6UT4V7XoXjf7t7irkfx7Nz8mThvF56kXxXg/E7xr
vrZx3H0RUzP8YMCn3zsYhs9AOc3H3IG9S1XRcLG7rnGCfix5ySZZttfBEF+m2RpuNISK0JjEd6sq
v0DOrbuAEV1zBBUwoKCb4lYVXOC2Zau8dy9OhqcFVOAqqRah00QFdNgSu8RBWIPNLJUwYREU1TR9
IY9S03KtcMyEndZ0mBKzVudYp4yQRxz2f4ingnPgQoGDSMRFNj4NebOumBJK426y9fel899FSxxB
mD6sP7QRtLxU+oHlJk27RwXHQRQbzqsdeU+0UH0XaNWKyUEhwxYy5MEuRpC6OAolcxSPKF3iGFDJ
2Tv4Dhikmc3ddE165n48kV2lKowPs5VAOIy7ybh2dKjFey+i5ICAn3wvU00OD22vXH6ljuLkIbob
qUTZtE0ur2pkltSNzrwbBGqVZSbHnFttc28scLsOQ4THMPAAJ51zIGA5BD8CMURTa/va2WYUuiZa
fVJGetjIngu9i3SqS8d7tVoK2jf9cuYMqh1i+F089QtqdxlU7uxIjVja1LSDmIglCxrMG5g5tS2z
Zjp7qbuzKpyRMlI6Gjizp03eZvY9pW1rmSHKukNyPvDG3Aoy2CinLOcKXQ+D3I9gwINRL+PrNNoT
r0C2LE9NIeyj3XvtdRa99jLF22QozoPI421ZdLKAsFt74ayZ5S6TZ0fNbzSIONu6pVGd9qoltPlb
58IW9VUvzCbd2BZVe2tE3RBbe+BwdsxhlLBTtc29iVz05Nlegp4BCCaxmQMHSi5qH2k4BgK/yHMc
lwRWrNmdzshgmGLb8UuRexkTpyGB3QnfbmfYqIw4GW+KJVY/INihK46uu0vs2KKyLZU0R0TdN1xY
zdZxE2wMiVPp29oQwxFdpAjqOmovaTF84cHi7Ka+GA/V0uA+L5izUSstp8kJEJr6b0bF0yZ0cchf
rJK4yxjrj7HreAdTw/2WirXUpvKyfeHS9pUs7aFjoLWBveqFNOihm1TaeDDaShyFItMd0U92dCZr
Dh1cgmenn1AZ69bbdRL5YCBheJ6J8TH9LB4iKKWB28XufpI+k2v8gj+4+w2r4QMHSCnZeyedcjzf
NJpj4+ukOLIY35SYzbtWrwOtxuqLH9JS10TG6U1KGjjICxDN3Lj8rW2kOqGihvbzoTkzxG9CLCzd
p123OENLOYUZDttLbxKMWgYrObaL/wEKuDzGdvtJeTLwtXz6KEtrCIWuUKoGHjd6mxy9tosPcE9N
SOHezahHD1QNmzcmZZA4Ekb7Hjmx3LVadxOr7GEQnXY/JdndzOt6op/GYDUWN1hFlt3s5MTckeBt
sXFIT+/spWu3FraoamOPQx+01qyerRxH1jTwuj40Qxo7pyXr1XBVnYjr0ODJ2ZKlnplK98JUMTL6
VCsRMqFdREh2Vy6PDEl87W3q8IBtU9dFCUP4NLBf5xVg9TnXi8IKXbJZ6oDJ8NHGcZNtl3HhKNOR
QbsZc51oUW3rIOyyLGMoAmrzu8LfBuNuWJpboza0ZCuzdnk1MWG9lrWYTy763nkgR79vlDb1wVi6
VBMxmhhPwskntn5aTHfzmPQHVYqFizA7ppdrzleFHWPLeS47jcIfzI3NmPEBmwmc/9UNS1g0dF1/
om7Hiz8xl2v7DvnprlNes5u8ht4V7ALVpqRzea275AWinmHeJSKOsYNHmI+zVTqXOahpetLXKibU
sq1YkLCmemBIz9MNlbK2pHlu5cBAvDdaiXneUAM4HZ5cgkEez7YNjfJeBt2AiTBwv+SkOr1inOV1
48DQTQ1ngkbaEUXO4eAXMRzcCEKut7qtOVxY1rDfLrcBXtTg6BDdzAGfTNwIrKhwV7dzJjKuMG3z
kPn0eOK9V/A0oRnjs4vmHYwf57ASW0dcqfMo0C5at9u4repfC258W5qX9UuZrVHrgjf/jVYcugI7
e08CdsDztJB/2XgVke8mT6Ogq/Fixqm2RsjSjpnQrJUEKfHArycgvCsl3WVHC/blaxQlqwosoiSI
B6yLO1zSFfP3vBcBZo3+jc17CU1eJCq39A9EcdxGri3oQuS8hakhX+dyPo0/3MuGTGFHt42gp/RA
BpaT0BrUkEYNnDzBrGknV2lPcudjwblMg2sfncQjYFWBzbrvCnrew86uir1FYUno86adsKs347ao
LPUJVSP54nPmfjaU454jK6mcIAVQfOkER7NtFOuxf6X3ySRL6771pdm9EiAmSBTb1q7Qlhiwly2O
raGWNqDcwXmHc0ohcEeKAUHKZR8oDP9aZEp9N7QoDnqor1/ZT9NTCo0wpCfJeRvJQakgb0s32mlN
mnjbXuAfjfuy3amqNx8GvTZD25mqTa3cPMyt1KdNsBxCm2HyeXHH6UZ18fQAgGEVi6Y5QIkGr5nL
5KtqphnsZl1bO53WdQfHg6T5yBj7oFztsWbUU9/oJM7OGIX7CYp1vsguXW6o/paPctJdO2A/zzB6
67hRK1G8xbooqHVUmU8/Frg/+GbiJGTUMO+0m7NoYufeXPopmARcTQNBCi7rarpxLRmqytU5+wsn
tO1oCHDLJTlbc1ntJkfa+6zQqiPd3fNG+sX0BBrC3GmiDXvZkLONGdFkWTneZK5rnNkkRpoDEhaL
i4+hG9n5TCauQaI1kmhA5pBMBBca5KNqiGIy58xbYMwUjUdhUZJUif2++Jbkjr0cXApOmUkMzo+x
r6dPh1SEF8jCn6/QS2dzN7VWvft5qf3v/f/f3f8tx/iXstlz/zX5VbCm8mD9gr9pZqswJiA3QRhY
7/2/hK106zfhgGW3dQHyQFgkqv689iO0wRECSfCLWLaK2MjYAris7ZLP+o/qEL2/KtUgIk0AdQhy
a8DqpzT463W/buqU8b+nrj5pmAX/3SSV2pXO5L9wVDCp1aZiE+twLM+kCcCnKZXuf7JBfvK02gbc
ocGw8C5bKXdlqoN9Usq+YzjYCXNTU3CNiobcLQYsOmTlrWh60Fw1Vzhu/BFI5jMDfp8n5VDSJO38
LqSJItJu/RJr/aluMwyygaHrtffDlK5Kh8MEhWsej7E76GQNIxfWMHVzXjM+cuEV6OBV7WIotRLD
CuNsaunZc+Ex3HqExAPBj2U6LYm2xKURr7UMi+of2tKCLoP4fQNmBoqdy/wtmKCpP1WlkTwtPRlk
/lF0xS2D9sGpPX1C1mauLcsku59r+6afMdcudhrvkjoavvq6SLkClxHm1HWBE/0E61OP3Oig+yyu
UZ2yeExtl/NaTmqBOKcYmzNaelnpcFRoM0tAYGvHearxNOe5FqtHKN3DgsUbns0aEAAv6O45LCXD
foxE3QOKB9arp6iC5L7y+cEpRNpe5cwFlnehtA06fI7/3RH+Lzq6ziL8V4Lg/xZfP76W/0go+fkl
f2wJnkUPKiA35D7998LTvyuB3m8gowykcAJF6/pHJPxjSzBtlj8Ln42CHQYmyd/zl6b4zTAYzWKz
x3vDpVz/j2T0f0SUAExjGLb+FqC9DHid/Aq/bgyZLg2rMy0N1hYlQhwR1XIYfKt7+uU1uftdlv+1
7+6vcuP6Y6DBImsyHPKoRfnHH7PoHQmgZdQO3UJDQV4zBzcH4d2W08gV7V//rFW6/GUwsP6TfJRy
Njpz7Vn4K66M94KYFBipg9JrJmFOO14ZZJgnUp3znXSwTP6bHwjx4f/7kS4kQvhozEN00xUrZO8X
NRVXBTx8t40OKaWJaAZN3V9qPC/1ptZK8puez0YrPMK4O0GLnYk7jXPX3qknMoiNTf2PPY4WVVok
LPc/MUt+PUNcUn5LLGBO20vjd/4eM5G/n9banNJRRlBFc3VS7VrxltP9VGht/0yvQkULfAuoIirZ
5FSf3jCFt6utGVfJXjWiPKZxp8Km78p7Q7OW736WLi9JbrUvroyvYlAU37sFCUxZiMNimPnVArUD
BCozh3ujG8ofi7nUt4s5Zc+GwGVZiajYkXavAp3OpWCoq+kg6ohm7YWmL28kDdE2ago58ctN0dMV
7up9fUOhAo1ZRW5+5cymQWmZGsID2nRo2Dtj1AY/IrWqGfU3AAX0wS/lfI9HIRk2opkwgrSetROd
gRci1+go284Jt4iGqcgUT907IGhbdZekktnOrVyftErE5zwQDDslt5my+hhaF2jnEHuvGQH6Bz8W
Pl5O0fmfGZZT4qp+63IdIztD5CJLubiMhAgxlZrJR54Unh2k1JXcIhKStHOsuL64wzSQ9KqmF0+t
kluUtluDDsmTleG62VhpZt+mCGPJnAp8ymDxksZ3wk4X7Xvp1uOuRvBBD3Y0gBcY4T7b9SGVVMk3
tcZ2Yy4O59j3BswOi52UYceLk4DqvjZFubwSvdbuQW0u0E4ijxpJsg9HpxoF/bFpRqRSIzBtMQgj
GyKswwhSPTRVml8AZw6fcef0H7muMO0uMfb0UOtT/8RLgCgeOd+avkDYmNqbqhDYMdziU5iUBTm5
dY5WFnyex89+h0mjiYCtati4ICmUc9DNGO1oRBQBDngqEmR/zrTWMjdzT9ebA5PgKzymiL/sfjGj
wSTF7GA0x+f9EAFnvzhAKe0ZO/uGcaDFR5vVgxoxcpy2jDDTx+9zSbuH3Wr9NTeq5WNtcwt4Z+0P
Oef5LRXrBpVlff/QEC0Nqt57aBo/DQd7edOG1ryhhcEIuSR1VHktSzj5zvRYVT7QHN0fCUBY9xXB
CpcUrXFIc28arU0fj9RSEsvhJhONw1BvnYG0arEBQcnpZsEuzXW4zO2QUAEYfVU0znLxGE/MxwKK
qCJvw21ZbCJNi5eXvJssZH/MXt3EKYFCwu2gxi57strMi/Hb6cS5/h97Z9bbuJVE4b/SyDsN7ssA
yYMlWd7dXuJ2z4vA2DJJcRV38tfno2R1TLXltENhpjEYIgjQlnR5WbxL3apT55QVah45EHeJAihO
OG4KtHXmewCGl/g4Vm5G0RR8tG481AAjzSOj8WXtJDSBTqH4ITSEsxYZRE24Q7l+BEdN69yUCO6Z
R0rilc4l9L6Ag+MwjSp0VyAwR8xXh9IVHXvUUL3DbFZpX+UEYiBw1dFM4AQMvaB8vygqQTta1qAa
noza5UW51AcLp36TOEV664ezKFxOoebwvwpa4t9aZehNU7FLy8ShgZiYmAf3BoXs6WimyIQ+iBkp
pxwfYxHscFkVh5rgotpJyOu0gpHjXKpr7VgOBfBQNVXwBGFb5DlkFzTzYbbs/mzM9Nlt0xTVoy5T
OwD2MUqOVB+li85RhURHjfC0CnQzk0yMTr0amnakqtsISCLl/BQT4u4uVRXorlEaUMHpKNCRD44m
WoLqVpSJ1CMIDSFdYTaz/l13dMzLXIhuQbLjB2qRUAAwLKvwulbUZK7qcKfSEVxGlBfjs6SxYNEs
YHBxJ2lTxSemGFhXgebpdhByyD5UUAZCWMcIr8G1gcvzzZC+QajKZ5qQh8+ymQb3ipjXnwMf3aSx
2YbxrRO66GdkBKCIw8Y+asMucLX/e4E/4gWCS+rkr3bnhTs40+k8zebN69Phy882SWHlAB44nDlV
JdaHN4Qb8ZIUNrQDJOoA8MuiISrdaW/jCQKoAH5BdBOYk2wYqyPlJidsHlg0J4p8AhBJJIn7ATQT
CKltL4ajK2qyhMFhkoBjfAvOJFOMEHZl9sdWCUBxBG9XPmkgc/XP0IHSzmox5ejlUJ95GoueW5yU
XpRfu4lQhlN/QYCUMqIyIODuW2g9sZQfzrq1Qk5qqI6cmepdW2UmTg2fonzHWi5GbS1Ul44vuQop
rNnsrpZJJLJf2YEECxFN3ZXLmXaLVmJ7naXWXZw4iGZFCYU/sR5QmMHZGWo7ZdFeFBVVs4fmwpRu
Mj2m+Bqk8IOFGAxaPYIn30RR5Z9maZlPkB7mkEZZxWFF8mdChry+DKmUGUuCJN3MWjJ1YSZYzzgW
LEBJ3G1ypPTSEzR6Qii9aj+xlRJ5pLbivIqeN/5PZ6gV/3pquH/w/lGqF7Ju+ZLK9ETz05YiCoAx
ZPTC4qSFLmRkKAU/zDSC22M5og75UA+t0PpSLtqlAw7XFCGkytsLPSkpMiRafhxC0XOcV1l6UgoF
d5fMqoLfQWiOMi+3ED+KlYKV16LMWwWU7x9WmdIes4EUHcmrI3wtCkW7NXNKOCCBU6Tz1MwscUoG
MLhv/MAwx6VTSA8QUeF3+rVIa2Rc6yszCYTn1q2sUQ3R4Knv1u6TEGToqiAuMF31L+t6xchOyQry
/xM5yHkZEbX2IM2NqDoivRhNC/a0EXVu7ZFH2H1CxXs+QZeMPcfIPfncMaUCFpci9/3qHJZT1z2e
BZLfHutZnipkkZB4miqtEseHi1kLU4WAdm6rxidlqubIDi1KmCs8R34AbG2C108aU4S2ReU4k4eM
BTPxTxdFlo25O+ry0Ex5E9XQtFt40IL7FO2vW5Tpmodl4mbnZqRYdwvIzI9cRU71MTk75RRuDOds
tlTdL4umow9FeexMSHjZCNb6UGFQPDsqYx5yQURxosG+Ek01EcIGIo9dqtEiwlkvkvYrXBfN1FRx
6INAVp4r6ohQ8cTVi1GvQVhj7MgLzz+yFmLuXvpBTFsIPUICEesytA2qUvKGD8s0NhaTnHK+m1lo
NRdeWwF4R2dt3ObiDNYRxPiI6FTmVOqkLdPAVe6DwvSnoQlP/aGvu2jI1LkHF6IvidltHqsPWh5Q
xKmJXwhLNFS0lUtKQhcFIaNJSU1c6MzaHI5vXT/yzHZGhhjVbdKS0akzM1VEtQozvWrbIP6c4a1f
Z4JCHq9pws+ap0owQwGIlOSlMwk5th23hp6TB1LbU1dddrX2ckUkJtCU32tJFw81kAGQE6Y6E7XG
CYBOjIkho/MA8H3mH0V5iepanJNbZM+FW7nKhOkSrsuLQrEWV5Dj+/BRkF7JNUeeUOeNHyUamdih
fQM2aTjT1PMAtlyqx2rReChbwbuYoXHcudoLIHgovlGdO24Tyx9HRNTIrkixC8E8RC3RSOQ3dotQ
nzkWFmmNDHccLm8p+UkWk6oE2F24peLBHhS1v1OdTeXxYulelkqSIkuRxIiYaZQDLAGp4oILMWkd
QlXCBMiCBNlNkKtjGeWfCWp1GgUjLBQSQhaVOC51vTmDESS+dpGi+mLx/ArEui28imAj8NX11kmh
mly4I/hEOkpeWCVyckrwBHNuKoASuEYMj3WUpKM0IOSlG47YjuoAf1JOw8VZmaMKDhAdX0NcyDph
eB1gemqVNSVHDseoJrRhioZXyAOrHs+WxiWoFOHO9wMW/0KGhMSqaoJgCEvnyag12/QzjNf+qREh
i4HscXst6yWrUoZw+9fVyoJk9eyZrAH68zEzFB1C6gdXsyjRWbTqljUqrdAy1SlmEmEoiAntGQ07
TBrr0bR2WJ5J8xMGzJ1KvpG07ka5m9bjSM7oSdBRTFRiVULYVwlWdMlu31xmqR83cNS0SN0VUXuR
wryy1nT5nwmjvzzI2M7tycoNui7maXMzzwqKYDe+RPfp55i9/A6mjQ55+tEvvd/QJ+bS38NZCVCJ
BLV7DtiqU6vOvNdGYNN88TT/9RcF5B1SEcTCCep1F2GaII4QT1h9DDvpAcoj4DBFGLe6ax34e2Wk
XWZ4/wnX9nz/O70neIyLKO/eA0xVfX3YLqHwIzbYauGVDSzo4BQNrCl+48szvraBRQJDAhyoWGon
942YzusDwntD4f3n+7AN7KfQi8YQyqbeY97zqUVi+D9mha02/rKCKh9QPocJLDD83UU88rUVDOlA
xxlWcMh/tsfnmABB3o+MgZ1PrxgHMpLBREmt9RjYmgcAYQ44csiwaq9F39c3/M/Pg60nWC8UJ0+/
/vLWceyjq4EqHkiI2YNuf1kNANv2xoB6ANxHk8UXG/x8M0GhQJZXN2gsqAYa0xILwgpLz0xgwL+2
AusuJ1OWze6A2V3rG/5EY0GiSohXN8gKsnkA+y9FPJt3zYh/bQUw26rJ2Vsme7G6/ls7w84Z8RZN
6EdnBNVRSOVRa4hJV9fWusDeAIc9XKDIXq0uVk3M/jONBcbpulOP9b+cefxtv/qAl9CtC1CRsge+
7IDbY8E6IMuD32myEq+un80KUEhJQ9cFEpAaVXeGhubQ6tpaFwysYMJTQQ5yPVbWqImfaCywR+hD
rYCfQHk62VZyo6uLef96XSBsR8EIpVDUUKyuD1jhB0z1zQUfuV7wtHK+vXn2lvu96wsbp+z7z18c
ztVuilfZ+2IHklnf+y/f/Lfe0rOa9K8+3CwCq/u8/PzlAb+/de9em6fa/PHYm6d2+ug2qw+al25e
2iEO/O5c++4jxLd94W8aznz7tZcJfoTw519P+Osvved/td+82y4KVnHUb5jisn007NtR1ud9Bj/J
eB/a5ZEdeM+o0nu9Xq+9zsFt7645HPgCR3EUzR9z77HonRWA07IdDO32eB7YlZ3ONy11c8akhHjz
7zcxZT807jbnm0/x8ycKMovwj77ZLVRFh9/liEpP76n3Pl+cpqGWmc5jKuH6La8P6kNbPsbinrd5
9s7iEjKIHdJu4Eg5ebLdXtGrBPqFZX1wu9D9R7GXbVpadXntjgxuOnry7K1VRCVHs7nVPx9/u7SV
Btr47Pu1SZc6WcGhljijgeLRbzYtrYzcHU42f/jnpjiPC/jJt83cCWsPb/vC9qLe6kGKbR/by4Wd
NoEdPW162JmDTGAXtBhq6Qs7y+xHt8jmed4b0/I6/DK4fe/R9Ry7H90i8LCHGX7hsRdAkdJbluB6
kPYwYS68LOv+g0hxY+OV0YF+7an1GEafrab30vE4yrcGN+wYprW51T+fOJfzP1J7y3sC4EeB8uBB
eDkv7f6+RQ2+sgf3qcvWH9thkrlef1un/S4CMnR0v48GGLi6do3vZk7ZQ+NfSelvbLAa3euT1GCj
xGnufhrZKUIK/d3s5cC6nxuMbX977lObTxh7aPNXrtdzHGQApnvYeK78AI+kjyCmaWsP+85VOne2
EwicVYeb4vMcsq4mKO2tYwI1nvIe+n3jxk/zTyfZd3ubAQnQ8N7fxsWOgYjWjrSHV7q+wfcDsWt+
D+eRO6w/z7J5z6WgvKNDDQ0d5DvVhAauK7vqZgY2ez9PQ3a2zXN3qxXS8/Ie9uI3OT5gwtnD+Pti
s+9EDtQT/X6vovlDX+DfEpQMtPgXL3uMEZHu913Xu5KjwX1vYpJ+zqah1dvUQb1t/rDLSXkr0vQt
Lv19/GmTi3zrZ/3gWveNx2Bup7/9CQAA//8=</cx:binary>
              </cx:geoCache>
            </cx:geography>
          </cx:layoutPr>
        </cx:series>
        <cx:series layoutId="regionMap" hidden="1" uniqueId="{C6AC24AC-374F-473F-97CB-B1E2EA2591A0}" formatIdx="3">
          <cx:tx>
            <cx:txData>
              <cx:f>_xlchart.v5.11</cx:f>
              <cx:v/>
            </cx:txData>
          </cx:tx>
          <cx:dataLabels>
            <cx:visibility seriesName="0" categoryName="0" value="1"/>
          </cx:dataLabels>
          <cx:dataId val="3"/>
          <cx:layoutPr>
            <cx:geography cultureLanguage="en-US" cultureRegion="PK" attribution="Powered by Bing">
              <cx:geoCache provider="{E9337A44-BEBE-4D9F-B70C-5C5E7DAFC167}">
                <cx:binary>7Htnb91W1u5fMfz5Utm9DCYDvCRPU5csy1a+EIqssO1CcrP/+ruOW2xNkpkM5uIiwGsYMA7JXVd7
1rOW//40/+3JPD92r2ZrXPjb0/zj66Lvm7/98EN4Kp7tYzix5VPng/+lP3ny9gf/yy/l0/MPH7rH
qXT5DwRh9sNT8dj1z/Prf/wdZsuf/bl/euxL726G5265fQ6D6cMfvPvNV68eP9jSpWXou/Kpxz++
vnx4/erZ9WW/3C3N84+vv3v/+tUPL2f5pxVfGdhUP3yAsYycaKoJo5Sgj3/o61fGu/zz60jyEwFv
uMBMf/wjvqx9+Whh/OXz9OrBd/WXp7+1o4/7efzwoXsOAQ7z8d9vR363/0/He/KD6483lsPl/fj6
rSv75w+v3vSP/XN4/aoMPvn0QeKPh3j75uOpf/j+zv/x9xcP4B5ePPlGLC8v7V+9+iepJP/zR3fw
56RC5QnhTAiN9Sep4O+lgrE+EVgSiRn+JJYva3+SSvJoyl9858rHL8//fbl8O/aFZI5H/AtKZvff
lAw5EUwRxTT+TckoesIYo5Ih9dWePtnqJ8nsnn2X/ydi+TrwhUyOh/sLyuTdf1EmTJ4wjCmXSn4y
BvnCWgg64RzEhtgnoeEvVvFJJu8eQwEevPfuy/N/31q+HftCMscj/gUlc/HflAw5AS9FJdLok2TU
95KR+EQgjihVILJvzeTiMYTHp2IIz30PDv/3o91vx5YXw18I5njCv6Bg7t7/0UX8yQCDT5igiin8
225M6xMKkEBLSb4K7lv53D3Pj/+BXD4PeyGP48H+gvLYdY/uw6s73z+afyWY/4ew43D+rxb/HhX9
IRhEJ5gwrKj4DPb09+aq9AlmSlCu+CetgPffasXBmNL58j9QjF9HvtCN4/H+grpxefrlZn4rlPw5
W2UgFQoOlNPPtkq+l4pkJ0IqDvnHZ6GwL2v/CtFPn7vwvHx5/lt7+m1HeoT3X8a+kMzxiH8Byfzx
Fr8NLN99+SfTKKpPIIxxCcjvK+z7No0Cf4qOdkX1Z8t6IaMXCc7vb+u3xfRi+Hcn+WtkT5fJHynn
nzMYyk841VRy+hl1vMCDEtyY4lQJIT4J62VO67u+eJU8dh7c2eMf7eu3pXH5YvxLw4Gj/gUltP0v
BhqiTrjmHIsvLutloCEnTEnKiKJfzenbQLM1vis//Aei+TrwhUyOh/v/IZPfBwZf43T62D9uPrI9
31ASf/z2o1oC+/Ri6B/A6M+vDh9+fE0pIvwb93ec5Lsof/fsHDA5z89fLOObUc+Pof/xdaQA13MJ
7IQChwiTTc8fH2t0QjGnUhCFJYUsGr9+5Y7GAquKE6EwEoqRY5aGOdhk8MPHV+xEg+vUWmrFFdWK
faXXrr1Zcu++3sbn36/cYK996foABJekr181n747bpRD9q41KB5DmApwEApykubp8RYyQPgc/x+5
dDQqJu4O0VgH3OxGmeXVuMmiaSJxb5HCMRaSTOc9WZbEhnZJcZjpTuaZ3LeWlXHGs2A3hEt8GVom
7uYa1RtRIpfmuQg8mTq6sbmY39t5btt0oZw+6tzhA2mQSQbNp6QtcraRmfwwuKY/jDTkOw47TIWq
2wRndZGsaz/slhGhWGrKfLzqOWx50drEOFWbuFr8e9a06tF1wR6GOV+3qBTbIUiZon5EyViV+RXu
MrV3S2nuSEHHMh4D6/OYEuHfF3hod2SM1tMwGl2kORHi50zJpohn25g2tl2eX/hu6d/WVa/O52pF
t8PUkdQZeTMOWF+girapsnn+kylCEWtaj/tVDmNal20WZxXqdp3M3H4qWVJ3dLnxjZeHzhG3FVG9
xOsw4isn9Wnu6pT7ub6OVBbFMiN1jJdJbUwefDzULX/TIeo2U8tQglbGznU1h8MQ1mifRSs+ZXUR
nZrgmk1N2jUpompNQ4X8RSsKWWxaFUVVPE3DHS4btiGYy/M8s3zHGmy3pKUcZg3rTTOScCHLKIvr
gdyJ2c5PSz2ITZiqIs5kHW7WOoOJFmG2YvBzGjXzcsvKSv48ZHPSuOUnZMuwww2t9sOYkx3kWNn9
qEq/rapMfFClqJeLYSHVRc5tHRvVzEUyz73dKGvGtCyU2gfRddtWkDJdECYbxTmJc9WbuFs6/bPq
3PRLPi16uyI3q6TNrNuA3bAbtkzBnC9V87YYcPVWzX55jARGNHYrRxeRr8czFSESe4tAyKUumk2T
qxALkqm0WGt1miHhrige/YWZ8Ntijpo+jihr92rw9c3s2+hUOTpeEdvpM9aWYo4bw6ouKXFk5X6I
hnLZdqFex1gPrK6TdZinU1Gu28qRUcfr3NFtwRqVENzmRdx6YvfLoKrErZrnMWEDcokhg03ptI4k
rdpcpgHbMp7Jaq+jiO81b+u4GFx70Qny6E0rs/OWmrk4a7B5J8pO3lrPdxl4qegQyoFlZGd6WtUy
HvXk9NPKlrbc5NmyXq3jHK7DQJR90o5m6zlzQ+xUP7zlzUyvOzUU3bAxtbxjWag2uhvwJjdOn05e
EhvrLJglbQrR3DZzZKspKZcx3zdM1t1bYiZWzylHteuL1Anp5akLXIUotbwi6AocJdy7HZt1m4nK
iW7j8ww9rEU79QlqovyyXaSV7xBXpO02gS/4xs16yD5UWRsSXq46Bg8XF5hFbIMG/wY0l9ex0naY
Yt0xXCfzaMomRr2ufpZRtkR75UbkD9ybKYq9GoY6HYeuzuNsLgZ2MeVW39ul4Y81lhg0BS04P+Ci
R2Ps2mm+dr1kHxZG+3pHsnls9nJppUvHqNR13OMs0xvHa1hyNXknYjsjfEfz1dukDiavYjQ15Q58
H6zY11lmYqKDLVKblxWNx1I7fyXVQrxIlqEtaH9Wm4mj1PsxinM5y3yDCieu5lHMW84m+InMWMUd
hztOBM6WOzMpctaJKHRx7bsWJavV065iVFw4zdpDXWqw+5lnKa8N6xMyULkbMCl2To5q54uuvnbE
nK+5xjLuMPfnc8GLs6xp5NZPPSticwQvsRvLpk0HN+C4rwQ5VbLb8chVR1utwH/lotx0uafRFskS
vZGmqTaChBUndOJRLCLnLmUx+Fs1SnHZi3Z84FVGlphQfbZQRWPTdjitZ5bv+q5fQ7yug0GxDevy
1C7tzxCjuktBmdhOMouSciyRiglq0Zt8xdl2RpV6y1kebhiLMggOzhxMLsOV71W0NdGCTkeHsqeV
CH69ZDgNUuQHcJ3Z3sJU72uJyzRYrR5G3M4+7jPS7CvezmdylesF40TFeTvXaTMt1U8FofiUt368
ZPm87SPH4rlHa5X0tMBNXI2UbaolW6+FrqpNUetdMK55u0rfHxYxDjvcuXXHR8vbuMLTlKwhGpPJ
+OJKMs2rtJuJOispuHhNKE+bjrp4gvXfzJrxmOCyiHOSFdfNkk/JuBb1hlU63wk4wLYJ9WhiPLEC
XOPK3lPadhALuW4eR0X6CyxX/DwOxG95v9JNjTO8F6Gl76IZ1iPa52mDQ76tyqbZdK43lzWa2vsB
7PBi6PruGrCuPlcSu2QtXHVeF3O5a2kxXtaerwknRuzNOv7UKlaeL6wo3mV+QJdZhjVMEgQgAbua
eFAeJd5SdBnmwvZJCZZ/zSs57zQR3aOSLmmDqFM6r/1NF/hsY2aVOFgd9E0tivUMV7X/eQp5Gzez
RZt68ehQoPxd1jmRYGcRgAcp4yha6KYkdadihKP3s8vQhnV5c8HLEp3RKJTmGP3bdI5okzJcsCqe
cf82IkOv0iHkIcRMzhsdTT4O4yx00nIkk1WrpYxdTvqktYpIEaNa4BxmQ5NaqQKj7sY+9VnJH8ms
AFOwolpjiSrwBF1XawtWJZZCvqFdpXIIebkt8+IuiKUpb74tAn6HDJ98s3Tw3efa69ef/7jzFv5+
rAr++vBYuv3118WXmu8ffgXVmSPZEl5+dMT3X+cCmPoZ7x8x9Xc//gng/w6E/1RC/p2X/x6+B+T7
h/D+f7py9b+mvUfM/GnIZ2yPEXAZDHHKtKSYMQ74+jO+x5idKMyA0ofYoDQSwFR9wffyBB1HKUXl
xzewhy/4Hp9QohSC6RTmGqs/A+8JgdTxW3iPIEmAfQGsB0IMtkchkfgW3ttWhjDXYjoHqGfmVsRq
6qHgHysuPDrzDRi8TapW9uuwq4k1Fr3rIf3Am9o1NtwRy/q1i4HMQWRjuqprpiqRo2sb9aYUrgmi
T4bKlXhImmlmbsvo5GzinF72FaQQUZE4TogdD91gbBjBa/eD65sLZ5YKAuVYAuDSqnHnPKvmUx/Z
ER2qUiwXC8uyOwDUzamLxPso+HE3+VHmCZp1Ch6wOa9sKHe2miHicF6TuwKAlUvKYoBYru0EMVV1
o95MtG2n1HRr7mNhxHy71iN/RA3J6hhypvGiREXWbUjRT0PcjUO5AnLPkdk5QAu7eeyMSrn25UHY
vJWXWvdjlYQFgUuLIg9zNksPEakehzgykUkKy+p9k3XTtlo7CeYcOZjYsQogsR0zQIs8cw/9tODb
SRRu3Pm+6tMihDGP82YhcxLyZY1DbbsU4sv4vu/Ycp+tXooEnFAzH2av5jrOOg4HZRkayPvMVO35
xLHZBXCNG4A640bkTYvjgLvzyXvcpJLJaYMELZq4rCd+EFmQ97pa5nPSTzrsyoq1/bYIHTLxCKqe
RnRY0E0r6g2BAGZ3tDdZIjyf13isehmXoaqiBGLUKGMlWOdTNEDsacRo963PinTOx0FtyTRNm6mv
fGJzMubbhfQILjpvGp7gYKZfZFaix5XjfFtzsMZtnZXdBjm2PFogTMhWd5CaQHrRvMGuK85q0Zv3
HlUiztCIpwSQYb83Y5GjlHTyytqlSwdSZJuu8LJNmsJgUBo843GT56bdAiSdN4Xs9NXM22bXZt2Q
DC3LTwudzTL21NZvhKG8iXkxmA+oivyhzypy6K20KST62U9gDR0gwArrnzM74jJeQj/Wu7xvyV1m
yuEwdVZuiRklZIEuC28UG58QwJx0XNSaZqpbwLWbpTx42VCbLPk86iQHSuDcCsNO64KrB6g8kN0Y
CpHFHGASTvlI8jgQG9E0ZO0dZ6a7bBVafza9zdKhzZf7oWzsPlszMMEoQrqKmwgC+NhE4Wrxs7ts
eVVNce+rqozJWGYJD7VKcZH5tyJv+3iKtDs4Xebv+tbYOVZ9Zm5r1pAkrDVwA73d9V6BHsqMDTFn
NbqBHHxIln6meusdIxN4lgxnZ02jqnjgfXPV2Uxvg0Dm2eF6ObQa2lnmoq3icV507LL+qUIlS+kC
KIerku0ro3XiGXmcp+UdNx1PXJ3rOdUjkV2dQnoKcpzipi2aQVxPIcpyWLbmYli6+H+j4u+3Sj1/
fHUMcYQLAoHsa+/UP7Fe18B6hcWMj9801Xwz8HNwPNZi9JHdEtCLACHoyHB9Do4KmhCwhs4dIog4
FnN+DY7QhAWPBHSMAEjWlHKIaV+Coz6RmBMhsYIiEPQw/Cnyiwj0fXSExARCIpUYESYxBrrt++ho
LA2rbdCy59LVSzpgX4KdmYleQjrnNWDrCtPE2rKz2wlyEh2T0HUHpjxG27XtIBgWBkWA90JveFpo
LiLw3PmQdvqpGfvsahJiObMLRikrhxnHq1UcxzYKYVPhhaWrMKQBUiHgaCPXBQgGcF1Ac3RVse4i
TPx9F5budKna4hIrhjYyWte3GYloGTMDZE6nEWRShbftm7zuZrdHrW7BpmckH9eKCpfU2BdV7AUV
U4waXad2mMFfFG5fyrV8jjDOn6Y1Ki9mGPOeL74aUh1pdl5YA/QOlgH8taQ6ACTnOdn4aOLXWuXm
bKS6uip90V+MYIY7nFVrkqGMmdj347xRU1ZvKwl04tHP5EDsQCCMOhFiY62eY91kKB4Np29VB9eM
IwlEHrhudOpEPmycFGxPSJtDygE3z0qGT6dV2+s+omLbi9XeoNX462pQ3VWRAZcaj8AunHJJmqRS
a5bUUwFuWBPUJ52yF07iHG0WKaYi7uoGsjHH0TssZX8+ePY+8Lx/g0Nwaqe6TJuURFXexHZQ9c51
A72fTU221UDVzjZ5NUNalWUXzNfATFFUJ9a79YLzMdxK4RVktyLjpzSa0C8hEm7DLL6V47XVxqVh
Yu2O5eiaDUPpk+AJvcRRGB7w0uRvO0vnqzFUPNFWbKKg+gTYMSACC/C/1M3mVJsuO9dN5W446tlF
zci7cmIirT2q0wUc4da1efZmGXi7ERG3+wnZBHncJ3VdVbfZ0KKrIQoyzWY2HXLhd3VF1cYy8MHF
gHwKcANIJj36bF/pjG8HYetf9DQ94UxHW89Y5uOiN/gWlByCEhC7B4hRFngOTTdQbprSmhKWCsdv
PGhbgqU+8ygrYqtakUZFeL/akgMBJqNtQQQguEXBLkPBk3zIsxgPuDyFoB69Z1Lmh8YU7S03TQOw
kOtTqUKbVlGxbDo8j4lhXXFJxxb0BtR2imexkF2zFFk8uKJMK8SyOmnEwDeAuOfbZep5POYl85AP
M7vk+K3KzFxug8YThbCPVyaGtJqKvFCA0WYjmmSJtBreEFLz6Q2HaMZZDMRbge8xA13YIF6VZ6JD
8qZXRVa8m9lq+xh4R0O3TvuojI0oF1h/LC8hKyTvNG08ik2FuzHpMlocQZuP+PtZU1cdJk8Aphm/
QrSeK6B43a7zUTe+GcuSTW/6uhwAn+R5VNHLmqKxeqjrvltduo61A8xZ8ECSpRF6TcdAZvBsQ5nn
DxaXuUmqApcgn8hbUM/JL2gzLysG+hGXMxxfTYvMU1M5pTatBWor3y+9Yg+Dd1P/JGuNa/EAd6SH
MTZD70/L3lE+QySvewr/iKw+ANcM3E9coKHP7hxwxkuCWqDZE9J3JAPDwvPmfyP1vxWpIReDqPr7
kfpl+fWbIP9p6JdYzU+AoxISOlrAQQLJBZnil1jNICXFgiHo6T7GXAo1oi+JrDiBJBZTKEUhSmDY
N4UqegKfYgX8k+bQjQGZ8ZdM/Ts6Aipzn39/W6iSCFLibzNZaDFlhFItAZpAaYx+LGR9W6iq59Z2
JlT7GUysibGuC5muQO5MKRk7PW/6sUE+VkgW4gDEYc4OUFnRKhFrGFxCJlHNW7rOtt547vN2HxmP
py5uRiCCYlTQAI3nXJ0vWcEOje/xpeeGHXoGbGgMJYr2wTSCHsYSAzszVZDqxbWZp9gCzXOuAUI/
uKCahwatkE2OVQDWd3JYneOCMKhKjfjSahu5BNrNhYgHT1SzIxDBgcquo+MQmlnghatyuSZtD0wY
xbDw1CBwHn1Q820+c2CjSzzfdhWhh6y2NotpM8vuKieu9qeed16dCi3Dh6CAaTbOQhKMCxcB2ZWb
MmnYMl8vZqZDUg8ajtFoBrQ0IXm3h/ogvoNiJH+UZJ6vvY+GPR0L+nadFBDd1Hf7QJGH8ogN+DIn
LZy/gSLgfSWgDypp27IJUJurQtg1eg0fqq6EG3DMk7symOaBZi2w5jPt4DM2Y38GVQn+uOQwLh5y
2ADHx5R9MrAaojm5qzIANclAgciLhZ7h1KyGNVVNmwdTITi7NhwqK8OE6KVgpT1zUNy6pHVUnasx
w3E3lfNFlZXjgXpdH1wpYYyMjvcp5qzKgY63kUhBr+HJJ4EaBBgqzctM35PhKOFxGeZrEGkI78Xi
IVeemmzB6VyTyqYomLq8iSyBI/ilglkaiFhlrIIxQHOaAe5lqiLYI5SOTAaFMhbxREYyB+6gt3zc
N7Ut0DtARIxujV0jH4/T+kuRDXATaHT6fjHTLXDdfLu4QrDEZGV2v5JQ3ciRaRYDoxMlULQjdw4i
8sNcTEetBU5kCzz5kG0BTcBMKxQQc0APGeytOCpRj+h8XYgJfst+BG0gXQDJatpLutELpwfFMNQ/
DEAjyKDzAMoXEVOk2XiMS3Jq+g9AQx/rDX2DL4vpyLBIPYOAfaOgpKZ0HkRcV1ACPHWVrsuk1sbY
zQgqKmIMZnnuG8D3e1ll9BBVI6HJMlHYd7keCRhbZ/MtRbnLYjdZ0JgMD+HDDGAl37gVYBnARtCT
Rc/Nw3AUkaI9PVg+NA8KB5isb4Gf0ZzojWSuhMIxEEENw81D11TZ/UcVLiMJ91sHf+aPxl4dlTQT
43w70QGuZCL5cj3nYAp2Jf4MmFlXb4lg+h6KmHBxvW8oTRqjQGEGifyZcQIefzSJwUBZB+I9XN5S
DCBsoF0OJS7bh1V23b7lDRR5xCDwHZt8dh9VCOo5TagKH0OFD0rakF+bWPhFb1aiyp0p+DTGU2nh
OJArH0qg9PK4RQt8BWkUKFhEwciB1of7yaDSdTeSHk6NVvAg0GJAD7LwGnggo89XqAE3cV8uMINv
MPDNJlKdSgYZCnpdtSNUGCPIOcCf5qtOkWnkXvAObZGp9DnUOyKoRRZRF8++hvPSucun7RqWoThm
S2BhpLOwIaC351tL/FTcLmFuLvJq0JsSKo07uoAt1xrcs3J1pDcWG5iHCcsOdT2qtOrBZSCU4bue
NwPcoGUz1BNb+IgUdftQo6zda6g/7LK+IHeSgs4LqItlW1VU3fomaM3Zfh7ARVKAo+dzXYNGRRr4
/dQA8rjL0Lo2p7mXfN5QZ01xarOq3AHMKncDI/WajBNIyZQZewwlAdcMhTTQKcgwQMEXsYJYu2CA
Q5w0WPjsML5rhwXfVXyZlrQG+O5iizzoCw693ngHWjrpESzCihZfll7jO2sx7KeCRCLbjPqoORIb
v5xC9RimJ3kWPuS1L3dlwUG7IZG+O7ap3nclx9UZa4ZuP2CJ2u1HnWeEwSDUw5kT0h71f5ACXw7l
qO+hFgOlCWgsgiXGCbf9zdjyeoYCWAD/1gWoYJiCHvVRL0El0EKh7yO6giA/ubQq4NKmjZxAlTgw
V8OhAvQdxe3Ipm7T4AhfMwHWZUytq2SY4Hqh+gwsGzyzo2L3k+tnnMwt74rtR8/qfYHFbipUe4+h
guXupzxf6nd8ouAnDDt6KTxO5Y4VPX/UZtKbamjtDS4GkqjcfXDFrA9d0xyDQQstAfGS5eCBtVnx
5bRycGQG8MOQKK8aHM9F4XBxRZZi2YP7oXZKcQ51G6iPeecxEJqrPrMu9EVMZDbncCWlNjdrZZ6B
lzJSJaaP8nsIpd3e9dyCiBwCq6khm7/0YJNdWoCL8XE0EV4lUEoTH7yz9z7H3SkwigOa4kVN0Jog
aHdHmDp4fQxEQThzVy55cwYxRl1jJ1EGtjvSbddCbt9i3F9Ck6U/g/9Flyejyou3pWy5iReX/dT2
ZBMR354HaJRNul4mSFZgA/FgsY2mfd8vh1AMzZmsgD3NrlHBfALM9TvXDtumCe02ElJfN2yMKytv
M8IgEYY2DuBSY+mtyA4YewteFXhCqKiKdKVAM6cNamwKhA7Q7DL00KAgWlYlzbFrAX9sYCiPvQwR
q+m2/tjgIIHORceeB14V0P4QyWkZY+KaYtkuYjFyr0EtuyQPAyQQRBb6rKdsvVJzL09DpSHMlXO7
Lz82XlhowWDHXozo2JVRHvsz5LFTw2AGoKRQfpOrCho5UDOTGNobhrNuHtGFBC6fxiHi86NhvnoL
PQRvWSVbc27awG4gh3ObqA+TStja6a0a6fgLMC765+LYYxImTeL12HfSclmmQNx22yWq9B6N7Zgu
x04V+7FphTEocg80VBeqK6rlAu5LfIA+IbddhymDOF6iTV5Ob7Wumm1dQnFcZtNPI9QE+LFfBiq3
y23BF5di05ItrWUVk553NwFBYia0Exuob85PFTTiRJWEBHkK4UKVxXpj14UnXg5265eI7TI9yvNG
l2yTt+Gu1QO0+nQf236Cbf1Fv2bgomoL+GSChpcccMPpYDt8CsRWtIc6RzjU0Kty7umKErg0txmP
/UazgEoHdG+pTaTXOq7AY8WgIfU1a6tUAuqM1hpfQRBYAPKNbpurSBzMsccJSv4JddTtCfQg7NQx
QtClGaE4oIc9r0FgoVyih5DNkNI3nb5Yq//L3pl1x4lka/sX0QsIIODykKlUavQkq2zfsGzLZoZg
Jvj13xOWu0tK1ZK/vj6nV3dVy5JFEMOOvd9hp/9uymt3PzaN/b6E+bxudTV+dFfXuta/pFjWL1nW
Qu76bfwl1kpcd7sc16Y7L/Kx/VSQvpPeTRD37G+3vHON7ksuwrq1AzQQ3LxyX4beYZK+PhRtWV8s
tpRfrbL+tFodKJQjq3o39/1wsCTbJtZysWMNd3VuGzWab3RpBP90v/kVFxFk68Xc+A/K6NjcEVbC
Mdo2opVzoYtefE16G3VE0g7rJzLiM7JrYG10EM1eG7XcaHRzSUdEIfL39VneQipYuSuPttHa1Rm6
msHo7/ylcpbrbLKkEysxFdFEIAl75m707ffzUlYocsDMNbl4t63F+zxx1il2itqrjnKDY3og+KeH
rHC7/RZCCyXW3KhdmiXQfG0qkvMxyCwCU58Hx7CclnurHJA26CBxgzifnGzfq5EKJOvOZNC3N/nA
ucjFuNyrIKwuNvhqxDa6PKDY286mzObLQuaHwK3sj0u6hmxxUbeedZn7JvEjkNZ59D2Cc7tOu/o2
m8fhLyuLpqu6D2+Cshl2XF7Jh3py7U/Rghosnqhdxsuy63T+1xCoyb6oyyAaL63O2dzpSNSKDiii
p24BY7XInFIKt+RNMkYL2ezcUob4eRt+TrqKoJ5AiShN+NZ2BNXi9BvixqJoN3/nVp5lx+lg2Uu6
S317Ep/DrObWdadCB7swD0V6kEvi11ed3fPn4G+bs7f9egzZPW7Un/kTOWjWZ2RbzTKQiASzx92U
d6rSl7azAUe5i3NHLlrtaiMpyiKL/OxJxf8PxbPRcD7VeFI6I8YPXQpoY5J1TzSeUwYppca8OCYt
yOG+blux/rV52zR88vS2dQevjshG2savyiBeSi7f1wdg0PzTEYRwhgxEhoJRnADtSxY47eaO6dFf
QY7jpBnSfD9FTuIa3DNLSTYTdZ6LPEuvRpVszZkKhuQ2bUbnLrQn5xaYlazy9VH9w7RECId8m7Q9
AEc0g36CKDRiSkDGvfTYWKR+3crtf7bmLTnpTHG8G3OXzGeqN5Ija07V59ef7hjq/WRVeHxg/kcK
7niGnHj6eC3LqZk35kRXlEKF02nFjdOFdcGCZBpV1CaWUNyV6JkuHJN+Nx7ywqvZ65T7xgv0XG5I
SsY0O46mglZd2hQ/hwSMc2kEgfYPA365iEbFjJ4AxNyWWBmfD3iO0twSVlgdm2Su+zjS6zTssqBU
JE0I3LsdkoHmLFiH7iscuH7fjWAVSHtBANq1f183HV6A/yBZ/7CvnVPxcuQE5EAeThKEzeikT0Zk
+Z21TeQNx76wSBsDC3p/BJK6H4B4hji0TPm7uO7w4CHBvlAz9UWztH2FvooreTcMytRgzOzrAxP/
NLAAKDqAswUM/rX2T9ZWzrbq677LjipIyVDTltprigHQe7nGMhdD8wFiOvQudEvaul9FO5SXs+fO
7ydvjoY4m5fo3rY11bL3Ky92RspYK6eISr2N9D1PB3LupDU5vMF6msjmZFt1AlpSyn6dbjRS84fH
ojSvl/X9tBkUoNFqfZ8lOeLDudjWtyaP+5o3JXtrG8KyjH2pqIBenw4Xi8nJVkciLr0AhgoIMfJO
AlDmWB1SUGmdiwydZuy2W5NdhmjF2DNGE0ngj661G87Wh8bdAE/WOmNYOp82BG0Bs5UKh+rE3xBY
FJXH/2Wy+OcqkcSf/YKHhKvMYvdG0TAtU5ofW7Sp9S6Xak7P0rnrj5uuebrvloA3KI9Ro2CMqR9+
vexvrdLvXfmosX+qZXoqbfrfqaRC0PRkW7ygjP+n+jqUX5+6JJxff+PfQio3+lckXeIhalHbC4wR
4RF/JtDQRcBGaeUC2LhRAB/8G37GMS081BYet5sv/Kc+CZ9v+TZbDecu/Qdc8V9RxQJM/ckONsNx
0MF7eHRCRh2e6qhCOeu6nmzvR2ZvqvgJWJcIe49HwurG/TgWrr4vKvqIHAYtSB2HQfv+9zWpVHPt
EIvI6ZXlEZJLxPctwqMInjSLwwpt5Mferq1C73pPBRs5FtfQbO2oQzpv3olq0pvY58U0uG+gKpXs
4xQ19PIxGyegiaqYUkp4T0e52+EgQHN2jn0i7/x4zQs/6nfVsmIjODRA0irf6SFLgIqeLOTvHf8U
nHee8+icaDsyDEHI/3yP+/1EZdYOXO/jsPk/1LDMEWrJVGZVGfeQ7+VNlPoRj1ydvKl/dkGf6zvP
GK37nZtNPe/TOOSFH18fkvtiSFJG3FUe7lys3VwUzy8rWbhr3Q59+uBUtl/eKC9Py8vNmzpEY5kV
5EsZ1zLPnCIuMxVOgJWrQhNf2Kotv7broLsulhMp6mVlz4OdnW1Juk37rVpZirNx3LLtPuuDxFrP
gq3sgtuNCogfqyNvQLRrU9PK6A83sMmS/s4YPAkUzR7EpMONEgWchefvlGTlmltl1fywF0sHH/wm
t9r3kPTt9vb12XuuGjQPQnbheVHgo+wLed7zB+mq7qINkPyBu9d1xJmqktKzY9fmhK9CFt6bhRtW
ZJQFfmWNQNCpnN+XuU/+8fpInrM+v0aCnl9ggUIqiSrkJHF0REpavhbBwzyEfXDrK12MY9wjgpLi
EpB584M/TPLJZpb8x5ORT+SwncCkyycvL9yFpVyX8kcYSFtyaeMWcMJKHxCKNj+iyJYPMErJRdBY
3/RcLA2zMKv6T8N4HnF+DcOkyuSHrADX5smdGTj5gLZdVj+SOtDTPhgy/TbYpqy6zqtgPID6Rndd
30wgKYjdFFDT5wzBozpmMPF3r6/CSa76OBjj5mXnoaJ5sfM2LBQzhqTiRyrt4EMXOMN7t7KsvQx0
fiWcerqdqm68VF5TX8AvOTdjQ2YRy2pc3+YyCzlYzTJf59YkfnIDEJ3CLi8//GGUzxN6M8rA4Rog
D+Ts05LmZMrmOtF11HnTD72Ao3+EsPSHXe16Op4Ge751g7lc4mXYghAkx29/ZpstS0OPqOVcyHa4
96MqvbblUn50e2/Kd5NTJgdUrxXTnRZy53W1Vf5hoV8cal8EaH58gQxJcupOtpvlpJZsKym+V1PX
t3pPFYAVL54RsOjlD896XnKY08RF6SGqIsDiHTzN4F1MD6XKffdhddIh9364YHBZdpEoUCIQ8c4c
6Qr9CGnm60vz8iXZOSTC7J0QJ0RwsjIC4raPinL4vtrRFG5xIatwBne0ck7z649yXoaMyKF/Fzy2
SwSjZdTz4FWgdi2X2a0fhsrzsWHlUdJ8rCBEOn83wlim6s0abYldX7c5RgD7zJ+zcrsvBqmUiGtw
/zWJ0eDX0buiCPDl7rLZWGDKOe1DfZwWz6v74+uDfrEwPtKTiOKY1SHsnF6gkNkh+JbdfG/02DOK
3orK4ufsaCQhLYBsK/YoTdvxjzXdy4WJWBUXtR29Llw0cM8nK7Ece1W9b33bfNRm2w7+Paeqk6HK
envniModqiNhuZRfdVala7vv+r6P1K62Vne+y+tt6RF6hHgwvoF2GeSlCVx9BVBOlr7/wyyFp2vL
ACXWCY5JZOSEp2vrpwt11dS3oLM5Isa4CPW4vR2CtWdTbdpO9XweDWoIbi2R5JymofE8ko8m0JrL
OSq9VH9nA9bFz2Awjd5It7xyW+LZARz++Xjhe4niNvPXKQ0+DWkE2LSba1myU2ca2rE6TY8WcNw3
WANZkQz6iJQAGCPjga5eq/Bdkqlx/QwyS8oad+uWMBduUQiSCmimoCsOrtdBF8VdBkv9VgVeUf8I
FlRPTizGZNjecvwj/1NDabbd91tbMEZHFRGGPAeP1Sd4S+RfZxPqpO1+G4Wc7+a+C+b3Q8GfLDG+
GyJInGVBy5q52QpHG9ciy0u9K4SyOOhJyO8QmNqKIkOWjZGs8QG8QQa7mNsHUVKcB3KoA3xIaza+
GxdpFPe6Wwuu/KH3ilSfFWnEo618ifhx4ArzNCtFenQroH27z12Yw3Mn3tzlN5XXhPp8wT7cXGWd
pafLaZ1W9tIaJibyYdly9FWI5pnkzE5Gk6N1YYK78qjCbkTS1HqNKsvj7xfwizHjVWFOoqDYAxJa
TKhvN2y/YU1NEKtqaVv1WTckAf+iEtQ12n1VFv2/f0enOqs/E3ni59mOLdcuayyyzWcOJpFrHr0q
TGCXWrS8E/iKmVWsnAsz54cK6Py4LGNWXjZVP1GcOhmURn0mLEmVoFWC3j5WWna8HoHebJc2GsmS
RNk2bBpcsEX9Hl6plfJQCPziQaywQ3KmoP8jdk3q9hVrJlZknj/pHOUk8jCmYxmKS8tbc7xvNeJx
tWvXueD5NEYJneRDWNkBc4L7OKyWiyRoZri1dKPtFwSrswq+B6JbmZcoIhWsN51I5iZF22nEaLFE
HM7ogEJnXqZ1E7N/e9F5fJWGohPzZTTMHr+l1S22gf2EfJCvkOJL7q7ebUeGpHl7/nCZCjMWL8qg
knYBej79XYddyU4RWwDyNQehof6KOg9NnZCg4sxvBy9k/+NX5YtdJLRkWIUHnVHturlmBqGVUJfF
WyjNnqsoOcDQxtVjflI7MFvUlHLznQphJO46MjgOsCxGYgOlykZW6y0551z3ejPBIytJ/ItO9OZI
e5H5pb3t4cNDfk+d0sRIHcR8J/PSZRbwFqgBRnG1h6K+mSvTku2s6yFRqt1G7m92tcjzftyrMtoc
/7iGlb/C+Np3ERhINO/BSqSJTFmF6esQ2NbBhxVX4jCWaJfsPXsbxUUKkrS99bVe2f7hEAJlnmFu
qWCKOr20wW2A4rTskdqNFcxGkBQif9M6WZ5AgxYIEYhW+YxzGu2CHGYL7YBd5Tpe+25sh91aDYO1
XJV4QRhjYmE9+d55GLT9r83gNLxMkxQ0HfgQ1V3iNbf0A40MlYkKYanOCMSEm7NRpIXudqma2ihC
9BiE6xxDF4zZMREFmmGcOCVhNvi+4YHAMUqw1bwzrvVyw6jYZ5C06XXZZnDat+OKf4/NkxcmpEiM
Mh2MmU7MvoRLHNhDici7Mr1qt3bje507T71zu/mCUDl0DbO0r0vWo4lX23Km7nZYApeQW8B+skoN
CDl3QatrJLO7qLNNFJyYfHaunatknA/IWhZ+kpK543tjn5i4VNpzvb6LxsJUIJk3pYQn5a0B8zdm
FtFhZhY5C447DmwoACehW9i0rdP+VahTdnpY4aNIr5ADTTzac9DvqAPhkuto1kpyy9cJoofhLMTc
wSSM49SxHdcAvsLiUu418UGHmeW9WQEHAV4JUagdVDc2vFLY9m2PxNw1KZZtLaX+jt6W6vd33UvU
N5OztB2KqPOyJ6qCJ2YFxNjFVGxbj/oTSmPfJUuTnHn2lHQfDCulrxB5V0T7WS+SEctisZilts4k
B7uYNsq3Ywg4yQz+3tZ1vpjvaa8VbNwtX02hFrSWCfcDGPJ272C5ZY6F7KN+iclEU5vzaYExjzsv
TDDVxUvmSHXr5oTd/QBDMaKB3hwdfMFSVfUf7Hqt7iI8cbQj6Psu7y5xpM3lIWjnSX1HY9NZV31a
W95NwkgFyjuVd19yYi4mI9m01YNXVBvAdBvUtLXdnGp5s0UWpuLFqsb2Sgl/UVjliiby1a7zhDdM
h2Xxw/kWaDfBBBzUdu1ci4pr9SwJx9nZdYYiJsivYbcV3MJz7627dC1nk9Jv/aIrrKK6cqNY9ZYe
P0cuQiv8RqP2Unx4WOQxr1WuRl+tIt4/YZ8m6XgxZtxk1U5uFdXpPsqrze4Pibst7dXK4ZjiYCxv
FhSc6jBHMhV7nwRtu0sLN2u5+AJDqGuEBtD5o+vsNFxNq+MgHYdob7WuLFAQSBcqHj7zSBPDcd+1
9rJdJVFj2+fOgorxkKjVacZ4lNWW77JE+NZbVba193Eaur5oz20lterOotZe17t1XMV4Yw1jY73H
kD9s92PDro4RgAU9Ruc5bdq4GgPZq/Nw9dNtRfEmVbCP1q0qz5N8RA22tV5Yt3FUtsLNdrLfYEe+
OXURNg+Zq9p53eMG092PqPDFhI1L0lADw/jgj/b5mDSdjz23tP0qOE8o3IJbPOxWWZ7PgSKtzX5k
dG8YI2fXQnS67d7xR70FZwFaMroN9C4vUyCE/JV927pKAhx7KeTZEC9tbi5UVYta+R8X7Svl7VWy
9AkKOBsRYXkE7vbJxhJ74cD0qza5ZmP16ELPe4GrkGslIpBwuLvQpI89FzjHIfMCE+Fq3zYZZm7h
RE8OBTLAlOYAYlBLeLV1qUVKivFq5urxs7rglhkbrBnbuUaxNyaHyW9NnhIMpakcZOFsjFZ7c11F
52hp8uCT3wwNQ3EUpovoPLXwf+7V1PmESX8YyOzD0mKWzj3XJwtebHI3axfpRRHLihDt0HJFi5hk
4Q6vB98+m50m2MQx8tyKlKiB8CKmwMDbvCh5SQi+6ft1bwJiXbnc0RBbHqkJnTtGJkg10tycIQwo
I+3TTPLsCWd9u32YPWieatcm0covs4s24SwNfotQ53yIChMnS08a6yVunYgRNYnC9vg16iOTr0bJ
TLRxxwm1wLJ0TQsVXcjmOm2LmWtxVMrkUo2SJmXJItyxESa3Jhidn5M16DLaw7nPE8yc04BTxVIl
K3Mb2b3P9BPDtUmRfsGLwVCbW+r3DYagn3mEEjYIWRAtZvSOSCwmUqW48dtzndcUHdVkMbGEmcKM
YBospDLHf8/E1nGE4kmJjYxUNhm/sa1HxHL70ml0iF/GqsxWxBzPdvPrNfE/Vb0D1vm4jFyYjnNP
+TeNd2GXQLYcRNE4rNE0zNLpb5sU1WD2dlsKO4k+z6X0i/KYQVvVy4VHOjrfbdI1WayzKQN29v00
59mFshuTVNhjkZOCL642hXwYdGyWGlDLWXf5Yvdy3Hsl7SvQCycmm59b1ff+0UZSOodvN/R7bX4d
JNJmPHrzzDkQAiK9i1GdkGxV9OfhiHR1ZwDWpuj4gWSGC/5aoBokPewcs8FEMuWde965EgndPn28
XbN5Trk0p3YhUd0JgdjpDgmWyTfHwOxHTLMFmbXNDBQ/k804wHb8uflpspJ+e4sWWXJdOhnjcndZ
Jk1qWAZTapJ5ocxoH49HOfqsSzUtLYvao9gY62uxijn9ModLmhttsyyx79Yde6GiKwo5ARxv75m9
WzVu1NygbkrpBZBWQ+hMl/yCWpDU4s5gbSdrrnlWs/W8gq3m3IAVtHMqsES2lHypjPL+69xPuahx
n01qJLjoxRPX3uKMZUOHJpd9VtuuKQIL5VOxYYg1CzJ4EeklhSfrPGp/01cCulRfoQ7T63y+uqIr
v86ZszIpyWPmM6T2TK4xtGHP2+ZrVJIY/K6Iw63BHn1Y09Sm+mrSTvBVSs3Sn2nLstbvYp667a1t
zba9w4mcUY7MWY/C4hgG6Fnugq0Sk7WzFmQYb1GBmKIbd6HJwvrVMUW+jHqTyKeqZX8kQ5KyamMN
gdDu19Daol3ez35DjhL57XbPrJuIuzkdNe9FJxUiDFM/sJ0Cn8cDJSebCZWKmBwcFZrQMcN5trL1
j5gQM0qVMiSPejx6zVyZ1Kqy6qipY921FUakcZ4HszGaxeBHViK02ZJgqUvzxvZWVElMyGYqbj+y
RiZycaQ54lTLqboJgtIjeQWxREeUNev0LlgR6lyE6AurYzi41BRcbJZHfiDWcSZ0BlXZ8msib+yJ
VUXXmEzUbVyi+I6OPqZqRB9cckq7Ykb6c0PCPwW7AeTKrc6idDZV4GNhUSWbGXS74bVNEfED5yIO
DpFYX3pzWLDRKZJsdv+SNQ1LitHfDH1qVm7CM5rkJON4RlsQr7yRCnCEH8TEuL3VyGjZayPLSAuA
tRzyvIGez4cNJioTTflVtKup0PVj5KCbl0l0EcWaXfk6avQPmBHmFAREEIjSf4Hn0/gJIyI60m9r
Mpo6E40+guq9Rd+jKooHWGiW9PVHnqJqwFQh5aln4Dw3fKEs0appQnsMxm9+sBi28HFrVPTd4ur6
bx+FGZYcVxiCEir0BFl1s1RtM+jEt9xLTHxqA0/MJIUEa/bB6886oQGMR5ZGkvQWh8unW9wLFnSw
jWG/KsW3VdR4FK6mDHQ92Pm0AeIYZn1N36uzLWgJGlPj+QMgylx1YbVTo0vdDQphmLSIktfEnsfI
/Jtra/rUlAiN9AfuBBl0C1+9PvwXqyKAhY0ICckI3hnbfP+JKGPtk3pMF+nzcRDYY7MzLihTFnK5
UkK9/qgXe04ADNN7I4B5RNN7ineTRuUufSvU1ygLxaSPiQ6L5d7ZpDkiQZLS/+UPL3dK2TksDK0E
XVq7g7C7pxqvvhtEmILff1VeZmLUuHLY3k45kf196kbmzkoi8n2SCc3XPypX2v0bol3tX7z+7qfT
DEuPqByQFlred16wMEbvjXolFV/AJCgddZaBUoX0tSMCvv6k01l2fWHztsKGh4OxPAWvSxLDUDiF
82VqWlnejKoypTmNLASXfGYsSn8gup/rWCBNUPQAOyMqoDMLSdPJDhpxFRNMdP+lb+AlMV/TJI0w
R1DUrGvSdxUW7yxPdRbtZOln3Iyvv7H3YnIDNnFk01yX/v68uvt8D1Ml0s9CyeZLl9k6bc7gTrfy
DNQji4rzx7Rl7jOTGgdIkln036C4RSsnyos6QEeUXSyPk1MXvoF4gP41p7j1IkG1sFVhw5UwlEsb
DvtQjFa4xLlTjkRrufjmskSx3s7tPkts0/8Lms3gr6OcAI+cpV8XnAYlEN0ZbUpyd7zIkTLQ9gK/
iMmtaAJj0i6rR24PjJx35joPVE5uIwdhrnilesWw5CNAP5DaEzXL0jVJUxGOvzI+1zHJclLQZQ7U
ZkgX5j9Mix5k0p3X2YAsTQks+/r0v9hwEiuFjUHSuBpfbu2JyiKz7E1/brNOkLOmajQlULSNJgP4
DVm//kgTv59y/ibUwikb1yPaE2lsmU+DFkQZNqIhXD5HKU5QcTblUVDe+KF0S9TMg80IaAQQTRRR
q5OYpNCi0Q5/+PowTt9cYC+xiZx8CAv/CH/JLZ7EzibomoW1zD6XLfDnJbaHsf7olovbX7vDePv6
w043uSA5Q88XPjbl9/yTTU6TxjTP1DB8mTtVbPf0/DLboiiUyaxef9SJNA02lKnC1GrjfOVeQEr8
fH7TZbWrqpndj1hA7HCfAF+O6SEFRqXSzYuF2yFGYFHzLwlgw75cabd8T7Hm0y9MAesCwVDyGL2I
WrC+gCNsnknU85QKBUsipyJri8zAWqtlYIBwDFoO4RwGBiYua9iRu9lyBC9nlT53EcZuwxQ5c23i
NQUB3tcLyyKOVoemtVPv5vVJOJlv5oA2HMLmnCKjfMmY+jQ+oNPAtH6c6sLczEkLVVEiiUaceP/6
o4xX+Ol+NmtK8EIOSIcPcP3T/by0uE+U4yV3odf+etbkA52Wc2dS/YlQTwh61HpUiMKYhWZtDEr6
+ysaNBmEgK4KTK7v0QnAEBqVItK59ZCAKFhlMVnb9cBRDWCwVF0u51pMFEz0tEooj/ONoDYffhN/
sEWGRLKqwuXsbPTT4XtzW5sF3/yCp1i/2HH5CE3QcchgvJafmZXEvp/yl+VM4G/3fGKVAZZ/U2ic
SPZuAefBvZckoBwi1k69AIG8PqXh8+VD9UDvMdd2Ecj53IW+fbKFO95gDm2VfK9mIT8VPR23Di70
6DEoQ+WB8WfjIfXW6EqHeZXslUcPWlwR1T1NEHC0NeHUQJqmIo4sbfqfZmP3MaF+Hd5W6zBnuyyc
3WOOG6eGavs+K29QcdDTfmEHlxO8mf2kvcrwk91wI2Ub1Xo2l3trKMRfGzzyfEkvrIK+UFVke3tQ
w/Le2qyR4oAmpctuiHoMZGNTHrzKEjdS9/N+VLo7gxOv7jM4/MuqcmEJCjUC57XlAoU3OtUXVBP+
lV5TdL/T1tnOXqhe3rncz19V1jo+DbKCDAgjxZHsFk1zt0gx3edCZOjubMtr9ha43WeM0MNDZan+
Q+DR5hlsajrSU6w4QBNotaNDWLDu1iXKrXjy6vmyatoz+mXNADZZUfw10Vcd1BzH7n5c+vZuKyYg
Mc+xMtA+y9vZgf3OG7X9zdXj8IXOih49F/1pl61BfVXKIT/zkLlevb4jngdrNgS0MsHMJ1XwXBKF
kw3RAv/IzjdWOWmvbyM3aWjIXNFnjGWzg4+vP+z5gX58mESYaa55crjTjCShOQU1edQ8BLas0aSt
9p3TgK/GdV3ezJ6YqP/Stn4HRSjLP+RjL3b+r9dEGwZlQxA/lU1M/hC1pdfXD13TULiKSiGNrtEj
/en6+/Wb/r6Gf72l57oIDyI8DHxuwcmUrm5durTzyh6cpeXMCJfrIm4pePL9mlXyfePWyft8SCza
y1Z+pPZiVnl1Pud+sF+rEZkh4tDgTR/00WVjdfIj9+1AnsRH5N3XNcmLOza1wvPleO/o59H8rOkz
c90Az76bXdMvpKBOxXLl2Jh1yvSNqCP2sSXrAPSmhItzlghgrY/0Q9GmI1TC1B8cPCtf7XUUu431
+0Mu9FInZ9IA0iDmRXBHn6YEtOsZVi/U24M3mcnPcpGdi7aojuu2fm2cqPosLNp2TRipq7jrreDo
Ndpv9q9vP9/M/LOVkUYcbPQgtDnkGj9JkFBo1dAHmXxIJ4gD4LS+jFe6IkZ7+nZu43726vUo6xEb
VG6pGranrY8tuNXNrIJ5jCuZWm/of+IdxaYBzmj986Wmpwm+ytK6yXUjr7XQ5xgqxB0YaPWGzggV
GSvEmN5t4wrtUrRDspMqku9JG+f2sHj5Tx0U+a2QGMFLkOJjnrbqTe2Plen3OUzfdJVNHxHble+s
JuSCCFZnOQg68U2xoHnn3UIPcppLdTYvkK1OFNNnBwpAFl0BEcKd+MHzrfA6z7T3lwOqncSQDpgo
X59cM3enc4tvyEj3qWblqW1nAhJm3WXy0OWef2t1orhXudA4CLvGvnUWaok/PNH5B9kjuQEljuPi
zUGu9jwfo1VX1ddcnT8KVXiXwGZWHSeTtq4AKosDRMRIpPfT/kEJu7rP03W8zvPIfmfNkTj84e1f
bi1STcKnS3NWlN+n4tN+qf0BD1/zI10hGKjb2+RL22/ZvO9q7WPAd0sQjrrFhj/6YIX7Igt89Jd4
m8BJoghzsYV5qG8D+Skfq9lAv0DojTVkN2WQD8dOiPU2mLL0IvVl6sWtjNwlHjT9l0E47Zo+iU7Y
7sJ689W5xbQcinK0bmjoP/MDi7Suf8lC9bpwnRV+rg7pwu29wz5YXtfQvGSUoqaxZNVVDZKSpYDD
hfS892dKU3KR4cPors1FVleij3vaa9vsROiiHf37h7ciyhsoVxR1K4wmvNJIr4+UdlVS3Swqou1t
m6sAHXfots4F4pSlP7eD1P1r7Nv800S/oJ8eJiqgnrmg2+av1fk/n8XdP32M6d9te0jQTRHzH5/U
C6PFX5reXE361Gnx++/822phe/+ygQ5kQE9a2sIaGejvVj+O4/AtmvXRaYfuPebTKn5bLTyfz+wh
3Ic45ehpC974n658fCQTn7WEfBVEEGMYQOR/0+nn+Z3uG4kx4ZyeQQBnSNCFSW6eVJrJtDi5n3TL
7VQ/pEO1z6pvT2bj7WP4eupWeA7ivHzAyYXRrxg06Cex3Ib0EM3COp6ir/l8m0e0bn14/VG/KtW/
AyjPckJAGkKZoCs3JvqTtEE7g1PRRci5KfxK2wXd5CzE7oGm5y2xw/+CfCYNKQ8RD9jw5+5gbbu2
8nXeXNrCphfIQ9u1oUzfpJOX0TP4POlT+1yHzfQjD+0wr6+n3hss78oO1HZRQYcm/V1Y2DA4ntUm
d5qWroWb+5fDWDh092gx9Gv6dDd0eocwiEPR+7QcnBGxwGrPIhppf1h3Wfmhi9x07neB18wS0Wcb
0s+Mvrzkdc3kXvaOyj+idJyuqqSbaHU9Q1Ef8FtXor6SIw3K/TXYbkOHfmlfrNamGYxF82pKXzQG
tsRE8sZDIrddwXlm1gequdxrzmDMaC+H7IVP2FiTc1n1fHrE/0WN/68+YQ421yeb90XUwKg9mP8q
lT+NHBhOzN/7HTnC8F+OjReBDf1ot/o7ckTOv0AUzV7/O2aYs/vvzp02n31JjKBhrwfYIP3/qq/1
85oD8S8tyhCx43dCw/eSX5ls+neMtPy96FZ6LsIe63OBJsm0xIxoz0TPhP77Os3dd8Unvvwh7wWm
eJYVmaebKgCyBSiDSuAUnsolSvKSJvoXNS7xG5mW28FyB3fisxUUvaLHzD6OHf2MacM/4rPE11t6
UN9uc916rf640X6xw2s/cP7aMuirOHIwa+7KxF3f9rlX7qW21OdNlf3mxkOBCfIqyaWmI+ag3P/H
3nkt181kWfqJUAFvboHjaQ49Kd0gREmE98hEAk8/H/RX9UiURoya677oiuioEnHgEjv3XutbW8sY
lyskPjq0hgCq1JzaqriWSI2+eznDhqjLoG70KcBOBJOWe4fS1ot68NN7f5rUzeLxe1srnfeeBP4A
z3l1zlJRXvIzHYbFU91+sYJ62QEpLza10KzjLObcoDFga3V7KKFKif7eiBdB/snKnApnjbv0TSZW
QvpC4Gnmky6Bsmwrkah+dVhpzieWr7mBKTkFY3rRMIkj0mGipJlumNsLlH4Js/Jr9Fepv2sKgjYQ
2+gu2KGi6uwwS4gi2pmDHHXwkex9j4a9/i8TBLfeiwLnWe9BO7hhomFDCt2Z4IooNgZQhsY/sH2w
hT/Y+9BNdFD8TE1fQWckZ+nNzRbffpmFA/EdkOWSzn9ZhBo1pIKT2k51RySGu2xG/j/kPbL/6uSd
vPZYZ4eo0BPrULqWcbtkaIimOJYvfXkb+EG5r/pKv8K3Wu79YNf2DFQjWbrdRV9Nuw4T9w0LrckD
01J2jSsIVJuD+Fa6s3osWqd40dO5wENTp5HliAZDeuF812qoDv4wqrALwD7UkFp3EG6y4+gH1qcc
0CqyubTZgBipjySIjCc7Lg8o/8u7tMyLW6ngaqw6Oy+qpw7E7OSehqY+qmB+8MDU9aCSguHVaYz4
rloRe8qysmORuNVWn0YWd70ctkNrV1G6ZOVjI9067DQj3TOBD766SdHhSI77/EZqbvclkXQqItXO
+nUA+hptDESGEywz/tWs1/ptP7RIwrtuebLM8iHXWvOTC7k8iUy7+JqZ7qpd4aXCBG3v4jK2j0lR
Sbgzqjr21vR9FSZ/WVRhbAN4mnPImjB+6ReE1QuyCyOd7LBopwtpp865JHNlZ8kFkYSbxM2hJ3cF
GI/hXsWNZ3xSqCavDa+eQFhN4xG3SnkEQh5Ewm6Gh0E0bLonpzkUbAQvpnRW1yUyxkOVtM5t26bg
lmSbvzCIyT9xRyHHK2FdiGYpmZbX7XWx2OXXNhndmDlR4p2y3lpuOmeUl9UIr7fKWgPRbOt7dzjc
qpJQCotlxVLZlT/31m2woGkOJ16JQ8kgE1yYn2UrJ9c6C18Ml7K3smc16ChvIWnrV20hsyt06d2D
AOJxn2Vue7IKBkaayoJPDfrbp1664wXK80DbKuHlJ50cE3NnVGl144DCOLaIAvbjoicbPSc1pO+k
8+ZgMtjbuL6eVW4WmyTQjnXRVsfRia9KkFf0z1PkkwFoLZCDRzNoL2ZHR2sTWGFb2OIbmwIztIq6
POiw1cLaaemXG4Pc91kNqzfV1WZRbvfaxo640Lspo/E7Z5Fb29Nt3jjddVrgwWl6Yd1ij5pfRJMt
XyGOy1suSHxWTSvoOs5GBJ6q2vCesN+uVH6YACfsWzt3cUEQ3vTYZkAAuO28LdrU7QKvaL9Zmjvu
F79SQ6igWG2Vq2y6mf144xk4gDCBAP3ITbZe/uCYb4sJqyPUXcSXsz4zBTKNhxal51UaVzetHINr
szGTF8Ieyv3iBKhArFmToT5n+pWbFfpVMBbBNRhW8xatjeBDMcxw8Roo/kGpzmUnwEEYvKgnIRJI
0XYAHzKeRnXMCiM5tQ0BConvIpcTVn2FUDgkU4Klpi7rC8118pPZ2ca9i0DYhA2mxdGAvOMral/V
c9I+kS8Cgv9hmIfutXC9LQk5xYlvSbCNu8b8nKPzoqJ0yn1nZ9mDgXQRpdHoXZvjrEINHQ/is7no
HgeEIdfKIQRHDq32pW2EzhfNmO7KrOmSkLfHu6ynaf42aw2yqyLpnENdO9OJilDu48GQ13LsrZNZ
EoTmZ133NDnOcKOcOUY/LJe9lan0li9b+8kNRPPqj7X3NmcFeCZ3HJIwCJJvU6FyOqlEQMVju2Ny
KWgND86GTcsYaQ2/Mwq0QTtSkOZQsAfI5m3lG2UkTWY2IEIRvJSp3T3Foh637G+bo+9UKyDfzYu3
2ja63RDI7plugOtuIQdXr1aS+PsaasiVMGL/QuJdgMe49Mc08A+BKExQXSbft5BYpfJ6ZLp2zv1q
uCqMedwKvDenrtHGq3iEQZnbhXM9lR4gP1mLZwY2UDlbkHHRYGvKDwdrEreI5vzLBa3gd90SK01C
4LcNA67xRTmN2kOaOu6nLmtYeoD70kwYNBxCLNqtS1ZSHG+Zb5EnVdTWdaYzAgA+QiMHY6sR5jG2
cW8kZpJnYsqgyAVaF1VGCqq/8fwvBaZ3iHHWF1sMALiS2rn3k2QIMY9Zl9MY2CyDs3kzd0Cjkri+
Wm/gqSstY7+MIpJznW2CvDOvBFlQx8RsUHOlNVjYxLQePX+UW+Vp5a7rCCrTyP4C5uZaW9/l4whh
c0CgbLXHedGHW89J7K9jigQsNMZ22Qjs5veGA1Or7gZzp6e98UCSSGrjT2vtmyLucNkzEA5uy6T2
gM7xkZ106xLD0cRtr2z9itHBFaosdQpG098amdZ9h9lokvQ2T8GBuY138LQc1Xo5zLgh5uGmXcr2
pkAdfMhT0zwoyyHoyMm0aAJPvuxjo/eeqQXMBwUffcZaYHlvfqWJT1XjO7u4aF+crvS2YMRuLeRd
TGwbDAcgvfzhYLLkJWE+5ukJq5uGydgcsogdOaJyT+uWrxkGuA5mVjydTEGeWsPnDYlawqNpD7sq
L5ybmNp0Z2R8rAXiMppmfu/lG6tbqD8Ui/C1lYhug2b7qdb76iwnaTNKX3R7z/eu3kmbYQbQu3mn
ZYZ3MJvSP6M9UXwVvOwTBZo7RFruU4DM8UHA04QeVYBJQ01qFEf046jg4ZLcMOpjeIT+neEPgEzK
VznM20Irpju379NwQgB3dPW5Po9FN/GeWG7PwxF43yh8062NcpTeKcsKjUmKaUWlignH1Kd7qZfJ
o1405aNtUgMS6rXYET2D7twWY3CxFC7VSuLER91rRQUvIbf0H/FnMoQMe8yE7BcAZFZ+YvsZdGEm
jYzucBI0h6ozk+G7VeUehoOwGGfDZ67Q+ZexdIoN6OH+5AAjvyVRzbqy7X6+DjpiyfC6JdGYdOqU
1tOyTSj8X7AZX+RwvUg+m+iCZ9d1Bvq/tOxTRZjY5wytARmGJX6mGMBbSCv/xSDk7zhr3tqqS61N
hwB5i/T3S5/Or5mn3TLOQ3mcSncDNQZyWpeRkDXW0163mDUVDsNptggXWWlUkCGSR26LtROzb0d4
asTGgpLJpDM7SzuzrgbH/mQMNgp0OYq1fVwChvN7VO0lF6aagrAk+44WAVDwBozqKUH0sKuJdEkT
uK5+Js90n80n5tb03ZHZgZh3a6YOnonjA/dBFBcCPUkzMymxq73nQ0teSLb7NGumgtS24CINfATa
jndWbroy2uviqubx+wKbfouYL36omL8dWrL6To456Fc0KrONTCY7Wkh+vKCRmh2z1vN3JLAsUQv7
CJk7cX8rAO4abQtf9iKfz6QOlpvcL7fZAkLf7doeRXbrDeFPO+Y/dJZ+35a6SJIsRAWwCnDKvOss
pbENVEj42ZFoIrZ1mvLiU7/4rNKOKNx7W6/ZkVJL1XyyAfX//eBrX+ynVhO7UtfEXo2yno4Tia7v
Dr5kde/OS5sdDdX0XxfGwJdMoNKzXwTF3d8P9a5Ftx4KdQb/t+5+f9ekZF2WuyqtOFRrdvWWd4QJ
T41N7Pvfj/M7NowD0W4MaDjQSnPfy+iKZp7tviAAQIBd3oE3sI+uUCRR1dl40/UF2CIZMHrmpldf
QO+yo56WJD1rcbpuruOUX/fjJ/1v1/mDrjOqn3Wy+//uOv9PlvT/7VT/+9/8p3ek/4s/AbkEZz6y
eNrE/9N19r1/udD/167KqmL4ue1s0Y/Wec4C8F4oVDwwPv9pKZn2vxysBATLrFM/ImOc/6bt/Nu7
66LypKWEhILigunTr23nVQe0+NSuB9OEqBNBs6Xa5vMSXNpibaV4Di8U4v+s3rAAf6Ssfffy0mNj
zOYbXJ/1dfpNvdl1sJblosb9JEy59WZyP4zMLDezl1WHn27LHxapPx4KaSqdenvVPa0X4qf+em+h
CTeYRO7xtoKWNo0ptAZQoAiMu/9uSfpxVlzKADEsywW9pl8PtRiqaGfbHvelIgFS4WHZ9ONYRKPy
xAcimODX1e+fQ3FONq0fmpPvY6zXT1iBwXbcB8DbESiat0S2uG+KTyUUcTLrSB4Nu3gNAtFh4f79
kr5bD/99cFaq9Skm6eDdeY4qxZ3ajuOeshu8ea6wEBh29wFU7vcbh3kbtAmictKZUK39ejUHjNeD
7GKx7wPKQZ7NVYLgqM6T2xzwXvXBSb0bk3BSDoJyhp+0dHlMfihRf3pOnA4oe2pAPE1mF79r0X/3
LPPNR8oRGmV1gdP4I0zl75dxFS4HJrp5WswoY349QfBGOa6wRuxzzEyU2iAxWz1o/lnB4a/9OUli
vUw/fSd/nJdpw5fy4QLQsF4v80/nBRbfqIuuEGwr5RxamnaZrPFoBkWL0ivng5LgT1fx56O9u2mI
KpMOT6XY+5I+aUwDNJFMUtq8oKiCyEwQUfH696fR/HWE7vw4Q8TBrsOwjl77+6VsTguXTi+vnZG6
9tlu7PIJPw7AombxD/Sxio3o7jyi6KIOlN43l33hqXWsg0j6Zi9x8W75xk5hP3ntV6Xw8c2gx0OT
rdD90s8IJtIkMopu+WBhMv5w/1fNOPyTVb762xPnD4kLOIDXKJuEXYQ2BmYvVMqRW5phOnmDBvhW
CA0b0qvJoS2V/ZmelboR1OjXJFhaWNCT4EzjPvngXXD++NNYn9c3nJrkvRAiD0q3APU77ld7ELm6
zibDtY7b1x0RXyfDo8osLLSTS2wUosn6pOq8R4NYoYSr1ChJpqrDwh5yNk21HlpGG29iPCIhQ7j5
IhFmD51o0Y4LqutNJ+la4VPAczz2BIFMmfY0Sj8Gg5CBnmdwtkOGhXgItfSWYMTTWPRM77RSRGPs
BKEqnYvULh4FG8rrwp7RHSIS3/WWyDaTNp4BkC+HjvCvcLZLi15XGV/SatafNXp8e3IOtCh25rdi
tu5GfyxoKyXFASzweOYv17u/P62/vyAktlMY8NZD6/nNKqOGxBHOtN70Ib3WCtRiDDaPRBE9iCVu
twKi+X/9SnJEpKGgQ9ekm+Ddlz4AC+4DsR73fQznfLC3BESSd25fkqHMJipwX/5+hr+v26vaCDIH
TKqA0ufdsgZBRrITEeMeGy8KLxqTR3ig9DfMft78/VC/P6YE8QBgR6aNRwAJ2a9rWyIceGSy4Svo
S+eiAYh8bCbhfXAB/3gUkIiUKSsnbpUP/LyCVoBWqnHiAmrICfuw8wLtILrEv/n7ybyTAq3rGGfj
M2ijWmTT+H7OVmTaYrjITGilG82mMYZ856oqAYWGdZwEeo+Sggcfb0hy6v3n3kz2jV1kHy1L1m8f
DN+hhFlVhow3jffSP7pS9pJJb9jbiq7N1AXlLp7ycWdPY+ZH8Orto0EQ/bbXm+9lM3l3xZhPe6R3
8qpaFuvkFM1HcsQ1jPHdR4zf5BERjFIDzOH7iiOxcVPGqTXs60TURwRm20Bn27vUY3cdDy36Uo92
aenwKpfM/86izeZV02Nu2H02G68uv5dEp10XPv32Zfoscs1kcDi293MtSDEZM+eAqG461XN5renj
R8XFn0+ALjBwTsSD4I9/fYbokQUVsQhc1HS+S3qv3eFOTB5TVjEyKGhX0RfWowpwAV+svjoh0v7i
Z97D0LvBuhuMgQb1cpvqTXDbYBNHTr58X0jWPVl+GuymNpk3U5ETVpKP5a6Ht/3BJ+Gd/PGfp3Md
A//nDN69BdNY8oObediTB5Cc4iWoTyMdKnLpYLdkPYu8QOeR5/rRamYZrSOzD95D649PAaJHpOao
H7Ex/HoRfbzKsAfEsCcLjwaiKH3nlbLqxrOHOkRu/a0ppXqme5Z+xUQ6CgligmQ5svlSOkzJsDP1
AcoNih/CZYypgvsj8MBzwL0iKTaC8GR8n8k3Yan07j2r2DrY7zeuFjwT78p8TTr6pUbs8GFpmi+e
1Jk2cKCE8KCoJVPY+eCa/166+S67QdumQnCBg7y75IDlvCLOWRC6vHyuEYjIvNxoC4h5aO3WB3Xi
H5Zt2ilM+3/A8rDr/npxyXaimcWis2+T+i3IfHILDJmHtlo+guOtf+nXipTTIiEc+4W9IiXf1Yhd
nIjWix2epD55KEBePoMlQVMIQs3FyF2UBMa7mn8CQPGR3PIPX19XRzuNfY4PE4X3ryc5Aoo1Y8bY
sBbmT/Ho3yivu9Pt+K30xle2vO7mgzV9vUW/nStqcURibLjd92t6ILVBZbCl9mzD6zthUffMsbUh
3grWrVy+6zEZ9VmpNsncUtyAIorkkPQb+sAfvD1/fJgcFxGJicxUf/9ZzsQonVTy/k5+M270Fk2A
TXQjsQtNAlzjI5DpHz6ayO0sbjPxlyic3t1kl3lyUkFj2M9zr/ZJa8TRIvz0gz3i+47Z+s10Meii
nFsvL53IX29oPhhJQyTlsGeP3Ec+4LaNJIEL7aqvHSf8dVFCfx/rQ1dup5isKboB5VZJ7WJZiLn8
+93+fVPOj2FXyKbc/oNZcZqFs6RDwY9BtrFNEy/ZDf1yNUu85gleYRq2Vb1PvdFECCP0D17gdyDI
Hys06yK2AwYsZPu+f9bGRMamxYhjD+0mfYWcrDnh1CfjecgMpwont3FxPQr+ALOeNdNLuh0pvsj0
CjOsOkz60cQQ6EqmFpGkJjAmI3ISZ/j296v0h4XGD1yam7z61DnvXayp5mM1w2C3B7jb74S9yK09
AGails8+uCR/OBTCavC24Pt1H//Vr09HlhtD2/Vex1g/rt5sqGq3kNhh+Wuu/v9xWqtPdbVL8i7/
tqq1dbuMrU/OrWNm/S1yT5eAGi++gFbz5e8X8A+LGEeiLUKJiBnqfafChMycN4IjZUTGbeKxbu+r
pDO3fN3AYKnKZgZNMM3fD/rHS8n+Gqi9S7zG+3Y7hIsa6aLT7WfTkPB6mG1kZM1seh2J5N8PFRCV
+duqSaWhI7INPBzN7ytuv7AbkQCx2Lv2GjMCzHLsoyy1pwXOU1wzyewHc4MRZGSaZMlJ27FzFGpL
vq5V3RI5zcuVWfQYj/Ewl09mK0HL9XXhA/0pSaYNx7hLvzTQ2a4KxgvDDpcxyrUBXRE+Jk7JitZM
Yx/giDMZu8nSLRCf8Dn2BMV4C/gbQo8YIaXGgytMAg1KW2FCy41KuVsraFOT6BZyxL67Oc2SJGzZ
waQXKsU/vemzok8fh7Ix5mOJbcTZp5lR2VtNb41TtSil7QdRyOHaqZg9XdmjmONbF11tvc6iNFSn
Uz8UCndWUNSbupB2wsSwdrwNg9cGez/D1nupBS6zmFprDkaPDTCck94kwiLNnqqBGUSoUPnkRy8B
yRH5ommKHeQVogWqdq77y1yynUSFErRTuR+GCV2cks6sNo2cY/2COO9Yp+9QtWRkVc5aXGXEoX/x
hph+CTZnxbjKbvr7limxtweVns83U+zJ+zqz+xE2Sod3RG8qP9mKWSYCLX2qdp2vgmxnkxfahqQM
L0s0DHlAFjWfKLIf1vafrpmMKbvB8R9J5GH8V1bkLQ12Khnqt61zqHxxS593J6TTPsetWb4Q96ff
jbU7hTFBkQdtzsut1QVnAeGaIfpOpV59F8MuRzSVbIuF3Am0WAQGB0W1S4Q8WVDgIrMdvuSFSwqy
INBX5MrCd2V9sy1t2sp6XoULvbd3h0nfBnbm7u1gAfc1Mb6EppZcDHarXr2R2EgbaSHUB/ll6fBO
SEthL1dz6GTlk64D40JFduMEFSF8ep3dFNa0RELPjAuf4L4ra+J+sFtAukcwplosZw/G9jbDPRyi
0IqPcWAXkcoLQVExeBGJG85mGLzllujWYzfaaJqBtPIfxbmgu4SPoj8VSpmbRS+6rQKwEuZpLKPC
K6qLyUpXRql/QxLgXaWlaJwmPyXoqF/Ihx7FhtRZE6mPq9/FSdl+hkSoXxJK6m+wcGMD08f+zdW6
OgKe1258GtZ7r2mcIxQXuDZ1rI6WnpnHYfb8LU2Kk2mQ8+G0xq5w5pdKFx042PjgOfZ9JuYXR8U1
CIuARp2IXypXS0gGKCr/KIXHEF/rYsKptIci8OPTADFx4yaNv9VzG5nK1AExzUmHTtk33GW9Jm86
4MZ3g1B8F63hcpxjb1WzoBbX6u8D4/kDptnsAJO8OtSVL9/sgaHxnE0kTm/Qmo3LDGqpqxeLrbmp
98QaNlkwgr/ysYSaPDzPFaNLtfE69hF8TFkk8kRMn1qu/XWHk4j2SAxsrzCOOiCBrdaMkLqMxUcr
2jRbxQuxhWPkzMOlP0/JNHxC4ukNHSKb2J6KzTKY/SdM1Ds9T0gY0hBStHuUqM1XcDpFe7CK0hSb
CikEGY6N4fmXGnIvtKlQFfHHzNLRTrRndbJGmy479D1XKgSeVOIJruQDQQHqxsQk/BBXdZEdp9wl
3CnIOlxQJoLVjOBWUG4041IIm6+uHlNP0t9tt96ilxctH9mvYCETd0tgSRPlk5NZl0oNTIVlEb8F
NPdFRBWARr4FgAq2wVePzJmqt77tV7Ekqbufa+X1G7ZozjmozfYT6s5pM6TDvB+pWB782c4/yYG/
M2ul2jaj2Z0WhBhRBp/naNrW8EwXjjFIPqTLbpSCJwGVcPeSJn73tWvtgtRYrXvxOjM75H08lkeA
Q8Uum/XhmQiLmf1hM00bYu0riK/LOuImUNNBAotmmVBjJ8opuI5Q5JAwr2NadqVBvyvYN1WHqiV2
h9zRRD6Bl0yWre9khh8GyRRnUaPbXRBVjAaPLUDU9RnUplMC2BHIY1oiP+iFiQJrbLWnOsBTGpFS
E6QXIO/4qW4hn6SpxHSVxHFyznz0lA3Y1Ktm9P1LO7X5qxZGPFvP3Hs5ms5CtqUHLbJN03M+De1n
WnfmlsaZc056XtVt3VQLwX2qQEqmVukCRudzWbbSi1oHKSkvUcdLxd2lCd+dCkIfzphD29ceRvit
vaBCGgj5ec4gXexxFc57P+Wiar09X2g8mret07evzrrDBE29EIdXQIzZc2WzAzl//FmNUFujt7sT
Ea3B5YKy7nWc2/4FM6C5XTyv+4rLt18TPxBDIWau4lNCN2IvgnH4Rkyac7ZBx8G1boLkrDKsYdS7
VTV/W3Cko91pzQn+XmhNZJteGnyW280U5EmEphpxeoKKtWaFElBk4UAaD60xO+fMaeLH1k0T2Fmi
+ewmLqZnkaLqNbWFwGVM6MM3R1jmNhn97jT3erxJNCHRO3PymNjVo4+S6nOdxNnBavnXra4lZxF0
LqRq36ECr3WfiYXVlcceX2ccjgFNnE1WTPEprUb+B7EMfILvJ3yU+dI2Ilx4z2lj1cPzPNO09j05
fMNK50RxPJdHox/Xp1ykrWDmYjr3Geb0J7sZ8aygEuxOJdKQO3/skbxj3rsn3RD9MpSw9Dy7VW0A
SKv7l5IovRvfHcSTjsDzLltv9xopeOnkqKQ7W3KgAr0UHTvCjyky0rMNKwkjDpkNeqLNb/pClqum
Vn09Tfv4zqxy+9jpaX3pWhN/sVmKO0p29YhHfvi2TJJ8vAX3S7rFQDi/eSju6whtLVhQ+i0DmSk4
durI1Rq0Qna+VFqUaW58B/uHp7sVQzcfKykBIKSCJ2nRup6l17V50lizUrTQOdmnlbE0N5qV08TF
v8O91gc/lUfXapCoBMP41kCscphdYLnvqql7Q8BpPNlJO23kNBjfXZlD3eTV625ZLZa3xsxbLENm
jdyyzx3x3fTFghFfejz7bctlcfmSD3t9Kow+XFEjDwsxEnfBqLOaea78rlq/u4XcSeO/M9vrUc7t
J4Vf6dYY/eQcu+QHj4HwN9ngW0fWMRL2UDdZxxry9DPGh1VRrvkDazyhjs4ROjUXD5vpFXvieNeS
mMMiRuoHfdPREgyELf8zuVfjdUwS716WpTz8SCLu+GxeWiSOCwKxkuwGs/YKqbSHx76VcYg+7W3E
0btrh7YlQ1G21qtDzs3Obgmvam3UwKal6siRlrs3uF4hE02QjRAiwKtZ1XxnVL26+ZEfX9skUptl
Qrq31tyjpbySHkui0vWMvUzfbyYR5Ncd/R9dpBJhVttz2MI961NF9rZXsW5Y5NcpPdOulKu1Z1zW
8T15jc0xUJlIWHSrBWo8w8YOt8/RycaTnOcSuqiQV3oy9Zd14q3yrnoOKfUpAVcXKi3ULwGQ0SOo
XAKbG2l9A3N9QnKGqnP2+Q9r6La1a0C6Hu0LpXL7mXqbmExdNa/BtM6ZmpGkSc08dijsmZalFKQS
KNEzSrDkTq/Taeep9uA2ZbcJsO+AM+6agz8tX+j/VZ+KCgAo3xy2VqZGTF/ussOJPDRBaZQXBUml
mm6FMtb0c1HZ7W4QgsGXIdoNFep0Y0NsxhaUD/ei01yWuiC5EwMHEU7s3QgdzR2N6ZlsT4KeA7A6
T+4wlocs854U+fJ72qUpdSClXFhlc4PXdUqvMujq2GvNY2wtxmuqx9NO+hq0WdNYNiCQrc0keRkH
2IIEKdIqTObZvaC4sJ9z29nXjmp2vE4swE3O7jRxuwC1dxC8SRC0z6qFBRhUwYJqobIf2lSh2KSG
3YGEdy6qeCifDMfzbmfJXXLkoLqdR10Y9mNPxJlS7feFUZMJX3TMrrucx4DEj4QoUVWjJW/bOQ3t
Kgf73eZ9xAAhhFxkQhd0KejtJP9CdlpxSqb6gCKzzEPH1shezdXtouPpzbRqx6u4y6wlp1Bz0PjH
nriubCd+hEhImWHLXcESmGNOGLM7X0dlWVSWfzHgZ4xi0CgpAZNhgefwDDe3aaJ0CgyGFuVynOdG
XrnELdXUaFrBC+fWpzZR+bnMLXLRu3zB69TD3crBL+a8RszQ5BXZDPnLyqDbk5hU88lR0Hm7paWl
ITIN9kVsdZczzWx2dZ7EiSx6RO4BTMM7sqNOfe6pQyzJd/CHYsUkErdcTx6rfoN6mwHPGto5XtL3
hZU85AdDacFLwMyUfc6XHoJ/RE7dEnWABCKYsqkfSjkaLwrV2rExvVdjcb8TbdB9pmItP5dD1bBo
DdqjVzoaVhRB7iXBvbezS8VSzshnQztAx5go8iMoh9SBGBOZnTSrmeyN9PQBLTJkc74xttuctWmN
N6xnrznTvmnIZ/LzpGEMULIIQUDJP1dVXt+aJErekkZPrO2PAHYQPwQDDqb+WhM5/60jD72NTI0/
2KECODmgnO/RdfrTS0/Fw33L2ORUqVvyldBc61i2Pl+UgFBzvpb0zpbSwPuW0JA8NnFmPlAfszMt
qtQ+JYUavlVFM34bxEATgZj46q0gLhvt6jLGn4HnG68F3EC4hfasbgbk9J8JamcTbseZFkQtyRnf
NKcFAmASeORtl8Kp70sSNbhJhFo0Oy8ZIS7YwURHQ6iUxyPFyINPqy6b+9QVhUONiW8fZAr/JmgV
MYleHhTOhhxvHqPamsdiIwd+5TaHukxAJCotj02M4qA5ttThIluckX2jXksjjaYWhfaO4pW/vGjI
Xo82qHOfFPBg1vZ47SgBRiakcchmKrjMUx1vvttXFK0gpLlLhI3Cgi2ViD/LXkLxSGB6qTBOnOrN
FIKjis7CxThhkv78z8V0pJYAhmA8mUXLoKNM84iObUL2E80eKzVo0A7Yc0QviEsPsqO+d9CP1fsy
w+y/KgvIl68LVRxI6lqCs9k5CvSxs0DQ6cfm3plQVHALmbdGU9xxfnCA6Yf0rV7kFwMqBrmv1qyg
q0CO8k269EZDYUJQvXLxfj2QpWjua3xOz5UReLeFF3Rx1La+/jClLTEJijZ8fLYFJ30wpc5vpCrn
V2ckibLLm1WtMf9r0C9zT3h36f1DU6Avw1WUGnA1FglCPDN2L1nIjw0u50EO37N8yDHLiL5jgBFU
Wb4nLMJUUUm2HvUut3M51PT/ThPA6lUBPlLROand5kedHLpm2zNbyVlcMge4Sm2z4eYjzPcrqkBf
kNLnC2RV5gKR/JxKS4+6tYQsvRp3QIk28NHIdZLBy0Y/MZMmCQRoy22V+OoSLVP2tCzp9DiZpPj9
6Af+rwb1Iw1qgODgp9bpbx7my0ZkQ/alpn/8kwr1n3/1HxWq/y+ExKi/bIt8DcoIBlT/Zh8EUBEY
UyAKWUcoqDH5r/4NP7CsfzFYMcmRIasXBkdAC/rfxmaTP7hmxYHgAlqiM43/b1Soq5z15/kY/AUG
casM1YNUC1bp3fyGduqEpc3oj04d0zjKc82409MOE4SE7tF08A9Dp/X010Hz4gePAvg4V3V80vqM
Nk9vysgrPeMSx329LxglRCbznYpYh0J78Ntq2HgUYRl+1zEgqyZXZ0I+xPe8N41LFs/yyTa7cYs1
irQYco2u2JinalObntz0HcMjI9F7TIGVthyarnLvRS3UB/C/d3M5rgCzK9N2uAxcU4ZYv84o8pm5
fiPb9qh6Q9248QCefhZBxPxlPS9+90+PyM0/s8efcRDvGvk/jhfQsLaZVCDSeT/nNdcELMwP7XHS
esRQSfkK0k1GWcw1+PuR3s0p1iMxDKO1xASQhsJvclhBO2vgO3pkiR3WOCgwEKQ8732iqu6lWdr7
Of0/7J3Xctw6t+dfZV6AXzGHqqm56KxWsBW3rRuW5MCcAQY8/fzQ8jljtXfJde5nX2yVFZokCCxg
rfUPeXz38UX/5fEA0J9AdWCMgQqcDSftiKmqh/JC+ppNbHAAWg0ArT12S4/q9P/8atolFd1jUKpA
Vd9fLYnCCZfPnHzYnPAdqXvqKLPfWxPl5ejh42udIzD0eGJHxkWQmoUicN68RuO6TKvCzC66dC4d
9MQ5H2+6rmo2YW9RUVjS+ZPspXU1DcV4ULS02202+H9rz/w5wuCOESFwTbozeEeeTdgSkvlC4M8v
OsmhZzNDqKTWGscPkQ8n+S8D/Occ8lBsASeroVEuldT3A9yDPnJE7+cXraXULRrsw0YYrOA2bYv0
YhkypDeCGju5v1z33x4Sd0UKYb4fIRxzFpeKJOfU47NxQhofW4zQoofJkRPuWxnM1Y9f7Nm1NL3E
xOUUPRleL3oTZ9dyM2NC3yiC2WN1mNHMGKWvWrMHJ7lMzuPH19Kf9Rse4XQtlGYYStqvLk3I9+OZ
V8I3eoM5pBY1WWhzBdWxRLDW2nx8nbNW+Nt1MHqk0Xuarvb760gfA0S/mbOL2ASjt5mnnIeCbWdT
HXG8+zTLQAXPnMWylerh1G3NKkn/IvN5Nnf0PSCRRqDDRI+2+PncGRfU1WGccw9AKjbwzTucyZWR
XCNZXx2bJOSM6zvLX+L5aQjPhhgBMR4cPS/20HNIwpj4Y6PiILtIw9j5p8/96sjJbrnBvy7FC6Wt
h5UwGrh9E2qOAQxnWmAXE4oU3y2/7Ppv7RhVxyKu40OCtdoxzmL+p3Lj9uM39G/3Ca+do0HA6SAC
J/X+FRWeE08qMIwDLpr+K2Y5br9G2BNmY1z6k3+oqV0GqOcYAdzNZiquTZT5KKEiKnohUeS/jASs
+TkLnRvNkUSnf0T3ddMgUDHuP77XP2ctivZa7B0DDgQmz2+V0oVoUBjLLqrIpNZWcOQs1vUwiO3H
1/lzJaJxrTkpARQAFshZOM8M+gXoyGegSBt1G2U6j6gLdDcx5vDuP77WeThneoYAIACyUTpAHuNc
tRLpUW+ALEo4b3r6CWE8bswSKGPJUsHqCE2IFpeCS0vOwVejqpM9jFDxl4G1zBMq5P10BdVqwg1A
S9Xhds6euUR72mZl0GiTU79cBKVNMBXRDAUZnJa6NVDGf/VSSnTgmE65SkrdPKOLHa7wg/IuB3An
x0jK5bMYI1vC0tRVUWSuMZS1i0pdl+lAORvk1R1uF/HPcZblEww6da1KxLNXEEr9+6CjEmPTub8c
e5OAO1STfXdiEfppi74M3hRXKXRduTHbzHgwgkndLklMTRO5kPFT1ZvipYwX81WRiV4PRrtAHJ3r
+CfVFa891lVHTbAe2/igBgvicB5QJF85Qa/PCGhqgkzvbPcljWLrWy0r53GCBtqBFT9Vt+bY/VmO
wp026Co6SN5S6b5OHFY2ov8orvRj9ipTgncDvPsnNiyhva4rjo2wOswwWU9ZlEjY2r67n1yTwxCO
G8P3MJD2FpOX4CvuN3QjGytnvrH6EzpTTcTlUQaHBGsPxE5zkMFX5cbeBsWC5DrQf4spELexeI67
7bJpQJg3K42HqHGWa/aZ8qnDMu/TaXhjfxJbu07N29ZBhOUIhLTEB9dKfHQIaDldF0lUyW2n0pwO
3ilaSbTse6GIUCFloOe6KZiRWF0BUy1LSx1k1jJ2ixdmw7o3zfTBnTP3H9lj+bK2QYt8dgo7AB7q
8jnw0MmcRZtshi7IXnu6uAjv9P2S7CMVlTRn4a3c54njPIZYiNm0MxnbCtD/a5lUiHT0jfuSa1uk
FYuGwkxMiffWm4xZIJ5FZdkcu/lThnpCuglcK3sufUFoUhb1w8V0afjreVhNTXwMZT4l6yWlYofy
BuofG6tqFHbxGLHASUZrKMG0LEaDMRuWlRhGdVt5BvYtquKcI1P0W9Y5D4Deaz4pRCaYYFsTQtlL
qsVKMEJj9nqFi7RRnM7NQaZkDL7XGA8wfhkw1KyX6wT55SNSBNtIGUAr4Iyjsgl5V+SBdUgm1Wyx
8ITaazT9bSLg/Jqa/UsX2F1nmhHsa24whn/qKNEAOkAwjB8SEYBLgUvcaVYxJtnoAWmmcaWCfaG5
x4hmzntT85FDzUwGn7s3NVcZEoKzMTV/2SbnW1ua0xxpdrN7IjozqvZTBPkZW7rlmFvI72he9CTT
5og8LsADQ7aUv+BPd5pJXWpONaYpkPk0z9rWjGsB9ZrmtXONJtqnHlY5dUN641By6AJozrbXZY9+
DIt90XxuJOTWJpWsNc4+0x5morkuNP87VSZ+aZoTnkXpHQbhr1Frv7SaNZ4bFahK1Nt03cy+MMzw
CxUiGuyj05brZQ7Z1WRrP1fQ0RXUv9UIQT3VTPXC9R/GMb5s6iD5Ilpb4Um20NbGYZPOhj4jVfZy
42eOcy3wY7u1snI4GpodD4LwCuHhJQSu8otATxCBTt+ZNOAXq8nlioJPTM9ec+8t1LCgRCFwciW9
khtqSheaD9w99egp19nNUxnLrRjt6FJYVveJg5KbbiafeFEgQ0QrZkkepRYEWE7aAM3Q0vlvR7Vc
F4FythinBzu3EOF3rEX7i7n054u0iyCUQC1zrvvEvAu9aboLpmXZOkrKrd5/PJQGtHBB1nbV50EE
ah2w0soL10DYDCRDE697hA8SoPPshTViCAAI0UVw62mVuDE7QpBEwaHNSX0k829TaVEFKqXuXtLX
a9d9a1efBlM84aPXbawJ7UH3pM2QlE2Ij8JJs4GCf3VpaCGHWks6mCBHdz4OC/+IPJkuHZQfhJaA
yCe00Kj7TtGzk89DvPJOehEjcfKijvr06Jz0JGwtLaFwkWpXWAgLUoTSuKXgHGyrpf9Sa1kKsxLj
V4lD70+BBgzl7tqyH+zKC/6ZJ61qYWqBi0WigBU3kvMYouyHVimUX4zOv8XfG4/apmnBtiCYQQYd
HaLZok7WWrL/0SKCs21RHz12Ao1vLbsRnRQ4MGu5AlxXc4RBnkMGJUIdJ82O2Ikdkn+t5GGltNON
zKD6IMroyEuN7mdPAn1LY3RAalwlvs1Ki4MIg6pBVw+bsOnsDQT2Lfa6qIngoOjtJy0x4oeIjUxh
5j4Wy9B8TsSA43ds5RdxjjwJI5ht0EvFISq29qMWMTHw5vIpH6yxA7c/J+BDDx4IlqtIy5/0rfLu
Y6+z6FlMzb6kkL4raSe+SMEjEWi69XiSUwlP0iqFVlk5eYnTVrCGVYJ7FRIcs3MjTZRZTK3RAgSi
wQL4JN2ynGRcsnws92VRB1/BC1DE0Xovs+GFzSaO3RK1CARhBOn4ldAiMbS70YtxTtoxRlGzp1Ma
B2TQjN4NGXu7p6kWkABYzbHUQjRiFGi55lX5ufU98Skc5vngdDRW1xkyNpXWs5lClG1GrXHTaLWb
XNbh3k3G6rVAGM3fFm3U/eMmHrBErZUTnWRzWq2gY2gtnTYv+6cAjEXFR297yDTlOvJo+64HnLde
TDSZQKJpbZ6k1TI9oYViT5fW1OdzJS+BJ2Rrs8m3vPFsW1T2t8lAXTuDAlLgp+Vgi5Yky3WghYEC
qx6Paob0EUbsgV3qYIioVYToBIrPljkOr3lfELO7kl2DINAXML2B9nWF9yhMWQfDN/hbobuiZD+n
P1NQ0oiu4RTJwhY1aZIwfnZ+Wl/PXmvfZJMnH40kHl/dPgu/JjLCwKFGkK0E6oXqA9veUpVBRZW7
qg+G7y5H284jMIX++M8irOzGRNpuY4RjCVivow6N95W15hSV3GCLFWxw9KWqYXfxhdeUs8NdiRkN
7dy8xpSrRBpnYs9o7GWp1qWUYJkJTin+4Hk3HyyEoo5WX7VyI1y7IZwtKrkPndxe1kAz5YUXzWwj
FtWhVRGXUb5GRMV4yGCNIJnR8N7YFPaO2YpjqzL5DXNLRYaRlpvaqBiFPsyeYyREUbngiHOt/RqR
MLH7+eCbTvy0QNJ+MezW+Gn7crqKsb998GqVr62Gj53dOXq08CVe2dLrn+MWvexyNKN1N2SPHIyR
Kop9E85xd+c7Twm+1atFEV4hKjKpqifTg0NphgYk1rlY0XhTaIqiA6No8/a1WNZuYVZAOlPKncBy
6H0D8QrJsen2QP6mK/4KGiwFiEeevJKpaNgqkwMdH3sn/ekHVNJoTy7vrrvejnYFvizYdPhHe6i8
tYVazKry5C5MIogCoW1sgpjpbOazhdgZfWNlvaiWD04bGe7tpSuQwl/KvSuy+b7zMTKlQZVc5/X4
02hpYHeqwhttHO0jSiYmdNJ0Rh1uKQ8RVuYre9Ys5baXe1rK5msh0AInx2fX4SB0dGXjbgcgHaBg
xXBlijm/Kqx5X/gJp3kOXGuSan8jpvnTBKMG2+LZP3i4167NakRXqms3ONoB4OEo+Hm2BnQIS8SU
QjH8EL3RbFujUXvLzxrw8NFzv9AC7pfWvxQttQOVmBfAp24lzdDMd3fobWCniBhYXQ3Hyui+TpX6
JIv4KBr/se3ja0IuBaMyE5d+r37mXfIEY/IuoE/Vcppe13n5EpnZtFcFRcpARK/AFYa16hO5iQzL
e2zKrN+ajf06RxYHKyMhyKf2ReljgBrZ5i6XLaDiYFrJxP9WjRFsy4qq9sozyAiSSSIN56hvM7pm
fg6erAvKbFov0ZL8Y7ZDomgvhyiggfBYLcuyyprM2Vtqi3X9l3mch4MU6ZXXPZrhKB+6EIR+OmSw
opL0EIAIXkOelV8MG07uPI3iMJLDXEnZG4d+zvUyX8yj52TBFx9M0T7DgjAEvDf1F1nnUx6dcp1O
BFE675vJ4gid9YW7oiGnrgTwgX6XVvOdZ/vRd9QwFuNotCUFnVURDaG5t7WM2aVAXkwzjNNx/lza
vf48uyvyl4Wi80ThworFRVIJZnQwFW2/oqrp5mCI89LaWUNCl73gPHTAJiMwboQUATLmIH46FCEp
moLlJeUsIq03Z8dfwwTY4hD7LECuSovBi0MSEShaNGLtEKMCKB4V+WlDeKHOpHsaSyPjrzIhQYiR
ssLKBlADMkAzUIWRFLiLl2vD9ciS0Tra4uvrmze54WXjVkQLaYcMCEsTviLr2tLZCSTh8Ueu7OlT
7i/WlWkhbAoorjim4MW+JpVBkTvB1O7OGjwBUq8nE0nUaL42zeR7qCOOOuWNRIN1ndcO/3QIVG3C
Ei7EHqv3/oKzPR9t+LWB3TsJ+sZbErU7SWHB9BbPfgneP+s1f8RN288eMOACocCLuk1ynAGa/sIu
BjbSwYmPTupRFBhI8kMZUCPQnZrT9bBTMbZLg/RV7Dv0bIpy3KPcUX05/UoUVvad6Rf+fUPTeh94
njrYTtG+DJUgB5t7mypB6EyfJsWxxyDZpNejav8+KhhMOOreykQQfncqFLflTBtlbrQpMnXjEs1J
WPUZKH4j4hYr7HiOvhIIqaJ7/0+TCR6A/jH6++msbgcKL5+BZVtfaI7y1uvC5J4RE7zoMf34XMwa
MmmgfasKqa6R/FwEICaeiyZu/NB6pH3dmLbN2ltyCChGS24vZQmiFQAspkOZoipC8ZJgIEE4xGYf
bRp39AAgxXS8mf+mMq6iJmlfKP5ltHpzKoqhuox6yA9oUkSCkkwXCxgLiWp2okAD4arshHnjWRNs
6FzRIVMexatYFcfTvDMyZG5H0Jwc/0X5VPaluk1RnCJNmg19f2kb/8SggcdFTk7dwuJmTEpJl83i
n7yr+aYJRoaNIuXatcCc2rVV7xtdihsk2sTBEmMqXk4gUlGq3PkuM0C4yF2volF/YJn792ieGZgi
jiFkjIZ6foDg6Yx1C5hv/qSoAZMEtf5pIxgty5+ZsEgVLLirmMwd1UfeppsM80tqeW4OygxHZ9Du
1l1qcLy2Auqsm1PhyTLs+KeCzXI55swmR/Gh+Ww0L5QSa2fDdj4+4gdgXUUWgMsRtOFLnOIgs8Qp
S8dIWcKuI+lNTiI+xq3VvBTBgFRqNxtoDAxjaY6rvoytO5IDnrCGqS7BNSSFsw6RFd5HdWZfkbf0
/4hID2+FuO9RNgzTODT2HfQVSCR6wdpDkX6vkFN+6ZAZa9nKB5x3AKVfCEquACRCY3hBvHedAPO9
FR1/F8EjuST4vkpvGNcp8newmNtvAEqjNZow4X4YkYLGkbDeYynMYp9ZgRhLRFQs6mgv+lFsk8Zf
rh1K4NdtNcZf+8lbvLXylXVZJrb1qXbgkHilxiAIMh9vUxMOkV7zKH7QFkX6Wc+CqaU057WaEARN
D+pAKMgJJxQhjz5Y8FfU6NoXWpFGs6YXy5puei/eNGSnO4lKx9fIZaQSPzEetGjjzyBueeBI6DnY
mxCJ0YWIj1mC3wzngEUdjAA8JGaByASGfjr+CH3yZLR9rfkLTprzM2oHdKEGDuQ9pdQ2gTMNeBx5
yby7soaxvgEOJB8ycwq/twhC/8yaOTpCjSwXHCbYmdwMfdTFCxaUNmtmwAi242vue0BZh97p402A
nsS4Kdus+eV2+P+BDm9Ah28NCVC/3P1Isqb+HbKA8cFvtfM/YA6PqJv9+P6/7sWL+DH88Xe/gA6+
/x/kXh3tVYhGFqoFdLbegA7Qx/5Dyyti5jugThGq+2+cQ2D9hxpKwBTX8Ae6Ab9ADlb4n8ixgdDR
tkbHIsCA4v/873eKO8PZv3/vuJ/x1vUVLY2lAGQRkDv/WWK3EKezJsSsAVMKbCXt1tWGj+bJ2trz
ZFu8uEYPDa3ulmFxN8Qkj6MshgYsn7rXVvSNPRfBEQIeJ4wiMuruMEVVOVyXXtUaC+hfUjQA9iLH
l83wfUCE64TmrfUjIHrKuzKdg/IF7wZc09Bzxg4alcaupRhgARUq1y4A/epTSi46IbJbeuiLr6DH
VRXhdOm4Zc421HHtyqnzn8YwaprFb6/0X2AJ75t1Li58Winf83XjjFE/b7gGVpVJDOzCHxhMUhM/
iMot3UPpjkMfULMH4DlhU96WZE4mqLt49/Hlz4jEXD8IHE3dpc3Em+Jm3nfDoAmEA4Tm7HtuFdo1
WTTAzwCMRraBDSd9CpgSmz4VCQ6ghmuotv4MYG3ByYqd0Z+cI4IxNWLkTQNuBFCrFyLQ+pcx0s3Z
/9eqQSkI+RHMdbU4B4UipuX7e5xTGlRwCI3v9HBHtC0SFSRBt4PlJSgkak9y/7nwsOX8i9jY2bvR
10WTMIAtY8Jkd86vS52iCRrDCb8nJPiDvxrNthy+pC4JMQKEeSazT3WMuTiyWWljkwl+/G7e95L1
Y2OLBNwBvQDSS9bQ+8dOvDEzzDl1vhtgfSgReBMc3BcWkiEuGsCF5U1m4BR27RTdIu8LbFShaKCU
WTIo/9M7CQFLueg1mTBwUYN8fyeYW8Zlvpj9d9efWHK7hXTFKnYeICZ0ddBMcP3nXjIEKNai/eM/
o9E+9tF2zBqznf7yVt43KxkWsh+X3iHCV9oH+VwdQiBvki9wO7/Fkaq9ft90bRVDJIurIVrwTOln
psjHz2855zPQg5DBKmGhosXinPcsk0jlXtQK4zXN+qAyDshD6QVRzU06NGuSOtRhaFEMCzsuqHqK
OTAbzVTeV62fIydsWH19HyG53tebzmt6+w68bz28fnybumX5+zoBVAaKQsMbwFOwWnQ7+TfJMznF
IbRhNb8CMOiZBPQSTN6POU+OZ4A6cEbjvsWPRi8aMTX6Swbj5C/v54/BssAduL6DOBGUDCSsz24j
7OxBLIPfvNbAn4nhOdFLQVFaTIHXqhN7xP0hkX3x8suYuAfHbXkHSEPajrRLibY68p8MO+tMleMl
peqWzszHw2WdLzBgLkgWooqB7xfaKuc0+dnBAgMDDOd1iG0fR/NcDG0pP3dKZG29nrpFO0sbQTXy
s2YBcLRswkIt+Ni0bXyBoyXau5R/lblcVkiQYsZbgzfA7Vh6plHe+VWUKHClDq73GP8Z+WLVqO9H
JZ9aUNWHgPWXB9JqOr9PAETgQJ5EVHi05gaT9f0EYGbW3Ui39xlUr5fTRzJDj6kYxzKKKKuDetAe
pctb9CwlIEBSMx1OkKkI+dE8CcfvgOg6f19D7nkUtzltYHAM28dGsO6PaQEqeajitGmf255V1G2d
oQjda0Rr4Jg7g1wYjigecaKt0nlZApKyfqKARcCf/LukUzEVlopi8VNvyMG/CSlFMU0gI1RltC+k
p19PMzgRU2gZA2+8a+EAqCeFpBtpJ+6/etPKGH1eUFNHZMFYKPSZegqrGdMzYNf5wpcBJwRBEuYN
cC9oxeh3V8xJxgGjO10+CmF6YQvazNqTuuHwwJ1nRq3PBqL1quIFumeNh1s09tZ47zqNElc9PLd+
VZZVb1drisl4FSYum+vXOqxj92k0R4tJFqA7n/8cu7rhiPLx3DiPmox+oHUnqBkCh3VOqJjfYoMT
L3ViRW35rCxEi5HZthHNRk2uyRv4n7KbCBQfX/E8GgEGQm4FQVBOpezd51ccerrDU+VMX2m56ck4
SVeHP93VZ/P2x87zn+PcUUzCyZYo/F+jmYHF6F9WuT7OvlsUoHgA87JXIKsJNPIPOCb8i47KVvVU
uWATnJVopGf8aLq0IxqlBeIHW2SPmuzzCG+XONWmXgPLBgurEeR9EEzluBJ20lFPCP372enLcFlR
JPNHZPOAlK07D4z+JZMIgaIcUR3YBi4aPnqxp6DA7hpAbtDYYu3px8ofafp/stnvWwq+Re/Mf0MN
ncc1cC0hAtH6qXlaWABn23Xhx6iTd0PwOMqaOu3W63ubQ+yo9LxF6MJ1D6k1zUxbMBXagVpzK3So
A/inVwVQATu+j2dsDcu13WUKC/SstbFo3OYdvARr15Vji/e8QrWIVRdrfx9nZS0YGD71gdWxjD6e
S/ZZZIOvj5ACqYnv8QaRyDhD6+BwWCmMMOzHUKQOawtMhb4BYThSL93TOrZNc+HeqGLpJU6s1CGl
RwgFnfHU4hhv4TXBt5quGIoXeiGBe8imUo8DgJHGv4m7md/K0FvjY5ak8oddYQS9s2vBKjvDemG/
4HH/8mhnp0weLdJgcIulgjLTH/BWMRdWUEoMo5xk1JFK9B1TS5Uqa74JMyxouCyi6dQTBXS9P1ZG
A6sQrkVVwp9XlY8I/S5yDDk9ckrtGY4pyB1mnzMqokkNv4Yp5k6ltpAfJGHzkNnUV+01buA6CmYi
NvkXOZbFUFSJy1AIEWgncxRNc5ZEGtk5/3obHx0KC6D5/60h/flti/o9VTxbo3QkUbLkpI0gqBWB
Sj7buKxJuf7id8bDWAUN0eHteIvo/zwWazJLlOj/FhbOtiN9SdfhYG+yLZnos56dUhA449TazsHD
IJEKeRGLEEwo9n7Gx81bt/G28QRekYp4CW6yP5Qj/sovFUGPUZp63H4/B/4QxvkuFm5IMGBBjnd9
2fBbc2Ww8MVcs1H9em0J4gcM5VyGNWuFVaRfB8Qp/SIgull8iZY8Gu/QB2m4E68AvfJU+ELnqR+P
Ntpm72MiD683AYIE2GpOQeeZDcfBwUjMecFMZPFB/QhZOHhDTGac3/i2wu9g26W930Lchw6Rp7RM
uqw7mqV0Ziy+Oe0Ylz2Vd/c6rtLAWXfw55NvZlaahymWrg9wo27K71iQqh4nXr/qXyZQSVSZRmD4
MChRB9G6p5wfB7mbJi8cb+hWxXCdwNZV1pVj9la0qes+stb5LCS2GECMOgXtC6CUO8OdK0YWw6h6
YEsrGuU5DhhY80j33qeC6CZrIFtyop0WTamFSgXgAHEh0oCT2TqgUqsUaS1TEShBscRwhIc293dw
zxIHsR1gQQ8IR9nZk3TLJN44rrCt9UJ+2oCZAE8QQbC2oaki+psc4DcIvBPNCQe3qEZWz5qs1N4h
OBym5rYtmsp9XPBiLYzHCCjZ/DADpxPXxiBq444dI5Dfvd73+0cVjAmily3uQOlwG0FIKvZxRnVj
pxo3rJoVPVuHzmKA91UXvlpVHtbfU7ttxnnDVFm6H5EU0wRuqIS4nR+gWHe4qZMHeKW/jyuj8G8i
KzCKYj/6rU3L+0ca1o5glGfLCXv3GmGPkSmtLBy70lswkMI3t3Xttm1wIaM4S8sryK1Fl2zzMRHT
eDV5OMBlu9itJundxbXtdLTd0JQJd8wVHxEQkDom23o5hBlgqcRw/U5s0rhX+XIxJYORZvspQ0Go
QZR1wjlvg6W29L7gv+x7wwWTY8LUaHI4tlg3suXUFa3E4oSz/6lEJ4ov4u2bRpbhxrsCWuFyOdUM
bveqJAaXsKl92mT2AUAfqN71knuFRFW0RriopHo76n3RRJeAx0kcj03lZY4Xn0Z17qWw7j4tkAHb
4HMeG/lU7oLCoeV9UVBUDsdPfu54GRgw7IkIXEEvvLR4CuAFGOrSdUtUg7fgCwjZ10TtLvUuDSfu
g/LKwl7BKj/n+ZSH8XbKCQQJWiqWw70TsvQtLaNRQjzD5nDJOgCgRd5DWxSm4dVf7MSuuR4cjCh6
pNfWoRhM6s3IQsan1TgCaAPYAMzUSziyrDps5MiL3XTg6df4mFHl3kER1SPmlDRRolUzpMK4r6tA
h3wXI2ra4fC7GyaAqjlvQMnH0S5atW+PmsIrZPi6HNWMgL1kwKhrVaYWSSZ6Uvr1WK2b2t4/Vgne
EOMIN0ITbGNIo+dVGKhSpe6PriOh6RDuzDhprafQQrADZeDUkwZv0JWdfBI5UqU142WkqtmnUrnW
fB0CFuZWMt50q+59ZhZXcPhR9xobGIsJqJiGfvPeYvC9Mqr00IwjlJaMLRbgKfcw1gOXXf96nr53
nO6VglvK97y5bfz7wnNxNFu7U0QBaNUGqcVY/Jo9sRoiPjKAucXPYrGcBkMyazBKfjvjgn/x9L+c
AY4Mmj+9cf9rqI23X/+vQX77PSoFdnEd2NCygjV8rXR8LfBzy/o9XZuFh+6gKHKtxHaSzLwnAU+a
aOW9vahGjYKpRuYt++QCfa0l9lZWgfKh/wmIa8MoQTIu+RW7pcaGZiC9wDFaFSbNThBtuIfxTUzS
ze41ehvBpmUFEdfenim1USNCmLtBUso6LKAJ+DPz7dW+TQ8/LkrGx3cz/mLrQX7mE2csGpmnidXr
y6Ru6vPNpenMIH0EZu5KceRJHT28bxNJyQWR4S0PqT/FyvqBv0OdGLu71SBSfetvA2ooAGs9NrpO
44LUByxCp1ChMTy3+0QXkcztlEnY41cInujKxzDxflH4tbtXy09qpg96WpV++H7ksAtWj9yaD8Qm
ly/umAAvwmfe1MsBZ259/7UEcDE9yjKBbr+rk5DPBRVq4Q1ZDEtgiUvkB/RcgbIaiWD/a8ijfKR9
vEU8vOBD2AEaLp63WcE+P1qd8s1HTm55OG7azhA1SKgBh9x+7eVpQ8okypbaJmpOunLDa0rlRdAk
ejlL9le+VyzSz8NdwWFxXo7YWJQgcIXbaAZxGbklVorxkJDnw/uR/D6t4oEvHBq98qbqgGXeLBXs
5mfPnCxKRR21/PJmLERMUWDCU5S/TJNmfPLB0pIFxIvSc39CNY8i8ex0NhEm7FMwJtuyYouttrOB
sP8A/Iitav5q+nNOvAH52BTF4Vc5GcXetEe4LS3Jd78t7uA6DnjKlOHYO6c1gx1xyYAN9I1j9eSk
iMKLx86ZUmgaCJHoR5+jZGCInHZWBU9UoBjlbX1lWkQ50SPGVm+sudWzhnqVnuJv9VN0AFC3W1nS
1s8rsszmS88E5/e7jOqjscpKRV05cu2ijvAxyxa/unZaC22CDTAEncOOnhyYV29FFmV5ZR/vZN31
sX2RxB2qXCusFXXpLSYtp2rYeW5BiTKGUu7D2Sd3qtcCFj95aFX4ej0Btc8owgM6FYRK+pCIBdxA
NIsYZnI9PXgyc3SpAGwRXqif87IGCH8JjIin/DpxPIuN4xQPfZ/dRE6ui5SNZLu7RlHX8cWtSxlr
ibdznBtLuvOn1itB5TeGhcRbQBHIf3YTjCLAgrBX8/KVgcpRvPPrSm8blRfrMUdSz2LyvY1kLhoq
0U6Gbdx4nBQ6hRDDlZyM+57DNFUF1XaR/0y8ZX4ZU6sYgdw19TPEbY3s2470UlepSmSrdS0gqpqp
ffajJe2sV7S4/fLGx8ppiXcA3AageWgY53O8ZUdzSm81lNS/jXVYWkH/REWS7vIDZgx5kmh1eyed
76aAs033PRoz+B5fhzikNLHvCzlW0dqw1VA8KVfaLooK7A4YawJCbjhTBoEXSUsyy6s8whWSbxoI
zgQTnal58+tJ3t5l1+YUiNee54Cc2sancIPGjI5/oI50NOH0rxcvumr6N+pT9T7Obf09KAsGv7Hg
v8EXqB0ev0HmrnsbWRm3LOWE02J8o8RitVscuwK9KqNK/+TXlOVMSSTCTln/6K0Er8Opkaz7GVvR
YGXZvRl+linKh81qMtGVeHYXFUf2xQQ+nj9KDKXLgQN9Ir5gtUa0wOaP+Q34gBdM3VLfOaa7/Omv
C3l9xJYGBICX/Zax1VmuAqB6dSvd2+ItYBVvhcYOxCezAbi/LkLCkutdd1MlVYdqetr50rjH57Dl
mcVEF288Znaij3Eg2bhGAE2B25KnBQdvhX1khXOoXuStrduMm3qa9ZwMYmUXaAekQ11V2zSHWBbv
3gaEOrAOegV4YT7XHSwjv0xtp0SF7+P06iyhp5ZDfGAG2wQ3/083q1TQQ6Bebd+nTeNz10GSzKwG
rXuAvo+rV1A5UnhJkY/s9L1/fHmduP5WBNaX93WvBmYTPEcW7vsicC/nBpf3gFLVW2jMqQFzF+QB
rKSPL3VWQGc1QaAyuRYlK/7v67T+t6LiFBZdGHOU/K85YhYzai9dG7vopEX0rIjI8Jj4IrOcN4x+
qMsr+xUcP76X9yUETc2lKoRyf6hFrpnn9vt7gV5pU77Nk/uIrpr/nGHMTYgeBmiaW9VwdP7bOP95
QTiEFA4AiAJw+UMZFjkTE8q9iTDYjFnocwIGTFwES0GY+7WyP37Ac+IcT0jtFtkCaKw2dNnzQuZc
5m5Si9K/+xUxplTpov0CkMXzdrM7hOMub2PV38rJWfJNBYKbZe70hAYD60Q2or/c0fuZzpiTSmmh
ayeIwLjQHXw/5ktkGlOwON1d+baoJs51rPEZMChxPUPLgFeQunJhZUZIenIHnYEiCNqE8LGkgndJ
Zr/zKqfx2MoJLbgXdG3Hr7M+YusmWxzyyfX01s9q38Lsxw9x/hp5cehWmxCtKMmC8D0rPbHvdgJE
8HiDgrWOTOp0EGoHr5a3ixFK9y/S3f92PU/b3+j//uR0Bqg38YJNefNr2/u/7J3JdtxKkm3/pebI
hb4Z1ARA9MFgT5GcYJGihNYBR+/A178d0s3Mupnr5V01r5EGEsVoAIO52Tn7KOIWi1BvqKxN2MGt
+l+N1kCQYxEk3okbw+JW/bdyYM0Jk+gpLy6/H0s0yddvwysr7osaWxpv+T9/oH+uP8xnQU9zoV5F
KdfcwH+168/LqvJudcq9V2sdZiZPCM96dztumL+6Bf/9V/HV+WzwfJuTPly7P19/IjFRnqKh2v9u
RSYiOKg1ymwFf/znd/WHFOOfhfUXZ9zjlmdceF3M+/+6LtR19jJenvW7bjX1rN+YjrqqEUastWPz
s19rdugRTkhmqwFuk5XTIg6wdDBAygYCCQ5C3VIy+TmbNrMH/U4kDjDH/UJv4DSXROVIusnQNlk5
vfUADjgGdYVp1+1GVONqDhgkdLcn7rpzGLWdLeJSLPcu+L3PIwxq0qzbpBZGq/A1ZlOAZGac3Bwl
uV4g1dhz0PByEcPVknwVfzQonsaPZVcj2/VSuHqTeFi4v8rY76NGOeuU7jkTJqWbo+G1DZgnE3vA
vrmGXl9qE5rRIy2WO3oXq6+uzZz2u7fBOcRcJdTRysGYhRcFijCs+w6FYEwwZ4VT7O8jj5bHZhb+
0cj86qDYrM18visabIqE105MljhblK65kX7DrxSkQdMp6GwriGWtFAJlku4USLPq2aLtDayLu0Da
k4fChaDMMABxIHPW5fc5LJiX3mrjrBwFY1cmMB5bBjjAg4/3SyNAa8Zd0AIkd8y7oA2kN2/S1rWd
9slZSPFrntg3XDda9IC66V6aoWeJ8ITY1rVTDAk2coJt1rWGUUBgpOn8uXD07P2j46rZfDcctQz+
hbFZIu/rgNwAc1PU8Is4CVM4cHh2A5BOnLLNwncbz8q8pnJhWGTaF9GaGY4fLTa60zPi8AHIHOvo
max4LfA79qJ5RtyDrVfD/OnqolyyOLFpuOtQeLXADMbkRRtDIDrXldsftahlH566Z19Qt4sthFaE
nXTRv/osBt/XPnGph+tD5/elUf3qBmuPDA066gBFDMiITnex3nV92ni8DLMEsj+X2hQ8UcQb/1Fe
nTNbkUPYDzMIn4/OcoVZgBhOdrk9Wftct9YD2MRpzySjefA6l8Q2CIUXLx8q2Ez21D0lXNR7zEhQ
4Lj7Mvw+snpN9byJsQwQqeFDz9hx2GWkZNbOyZf6e1NyO9azdM/unEvsslnGt6ujuAcOZ2+KJh9v
16IiwICufNgg47cqrlhXfM/k+Ggatjx1tpaexITm18FBGKF9SfdTMwZxFsz+vSezlr2+zL/yHihz
lckUtlxdx04StEd/NcUW8jFb4Fo6IFlLf6lJXqm97cx/efA5j312ilQ8dA/JVxtAjS6VgUd4CQoH
vKLePEqAOmtYMaLpQ1hx6fOsVv+j0mrYZ9YonmbfzDe6OehHUsizPGzIUzvbjOm23dCDdy685J7h
IZLZbLCCL4NVD+cZQxoPk1lk+RYGurYxkJw/9JPNwIFSEPeLGo9Wf/WLO2L2o8QLksx/zXFrLgcU
COP33rQLY9OMElZ9Cnd1wXvq+D/8wfFErCVadxQBcoTYNobiXk1WyTlJNCenHyBxJ37WfOhFL8/K
s/VT7xrXKzRxrjvUdJqPinb2RvfK6cD0WzvmRNpgBqH6fRnzbNUEnvsYZAd0hW+zbOcfraYpfAXG
+oFFojFRFEjkg+vac+VmFXBEFFMdNPx1LtXRHQntC3VD5pfF8CjEHKmiiaB46whip5LHTrXd1pSj
eXIqoUImvS/OvHxHvptcbIPbZ+rHIWa0qJP3p8TkYR1orI3tDfVFZnb3tkhFT6az3sZGOJZoIABb
5imeMW207A82001omRVKcgYFIY704V4RW3iPx5f8zHIY0uc2W9rXTklhhq0aVUSkkizCgtfHxtVn
5saNp7I1spU/3wUm1q2oXicYj0KuIUse8VI3+dVSPxn3AUuEg0Q9HWHmSo52Xtsfve+qc8G8f2Lt
YI/80mTAM0wu/JKO6fkqYM7DyiiDj06jqYl9+jOQkUXf3kHLKLcUeixpMCO8/WA02R06HbQdc9Y9
m00tyRlUxq6Qk/tBCMDzzDn5eYVJ4O9aaROb1Ir0x8IHsssgJI4b2sDlkTA8Bwak3bKxxbmHs2EC
VhuUctfShxph6vXBM/bW4NNS0noCYd18TiuhMiMXeDx5jXljIyzAOeCacava4ZH+UoMnV09njQyB
91Vv6p1V4TmMasbJFzLxbJ5lioqkF7nPPAgL5h6ODHC7vi52pTN2z2i7oCMU2Lcg1FvbwrX6N+Zy
7V1QZ0QkLVXwKES3ntK+gCjvUXI5BgvSwG19OHajPd/VxAQ8deB+vlvlRHEw2wVL8CK4eZhp3RrW
MJ5U582HfFbg1XGV1Tu84XbM8RiFJWOP4LBqXXJOkqy7X00/e/YZnbxhKgbAnmbpnpvNu1kNbUDD
5ObbisjtMxtuw4oGQWKhD6IaeyFatO2aas0dMeDZXaoa2UYoQ/RtNxftmxxGO+Vwva5nAkjHE0Kl
kumAaJ5Saw0ENVuojeWV/t5g5xdNcrVv/Sm1mMx32peWmGjQzotDlloQLULR6wIJZ6TtnyGvTFh7
dLAf+HmrQCbnWZPpHVMWwsdwT79UQ/fBz6QMenPjpRd0MMXoFRcVFMgvHWnkx6DBzT5qyThHVTbr
hMx443NuTlO7y0xC16MgM7yTnTSdvw10JP/4XXyJ7r7HPj+x78Y0ugovLNYhmEJhJfWl0dj3nwhn
wLAcu/o8dOc2mFj0GKDJ5kNtt+LWUrZ2D3Apl5GruqzZZIHsHoo0n8SGle+SnUReNjnWnNpBhJgk
hrYDUd2vD4tPQm22u7YeeoyFoqmakk+tAep5LDmTd1VkeHQukSPGZLphWgK41RqN9Gn2VhwgjV65
Z+R6CaRIgxbxNHAQH16cnNNfRx3p5ODAf9ZT2MjJfhpcjwh1pdfF02otiYnHTbV6MB6JO271g09k
xLJrK9Iu4mzqnfEx0NKyQIGTVkEXdhoY3DLCAq8ecwvVTGhmdnXfLIa27mYOmoRfeq2pn4GIwz02
O+b4N15FOY0RyK0xHo/8WJg4dAgMKo+DtqgetOuiucEKwlfgghYxcxpRXlVa0nTE7TDYhT9gzCxc
/GP12DfcDz7rzWg0FlNsbGOssnOZsZ0NRc2YF8sV5u8QujKLH28syj3pGk6D8c+Zb8qcMWlcqBx7
c4pbOnZ9PYMh6hadcSjTTrKOHDE5hObM9tsdzOGiYZH1IlEkNunPNtTaaGFm92JIrfuaAloTCwCB
uWuaxLA26ZSZoxnRwmUYO9jNI0WDP5K5D4tmYxGK2tFf8iqikgI74svTcpV/pwi1vrvJJMGQTtoa
pAjizza8bCPxaTnOjaFN7vjMMlck+6L17Y90mt7hSqbPaSbf00A6RcgxQTzOaDs2iZ90O52Hh06R
cDvWX956qhazunRWPm6nrIOo2spVhh4yTYkt1RGPQC3cuOvIqiO53qa+ToP4PqQJTreG5LEWGO0N
G0Yfs7Dq5xZIyKjsu6DPrEcPAVFHJAazHq4HLpgQPdz8ZTSyvJf48P1NDzj/3Dd1A4O5H0g3UcBx
DkyNUzKXhAoOAn8hxqO22pZt4jxiKjM2wZA1J8zy2o1ZKvtkSpaWTdqzvMZ1D1nbTKaPevTG3apM
DMi6x0M41oOp7TfScJsL+sEZ6WI3J2FAAAngafBlke32OIkCQyRoSBFEjofe5c3hvdOMxzXp8q+E
vXd7zdIDdshNSZziUnYXnvI8/HMXgEde0F/wEpIHnjpkqniBG421zF6KPDXembypLaKdYNfogdh6
0ivuNNjq0STc7FWvxXNVoARLObhtPVLX3prZHJqQkJrmzdKT7jiaVgJeAbuoH+UMR7FYmbzpVGfC
jdUx4rBr3RYcS44TYTrfy8zy3sskNV7JjJvPE5vb2JFtc7AYGb8wfDfLa01TMoTw3t64ZFTTt1Ic
rxeh/d0GzQysGxIQT21l9p8NIOt8QxoQi1CGyY17qJ06b6K+y9XArmltGBZ6c4FFvaKOhK6WF85N
JXvzMyNHhFCPitcQFmBi/ajk/yXagFQSOHzSOQhygXC0k6WCSVTj8X0kEGL4Jjm1ZVEpLUt/58E7
E8mj+fO014YS17IstD3EMvP5qhvYGkSNjCCMIZw7jio+x4nYXyqSprb4SlFDNYljnVnddSdoR0YV
ghE2u7PqR/lZmoPKIzJpaGzzqVLfB8xk3Y6bknPaCPbY/prYWk0hG7kJBtFkHRlSk/o152qlmUc2
+gMc75RshZcNJ5vskast1kmGGF6F5my0VqD51dfJeRn6qnrz5KSisrewWepaq1/G2TMe2a75Aaog
erjQHeas2mGkG45Uv3reqDYjQ6lVAa0nKg6tuVjZTEbaCMIaYgpkKbnBmozDAEUKF1FkZyIr7HLa
ppPLKkWUVyj6kEDE5xiLt21pc5OeGj7Z+lpjRixvzcaY+5hTRVJS0gLyoKGRGGNaLTtNN4vavnVH
K/HD0mhz66NCNqrV0QTjuEi2LMxKpd+UWeM2QcRpW9kkTq6Z6Anj4IHrLHHG/sqvwhE1t73ENdFI
ojwtPpkgetSPHMDkXTUxHYKyicw7GLfdKPFW4w+0mzSeuVVYo+DGsWpI02SpuMM2pVerDzCDNPGz
b3s1ORtQOrmoN07Lru0x0U12LzuJUGqo426xNb24K0ZZ8j3YGnIp4ITjyA5gQubO2/8htACPfSf7
ol5A52TKeXXYMmWPv4e1mrwuHMCMXEejppEoeQqI2uUkjF7gugfhPly9LzgvunJ36KpX7rfWwIH/
Nso50/Ce+gy6NE62STG7PCIox8MLJAKrhdBBQ6kuegG0zY7GtB/bcrey3eLb4pFXNMWnBXF4EjFJ
0+NSg3nh7QH3aVBZYPh3ekskj9bgyJxgJISquXXUx7FdGnRI+UCPw9khbbeScE7qsQbWoESFdGMi
5qJ1lwEVcwnIShp8e5cPnlgWyRR2YpKaR0iqRvKZNmmt7LzCZ43ihliiDjjMeaX18/FsV27CFmxK
AtI0DLsN7I23rJa9Y+8nXqQ/Vs8a6hp4NA3ms9AeuXc2qE3El17DomVLo2dduWncPiCVsEOnosIV
3iyBKe64/FLZHwMCYu4c1LF75sA5vNfEikrTHW8KA87FRloCsdYUsAiWWvVYBGr2Di0tnAeHTy7k
eNVzWe+6QUfFqHwJVgsJdfkl4fiXlNYrUNrlOQoVw1qXhx7UpKJB0KoNHSgnRELtHWdHIuog4kT4
6pNgE7XI0Ejn1njwy7x0Yryy9fcOdmUX9sXE0aBetYnTSFcY2YZ2ooMUkDnl9JWCYmHiQkdt1tFa
ZukWnxZxBVsxGj7iHLOFEpPoNvFG9qL3e6NvvLeKkAWjj0BKEBPEQDF3OKF6S38RvquPsak74/CK
9AHZRNhJVHYRmo52okEyTHRFDLcuKSdvEdotfTg+7NFW4WyV3sYr3eqopX2DlH10wBChrZMC6Ya5
jPjeaydgJaUN2Q7fAl+Mp1IttNDW7VtZtUUE08b+XBEscG0kwf2o6VeYF8Qb15BYhPmyYztI/GBT
oK34oSFeYniI3/SsUYb7dw6Xc3bvFaK7dl2QzPZ0MO6xA4Kcf1IirWVnTXbxQDJ2coNMMv1KO4NP
njQIhVwtGZmMrGtOcAJW1WcfHMzd3FUZbwEbG9thTzRUU09gViid4MFgfOjFQdHMB0yuNsHnaGO+
zRY448gpe3tP7AahJnPnPJK/ilvcrPVXt+sN0s7RIRKqs6LQ79clxHK0XPBUmnlsjj3R7BD2EMhD
AAumQ+p2qNP6ekUOmmKG5+UG4GKg17UykrW3mFs2ROxZSUDO+zidrInSC5KPKcxA6CtQ9xTgB4E7
S39jjXI8p8QJ+rHupNLbIoSQT7PyBlTHQ827RA3gvdtdBuZK0IDfttq14+19269DeuolD90yCZCj
lG2eEU7nFyivGJfcrdCL+nB1pQTYMyGwiy1d5JsVuCoTCgc5HbIRQXCGJX/OfVZvzKSHHTI4y5tH
tZhOaqg7WCHtREgYsPSRX+c4LQeCnCmQMJsbq0rMk59VpYdMKCErqjOSgLCjzPxcqrw8KmBWd2j1
QMDkROPhihlr9gxesES50xNH4c12vsTjvBR9WHX+kGzGLPcr6m9nVafCMBdnO7iz80JuhVQXJlel
xTCgEUtYSWFc07DSJRQIMS4NChN942Hf5lAQmLgaCDlwxEYYBax6R3UzhBiezxP9eZxZXQu5kc3U
7WzNjKEts0kufiWs1xaVRRpOY/VmEd3w2hFEFmZ5zewRRSVCqXTikq+6t1Sb9ZTeSmmRRudx043Y
e3rmLkQdjdqhK7ipY/zp3i1UjeY4OC1ej84rz8wFvL2W6P4LE+Pc4zJI3U+Qa9ZG2Xr/MHWLeSh7
kryiYvLna7emC6QzNSMer+/9fU+QsxuvgUbjJAgRIF/EnKoH3LJ53DHcijsudSg2ljNuaF+MU700
ZDkUs/GaJYt6JT7DADY16lgnnXIj/AqmB9rC2Hbs4dmn3d8ZdmJ8NijQX3V+xCFKhA8Oyf8rnhv/
RrHk38lp4K7zxw8EysOdHPUFa/rQ6Ab3wXoXpBopFZ0BXo/nAYik0e+t2AeCwRRNO8+t2X0rGHbE
vuKg0jYgGUKVGc2L5lf2Y5ERAhARf6kdpKwNVmEoLUvL+r6MTP876FPMg7pPHlClINsIlPbivXKi
bYR86Oy+sZ3bgWREqnzv+1dtUtfif0YkoJYC+BLGBmk1t/aClGbZzSZeDTO2Gl0NGTF0mSjWA0Lu
ZXhOcjU7353absp90fhisKOELM4B1tTk2HNH8SpRs7DTQh9RBEbu6jHCO2OlbfR1GFZd6Xa6OoyL
YooZuqYiLAhknP/u1vVAUWklaUAVdczJdCemz0OnEGtgiVIELQSNT8iRaeNRVS14oblpkLHbDlLQ
TDY/dDLePajTjPU9tH5yXkqwR2uelqiFZJpcReRcg+CVdmmRrnp7P1n+wBEmt5TbdS+NPydQiVnE
+pz7sAzlqrgURdOPTdzPIGiNjS6tsW8/x3KdDMgARXpNlJ8bm5YsXGVGZdgn2CSJGmZifX0ntpvq
QbXLUjV57bdRS1eToMXEL/k7tPCeq04kO3BgPhVLD2EXWEhARsv2L9ZzfzaIsPzDQB3glWXJiUwP
4cOfV4G1zpmjUDL4rhe4SP7Yeptu6bB+6iyRovac/YmYB13YnUncECg7lCoVe5Q+Giwi956LX4uu
//y6/rzt5WV57Omxq0KZZU/JrujPLyt3FqxJae59lY28LlqI2LgKP0RJGBDdeMO67C8WlX/eyV9/
IzZuPo2rd5iV779StRka+oOOX+KH+P0bp9+qGsupO1bzvZfZIyK4SQeCFWV5wbLy91fxfzSHv4it
4NKz+Pr/YXv5N57D5cf08cX2/p+ZFX/8yB8oB8MgmYK7mRTlX6a5f6IcNOMK8f4jpMI2/6brHhIX
18Tpa3hX+xfL4yH77/+yHP4KVDRSEdsEHc9d8C+8hv/EbzDMP9tESMExrpcTDg8LOMDVQ/fnqzcb
uO3pB6wbL+m9l2W2ncOC+rALnZWHx5KJto1ZRx5dWlMjbIx22uhr2m8oJdVuNPv27CT6aL46GeGf
TCq67NSyAbIjU7aKZILOXl7oBqfXoRRdPKTAizNmbSoKJkbKoRyKIVbwBSaQmovxMFp981ZPyXQL
CydRVKB6HmkXiSbmyd/N21zYyA66QrDfKCe4tnIZdi4RRlgqCMHArZE2kHO0xVJ3PAs8d5vx9E73
gW2sI4DhQv8sxgr+bbWU5VfraS30V2cip3IW6jZJWO4zKEt474KOmvEJ81jv0CydDRMJbpLcsSXg
b63ekeYR+tsCnZAT7CFlR4cgRyxKO/q8wIYJNcRmrGhCWPemL5v7wC7Sh7Uop9u2woRYeEQfsnSH
opz0zbQrZngQDPHrNirshlkFwxpYu/5IGDKaMjVIOADm8yDl4K2EPCZ6M7T7xHDycYdOIrW8nY9C
OsWhkOurHis69JqpE9Cji+WtZCBGA36DA7q4ZmRImraZGxVUtroucfjjWVbfcEfbvfUwlTWMGovz
AOlgeQIbqWwnzgSoFPIOe0CTdmIr/SuklYOq5ULP0wi8uE2MRdtOSWP0c8T2zzL5MEfOY+de1wAY
M552WcLpPVmVJxMxcRK3dj9dLxxv3cN7ZI+p/fLcwujDlHkchnGU+sVYRDFYzK77fppXEZaziffl
NU0y01zfVH6ddX8NczsI4GWcLark/tdd/H8F7y8KnmF7BhXj/1/wDl8fWfM/690fP/GPemeQxMMV
gOkRswLZUH9H12iUtb+ZlgXHyiSLx6Os/r34BVQ4IBQIKq4iSxAz/yh+tvG3IEDNpZvgblCg6tb/
pviREkRx+x9yH4R2yMJ4WTSTmOT+jflQGgnCeC9xL05mQy1NgF2dOOkt5N1iUyEuEqGRKK36SEPj
Vo9AWhxIhqb3I2tW59HGJQREsrGeXNdQ30pPy0+O5SmOlWjrE7JHXR/eEyYSwDXMKIYHAv3SlvXa
PLfPet0mGtx2WB7iBIuv301TVRR4CTNO73Nb+VtCQ+sD4Asi24uxjcRipHEtKjtG5IZeIDdM9CTB
eF/KYOjwJc/JubKkPPejOewWd2qPaDjmLwao77aAnWxzlnqr5sbbQZqX7x2JK5HtCPfAovPDYujB
+yWtC2Aj9+ZpJXRlr7Mwpov0tUtdaIlC8zJtM0SaHejkwEwnDnsw3sS0hV1+RWLnc3GrZZn5bVrU
2R4tGYP2k1GPVOVh6TlvDWNb007r3yosVc8KhcytqpW1k2bwTSk2KJOOPsqaxL1daO2eTsa8dGxd
DyMHAsiceX4WE6MAFmL5DTKTj2BoHRJhyRl1yKE9tfRdu6rRps++9JIDFhkL7ppR/bhWrs1a+MYP
xO8+Z76+a/aBmf8YR7PbkCOoXh3DZ8qU5gVVi9JGUGrlv5vmWG4cD4Ok8ptvIhff0DfmN7j/V9bW
8/SWcH7eMOlk9FPm2IqkBwQUCfnE4VdMLLOtPBCP3qpsFxReJg/XK/K5nXp3CzSJ/DwGIjzSzLHN
w8zzBl49KgN8wBP7bVJHF1hyioegWxrpg10a5R1HnPU2mTM9yla7PWeWqfVhriuH32I1m2u0zQ5f
JlIioVn54+z21RmY0nLGCWrdmDh9t26WzExd0D6QNcEM3berOjR0C7BFqcmfAdKKEWiYbezwis3n
biXnVzk1ceKJT/y7cucUUyI8/EqSBJoZA8PsZZTeyZAB9ElGkvplrhc9dLtgZX5fm3odYVnDHOj3
44ul4E8jvGKoApKoBWQLeDs2UbSx2jLJoUZ6VoTgyYPTJIQqmLDYxOZObQPAfVZnRNXz2WtdCQZw
6Z/TDsFTOJVm9rMZQcwjWQv2Xl66584BKbSiPLUYyRchu0/iQzttNkOWASKypCW3XqEH3/KJh/3U
eSeZEE7PLjvbVqmjf06uUW1Rm7jf2WqtMIkFQHF3ytzd3BGo2xnD/IrmwrrTysSLdc/HHzKQ1BzV
JQkXzazZQ+T7SXP0YVTImJVVtllGc70j/L1hasPc0HUVBiBlkRdPYOJDpTO39Kt5fCGfurknCRe9
TZGUGnP+ND9p0lrQ6YCTZGzBW3IRfGAZqoI+Et5MjHQ3LRsWLMUO4sWyyWd/fWYEr8KJuec2c3Ty
DQO8D91gJzc4Q7s7rBcxvpDuKS819wGZ0b6rrfV2HnX2S4pd88htzTLIVAcCW+a9j2v2rhAmQqLZ
6BmUSX+BTVTJG9FPkMbNtngnWhZQKqOYcJy7+cDCNEsONZPWR1W02KAbFuBK6jcCPKheN/N9ytn/
vBSyiCie+oUA2DpqnJqZqMgtikIbxKk164e1NdAFOe5F2m19YMJmHthbuGGOqCkiG9WE75ikzLET
1HC5fNJoEJMQYcfwuAbZ8kPoUkar5i17pgb2PQgwkfMtsijEvp4x0XLKHUQQuNQJhVw31wFawKie
60q3t62s08j1J/dGV7UGEItCFOAWixNCht8YNmT7Rc5QFlQVbDp7WLS44Fz8xkNw3ZOTpP2A6Aym
Z86saHHt8Sd20+YCJ7V56FvXiAguCOEA6B/pKhgWGFUVm8007fyph5mOEiV7M9cU1IioHvqmGY9Z
4NaR1XXyROzwcAcsqdnOyl/vdCMPbntm9G04jMm6sRlv7oTdQGRlEByzV53ikYPij3Spwah76jsr
eAiH1EycjuWcYTV1tHOm2W3YSGf+JhW4WBss5oPLYJSZe+O+YRDk3rBcGTNtICgsL9VNzYKHgpWS
Ouzk9jtcTQJmvTa/GEldM49ujI8ZUVqshvU5YUUVmfNi7h32XgLhI3vjPDdULKFuk4hTPXB2P9A9
YDLowI9ssDLyBdcMYmMvn+5nWabfNOWIqBhFj0y+zrBL9Usdam06v+ip2xLk0HrH1M8wul8nqnvq
JqG+g37uQeU8rOt4N6bI5dpKr07waFizce094dMkmghZFLdEvqsDg3jvNc0Oga89lEvApTajdAwt
K0kjG5Mgvbo7biGKVJsenV6k+8mZIM5yx4pkJCmq8MN6JQZ6lsI+cENl21GQI54ObLVMVSEn8hNx
Tp2O8j0n80eW63KnTbp7Wqfe+w4+ovrErq1dnL67Z3nkPK6+/czyqb+UQdKeUcp5h25AwgGUlrQT
x5uee5GNKFHFB4qs4ZAVXrpty7xBr7XgMSNEzcVUn/bYcMhmsPPUfuhxpt+tLQEQPk+uKSyKeyKv
zTdtruczAbwTkF0jmb4Zea7tq3VyzkLmxZHNxraxijYCxXBbuvaL0mY71H1RbbC1JrhjpuoJpo7c
jYPf3hIpjBe9l9ZWb5MfPnkBELCzbOf3AVGfWV/t+6Zaz5ltzyfplOnrFPSEnoLmQ9RHvjQ2lfUn
OQ5PmagRqJSF91gmvITBKIeI14d7v7BuJqrqBhP0e9KTGy8aO7stZHOuZm25UejhlsSwn6u2rI9t
YdkbW+umHZTdYJurMnnHdKV2xL5077gc3TANYKw0kzkd2JqP28rt32eDuoL8yNim8xSWdio21Zh9
aCPr025hH+/5xXoMgiX0SLdj6n7yGtc2Q8bcSMKqJo0yXyc3Wfeq5yuZ+JGmqjzVrc+j3jES74qQ
94vbphmMHcQCeSFXfCtcS+58pXc37D9wRCkyB9kcCwJ4zPQMHpayYxbjPk2KnLT3uXDvWkeSlWED
hmau28VLgcR7tuf33qDWNl7nyN3MrPxWIjuJSqczSNBBPeb4s/oYfUjQYU92DjWhd52wrFK2FO7S
2rHTrOp7jWjn3QVlqtPmfog0SGJeyE8xinZboMxqIvSm0KJ73Ud+U2rESTA9jcD0i4K9Y1nfSOTD
kUVSyWaeBCwo0sG/kqHDxg5Kg0eaS5wr5DZiy8vilr4Xir9ebWeCcLd6InmCopo6rtQBpBB0m2CE
9X1iafpPcHcOEAHIPuASmpgVdIrVGH4rrUe36avy3vFW9g49K7JTkqBJaWuTNFm+6nfOr1eGPCEO
Xj2yIUqXvjx2/dgTpan1EHqRdCCgSLzXNtO7YGuMHgPRVUcgzAMpnJe0uBjzYHxXCOBvV6UoCKRC
RlZSmtukXqvaePRVMhYJgfPIY78TPzVhzxQ1LvYnT7EYRzJC/hBSMOUHzdO8THxqhC9DNyBqsqZT
DouOEEorRbiJJqmeCyd2AmYVzGxS5gX4pIZwShf1Q7oy+5rJ50OP1zuv/EzzrqVzsl3MSR6SJVFd
yKJKxTr0hiNSjPamlfzrBr4b25IcgtHSbfmN2k0ZBG08pkilcs9h4pJKVX91iW7cgKf1D65pIEia
mWRdvNF9WjOie9vOcb9spCUJe8hVnhInmDcOru6HTrRWSIRcd9QYtdzrc5bFrtUAp22yedzbFVk6
VANYEW1jwo+mheHUL8I0zcs9mjpW1vgQTnrdk/6td7QAZMBvfHigseMugr0KKMsTeTXNs8on+1uP
pkGFfS6RBvbwk1GGo4NDr1E8zNj90OkMyxuoi9u08PlY9QqBnCJpPp7QACaYilekiMg1omLoWceg
nMFLibrvykWW/q3PU7i4ih3GQ9Eb9Mi9rMVRiaJ4Sv1qeBtoPTkz9dNlqclvEM7ab/3rh83it9hp
wcDpyzFFdtGSiR1QU6tp4zL8OLBFax+TROhDnDf80xFeMaukrn4YUvR8aWu0L13WGa+G9FsSYNKX
/8feeWy5cWTr+oVucmWkzyk8UCiHKrLMJBdZFNO7SB9Pf76ApLMonu7W1bwHLQ3UZYBCRuz92wh/
9tkhAIgGwso0DrbVQPMTXIfMYzRvfHylT2Myd/gasAv4t5RtO49V0n71laTVvVEYlsiINtUapopr
P1Wxo4MA4NXyYileMrPJPkNIRvvACgWVUxDWe1ah/nMuh+n7aKBGbWihv+nKuMF6HFe7TGY8hLOE
EZIeXOSK1YNZh8QZaxMl7vQNrStt87Xh0sVSz4BqfpAnmyos0ouMQyaxVqHTGTPdDRYYYmv5KjxO
uUMXoVLZ2U2oAiipob0jkJAFFkgRnafxrQhq9ZkgR03U0EGo8+A4NEw3X15yjgrCxkeiVFTmq3tj
qRUVCk20JxasuFR6TrIVnyupnH4lWjM+RRhP18i0DUriwvpQZRHRNaxlYI+VHmSFK88YhMkGqGB+
OMHibYimz8cMm8JRvdb9FJT3Is86e1ssHstYK7gFVmPdIbQiJLZDqgYkor4b8IPTgwiN7OAldck3
JMHkpa/mZn5WExklzspAPeL1D4PZEWu6HQbf8hHF2XKebnhLECHv6ivCZ/8O9/2/ksDZxEEacafi
eR8ZfvtMWN385Sf451/EPIm/ZsKxPpiYBt3AJacaJtz9FVAG9Z2ywhbTHdE47oaADko7kKj6c3k0
gmATxe9Wae/HzDrZubsD19y5idgGPtLEQW1hSLe81D1pnBuY7/1//uX+StX88bt5likcwpHIt/3V
TCbI3TMja7prGnnnN8yK0SEd/8Yx+69+CPlqun+a7sn/g6i7WQ8Rh7j4LrVwd/M/DzNM5df/5WB+
Z03+BpLUrcvQIf8ekrytq/6X4vA/vuZPUNKEhGEtwdTrm6aAt/sJlPTAK8EeST3SFJtl/X/Bks4n
klixguMb5AOvUc5/wMk49l+JTiRRHrQM4Lptu6RwOMEvH9MGL7MVRUty7zcEuayLKxgyaVzEbb18
Ofg1mORuwA+QpavUbm7jKxKTxsl3og+4enyaBZs1suiW0Q8vBoJK3OIfSlrhtqxSapEcDQeRkieL
l1RjSDWZmN8zO57DlRjyeViZJNAum/KKQqWGV3/2yYsDoUA2P55mO5XTrWy8aotalL5XKJGFiBIv
v20EXTtiwGCCzO5sDkvDeq3BNJFVCq/GIt9HDbhZVkIR2ziD9i0alENyO8CBo+jeheiNLJLZKjdB
6gvWVmjAbygGBBaSzoKxLrNmJdNqfhxbY8+8y3gAfDhpHDExir5cl7FuoV0Wlb3Mbtcgtmc2ZKQ/
J/D58qC9MAKxPQBwvxnqgrawlW9Ll2O+grKw6kJSVmNEVPOt+MvzLptqEA8pi86JeNLuAV4+824m
4bsfvCPLDcbwDOcHqhx1JJKkM5wbX5JfpkVkK6r2PHgjGcCtb63Zmm7rzClSpzj4xUIQYrXzFPuW
YCxHfGsfsnRO6nZed3kzDv6NGmYy0tRadEJY83ZCNZwlyFtjSe/BUZTIlMcbMp6y1KN3WAB258c4
IASr2SBFdN5G2xKXDpPXQ9GisP0eVn6T/Qgz0f1YEF1O9p1VdW4pnnzq03Zen/pY7hA0+a9AGXrO
xTp5xspA6cF1GPbJOU3WCyaGI9lMlY05In8kT4M+Hz1eR1S23Hd67jbTNAMgnHM6mfSAjgpTnIIs
R8cfm7BpqJP31Fzdi7SZL703IO1CmEgPC/E31Zq6j/gUBL2PPNbm3V5b6NAOZmXS7kBaHzpk1qAd
fXbd19pqig8LiYZN4ZVeU4glwTF2XV7iPpM2ftRQnDq7J/TKjosTJYKZoH9reGd5GnsdQ+U+GLyD
TL1OE7/HEqNarPeqUm9Y0JnVxtdbV6H3L6HE/FjpvSy5rmiO3tbK6+KWWybVFSJugT+sbiRLGM0r
E4Z7lzKQAzr2hYPfisUQKa+5Upm5YOBNvvI7kv6il0lyh+68pKNscHC8s+n7pJHrhTTRq2ldKhSy
el3N9eI6CL/5nHXqzq1891F/siHgOnPDxVxtvVbcMtcsyJwaIEi7cXdBioqad6Axf9SUh97XerlG
/aFukNJM53rMWb0Lj5a91Iv3WTbqZDoG96htuu/WlHf7hpvtKXYAPj0iG89B7n/BKE2dBsu/b0Te
GU2Je27S1jhkWTe9uG09kZhKBOKZZCTrrXSXeV4Ni6pJVy9M+wIBPmxF1dk/DD9ISipPh2SXa7xi
6IsPTOHhWqZRF5AptrREWbElPTX2NNO85Y/1h3NtIyM0AZtELt1vvQZVKtBrvkdjHIugsNY2+lLN
QhZHwtXrUz4j2QqyDI/FSOiercEbQuzQhzc0s6wGYox2WLop9fOHPr0RYTI89xoXApbPn7u5BZHN
6ktgLWdiBw0kiIBKhq/xpUBDTYE0yIojkSn4Pms8KiyC9AAlWn33UzNEQ64RrKaEBMCv4CAEA+Gi
2/BCtUgA9a5T/vh0PwmjBhETGhwLNUw2gZcxIYvNMrs4LoiBS+8Qo3GyD6b9XmvADbjH2MyTgP6m
rcd9Y4UPN7aG7OgBAbzz5fSSk5qCTyGrb62iQb84gvwZMxAg0uH+R5xPBhhAq7Y1zcaUu1n2q1Wp
8l5pOHHUwOKiIUahwUZLw44RerknX0iVr7sWtHFXQ6AzxYFhBg1wgzMP9YVWnronWhXUMyEjZIVN
NP4B/m4eqpEyRNvqlbFRfLQIEgI9TWCpvVWgcdVKI6wBSDtoCqir1ap4zRNp75xYWJ9jHNs3weQm
p5qMuAdm6XHTt+bIO6uh3nSR/RORjCheKYFONmz6BeybBoqjufVWQoPHGK6XYY0e/LdSA81iJm/N
dlFBzhqLNmxQaaXx6YL5HtwsvG1HywWNugLatmfkt4mGuslTyt4LDX9nGgj3NSRO0BbouOEl4QWz
FTViQT8f6zlKHfwNzrQeAfnu5djkL2VYty+xxuKroYi+NMBZN4PG7BON3gs0FFS91Nl+0dh+tPTt
yvRo8Ns4vNp6PfeW2R8r8DhKsbDKOQ6udXLz2O+M1AVc00xDS1DxQ9sRfUkENXREdWUmSk1SEIqN
4yCVwtoGmsloNafhzEAAruY5kLlBeWSa/RCaB7H4/vhuNE1Cb9209jR9sii3O5iO4qIPCCQGNIq7
dOdpCsZPm+Y58ke0m4YrPZyGEe6kDfjSGW+s3HVXauc68f2Xr//b4djV9R//YThOO+AXmf5M2ZN/
pr/oj+k4gH6HYyepF5OhTtr+vWoGB8wn3yc+DbT9J67e/OQJQSSiRQ61xb7H9+H7X4VKTNKmY5lo
1UjtsUOm2H8wFMOT/8LVw1pawmG+DsiiIdX3F5mdFF7WkhqYnGDzQF6KIvaQ6jtZZC2rxnPGNzMu
fZx+bn1Jm6W6U1PIsR+UplhX4ZBtBcfvU9YT7g9EOuf31GRneHeMisIpX+45ISk6QXq/orahaTdu
MAc2z2moY6jyyd8tiZvcjLDnZyBC4a9qqzg33AsPfm0H+xI3/j5iaNo7eQHlR3ButOEW93CFJPKY
o5G5HToKTBU+dYN5dIGxx2xv3dBiM70jd1loy/ZhE+xkQApkWJwXFfa0ugUGJ3t+QnBKZ2Su6q8E
uwS3QJeYwOQc9Fv+DzHoqTfvcp1xOEVzANTphSQp0PtlHgGqnUMuLeNjqmX7w284y+2sCo41Fce/
xbMVtesEtfVDmjTDvrdteXE6h0binEFitZAmA1GaWb9lZJMQl5qpFSZHG9MUHso76tDBeRplfFRe
DFYrmtq6w0tTHQk0Bbmf20sGWrvPk2D8nDR9/xSG/VyuCkPJb8Tixq+SqNqQPgW84p4XQzurCrcK
IsdjYeZ+imWexufEDXN/Tdix/NousOFry5lePAv3N3ao4htFlP0hVGm/E06afihOoHNqyntDxe4J
5Sw+/0gpuN0CqNT1u50/B521kV664KuFjwVws+L8NUxDJPy8SwPfrTS6ndWhWCc5ALlDXXq8UHzK
oIfRQFipy5CDD2Y/t1HxXFdO8pKTLJqvp6qxLTy5mEFKz+XKhtYCekto+4Om57N3bKUz3A4Os+t6
qE3ycxeBHy0hLBONP/6R9dRR9FYoUicBv+fpR5pZSDqb2a7oYis6xRCYVA+pB6CJh94/xxLsylUL
CgwZlLdNb2Rny7DFQtnpBP1ROwuToFs3gIO+srxVOMTON6AanF954+J/Krhj68YsD6pRsY/FnoCT
OqgEGUZu+Bizja4n2h6bhE7lZBnJXmWmxVz1Ufl2fjQlZt4pwyOwIS9h2TtVMt8ogra7XRb2FZHI
WfRqlFShnaKWq3LLEiK+t5PZDavEnIbLqKgt3cLBi7c+LKJqHVft8CiIWnyXhBlhXp/E11wSdLUe
lx67z+QXwcGx8wm8EIScvPMFJ0eJiZug1gRPxoCXF+WhiR7RTJxvg9didBQOH9o1eZXFoYmr4D3z
Tf8WWHgxj3OYh8/4Emu6sQkZwHWTaK1/g8tmFyRV+dWNk/CzTJ1vhgmR7zXSvhWDt/zmNnIBCWYD
qrRtt3rN4qFja5dZ7/PHquQbOwxi+cXPGiToNWkSxjgAfiJxOicWhsyml48CPyG7VsrzLE3sGJTc
OIDZjVqXpCqu1IixB59eSrxvOMB69O0prwXkvNn5a2UnEIySDtB9DXGeId1b/DXtyuYeD1J6sUbD
3dcp2W0Acn0E2+VL883KEyYuh8N0tMxmWYdQ7dne75viGJP4dZc72qoT1nZ/oSPY4Y31y+wlT7N2
WTEj2BOHWQS5Gc9VgFCTRMfRXxp5cIygO2BIx3Ppmkt373TS+Khdn+WQwOrxYWkpPaW3IyGP2MiA
sEPK9XZGkLTv3rQQ8IGx9Y1YFWqPOgQH237qqGOw3QXRESRke58sYQRFaTXlxkum6JhYCDrWwmye
SGhrWLrC6YbwwXRdFjnGgMo/OahENwjxi8cQfnEzAugfs5xjs8b8tscv8xxX7rDvtNE4Rcw2kl5I
DdDKyElwCXsmypZM8++K8ZzgRoFgooblJecgge4pTHi6maS4cbhxitar+rUjpyZ9UUZcVIfFd/BC
vwZE/JCTQ8mV6PvXYVhwzUdEea4IXydHGTR9h1BLXsj8Ny+odmOyG7CBAIOr4wiZ7ZIzc2nDILgM
gjIbtuss+jJJr3q1DTSiq8qvplOyxPmXoPIsDqmJx4qNr3owh7l8wCtJVB4ZwBBouXMXxmW3rkeF
gMyVBHAIbrv1XC7p3WBh52yh7HHFd2V5h8WRX9fLjZ3AccwbUxgNjzrg6gp/nHduBb++Yga9pUcw
At5XffTkBNI7Zmk+PceDETB0j1Hym005xT0RBkO57422Pi+4S+4Ie2ieFJ/xY8wL/2B1VMdpkS7q
lXbYzWSsvucO1W9r1RrqEIti2WXOwiYtemjuHuY6h05AzEAgzA2LhH9M0qRel1P20BYDMuYWp3VU
F53DIZtHl0lFx9rLrFuCeLDlVcohLDwYKJBXPiHlvJ/P8A/0ZmZKHjgu/H3WSuM+J4reBrSa3Mci
VAkUpZPC+RsT1oN2poHXNfvltCh/eUTDM+3DJQyPoxi6L0SXlA+jwAbJ84Q1vxpqubJxCpT8ieIR
imZZzA0J2IzSgx22j4TWIkmhGxf/ReiLbULNFIkBhUMBcxndKj+cj2jb0nTVgGRXYfBh1mn4ITrc
Tiu3c9vXFC3HO2rA/NjVRrOv7MQI8Epz1PDxS7iknQLhIspIf5eOWf4QhYwgDTUoFI4K782q0+De
wk6+7RN9aOKDsygCmSZXbaW0rPqpWsLXlIY0TuwEZcVN27WDgEqjxQGL/BS+pWBnT64IOxJkCLzr
DrYfInwhbZe0uDKDTDlbIE3cYygrTDzRPSjFmoufd7621EKwbEzOkx0sOzvx/F0Tev46qSovWmfx
9KiEVWc3Pf6OkipnI3l1GxLav1oej/ia/dp0t3JSMvZWuTeTk3IrBOmp/b6O89QcTnxkLbqF/bHy
KB9lsXlj7J1f8tyoPrJxtr6E/eA/izZuTm2bPrdIQrc0C5ZHvwVL9IexhIudL16h3jgAfzgpAE7v
vfl0EXyza20CdKQbQw4Ob/6VwfGDgq2q2E5OaZz541gkKTf5scr79oetXLb4vmlz8l9aOwDRHdLi
IOulf7TdKV/Ww+AkpPtIIhOeoRvltlQW5bZAXzgPdZXhH6GP/92e/m57As/AhPHvt6f7JP2L2Nn6
/Qv+3JzMTy7tECYqF5/Ptqtx/T+Wp8D5FGDjELBi/1vh+afcGU2z71q6PgkfhndlI/5coYJPMJam
COil48QXKKH/wQolfiGmHJ/Oz8ByXSTdgaAm6RdaIZoMok0q1z2CujfRxspUfiEwiyJc7t81oFP3
Qp602jU0Zu3ENEcneOvmDdHw/NmtgubN8bLuBWyxe4kx121/eif/BXH4C2+ofzuLfG6XXxBuxtOb
5M9BsyH5DZEguOGYjU79FUH2/MDgVukqCsbiFo3/nnlmXHcUzDur//yzbesXGwyNQ3At0IJQL7oG
0f5lu4RwKMgLSFummei1bLGq8zCnIYoHWXsMe65/tkwuVt4mz7+ZnTD9LDKZvs+qUt997HTkuqvF
PhEa321zbyj2fSERDkuyDx5J0WC8mhGJHKOp7M+iQXXqmA2l8HKIsJiUsDyws9SUWovJCSMgA8yg
Zc6CYvA3AybUZRUMidGu7N5Dypl51ht4Ed1kHcJk1QX1jY91fivrYrhQ1lntagaoEY7YDvIdOFmY
MDol2dpOHfPFkNLYgt0+D7g4aUhVpKqQI9NUd9KZ6bJIDBRNsrbHA0GQEWJcgn0IUxoWJBzTSJdU
RNJHkyDOLK15ea2yoMRNCsR+dickLZ5c+hdsiL4WJRd4XU2RkNrAH8A7BIhJdsRleCzcVoraB0kH
YJbVXsLByB7NDvnfJsMn8lYQhEnYkG/KTZCQpkPwuUx3I6w82BaP0mWOgngGm269YqWcpH8WQ51s
q96fBmR6YYFW3qr6y5wiU1wLewLITj1h7krGANR4UU8fzsr1GmGgjlT2TTXroBjUJda0YjIeENgo
hz9rZjjoEy3LWBWOR/2z67762RJwL3vVQ17JmbEK5+tqwALFwc9NvoopptmZWSZJ5Zvch6WwjD0C
h/h7m1jjLjfTHTPluOFJDRHN+OVFWct4rS3LTkjUs03g9v7XhFH8oOhK34YUOx2WlCUPd3tPXICf
WYu3xpJDhiScdrcHzBCAscF8ChGVf2FdH9DpJlOzKrCh/uZM5nhPkeiMTKnyy98odsvrlaVQ4LRu
inYaGQfy82VUrr3yfOllG569pyQ2MvtuyOlqaZAg48l5ErJE0L9qKf8hmMSO2pjynqgSqID7/HuV
JVEarHqZ7S2znr4zNhEUOeZsjYnW6I/mLXyZTL9ieyiaQ1iNjnXfddR5q0HZLPx2Nr56cxqH5ItZ
9VdlkJi2jsJhxmggWqP/qFBN4cBG9Y8Mu6+ddNsPkkzDOgqW25H6xWXdmX4vtsNoqPRpQVCE1Hds
Sbk0CE6lY6iSZbwhrytu3p2Q4AEknqTjrMIF++Q6nnJq74GZuAr66iwTHSTZmnb9lUQH+yjkQh69
MZv1caFh7AIBqA/DhNefq7S6zxT5qETFtjp2PuSnSf3aSHt0nwAgxIQws4s6xmGne+lTsnCgMUd+
+znG/9TWszqkJOMTYO/Wb9No0UYeumMzbpKJB3nbMckbq8Gch29mJgfzNkula96F0WQPCG6a+qvs
CsrMydNQ1IVxlIe8ckhUrZrpMzKBeK39eDenlvpSdLSfk3gw2QpiZ46sqABCcByxfHWHQZrNiWxn
k3/lcUi+Kn45ETsodISaxtcqnouU9ANqar4CZTGvLgTd3NRSeXctysJxM9b0ze0mKJRshbaSYL/A
Ku6XKhlnJOspEQbsgvPjQP35PbEZPFgYiot76RbQM3jnSZMMFkIB59rvWXbwpZfnEqc9OWb8Bnx2
y8ahA0WQfIFyHIeAst1o2BA8678bYzUhmU8luFIRq0qAZHh4EYaErXqVtP70VsOv3CUeSt5N4GX1
KkLMcYwhZ7cgCvW3TvSf7XnyqEgPM3cv+nB6HLzCLjYGUzyCbGJb2X+ClNoNIlIibDQE64jBhA6w
xwhsDAHPOSkm+Wzlw+wRHzbgOWfgRCJmi2RXT3DDVm2odSFcnDIFfsEoGZPzgAarQxiFnnpug8bd
BrMUNzas9jHE7OYz4UcGUYC8Ll5yuBBb0BY18qTSt0D6uw4Ki5ZessR6v1r21WSD3IjRy+SGcxyf
Xuw6rFUc+F1pdy/Xe/S/g+PfDI7Cw2Px08jxf3zBN0hbho98+Rl2/+OL/hwe9RgY/l4o8BfcHTye
e8BxEKuESFaFFlT9MTra4SfhoLAztV4FcaX5k03Y++RwydmEZRIIjvDsn9mE9Wj4k1EO070pPNzG
V5cwtrJfUuAJekpkoKL4NKKYSKBUhf84iVjt7Knq9ymhnacRY61GqZsrYE2wQnjhDOgP0i/HvY1I
cW8i3TXXP72N/2JqdC1e4y+/Gi8OOgC7oOUI0/plcps7d3FzK/CO/ogk9T4Mc/M+IIUIxwq4a46c
pX5KWeQpsaZhro/tcGU0I8riORyi73hfxWNHznJLGM7il/4LvHF8RzHJBIqTdOKtRJPhyS1tmEgW
Rs8INoWbwXmXnRt0BmL03ggOurxm45h51ScbOvAcgDYai3L5Gag0PtQU6mTTOuRsuwRRV/DQ+p1d
gi6RXRnIgTREa8m2swyfW6Y8OeABCOwHJbwB5JREW4xaHDSs4QV+WxI8v5WEiF0Ia645Thx0p2sw
Dzi/AChT4L9FW3PCoVHk7PcLyX8ZJt3Hqu02QF7TrpLRlzmKjT1zvjy1cSb2A77rD9qsJUVS7rxh
zr9B1XiiIKt79qt0Rok4L3u/G3qk0gkCIBLFN6mvWgpvga/uWvriz1Wc7AiSy4G6B1FfyHN74z7n
lkjxqmxUXiSvyJoaEnQGd7o14tp4VAMYF6FjC4bydJzPXINPJilm95IUIixawMSgJJ6Id0FuODgg
kI0T9dVRJIClBrzETL0LBZrNha5te11GQfngEuuFlcWWgkYuwHL7cxZL3HvCSO+VagloiqxdGxbT
82Ka86pK7Oo4M+HvUUNWu8bvgfCF9IZ1h6OVWjRfHGY7arYITklRUiZeDVyRR0f10xqMwHvkXW9v
sHfpmOnCPMX0u51CemZOpJszhUaVWbw2veiea7/OfrRaNbTOB6N5IsRD3dmVNZ/BqYkiI8Nm50Q9
WfAEZq2khTKloGR9a6V1j3eQqWGn2gm8tsmb5GvOx56EGzmvez5pLAHxdDF9dIdAc+ONO3XDFuw3
3DstsiOcIdXKmmC4Fa0zlwS1wW4wlUUxFmVom0KWfrSbSDRaANoc79Xlm2gbE8VGAXgzom3x1Yoz
Jv5sWX6zcMjftmUCizvPAL6NM07rPsu8t85aFA031KgdreulQwgUF5C6Xkbj9WJiZOKSIsCfC4ug
Ki4v+uiXje7bUitP327uzAjH1KDvPH37hQ3h0tuZ9/E4Xq/HUpAXGqOtuZkTaGTbweLEApVts27E
t7eQwEZ6W+R8QH5MCMP1PazQd5yJ5MBc27DwgFZyY9v67rau13h4vdLjQl/v4/Wqt/St71dm6u79
nAzFvJef6ZRW3/xRzejTOucY6tkhvY4R7BH1HSfh9DZex4zmOnKU1/Ejv44iMS6ahY2NCaUiY3vY
uNfBpb4OMbaeZ+braIO3jzFHXEee5Tr+MMaNx/o6FHXXASnTs5J7HZtGPUF1hTM9enJEtaKuI9ZS
dcW9w4NBEk5AGOF0HcfkdTRr9JRGfXVHpTn6apiSovwS9VV7SQe7r7dzYdm3EY0FZ6Pt627j2615
nwZZ/UzuslFsxAB9z3Tfnj0+ozhOxJKc2Bzk7UQ+HSq5Kf9MjFP1zBYj1vEylGQpMO9wPHP4ul2e
f2Rxb1RIFFJWWMOW3kOXLoXx2tixmtZz24YXy56CdOubeMWwGYDmszCX4W9S2e2JiKGJ9ZcYbAb+
8SL6sT0QcbxRhmcgiGcNPJCBONIz1CbOTRKO2Y69VT659HRnNHV5yaNwLeulHsv04qNvEIeOMPsH
RL0N6fZkOtKJ7Cfde72Q9YlchTj3vVyyYht5Q/41aXUUhivm8bYPMCOvYgyJRLuxarNMAGXeG3Nv
5Bt37PhxSGXGH5zv4SU0kmnXUij77hlkv6/j0FRnZnOSphc7O0qa3bbt5LZbzob5mFHn9Trmo+Af
fOg453nIiUuCLCTbmmxGBY+M/4hAusxt/bOI3ZAtfrESmtA7gfFtnmA5SC4abnrqhK5/tgMsy01p
StINB5sXOQp/2yXeR2ab02YKnGadt7P9JRU9hQogwg8k2bDa2OWH1XYhWetubt+T/3XOIo5+5Rbn
mFTIj7mrj6EPp4VnkN5WUZKlZOLIbhonu1tcDOcOQDRfQMzrfcWD7qymNJjuMMKZkLroN8mUt1YD
IVmrNDCNdzqq20eJVfHGcVunAPRJqjcUuOPHaBfdDb57fyPLet7rueRbYeT1B59Slx7HxSd8y8n8
MdiydiUk1o6snlyn8sYOWnSerq3bbEWnfAdBj7E4m6mUob1bJOvQZlaD+cXL+r7atl6bf3N6P86R
E+EGWMVObEUYOgkGW/WoTHG+Jv70lXDcAiA7T0cSPkdTvmHbz0lkl/y58IM52XhvmE5+WUzaJufI
RVhHJ9bWdsg0WaPisW+7dEK6KcDE7qO8co6MWPU7UZD9rictc1NTB4oIwcyWmoclq95tUsf4nun4
3SJJfmt6EVUFfiLL26DtxLljK+Ep6ohMixWeNbrvTIsFjiA2PiC+lX+lLvitoxBuQx80US2wOc0J
daVB9CIkr4NJYkbiiRRpqrYGASYXvOb9XZ1ly6PjifRpLkbT3nidwCcjATd2Q9dd4nDissYZcItt
OdkQemxZ5xRg092Ec0f6NalwxPm7pYMrAiZpQxqX/zFlc/uNOK8GxEkZ4cl3OsynoHVohMusDreL
UD1rMvljxyAjPQRCcvDOPbCIQ4BgMUAFGcpvgUSyETJKgVRMnCPZWtKA5tKNmMkXCx2kQVCWUzr7
gUv/kadW4WjhMxBtw7rwTmNG3Mwa7UDVHjB60/42T1GC68d3mL8ooAye5lk4m5rEmI7P1+LdBOTP
oNAKtSOv9orsViZLPq852iHNyFz5Iq2wvQA8+e9tFMDMXvUR5E4aHyhGCYmhBbvat53EHWbEJVKL
RCi21JZdcZ9qPYaFors8BVqvEQ8+rvzKdNJ1YcbmkVxQ5B1gMMaqswcSyuahTez+xgsWq/Z+H7L/
u9b97VondEv9v+cDbni4v3Z/XequX/LHUhc6n1w4Op/1BOSEamqWlz8YATaVT6aLPgoNK8Az7Wr/
u9Y5bFd/MgAegScmKV9XvwIb4z9yFoBn/3VZMlkIbQBurNKElVme98se10Z9UGTx7N3gDwjEmr48
MW08VKYTWeyd0aAs9C04LRBQChWiu7paBPmiLh0q4UaRSyueCrSdRnnqSP6U89ZQs3SiQxANggBt
e8S+5beFau7o70NJtivlWDrTXW/maTJjE/An5NydgRlzR7hy6Z1Hp+0+qPR8hFBFZSMIAWbvgvIr
8Msvuw4esNGEoBEoJYiv1Txh+ztpaBFkofZIgjrzXNGj4q6zjquN3DfNOBasUu0DO2AOmRiFbx1y
GlztV6ZSyjFrbrxKJro1PHw1EPnX/IjFU9v5ynZy98F82poEtTUdmreV99ZqitTQZCl+wuxBAdLu
6mHBOnhlVSmOgGGtr2xrr4nXnL7gI2lTybvXQcuiJYKhFZqsrWFti3m5C4iaTcFHy+XIP6LbcfDs
+1QTvqGmfntNAs9XPnjU1PBwZYnNK2F85Y6dK49ca0qZwRV2eRIQzZWhygd6Lbsvc1JGR0su015p
ajpkPD+hc+fuXhAiMdxHRnpIiiz9zufBfSSaCpabMd24x1sd7NFFS8zYkLIT8+FzoilypcnyWtPm
IzbBeu0EUP8OAPmLcWXZPU241048kMlcQMQTP3YcNTlfXHn6dNCCb6saoBm0VZZQGUAEWx2KK8u/
aMLfWMoGsXph7PEHqqOTWOqDQQdqn/n1SWnZAOUl9bm+agkcLSuYB+WNAo/z6PQWGtM//93nLEPJ
reFaWCDXqVn6KdHnY+hU8pQ1rEzVqYy6qag3fh+1WbizpHHBX6gjOumH6Ca1JSxTmB//BcqqPu2X
vztRwckAaP79iXosClJX07+eqb9/0Z9AmQ+ypXMWhYvMEjkq3+9Piar4pM1TtGMCfVlwrRzef7Ks
Fv/J4ygFDfP5fg7y0p/OWM/3aXsLgbhCyKZ/wrISxPnXM5bT3PLB3YiwIvAYXYMWsv7UmJl6Kdk7
oktOc4vmlGGkRkitB4bmOjsseozQ4c5PTd62xaqnCYlgozEAd4k70j8OkmKDaB3osYSnlgkF/xPT
Sq8HF4AcZhhxnWdyPdq01ylnvE48C9mb7C8YT4g5KJHdFBR7MVZfZ6VIj01gNUxQnR6m1HWuqvSI
RRSELZE1ZdgqbHR4HO4R85gTGO23UA9pmKpR1pOSuyVxlBmOlou+QzYDmbsR8eRY59AC+erC0rud
HHb3chwunR4M/euMiBuIeZF2xvSp0UPkrMdJKuLLS5nhPtiigTWQmAe6nqdyzZiojqy5FG4z7vn2
LXE29XKIJy88WZDTN3hm93AYHPVJndY7t3JxBzF082ZOVi42sxu1OyZ366UIwUhSWxZPWKe8bZg4
7/G40DrAqb+plG0/DFamHWWsAYmwHhKPpF238igbxwOzmmFSHmzfoPy4mi6uSSCBWxRQRs3sJx9e
ZDV7B/nvmvih/EaUJb0S6E0uo8SRC9uQxrdkBjh3U1JRNIaBfDibUEBWTRNgI8sf2eiFuzF3uObc
NFjH0u8uKAQ+XGIISeQR0dozUH54/8PemTXHjVxt+q9MzD0cQCbWifhuaq9ikWKRFCn2DYIUJexA
Yl9+/TxZ3f4syZ7u8XdtO0KWu0VVAUhknvOed2n5JXaWl8A2SF3DXmqtcuc0jBU8FLySH9MGyz45
BdMNvKLxPmlxhVUZkWlCxm9O5ULUi6YbfIXmjdM3WAaJkIraVZTE1VQ85k3GyCXL2zsYqvG6444w
cssuhM0RnTJl7Ju8sZ+zaQlXdiumu5mM442aHLG1HL6pMY3RxhzC6GnxPRwPc19P29KywialZAi6
NZVihAGX6DSb/UfOn6eeJXMGAk4eI2gJgwcPC9OLz17NSDxM8U6LluXOZvq3JljK2Gfkqe8Xoy8f
CNoSzKr77iwy275htLqCiWnv0HK0t9Ukl1dMnJxka3RdjFYvtjYKRjZzc0woN3Bsxj2uC9HOoCt2
SVE/mbF7Owxt7a0Wl666rvwUddCEaL4kwZd+hlkWIsUClMTo1u7SPRvIeWNSf/xkNnchQUSQnFdt
XX6Zxz69jyWs4y5/tmYqpiC3H+A65VvYE19baoojLc3zjNUzFnHtbwUOtbssEd28LhJxg/kwwV76
Sc0fBP0oZm2dWtGQvtg9KOkA6/GgxsG4Hf0g2Ia9ijapab+yGbaf4EJOOwNLs3WeRVh4YqT/bLsG
bWCKm3ARNiato+C1Mk4eevtVmIjXwQvBGqBl7nOvFrgWnJYuobPCArruCKUrSbYK8X+wXSDzxgbF
wVFyO8Js3GW0bRhvpy14tswv1A7RcSCJeTXDSz+SqUuLNdEVl5y/G4Xaer9kk3trN8OJrOrxSLwD
DE70MeNltAlVwDbyYNSzc4fjWFzyglUQ0M1HPOfsPNjUFqYm98QgyuJMxPIdSqn3qgYSdN0leEqR
9O9sAZIU+0l4DwyTfCIc+q0EljzSKWOJlVhvrhqQd8b4PP/WNlyyWcRqQ6SguIGjiX+KcFjSZgSk
VNg54vw4v5/ZdlcxnGtMjhtCj5mn/bb0pC4MIfvz0LMGk3mafwtmBtaYdpv1I4DeY2m6UCTI+flU
gZAGqyHAVOA+ckLrKAmWQEQnbJT6uQNABUBUHVWGPIy5fJdvKqITH7rU+64qzLeYR1qQJfwcRxjf
onChbvYRO5QF6ZV2UhDBs656B8q8Slz4mUu87HzREUIY1xOveImaauqf43xuLZsheHkNKIl7zhaj
/poZaYU6EADK3AKjCswdGjI3V2k1+YesR6R4nuzGvUwc2I+yCXlFspGlh83Q4HxpURueYngpDCsZ
vb53rP4E4S+j87VlhB4Ij6u8hzo3SBikgGpOFQSaUz0TmtAFaUmSWd2hEZDRpzjv80cfpoG3agYI
l3GGqmwdLGP8qny73Q7CLg4WvfCbj2UDuat+g+F/NHf2OQLlR4xFGQxFeuyBuxQ2JaMcBvgm02Jc
FFv7dyIrYHZIuCa33dC29/MkalSS7ozzyQK4F61SpwfgsUF/XoipqN/qxkxeOZMj2I9Ff9tKNHDh
4ATfzSnuyRTIQ/lgAM69GFm+3BWmd/Rwl0BCJt0PpwwQiCWxrHs4IUO+jQJcKhxsvwGsMJOnfpg3
M774sC5C7iIuS7H/3A+zc8ZXKP8gaCgNT0UvmJG7KhkvIYD8M+dIsCUaK9r1+FOiv0LfS7uUWXF0
JNVn+pphSWGzGUXhc5CVw/3k4VixKubYuE9St1UrIYvmNZ3D7E7mKsIMHw4rkoqgWI4B8SUfiMmy
B2I2HvM2h06dLGV4xG2QMK8s5mVVmM1+gjBSh+v2SsgWV3L2LALzVmnGNrGJ4zfCHuvffM3nLq/U
biMKomA1acZ3o7nfiC+ggUvNCLc1N3xuYJGupGaM91fyuKd55MGVUk54fX9UV6J5eiWdB5p/Xl+p
6L5mpadXgroxwVV3NWuddw4CO5gibKtZ89r55sFWenDdwyvtvbxS4C3Nhu81L574E3Nfa658eaXN
EyeCyO5KpncsWJ7Y7XrnWXPtLYaA0MBsLJE1Ez/XnHwdirYmF8SGHA5jH1IxqaFxCY3fatWF9qvb
tJrjn1/p/p5m/k9aA9B6Wg5QaGVAdhUJJFfBQA+K+iWbhSq3nY1tCAbB9fJNg2y3oYniQAr33dYa
BE+rEUjRquDGaokCWzxyhfkqXRi1iiG9ChoSrW0IaNR+G5wGvUOskD6IyGEQNMtZvnsjJp+dVkmQ
0oVgwr+KJ+oG38qyEtUh8id+mzGi8w+pjGcyU8J6WE8itt4IzBBrVToElzGwujhBh49hOgnztb8K
OSKt6VBXeYevlR7BVfQBgQgBiK+1IIlWhcxXgYjUWpFeq0aGq4AE/gNep1pVkkbZPcL75AsM3LsI
kncVoz4h22o7MiZdl3MXXOwuIJJJq1WigOZu4wRKfHK1msUnHX5fuxQWK6cZ7PfgKnyxtQamvMph
0qs0xrrKZKw2MfdwxqK7thPLdgQEOQr0tfvFdrrNomTOuMxE9YN9IxTc4lsMw6pZJ73rfXNhmsTk
hCLZyVxmRBGWsu8ACuFuuIp7eJoIfZTW/CD3QJx/FQKFV1FQ0iAzXxGblH4oM4AIjHNIuVJGnLO1
SJwC8Px7ycMpf8LdKN4zizLoD5AfNUorkazM9W+ypgjWESzquBiRzF91S2WDhMm/qplwNMi+tD4i
3RWmn4DhceIQyaGUQNWgVVGZYanTCPZ05gpzkquT5GuotVSFVlUVqiaXKmBIWueR3IhseVFXBRZA
WPMWydq7l3WNs6GWaf2nS/7/6pIlPNQ/65IPb+NbkvyEO/7+I3/0yPhJ/s03UechlJSaMgKZ9u+4
o2v+Tdg8TJIRbYc/8o8eWQgMmS3yzx2cT8gZ1jYrf/TIlv+3AFWohiFND3vc4N/CIR3NyfgHnQRi
Cn5aJEhAdzZ9DgNfM5V/aJFNtIlL6kTisW21M5VaCgzZSZyriKnOi+Cs7Ki5xEnefFVeJp7iODMe
ANOhM6HfUus8wa4rb5HXr8wwB5LDOrMLDByApwHynEn8KJ1ThJOHMVTJfUq0LmNG5chjhZfCrrfx
TVZWGpyFYU73cVCO5AFm854pXYY/O2BUEEFejYn//UYi1MKLY482U70kxqw4T/JV3HbjWxCp+Y0E
kjnZRDG3bR1HAxS7JmsIXMzN+oQDinrH6zF966JxxiF2tjbCT+dXyHINkrYISaNkE/yGNtpaYWKh
KWimdYli92J1BgoPEDXxmdJkyTY/rJd/wZuRmk79yyNwAWB5qgAVAMwsgx8fQbHY+CuHrfu4NDI4
OrJ3tkpMDcpA2CrYZIka9VoiiuC+8pQ4l6Pg0pTrV6Cdmcm+GKfzFuSbwd/SD7dL6MQQH+3qAxdQ
46WsnfYhno1p6yRpetszCI6ZltEX5Xno76O4UcyMiGvx/eZzhxrl4CgMfaNRPIlY7L04+EiZv73/
+UVfoZefLhrsQS9gykQTyN3+hSvESN6PQlOVj3ZVhK+WfvpRVeGcJmCbE33cHPtUNjRpI6paTlmB
gXK37FqolLdTP5nvKoNFwhR0nD5FpZ2dxko6j+HM72opxDcomNZNZIjxU9y71llG9XRPDstzZE9i
HyRJ/pyV47AmgNI8JOVY4lbT0Nxi8ryZq6bbLmbBmpadOdyYi/wo3f48NsI6YOHqHOAuEsgG6WeT
THO2nZxR0FkH8c5JXnMVpCfbrsavEIHkKkec91U1oTx6FJqHpkPQFsaQYjCU2XXJOD3wUmZ33oCU
K2+z5JDJD5PaqVm5YeNCE0oXEtWxtFxDypz6TZK09ary0mBv4iFE+HZP4m9ZTg9TyVNadWWS3hYU
vOfZz8ULAVfqmw+Pkxz0EYnYiiKIAf3iWeTNt+0hmFQCGtyZt2GMK41fWsOtk9U6bU72ebGt4yU9
zE1MAM3CyPXBSLrpU9tZ3FAmYrtk8ZfD6Oh308gWRnlj+wJTC6gqyqKzbTdkGkbT9FeuXj/vWcB5
eNlBD5cS+g7PMmBe8+MLg9d5GEaDZ8CdMZdLF/Tl3kAR98xZ6G8arw/WNuZrxwKS9lc4Fwsesy11
qD3O8UeqqulOAbuc6s6sX7zaJoArzqk9ffVlCuxsU/du8RnaT7DOBjiwq3SQ5T7n2Z8rCFcrE9L3
tnV0xmlRiQesaNBAeEAMeO/hZ2rDul6zXc27wXaE3lAr/CodSEdbpzPEFtETSGNK3tNdk1XL5bps
KS8DfOzc+bapHQtRQhV+r3IfpaJRoATBH+iFQUJ9l7QJmFGB8jfGI7lM3ksz22PcYBDBAYcOS9i+
d/c2nb+3JW0aJ0Szrua/UIdcGYb/eHX17ZecO54JU0HgAeD9gqriXd2SO9SED6JRrrHpkMvAOa6N
x3QJuAIUXebarVsD596EGseZVKBu8RuMpz1Z8hwvkncQeXReI2shm/sNKxkM0oN6VNFa4Wf/2tgz
F2OK3DrWSW/8btf2dfo/0TfmHfkcVeX/KvvinlSrrv2v//2vLgC1EF8L/zngPz3v+3H9lLCssZmO
vIccEGk7pdZ0V9OG7Wo3JEe1Ldln4NywXwjSWGGlOcbW9Uv1ZpJ3dmONbvidd0+yMc/Vm5w86+yO
U3aKherDHWEB4RMgDoTzGHqF/xfymOt5/MvNtz2iIGB+YgFxnVX++N0hSCRoIUbnAbQBqvwIPvyd
1Rz6B/jtYF1LstymUzt9yoH09l2hmeYCtd6R2fVwqgo/WY+BaI65MzZHxt7GU+cWwT4A+yFOq+7L
T4vfJmdPcP0jts9i1dFjfiflWPGIkFy3IaIOc1l8LKrrZbrvbZ0N6Q0eonhCQ1aTwBySrJDwhe4k
heVi+KcWb0kE2STAwAGMdvSo0yvyzmXfjAQXI/wnDgDRLI6yQkzfrKhlvxKFbWiJkbC2i1QB/LDs
3SqYgUESBEPMlDrm9hC+InpvjtQE0/311QsJTMYHlYnW1s34hyS0omiYGvEAzDf3myKVwzoQdfxh
qnbZpYyUXll5BNHmhd5B9K2hiTv1JKbd2qb2AbDJs3pQCbgdTtTZk8kQNFrZtDNfaIK/SvLZjkAt
05EolHbdwMNCS5OLczwRC+t4+XSXWgCaf7EQKBJ/Kht4DQOJwg0dGXu2Lgd/KRvYq4u+zYYa4ZjV
oZw1ecFW1705h5hIKjpyAy9mqriKibbeUYqpNxdZLpJN9qQtquMjKiYPBCXNT4i62lHn4SbEpZP7
qr1dyx0whH5dLc98n0eTIFK6kHcx2sO3PvFsY0M0WOFtMMzUVk+UY7fgWs4Wy1NoOZOtkXZ4+mG+
yy3ML4jfKGiEyO/czIvyjpNdfJ7GCoNS+F0zTu0oW4PaNS6SF2vckJ/Xf+B/zRaZ0c41oIwHSHnt
3uatxa4t0SWnfq54q3Yv7ZQdHCMb5s0kElQ6cn6xiLYjdQ7rEL5PjMQ35YUIIpvFmorWXjPO8r5K
DzC1GYbsVFkpcpOA9HQMtZZ6v9Qirm5xHsb3SvUZcdSDTJ5bI4XEizeS9FdVAgZCTCQWGYjb3egQ
U7dM6wJPLNDqGKtfYnEtwKlRFziInE+mP3FUtQXR4NgbRCQh9N22YzJscrnYbYFuttwohkL8Pux6
XoOZiSsTKLe1bVwoYPJFUdfiYm5z6ixWKt9jGZIZF1muyoh+63T5E8yXqEsqY7ug3novcvrsdVcX
/mZmZzfXRsn4PkLPiki6ynyyJarqxiB9uVo7lpRfrGphBMJ8YLngYh2SSuul00NDbXmAKgizrW2X
5TujXf/o94uB1zYJmivfDbHIMJtl3NrDgGC6dRN0QQ2GbJhGsQqTmiqTLHOip+CuGStHheYmkUv+
nVn+A9O2PFk7lK3Yf2UepnNjVtx5RI/eC8IU8DPPA+5MMC+XayX6H0bNX8x/pcMA9oei/Z+EEi9v
LbGbUVeVP3a3f/zY37tbC1aMJR3XhVxDEJCe5f69uxX23zzpSgGISlP59+GvThTCliow+SFNteEr
/NHY2s7fHCLWKOmY2iJu+vcINrpv/cc5SR/LONoKLNukUESP8Wt/sVRL3Rtt71KU5gXkvmTqmaK1
kLensW5/++HG/IuK4ueC9PphCHrRBzNohhro6A7vhyY6ciabfPbOvsT0xK/EWYqnuRuC5yzpaOOo
QtRrRKP/Bv21OfwPPhp/ALp3jHS5qT9/dGJk1tRhnXFZqOVfy6AxArxbSJHYevQ9T9KfLIGxeiPk
uiUELfmLY+hnFpO+cg/ltWXqMT8P7tePFzKJygCT4UteGBgy+2Q2kz3AfFWdkkp/3FT4/vnPL/l6
sv38bPlQloqtSzgLq9efr7lUKA8jFYiLI0rxVEpfHkXhLvUOQCV4Vp3jn+E38uEQb5p2H3d99+Eq
Yjpzw+U+1Ije9sqL0unQGg3OCcuy2G+uLwA7Q0ZB1s2gQvCBZKkM3NOURbU95aWU6z+/Dl0n/3oZ
rvSwqRUO3cyVvfDDqvFhwvYMrwX4tMFaAQY/TjmOrzu/naynPJmrmylz2o8//1SQo3/+VFzFXM/n
xeB/f755rmGymzuNdUmRNj/RViR7FKTxdxP25wWG5/Tg2Mq6c7wADe0c9/+e8fN1xUiiMin2qF1M
eAk/fz4qPnKUs8m6uIY7PST6hZkRld5HQ239RaNo6RLolzssLYyfYZnwgdiV/fxZpNZ2JUCqdUF8
MT0YMJezHQQonasiZfsxMbZ+G0xXv51mUayZ2POyGKk33acZlO4/v/H/vCN5koRQdktUJcCBv1y4
wHkxqGkhLn1X85LYxLtUZ0aE5sDAMQv+By8JWjX9XvJfzxG/WAwQKWEmhhzEBajC35RMUdFlRFN1
03tmdVM0qX2UQ1vdYKvBKgcFtO4KxudYyKeWMa6sdKEocIfpIaodlOiZKfxzl6ExsDoXpC4eajwh
55S3zPHLaTwFMYj1X3Rq1xzZXx6gh4WDbVocFWjufiFJpnkU9v4cWJcwTDHNWbymOVzXzdQV6rVp
CkxtfVS6JXaQ5wKTzW2ULNQR7QzMofBSjFZY7NQ5lilL3kDkMNsPvyHC4s8f7b/YBT0JTmOboFo2
pfnP68ygnR1gflsXZyF5bnW9zZZq1KtlhtZTnTd/tbL1CfrTynYJzLPJVpboCSGl/vqJRReJ1Mzm
ltwdWd04XeG8hcGkf5FEpvUmkZuNdAF8wiQMoX0MmJStxnEOHhM05Golmdh8yGpgpZvsAKbBS4Db
EhunXhPXW9RyauDMmcTBuR286gZ+un+mkLOPwuOClrmvbv78NnIFv14WV8JzlqxcJu/wcX++kQt+
UbipztGlYpUAy6Jg2qSekX6qZT53eJTG0OlRFJBUKhyDeONkIPV9F8QkxWH+ZEpzPQM3YFAsCEct
IIUOS2R0h5joH8wHrWiWZFI5KARNuVDJkhpnfFZGEXUb06ugbo4R5oLAR7QkG8xFeDPwzoUlWcTQ
ubIUhZTtq/LSoy688ZHAnUXhV3dDGnr1xq8aE8AHA/Av1uxliPzn/KuZtdYGTzzGUuixFsX3G+IP
hBize+rmuNyAqJFeDuJPTEYtU7xTTVIG1hN5UnB8KjyEHS+GQDZ4nqGecdhLx40MPQ/zPhJPVjWT
OXIRxFAPq8KJmmVFcvMM6N4J/702mG0T29V22WGZlo6gDRxsmqOo58Q4hpChzyLqiQZRQ3hiFBA8
zuNg9WuP2XVzMUaiGpnHd6WzrlssytYFSn11j6V53qzByuJwQ/RE8BzFPcduxhrxZqzQEZXPwRZN
GqZelAbB1rO6hW9XOc5bC8KWrEuf3YYSkI14UJwCSI74sdnD1WoTytKgeQhzezVZae5pZ+OMyMXQ
ii1fGxP1pqdOMkKDcUtGCcqoCVB9F81QPHDz1eEndpTEd0Q/d1/x5XARBYnYZF6H7jogm/quESQd
NJBHaCnV62iayxcs35KT0Mkr4NLifSaTfu3QsOzBYMId0fHVb4VObKmk4azqa4pLRJ5L1OtoF7rr
cmP2PB5MHrty30TK2RQWUTAsLMQE0Yo0S1JiZh0Y45McY9cmwdxOEpGJdk2WGUq/JWYGUzSdOQMF
xYRrDFek8jaFB4STrbqZkAPItAhvQk2qtcQoHCRCdmIA5yeIZ1zk85kVqC9AH67k62ZpScZQPRf+
zjB18bM400OVZdxpEg2rG7h9FEPs4PZb7Y+eJIhnBOMpSNz9PBktT2wOOw6FecbSYPAC9pWAznCf
zKxKCD7oXXZ2CcV4DTkUb5oG9HpNDg4PFVdmY22ajb8ZMWZWqzJqefRAfa+Y9kWX3vMXnL6JXXsL
nRGjj8SkXu1yn92oGJ23KVyC5xHSxUe7xPbR7V02Hsz2zjTruOY3cd1qaUbrr2F58NfPtcOXo+Oo
bijrwufeHfxNBjx7Q3aueIISoP9QlQfnrtNjIbazMISlHeA+YenpzipaJq4Jt1HrTpgm/2BBZpjt
fIebQ345l8RkhD/RAGnd4YTIFsNMzT9HOLKfA+1AJRyXQz0x2FGveyQ1nH8OHQ5RD473Iaz89gN7
em5l0NjWU9v22ihCf9ui76N0JWvAqoqyE7aik8z3qBf5bZa7dvOpLLLmEEWDddcvPJHBpjKcxWg9
DdYSbHEYmB/6hHZD5immx6HgeO4mNW5mXT3OgntvFTMXxSvJJ2Xx0H4kFYsB7/r2Y2hmRaxSSvVp
ZoPzRtxhAH5CeaRyTts6iOrXFAkCnnRgtw/XQmGBgz+fpjR338REfa+Nll9xeg+2E0O1D1sCgK4T
yqFjVRvmHf4lxtqtQvMOiDKrziwjnp3Q37asag6etgLXC/lGZmpShFeYdmwdK1OvuB5yms+ZMJpt
KAKq9HYBWR0qdwZ0axu++cDPDOT/jUQK1EZD5vy1wOl1qaLdyz9+b37IU+CmpUFaIBqf0bHZRlaT
ToPVkH07OrN/jgvHxugFhuqeY4cvyBAOg1Ude51uEVGGiNvg8K/K6ytkhQ6W5cPU6DKIk6fbNOPF
t8f2g2gnnpEKfYo7/m8QWRzApe2wt2FPK484sCR7i7QBFqYrjy5P+q5syYzjcqobORD8mMwwi4j9
yfm2Q09Kwjhy4nZ6eTplbt2ZUcrJlKG1bbYpvuH3NqPM/laNkREfCjA/qjS3ZNX28eITxMR/zgIj
EwhidsY96yw/eJ6GxHtKM79GklybyV6KgDXCLMR5g73APZ1UwfVfN4Esl9PDnKCvg9SYBGd3ZoJb
B7xhytUfX4ydv071W593lnpNLRClIOKpUu7XBzyceKoYjaBu5iDnPoyUoEGZhM+GHjtNuNe+NX7H
+2rmRbEFwTPcTeTwxjcoSgZMblmJNkB9ezMmbAEOrOtpa6F3Q2YY1VF7H+Cagj05rBRMnGpcHncC
vsahaKzgOekWsjQ62tF2u7gdRZHwe2ogMUbF42ymzptMU+tJGD49AIoMjqbJt55G2XCTwSItcsvC
NMgRagTq1Y2Q5qxrC3z8eoWcRNTIrcsO1FRNsr82vOQCqdfFkryiES1qwtZtrgh0t576mn9Yeczl
t52u0hZ/5DldK8brsTkvJitK5YY8Sj/m2lHRBedS+AbWAQKssu/pZPRda9QwBZt0tDCLafTXiV2u
IktC+031He9rGePdk2fMBs1lluHGk4tk1JtbPsrfiO0oyXi5cCdjd4zbBruhmCWPfSXexQ9xEroS
K2Ovxu3IYRToBH3uPEzNiDVPia3CsjZwR32zJ72z8KeD5xLjTXKMevuY1ZVBemLgj/mJNDV+mjw+
UT+ixMLVPg8zbvSiD5ckve59k0gNHAEtNnlKkUi35HZHvxIXrInrDfh9L9KNO3FF7At6Y20ijxPn
unYxPuVYI5a9OUxeMr83HEOX6/q0RR/uU4CA/VDWdnbr9T5LxDd7FpSTDac4mhsk8NcFUcDU/648
yIRrxFLNwQD+hH+qnLcIl7Sn66pwya1fVoTCWHeuXfIi1xjzpo5GG7JWu/i42FhgIuiU7EQM4ow1
hF5AiMZJk2WV6AsyxoLVh19Qvm5sprL7mUKogYIrrDvL5hJYctaTE7vViINFxJsFO5gTBiWG3FWK
RdMjFXiWMrE+OWjEMFJdWNSmYcH17kZelesOaGcdjMEKDSRZDqGhj29stgGdvZHXRh9AsM8iOY+M
ojs2BYLkcT6uDT9gu+r1t037jtdM1jOfC8FieihmWKgr2BvBMyYUFH5OxHX380Bw1igItNqkdjNp
YryhlscBU56JgflQEizSYll9LNlG7xpTQ9+Oj+ckJ3/FajetcGmeOqenCImMLHiGY8dAAY9lrtcL
xnu7F95j70/FJyGdr7EREo0QpO0BAT7hjiDrN2MWpd8j2RK4I2pYjC4t9XqomEDIieMxTRQn0pyM
y5p45C6gQpnd5yyduc+J4oFWzrhMewPOwQ7vzHkgy62Co4zH7BHP/PRW2rgKQ753cJ6UYjqUlsLe
isTl8jasZPU9mHLqBVdMbIYUmdptSnT+dprazjzVevM/wXUHiAzimJoKmJsOJi/zo1EJUBhQtn5d
I/I1HqNU8HiaQvEr6jpuknQYs4EAjqRajM2BdHD2pXqgxil0SVfHPpGMAP57YvDQPdcj74xulKE2
cGNkwKsaxHUZAs7z9UJcS58zUVEf2FjghSDy+u8LY/bthfjb7FtFjcnpEqhgm+oz3DKwt8VOmRV0
bQwjMyrVKc9T2LpNx55WudilE9KC/4QXV8E5YcpyHFVg3UWTEzxbRkdmyTL7G5d0SW1ozHPVxrjT
Dskdq7WI2K0WNxFPA5+8vu6bAUkl90vAgbmd65J3Itf1pgoD/wznPCk2yGLYoydbvWZkcq8qvJTf
mppXqMtZPEloZCejcnZupHfmZcELFJ5yHB+EEyff7ME12xtH9bxxnWGKFaSH4IxPmK4wajASg5O5
yErfPnreAqeYho3YiJb+ZuX3fbOvupbsUdhL2C23nfNmkk/05PsWkB326MkanIdb4qUGx0YYCjqJ
wuVgcYfZfcKLxN0sNR5mCo+Yu2aJ9HZwLZkds/juwjVfgZIV5i7KCs/funMndnxy/IQfzfR5QhlD
IuucfFZ9lG1a3hB2Z7qdZceB2BNI4hbYdM+2Mu4b4qKmNeV06W9lI6cDpFPja6+k80Fa/fINliWO
CPnUUm6PONpQV4kbS6HitCjKsGHxxy84/bjNpg/DHDFCXab1tq4mGFVySu4ST/mbKHWTl0J10aNL
jT+t+wJbnax1zD2ypPkOVXb4mdFY9rWqZ/4mBxuPlkqZSRIpyQYdKzLq0Vp7HQpMTbp0X6+wwn8m
PH8x4QGY19SY/7fCj4jIN7CEtx/nO3/80B/zHVTTtrTAK6FLUPOTRfGP+Y4pGeW4rscRw/AZ8Ou/
hzzS0/9GAuBoaPu/BzxSklDhwBhx+RD9c/+Wh6rj/IzuApkHSPpA9C2+AaXUr+huM2QAjy72GjpJ
cSPtfNfFQ7eTRedfIH/H1REbDrxNujZenG3WuL3xOe6c9IO4ZUEtPOGFt5T0kEESsvVjfvJEslF+
40dBkt53aJJ/G5rEe3WY3mMgRHJwN6ZiExhZs6FgTooT02E2/SxAkTek5TlVtVG9lrGqboe5V8u+
mK19NC4D5g+wQ3bwo5rgdUjQxRxIhNO7J2/El2Gcev9+RkW58aokPmNG19lbeXVQhtjoY9GojZX7
q8cy8pcMBoXOszh38JBRbxt5YdprDO+0rrvAzUOOd/nvmm+KewTgFUEkdOxT23haOQNX/0AVLNGM
F78ryEsGc6QL1yIMkBFmCJHCO/938XmYcz9rEIaiR5hOZCzuJP0wQLG0rmLc8XdlbgaTGZ1uRnwZ
HE2kjGG2LnpsJEiS6EsqDQypDVCtLrA5W2J/qW1r46QK56jMpUZWa1ATEXvZyk97rGE+lnCeWydb
d0U0O5shqhJYVojSor3AuaO584rOOJoUo/cmdhkrDKHkahxsJBxtXEJsMIZ95CjxSGg4Bk6yNbFt
scrxgiUYhwLI4hvRa9mWWLWc/nKOCXRt693gF9m5MRK5R/VUHEl87vcoOGpCycvKXUHx748+W5zX
x9muKMpqI904+uQIOPdDnGPXZbMl2x21dOpG1aFdgvDSUFe+hKWBgiwLYQQtxqA+5an7OauK6AIz
sb0f48G7kAI1vMYFIFQUWOGpUfF0YT1UO9RPCSaRU3ifi2omOEoZYj32Pa6fHjYoo5V4d5ithc8x
JdOB88GAIBsigEfbgarRa+Q5hNq0N0Drl41Fatz8rGrfWQFsuJ9r1yof23nKyFsJ42haO2ktpzUB
ct60rsAsj2UjXNioXVuQbVp2xxGv2v2Iuu1Z4iN0E2DypVaWcsYnO7AgjPjwHdNNT6Lhd2u08YSV
HoXKCtpWuaXyoKdkhnqP5Zl3bEbnKYWE0qa9LVc2bKqzNWtJDPVnXq7Cph8+9VHEoTRN1YG5cr/q
0pln3ectvOTcLZ+bFlLFEHrqHc+jFwvVxBooyT/xpIvtrDBVmVtFSsucT5cQAeeptKfmKbLk8qVH
TFTsgnESX1PA2xucubB7qmvpnZBrBTs7Vd+GoA4PgPD1FsIylX/opY9B5vdfTDfNX2a8Rl/k2CU6
ENLPXmqONcIMecNco2v2msG9Dbyx2yWKkMKK7DwYWPk+bST++0HpnMapDcYV8wtyFPlZg/iBJKPp
WzATxiE5uS/DdMLkTWG7ime6ZBWD4cSOPwGzdSRg24j1ttXYkwQQEvDGfelwlsnjdWSYa+W04wk0
ESIMJq7PtmfIT53RfE6W5jFVhvcxOQRcrpA7mNnKGRlWroVa0ieP8RDmRHN4NjtboVVsaR+T6BjY
rXc744HHq9G3jwupbhunMauvbm8ihxuX6l6GwfJODQoLzDJyKpliVNSGkf05im0HYmBOXMFY1DOR
FUF0y3C5f+0cg3yxPFrTGRIBnFnWgoSlgYSlordWUrAhg8IFbqjPtHOEVrvjtImHXn4R0C0P0vCE
z1x/nM9ioiCxM3cE5OiEwRtnx+adVU/GrsFoNCYm3q8uqCUpB+Fk0t71lGBDm1Ae52FCvw32wWBY
gKA9VKMN4IEjhnwcutB/z8aCSrlPekrzK0wGH3R+sA2gnmoonbf+/7J3ZttxG9cafpXzAvCqwozb
Brob3ZwHkSJvsKiBmOcZT38+tOwVkXSkONe5ceLEMhpAoWrvf/+D0QBrrLxdLD9XcPs0hwllgYAU
5+MWxEEXF5ZDdzdLpb20CDifMckivoOp4Uo9jKMDFD2SCKpZgnnirX+JgUbKEjVKtxPT15oz7xYK
4nwIoYy7/EtDN0yC9mCklbPvABHPlQ43Z8eu7K962RivpaJ/i6taPQeQbol+q/GvxolnW9NG8JGT
mkaEn33haGl6TrIZrqjJ8jUSKt4MYh13TNOnUjR3ePcL15YNWp+ApgG1TbSLpTTA1RfnBllouWW4
HoHHQBf0waEus3QId3ofB15TNPIxrg19n4SG2PG9f02Wwr6t1XZ0I2zn7kNLsoPAMTyOYI1EGwRG
dmGUBFobbTEQMytCH0fLOd6YudntdRJebli5uVcI2kMm5c03DKUUAXNfZpQ9uv0QMpA78gtnT8Vu
zi2NCvVRlhr5dR4oxi6DvHmQRae6AlN1b25FfA4ZwNrQv5f7rodqrfdT96Q2DfE/dlkwgEmfu1Z+
SeoqdReOx/NhzMN+Y+KSBABX50RbliRH5RHFtza1r1Ib0m0v5/4uEaaxHej1t2WICbhul+RZN0pw
F2MTd2kKq9uPjlbzK+LmaggTTW7h0pLSpjNeAmeJlMPYn4GdR65RjF8aoWfPJAb1u3C00285gqIt
uBHv1baf0ah+b9K4PWgKx72wUhjNBv8tYKK/mSEj+EPciYMA8PWYhas7tYtxc6mU5KuTIOboskjZ
A1+QDcgQ5iYB+D6qbRLvqi6pDz0FyRYGs+NrTAF21kTlpSAE3qdqNJzFeZnxHU2EdnVSUTx4gJ07
VeWA8q8tvnbGSGekI6DqQ+n2c2T646CBDBoXUForv9BzDNMgduxKaXytRXXT9zalQ1wkGCcve7Zo
BcEc47WYhKooMuNdnC5UGBnukKkoL62qubFEu3da+HuoRTeCVL3VPhsfEZhxSYlms2iIh6wdej4w
ApVooejYLlm4C/TsQssV5dZpp3Gfmb3j63MSeouW3+AOej3jzrhjWs9soFRI8svmG2fopYeLVLZv
u6r0ugXCoR6WwGu4bu6LQcP1S7E0ROiTSua7Yt13uhr7SxKUjA/k9zowla0xJ2SK5zi2qTHedkOA
xdym0PqbEQ+jr3E+11tLYfmVreKb01DAmyAbk24PnZvBUFM4VX+Y8E3zUfIqICqLfcy7+SaLjWdC
vT79r5f6T3RgKgZRv+ylLl7a9uVr1Lffu65901D9+JN/NlSm84eDA+7aUsEBoYX5V0NlaasvCiQ6
zH3/osb9xZpT/4CMyvidPyYY+6/Oun+x5iRKMbhXq5WUeeK7/RPLlLe0AlQ4XEEwf0eoxsWE846j
Am2WGM1KqdArZq9RGTp7xYaQiRHguPmp07z+weH4mYT/d1dilKajAYIjKN+zYbJCL/RlklxJxVAl
F9VzVZTTBqe3/h/xbn7cE9eAKqGvtLH3CjfsLUEXsWn1uxH/jKAXV+2Ad61ZLw//+JbgNakEI3I5
wbXekhcGK5MOtuuVP7fpa5qlr3CvXxP+87+5zMrehF4JAfzdO+pM0N4IUYWPNJ9JnV2TeBaZmZsS
r/DPHx1r1dERp9GtEy759o7CSuR6GXFHA/GE55Po001QwgNqiuQ3N7X+m/5F9Dm9JGABbMJW+icW
3u+enTUw5cbjtfKjcSQKsp9v53ACOaRRWYHOXz/BtyyTPy+GTTcUODxcGNS+vS1FGiXfZknoQc1I
ykJt4Cc2qHGpxC/CXqVWeqNtJJOv/+Z56ghBHcvSTfP9qzObslezqKj8qo7Lu74h88EATnhQ6Lh+
832tD+zDAwUYYVeAlspX/fYelz7p57jMK1/pGT/nfTVjci+Cu18/yb/5im3zp6usEM3PFEaC8gal
Jz5CgXx0pjbTA5lTxRFb6//q0f10pXerHjJ4RI3NlbComD2SoV84hjP3P/i8xMebIiF19aDCBR4E
13q3PIjiNOycyGe/GtQSJ5IB/sVcdcDRej5vnUDgCOQ0EuNqw/DB1EvvxHJhgl8chxqutDuWzE2w
UOrdpizGr1YUYw+UoAGEQkyuuJW+zrauHcIFuV1lkYYCELWOJZ2yXpMfJa4hhO0JBCUuLnSGb011
foPETH1MLRVYC1ue5yFH7DASiu4TI0n6zFw4+zFhPafWZIYw4PArBY+ZbG+ogePx4Cm2fZrhaKBa
xR2plDqko2X8Wgfs8nD6+O2m5CqJztDAbofEjSw7KrfMyrGTX+mQccvvOWHkecBNp0yNdiX14FWo
LlQ/YEimO2gw9TayzzDiqbXO2dMNVTtoj9OWzFjbA3JT3Fxwd0vOxpUnVgfwW6ggGWwu0LhISzc5
AgoLv5UOJI1QFQjoR50oWLpmpn5SdKVn53W8tx3of6h71ccwGoyzKZTJc4hX14M5ppBaW616qs1c
fQy492oDn6J6qnK9X/hNwwpCWZXTuZqGC85mMnUGWYqOgqodbQSXiDRu4HF0zwGP5iyi5r8y++RV
SN5pT+TPI23869SOwV1nLuVhXLdGBJVQDIBoUoB4sc64HMxVrxOMqG6TCd4cO3rnBgPj/yHMtA1l
QIzkQ+2LYxwy6NjofRhfhoidrgCPilesiRlPlEg9CTEyCo9oRRv0aF32WRvqx0XQeFIEA6rEPISg
J1SI9B0cjFCz3dvLKhMOrTh9dhYGJDk9uYc0eCVAdNjpuOXSmNmeGlhUpGcOlUOCYzB8joIK+oAq
B1rfokyZP5miaM6VMl4e4UIY91OR5q94MkNaS8N5W3TsnIKIJF9PGLaXKpNSDTfUxAUYMNCU6Qbm
TYy9hnJH+iEj/anSmG8QcoLhGgRnFGNViJ1uyKxUJKbz0NYNn92qvXLpmfBEmx1732nVgPcOFKXo
oSO5cNjTGiQvDmLonbPKVnFTQ38SOwPV+MAAG6h1+LyQhr5nzNNlu1Fp1HiXMPpYtgT7pDUjunCk
fQP4+rI41Tqi4tuim4f6DUjYfhoI/XnCE8KA1oZ0N59KfmwDTnw0MX8lOWCMFWxfeBNGFKbPdagW
R8z8i20ztaqLn8irakNhwORaO/JD5E6G+ewpc8vIM8rN6DLEcX+Lxb6zx3pt3IADpPyF1xvZUKeg
PwR3yUB0lQeuF30vKsfw4bPByzLXEZAu+89VOw97LS8RCjko1ggjtYsj5r6vbYBHUa10wm1ltqeV
/E42D1qvFlOkWvW7cvjSo5Y/5szhtn0AOMVRaN1EPR+lJPtvu2ZoXgwdQfBhyneOtWRAc22ljzYp
9mfCmXb5YmGcvUxV5+YjCTwb4khBWruMRX2aNBJoNntMkp0rjaKSyTJfPSz32RtgxwDJolpHRmn4
kEcwl1vP3UrnvtU8eYlbBfHqCDWD2ZR9ow1wBUqGRPdg19px6llRKRvqc7/OCwVEORJFuX2jhe6C
KVHtXJEfPX6F3g+qErbsOZGe2jfSBJXSRfZiGGyUJ/qwyWTqZolRbNHpzx48TpAgNPj2TVCmzbkc
8fvanCqt3mnqfSby3ksgzZG31ZeeOXJpDKkaP27tzlWlHL9GRnGoCJvdhE4rWMHEszVxdqVVXbmL
0I3xEvLqiikjdTXmLmeZrFhMYx2BU+dSd1PchEjgcUYvN8mjOO26YxQ/daktv4uR3WpY14gh4FCm
QRfDPpjC3TBjLW+NVBIE3nTGJUjLrqVpZgiOTNzQIO7hII912WKWn+KJJ7RYQeFNAt2mroDD9Lzh
lUPL4DjkNLgfqnDVnRXFMVj6/Kbt2XuUkN1jdPjoCZPimeP/vNMSA4+tYogvtUAVXxxJMAWuPtSj
ZX9lp23mtyYmBQmD4X3OPOaia+IrLdaGz0qStFfzFHUXQbI8xkIbH+2UKbE9Q/PQF2kgx0PLV0RY
bFdKA/qdPll1kyMai17LkIBuNKuf+J4fmgF8SMVKaxuFeQ1QplVX+tyqmJfN4Z7N/YtiYKelWhx6
6TqcVuIoe6gLdt6mYMcROXyfWKC7Zgw9zji9rZusqbfVbuEd7Oi9sOFlyo3Rog7SD5Tc+7lq6M2+
IDpXlVGFKWSLl9aGjA82s4QmD+ccNXFyV4aCfMmxxi7LrnChLFJMz/AuqhmUEN6N1JIRQCc2RjCC
IVW5+qnN1fw41lp+JHKAELrS7uujlrW910PkUzMPOkhpmWfzqE5YRqHMbNj/UMkFQGpjDOKRJoA4
OuToCEDN0TDHVvNgsI/60AMlBGaPPsGlFm96zLqcxnptZ5yvNjbOt98rwwyhfYcoNG2rki6k8aaF
BWKIbd1O7OuzbaUzxJum667xZ2SMlei9Azxrh8m2I4hdBzTpJaZNrWyf7VSknVtO2d2YaIDWlSRZ
fC2udVBOax6OMJpTL67EF93ufTwpE9LMSWTRDSXaqfD8PDaO4YaMCOVCwg1OvM7C7524unnPd6qS
DJ8wc+jxVPfVGj0lGeAvaWSkWwsHyq0qwNrQOcvPeYdfYs8ZLaE8NMIroAZh259pyyWfa/g1zCzZ
b1LE7QS1TQ6lpaIc4skQ9g7GM/ubbrJ9Y/sEhRNy/gify8lI+OKG/bQfYdnYszHsf11gn7IW39Tx
mILQ+6MsM4hKXEVxbypslJah3rci82sOUM9UR5IOQijQUDGoEzpKy0sQsQh2+UJdkTog0HzwxlkH
0zneSOd3jdpb0RK90/p7QAgkOoe12X3fqGHlwjfA72ly+dCL+QyPlXozWvFLQd5hMHPM/foJfOgM
HQHBQOVKCOxWB+53D0AfjDwcq8wfaoowlF8BBxTHccGAd1WtlodfX+9DNid3KEkNJb6ZAbOmvdec
kCKISR2+IGwoNZnC7BKlF4NCV17S5C8dKp5tirr3yjTs8fp07Iwl+UD7CEbuLpKZwhQDDiUCxGE/
gSX+prHTPrQn/D5Dqkj9ML4GSXrXnlQTyl5b71M/ynP92A9t/lpqRAdtRuimAuG2TrGdQc9hTJTI
7nJNUFnt16qrSlJox9wEpUxxtNUaRbBK59kSTZ2Tb9MbZ+CTsA2bpDlPzdbZdkMNN+XkeRIG7Mra
RONKZHke3KFn018w64Yn7vCXPU7N1s0cIP3aBPOUPTAgT55Pp2IBSG+74wJE/JtnIT8Y/K7Pgopy
JSKsKvh3iyPsxyDh9Er9bmX5GAr8r25KQnfU9M91bOFkSdnISDlSd0bjGPi6dsdfL5cPfTY+7kgC
mHvzSlim735BN5sjzoAy9hnlxHuDKKWzSh9/tw18QCy4CkCFilxQVy1Uj28/AkZOQ2Bi1uybOsWz
GbJxFZXZubXq0GeYKUYzYNXxZQQX4fOvb1D9+IwpUUjxWOW0RFC8b4eJ6taHJhsjn8lOGGAODsNL
CQLnGRabcdaSejxfOQo8L6zcHlLc8l7xdxq33TwYyM7LAj879luirgkBh80VdhXlJAkqGFbAT03K
AiYqBrvdYfVACn8gLv/j/vyG+6MZQgUi+ffcn4fvhLIU3c9I9Z9/5k+k2pJ/6LD7HKBMCUr2c4Qy
SLXOQgC5/TPQjiv9hVQbf6xfpGqrq/hQZ2D8L6Ra/QP9rQRbgQIkQcWtf4JUv/vucEYj1xkYTdO4
iM5e8/aLsOXQL3FpG74N/25DMpy9Iav2dyjah+/OZMWDR0LHxo1ce3/4BD1ppRqlpo/dP8GiAxvZ
xp6C8rnoEHrkJhy+jASrxisXesWf3sffIOTr+3oL4XFxRvwcQzw2i4f99hbBdLNJS23HD3UHTMFq
2tEbJsl1DZHeJgyHXzBarBwca2LNa5c5/j4pHRwLszE1csQkRAt4vPtusDNXq5X62KdldNXaCXKM
BENyt5ubatuG4XLRt1Zwm5s4uP0XN8GeBUnLEZxa5rv9UTRsWHm3OD5eMep20snNzZVcP8TWOH+q
NVKkA5nC+1XyeXClQMM+OuBERgntx+2Q7V6bpLJdly3thxjoYshPXuDppIRyOgMSnYGuMI/7bjcX
S0ftmEPK/vU9fDhweQ/IlXFawSEPatg7KLXVtb6frdHxY0yDvUYsGZkGDRl85e+Kqw+1znoltMqU
WYTzUIG8feMG02DCZrjSgKrAnztArs6062PTafWNMOiQf31n7z4iHXCfdW3Z0PGIRMFL6+31VNnC
UlcY5g5h3Nywo5BZ1rMp//oqf/P8VgHveoRQMX7QuTsN20U2Es3Y0JwQ0JO8VpqD0Vlr3//6QqfD
9k2xDL8QMwI2pnVf+LApJKFUAYRM21cXmR0Wq1W3kcOamWde3Jwj7YFkYEJ1L7v0lvPJPq8yE75W
IoPbqC+Ws9ww6puGIRhEg4EAlUqulJABrpAfrvHsZUaQa8za/DSEMOlcbRE6M9dkpJfTQy4yVTpW
7DZT3lY128fRXGL/1zf5owB9c5c2gD5bg6Ui+aMqWEv0n0D3NR4YXU8z+TRUcLbCcjygI2sPSt2k
uzJtmWzDSJ8wXvWMFPyDxZv4WZ70u0FW3S6tmuaSjKwxxi1O82qzEI9STeNLw5n1Z4tG5tGozS2S
EvVOOjluZc2YSbeBQXavitTZRcQrQ3iMpk8IH1WvCON5DycRT+Hwme0s9c3OMLCVVw2oBgiBOF1Q
JVWButVCM/ZhOc3QMeJ8G6m63GMKY9/D90gOiQK6UMg6olQIg6+RBE+m7woPerUMV1UmR1SwpDAg
9EbRTUGET+JANiI1Ue8iEiwztyMq00+hSD50LRYyNTbyBdK3KwPC37cZRuGG/IRuhbS0vRHoSQtN
D7rGklamp1iLDm9UE/dV3+aPVhilr5WMGEqmwplRIzcR0NCIjyzB1dH02bKL1LNytfFXnPcAKDSd
L7VjYnmb2l5nx4Wz0fJ4vOrJ8/tSJPQEom63yFWB1oP0u5Iq9oVSZASXhjFR71ZzzPEcdDMordDk
nMM0KMVlGYAGqVMxduRDYqWrWMVeVMn5+jy9Eg6+qzlogyjD2o3MtSdkIyOknUgcII/n53pQzZ+U
LEX6K8meuMRqAtx1HiIMCzlf3CQftT2xyfahX3TtpYEgd02sZFscOoEDXm212n2qYxZYsSKGDHyy
1rSXEoR2l0aq4mnVhHl2qRbNp2Jue7dMIU8AvyabdipDf5z7XRRpN2qQ91v2tuHQZTid40aJe3oT
qd8QM6BpMmXFeCO7iMGnXRLvUwifGWhHkOL3mRM73ghxrFRKfBHqSJKxKcCQPrwIQvM5mmbhR1gY
3gZkdm2TxsT1MH1R86LwENckrrJiyp0R2DutaeS5NfXjsYAvvymHBbemVZ/bJ7Wy6QYRbCySAdmi
evJE8xPrpJzOFAjB+xSWoTsrdvCEjcTMj5mCXaSmuhulWlluGlHj0MxhZJFl0RH2GgKdIc6KY68P
TXXftK1yhmipPKeBFG4zGfNLQrt208etZcP/M2xoeGpSXS0lRqrYVsv6bJ6lfoiKKfOlRg6RVfK5
mMpcwtXDxXlJ+y0qYEyELUIpiGMK3EkkxVcMlsPPSSD7b6bVzp+1oRmPmLAMBxSR3WYIK/0cHg0p
4F0auEYghkMv+b6UOYWlls1IgjYiISzkUMT4NNeeZIiyzUWYQ5hepk/6IIqdJtQIuShcID0rdRfx
YbBxNLxCpFkX5/Eqpi2Q32+Mkr9Nij6tTnEcR0y+U88kqGmvmDYi3lakuyAZ5leQ5rG8FHMIuMXE
zV2GWaCnUzE7hwLlxSEnB5oulFqir7AzwHCTO26OFjr37djMqYfGez5bOtE+LpjZXal8qKRjiLr3
AElNIGloSN9l0oxEQYjFn5Ok+RpZIKeIyqyHU8Q8jujyXhHUF1hmRVckVFCdDJR8qEsFXRdGN16A
yKbGWAZUdxJmekuAYv05SbTUS8WCee1JAGxU8z5LpXYY9RrRCjS/BwQjGWaGCHIXJRJ+lujsPQ03
yaxmuTAzol4W+mgftXV1qUVLcLRa1IQznEzpMgNMPTqlaus0A3cO0/uKvMmRDBFN3ZIQoW6xWA2B
dKsAn3B94c+oTtY+olsz3L5BxAP3wRH7Yei4JUx6w00HKZf+LE2MreZExhVJAUhvCoTiFbbbPpOY
zCVIMjhSqxhuFZA8QR3ZMCVkvUqsdl+pgYeHeGjY10u1PiZEy0D1NXR1L0Ve72E8A0M1pXI7c4HI
w66B8gKAnZ+NycLzGBgw3AIz6m5R9PPf0rC/bYRaY+EZyc9Yx5y1qUywFqzLfZusNBHqRe3MmARE
RzYF2fTaJfwxfVdF9YRcR2X+mCUkumtBtC2L/p5sP4jSXYdHSToaWysW101QOAMaaAZICCjnaM/j
R5rSQOCLzps2x1Y9mYmn6KYCbibZvMJrSPYNzh3GwhU769yinwcYiy6nH/Dr6Xj/X8P6m4YVbNME
2/z3Devl9/H/nsom/blj/fMP/atjtWkxbOrZUxrV2nv+aUZmOX/gN6TqJtN8lisxKe86VhvTFtOi
+jYtiuC/uFWCfCtszRgws9pQmxj/pGP9UAYbqyTGQEUjKO3N94F/cjDrQYiwPOCaj0IsLULjSmvG
6nLJsK396dH8Te/4oZHgWjiDC56FAxn2fSMxtAK7WBwaDpY2YtVCNu8l4bbOw8nDpV6F+r++3oc+
GcaaWLkS2N/QR7zHTBsCbazKFlwvZyC6GUUFRziZmFB1E0SHolvFxNrElGVcZX6/vvgHSHoNnac9
pl9i7wF2eFsP4zBArdE2xWFhIvEtz3KoFJkc7POTm9XJTILJ1O9u+W8eMWZ1tqZDLcO9e102P1fh
XdtxlthWfgAIn65JVO++DYRe4L8SN7hZCSxQfn2bHy5IcwNhjkUE6wua4Pr//1T2J0KZKrWF54n+
FVcJCN7eHHX4Ydia8qwFf8nm/q1NrvzwXCEbaids01nbw/ecLJJqxBIG0+D36P2o/MygVdfYdjoi
e9RXeXMfy0sbKt/BmlN5Ww9G8VBUFW6NkZmSbRFarXXbzaQKbxq4quj4yYs/l6RjfZ7V3zV/xsl3
+E1fZBnY4vLt67zN1WTw7QMqCOtmPtn1vmFpoX6vMKALztoQ+/ddWIJ153Uox6MsoxmlI6JNxPJF
ON8i0UReSviUeQSuRvZ5EnyTi2JugGBYS23AlDZfbHmJ6zwTtQEvynxbNPhx5KrgOdSpsUivV1tA
eKWJiVKc1cXeVcYkLyFh411xEmRXChJq6CRocONVYbs0Q2l8sQeNMbnZLNOwhZWgJmeNZoB6sEuY
XsxEDmIvFKTHJIMPcFs3asOSCyCMFRvKO/BmJj+RlN9ZpWv2kQR2ny463Rn0m6mYx/NCRKj8TSMZ
N2Qt6iqqbjaC5uSNNQ0tdiUj1CYnrXEKmoK6eupXgf3SCKwphhSrg4lx/ROJJMO1YHiGQ0JN/bGW
msiDZYNhSIMBQtlk2JXkQ1A9aat0QqkVeW90IDnxEhsvYPdqcShmZ3oyyw4pB8giNeLJ8wNDIu60
Spmo5YhXavdkDKEmKbBab2MHc5Jo2AuAW9BgnQIFfb5dmPE/jPVivJzswOKQYUWtjQbh0WWMYt6Z
FDg/JyLIj7UaJSGGK5EWj/1FnE7YdCTQ/ZgycrPqPFTtvh0HLAcUasno6FhBnGNjoNQUsabq2P0W
6nb0GA3YHdnUDdLr0h6S1w9F/FBgZQNEVT1hkMTHf3KFga/1UNF2w+IvYlbGBLH2hwNbg7CGSgkn
8muQJVCDwaT/dvm6q6dpSpgkhmWKneHQN2ymTkQhCbeHQcxYrZZ569xxY6/uGqfnr0+d4UJY0LdR
alke3WDUunVBFsvpn+mCAI0jNhfsG0vkK9zrTWR1gzeGjrPr65YFHK2fh9ml8C/bNgmCM9kOzJ2H
dqR6rifbuYXvKmEedLaGxRXyKpFcdrXZVgZZNak63ZGEJdZqrpyCYZclaBEC9AfahogGKQ6j7Cxm
0GGuFLDt2y5W9tjLYmRVh8oc3KKix2c9wh8Kq6Co74JzFSfxJ/iT47dhVijJILYt8fU44+f/2J7K
NpCrYd+qUTFuFpFCH7LJ/KYzgsVlDDh4he19tZaBE+7S+C+RX+uQsl6vheJ4KhntRLs06PTcYRj9
gOCwsy4sp3sz70s3qgIAIFWZL/GIMN12rUfbtTKl9TPxYprklbLWrSNORFTSxFE9d3rq0Axq7aiR
Jh9PZ/jTDz5KD/qmXqhlthHlcmk3ffitbtk2zTy2jkUcmZeVwGSXDHl9PkegmPPCcV8qNwvznH1R
Ld03J46omVsFdpjH4naO5PxMhQf1snXw5rWCB61ou8LDPuNTF4UQ9Zr6pcC095JgakP36xGYlX9Q
Y9H9MF84GQNFkr9ZNQTTLccca1kNmNWgW8OyDjyL3gNVw5MhO+eB6Koedklo5+RnDngCLlMUkGhL
bVHpEgPHNmWyP6Tjy1Ta4UNimGyYNG/3iSKSR2h7fFjOahmD/x7afMA77MgdgRrLgYPCMVre4yS9
XeKk8FpuAzBJy23jaGSLcB4XLDifczyEScqM9N4+aHmzaHToVUtgbSOb9GiqmvZlCQcDlKJIj5lT
BedYsITXAADRIbSdeyuK6oesa17mfFp3/1g+tLkDl6fnOQHJsM8boH1Hp6zUZ0ASEACStMjTIkr9
Dkgxtbx4GA8wDpTB08ZaunyXJA4GZWNDQFMLcm8xT9ktuvqQR3bllVOroznFBc3TmbJaGyWDCbfJ
taC4LCxF/5JJjX++4sRqPsH1UoMv+KWQQcaYOyh3C57a2Ya8oB5GUJsq53kWk0XO5BV2SmeEn2fL
Lv1YL+wrC8zKS7ilPSqqJnVnNWifSI6jFqk6ME5t5amlq9vnWDuYe2D1rbNZ6FnYXDZ2Ox9mLbFJ
l8TQg5kReMzaqX0TGaksBj2aCfNlYR+qV+eZNhQI/qcVRGIp48tN7rC8/GEdVJ9U1YnDv2dAVLQ3
O9hvcEYxd8hQnJGAdnIVsex53MSVzv8QpQVLcNKAnE1cG3IvVFP2+9V7ZY4G9kFGiC1yntVqiwhj
phaoEbDk4zAhEcyyp2vcD/mWjBFA8ETSI7qDKXWAn+syJ2z4py3QilajJAuGISZzsGWi624sEBb1
1aifo6MVeyszmGM3ndJ+KwjeRIumrWkZ6lIbL1bG+diSXQUhy4gxapnrEg+jrEMGcETLzej/x8+S
BeFe+zpKqCQCZVWJW5CDz7B/xAdpxuK0G6h989WlUiJunY+gN2bRgs/m+nQBLQZZoWic8mlUa+AH
1Rj41aTPc6/jsHDJooln61avq6zltDA7olPwawpr0lZHW2AQ6IaTbjLlaRNEVbUx3wVYYDyZIKn4
nzVKcj5WzYRRTdYnLUeGDO9HaylBY0VmnuuLZre7CjEZweIKeFsfKa9dUzv7qB8hwfGbqXJiBfsQ
dRpZFqABq2uJ00H4bFaeQLhSJ3aNtZoDhVO8PtEa2ij5iowy3L6yDQ7Mhq3qLljfKKgJr6nPWXFZ
y2tU5JqaAPggaLoNSHvxNrMBqFYZAPAGz4nS8s7UYqW/G8yJgF03HqMwsm8BXB2To6pyiArgaKzn
eDensRLKT4lNtQwHbOyQO0vsUjBFMUjhIPTSDbI89roRyRqCSnWfKw41iAWQdEz1JrpkbjXgUxHN
5GPPtTfhvXfMkqW64PXXt6STRkBqkfJ5Upz4qHSE5w0IM1x9tnM/hLSwmSdL2WU9yAM5rCZaxTU+
xHLOoKYFbp1rN6HNlq41Yb+TIpSYwst8g0cL6tqhCzdhl8nbQmeLwbmtQ9k+NDB6UiqSzszTV5w4
DcZfZeA7S5kD5tcQhPA1GJEvFK+kjr0qGZP5SR8PrGsKg74WV05XiSuDWZs3iNw12zn3p96ot9TG
wd2E7mKXcIh6SR2NDOv0K110+gX2psUNb5tzGTDyyMmX75HqEe+ukApr5ya5itlFnwJpQUWarwQK
blw1zf4JBE+7LJHblC4TLQpIggkyJys8c7jWcnlL5Vds4TWLV8MMjKOmDSSebXLVSYh8L6xRJ9dC
SZbvDCR4IXrPJ7xDWDVGXt6v6lQqgqFyFU7gllnnsO4g0QqfnnyLrS7ByaVWlYOpzXV10WJ3VTEq
ZreJzYYVuUADDzbBlEXt9ZyOSewOlN2/acXXruNNVwJ7i4YDto4qgSDet/3LAAmQEw/Nx8lWhzIW
6SHzjt950H7o1phOMhVauUECApb2rj10Amyuk7Kr/KxYx1c9LJJ7HPIQLOsTtjSmvrYup+3w123p
h9af60JPM5DTMHKjU3zbddGSZxo5pZV/sgPsFMQ0eTtl024kfALBa17Mt1D62YvrYa1yf311cJv3
T5d8cbpiPnB+xHtizNwmoCfSLEkhCmhAFrtR7+111wXBZrfvwoq/iqqhLVkNANWT2dnpJ/wPsfsN
YreSERmF/3vE7q7su+j/3JemJEj+5Wfc7s8/+hduZ2P8D+WOFcTqPTnG/Anb2doffDirKpK5+4//
50+eiWb8gSRTMhXR4JhhjcKy/BO109Q/0EgKYzVWZxzMovxHqN1JlPXzB+wAg6C6XE3ETY0P7N34
v4/VFEJcTPoIrifj1mHgM7oFw5F9hBHoDnqCjl4lTOwbhzSLARkvac2jiUJmyCIbmjkHLa6csfaI
+cR8XZpqcTe0ZvAMckcBQyVb+da4GH7VrMZhK+PtjDFC6VkpikiXMBGsXXG4YVgZYYijndv4UF6m
skSWREmpHfulzjBlcuJw2TTzPEo3RZ0/eQueNK9tvlodWox2d6nS6lcYmIJWRYHuKiUDxq2o0TM0
wVzkG15BkXiKFjHbGSZiagdMii+w3gwqt1NRL/W4gB5HKPYHZ4pFsZ2yengSOT/K4+TuvnMVyZmv
F45EZ4mnJYTnGjWAhVh6e6r/p6AwGxxfOgJoYmU0/Hglm24Zo+evMS/cp+BcGR8G1sFEGQXfFtNg
3JLKsX2sFoWxRsAve9TxtXgsRlgwDnHk18GaBkjkcHFftXZ51bXNMJ9NNRH2aPhBdjA3s5g2EfBD
jruQNRErS1TZN1PK78LNlwcJA4DgVqHFAdnDybRKApbqWYa2fY1N+0huCYiI9ALH0um8srGEE563
G/y+D9hkVleprJ1rg0AN7HuIW/Rbnh+Zo5iKZWaMGD2KxnNcktXddKprY4MgZylr+0YBHLhEXgWu
gluWn6MRcckIl/fID2DJYHVyVDK0Q1NvlaRC14Nyt6wyNNNK5BFG3ohtHD2CFxuq0fqLknfcs9R2
pIPVX0ZEVk9NX6qPlZh1jHqpZ03XCJlCSSW3t01Hli5g3uzcTFUYbeZZd+7UJg5vSG/H9N2ZMJBx
/5+9M1uOG0mz9Kv0C6AMcOxmbX0BIBALGVxFSuINjJIoAI59B/zp+0NVTo0yazqnqsfmrm+yTJUp
BmNz/5dzvmPP5ptI1mFfnmu2iMZMW949VYDGGAwSIlvT3aOQ9fQCorPO8aOxkToz2UChnSeTBnqU
DJxwEW51MPXVq7NgMH05nhFp29B/l3Z6cg0yYW4zc/UfWpSkCFZ7x3mpjc26ZnAdljQ0Swu+gwdk
VEERMegAjymrX1pnfAQL4GKNF4K+AYSd95VSaA52Q2lHL++YCe8Pa+UANN/ULQem5l6coo8SE2De
Xhsvo9NO+rnsKBw/i3bwxwscKxuQER+fL26SaoCx+yEURXJ1qwrQwTwOn/El3MFbT28JwMn979LW
5CwCgR3H0i6An906ckWpv9imDqhAMYfQ1agOCROmWHf442jq7ARVuoAoFXmk+VlzpV/tDkNLovJk
ACUqW0G6sRQwOws+Q6+Ow877xNdb+1SnZgISoUd6Mtlm1YZw4lmzSsYUTsFeEw7IkP6wa36H06bn
gD3nSUzRNq77SluX52bS7Wjz66dGgfYH8XKWCJBAhzTrZYHMeXDXvDxYJBIHEN+Oi2ZpP2zFSVMm
fUhc7ZF5PhnNuaDSbUf3DobQ86iGNCI88uiN0n41sNQwb5ymQEGLv6dJeSJgSARzr3jbBp/20eqI
vy5par3WAcJQD+Eg7fpGr9vhQ27una5E8hVhy3Iit6V8rinQ7uXcDECbaK+tcpgfjCkxY4ijdEF5
th0tR93lnccGluI1zLKhjNGwIvrX+FtGsRXMR/qmjQpPfYWOaYdb6d6rtr/iD08YwpHNyEq/P3ZJ
3ceSvIwrOJLlnjxwLwCK983ntD3WueEd8mRLYjpOCRPFHsLGEN2JFX8elvOsXWSVG9gBYUlObvrW
gL+NUiNj8eNuePn8qSEbsuk/L7JbTjoE+hc59SMfjEU70kj9nHZ3Hqae7cBq3AD1LJI3s7Axda7J
DsWWFiZ2Et31M8qXpTiZFWrcmjYspsenAMRTxyqXovziJZhZVg2f09Rm/jGHdR3JikEMlk0YGbOj
3DtMaTWIE2hG8uB1+QgFoyO9vGMqY9pVcuDuze4UZvNveAIbAEVrXnxp3bKKsQ72pAwILwYz7x8b
xbS4XRL9M6YzDQH5BHtlqdUdO1PckR0Ay4rZDpauqb4OzqqhR0xfXUamemj4HUiTQTkg2hNjDeCv
FMbFRtB96xeV52MzsjsIw/nkhgW6TIjWDkArawFpY9MNh7MwTGxItFmqykiU11rEgG5DzKmLde0C
36WM+hZmSwfu7ZVWaIDLNdRdlE9AinSzf3IS2TxCytfvTFnUkTfyShNrIR1rifWVfLfVyKyTYCFM
s2dpTOJd+WHCCvuYKpxJ1LkwPoEFLTgFLWe71C43Nhvlzo4cOzdemmyanzL4UT9Wb0oPrd95t10i
3jR/+pmTxvTFEQ7mlq3GuGfZL2CjMUypocCsU+xCNM45tXXJS9pbx9WUb1h5viPkt4+qsSDRJ7Dm
zHz7ss2bHyG1EZHr9u9dhXBnNnXQ02uBsEu0H2nisgWXGh2jZ8rTTIfXhEJt1kGR4/XA2qPH5bAU
j7Xh3EFMrW8r1U8HPDSMdgngzMdwyfoF9ahRKQLB9xTravgxyewTjh1KKeqLXCFPW8y5PLmkiUR0
8kCF/P1wLWwI7pnZEfhn9YD4uOUOiKvyd1EUnzThgFXDL/WWCTc/NbnnfjDke5pm42dSdRhfcnYE
mvsVErYedTYDn7XQ3Yu/Jeq21Sc4cWb3tUkV5i1/uizgjDk72/YAALiIvHQ2T3LdKtJP2rO90YxJ
x3jJl624LfnMQ5txcGr2g38UcszCVpdHhE/tpRnXZ0tlQ2woojRKZszM5NWPkfozHM2peSaelXEB
LBkgCZW5ReVWz5CqwMhu9VDF68S0pte870kqvhi021/1zjbvQQWUMMFsEEr4l4T9He+Xcc7VNBza
LG9v2hpUP03sh1stIXXBj4ElUQaCr2xDox6Wk9di2xus1jrkjJ7QaDjZkYrFfWJqkhLut8hYp3q8
F7WboH5oLj1velP2xxwwVrYRhGe7LR9RDJjsE1cBS1oy0WvlCwsL5ylZs+nYLrk9MRmpm6cpYz4u
8Ui5s8OzY/1kcaXfat3gRIOjXkcEx3ux2Rn1Pe41PHqLf0MY70/iDk6dqJjza/p9sgz35LQwvRqJ
TBzcQLbVW1/6daCG9dMyTA+tMd6TNnelWiPOxVHAdnELhxsBE9SA0x5Tw9ccamE2R7aZ23BscSzd
1tLzbp2qq1lB9oHYXEScWlGpB8Fc+G9xJf/T+P1fGr/d50KX/183fnfcedm/Re9FM/6u7fvtL/7W
9vnOX+jtCLLB/4xfDprR3+Uahm7Rw9HT64J8Wf6HYcb/MhjsAXI6G3CLYQp92S+NHwFywEN02g2y
iEyhky33H//+u3X38Ic//wqosdzfzxZwurlYC4DTMLjZaSvmHzb86A1aLihX3Cq2KKk65sN+zkWN
0INqG64aS1YOPcbDfOlgJgbYIdRXTaDfDEVunIa51W4TLk4AxlpFQEnXhC7JB9cmrU8ZXeEFf5kb
WaXv3DRTrT139YDXE4jTzZh7RtBalfM8e+3KDNMfmVY3QNKNtmuCap/vOgOuR36eEQsinOrAnxPz
KDs/2dlva5DZ6QmZ2NVhWXKBawzivUseF9XdrwOtJa8juaatceqGljaN/QYkBediWEmUTIUfMVX+
MdkGrE/ZDmE19zLsyQy6Jn2aHpZRj9ZZB8TtcAWXg3ZIAOjHG6mwRxR/6KNScQQVUH/2t1lSzRZ5
pErrUK79fV9wxzDGG997MZpx6QI4g8wG1rpibG5UBlkUW2dFY43xAUVp/oQQtyFOxVCnFlUsbI2N
eW3bztiU5X2/+TrhNIVigpkbwURwNAdSy3Wi22aU5sS1wAFbaWXL4VLk7jUz6BjYLj3t+rnDmLhH
n1RSLFuc2qXAvwvCJ7QYVkYi0Y9aLo3QzrZXe5w37vX9SbTFGI0TPH0Mc2nY25rDeHf6Vg1+ZK5r
dWlrI79pGdWHgMIPjXJjjTI+pnKuYWI6WpAjbQhoxE5+4l9G5JyhVwgI0CrRXjczbwJ2rDYVF5wy
AuLWWFipH2hztZ1Fk8FmlK06D4Y3c7cvXUxWnB2LQduiYdWtqGZZwrHIxHtyLARzjnXw4WK0CNNv
Os07b+D7QiKRu2ga+iUwy/TIbM5FUAq0rSy1QyG7T83gvHqrgkS7uEE6O1as1bl+QA+SUUlV78qW
b7Ib4fk1tAKLXOqD7kvt0gn/w1K7RXf27WgPVYBaGjgLHwmvTx/9RsKASIstFITMAFYE7uGBerSG
Ug+M0T6jfjDeNqzf0BOGm1UrvlGRrAf4hO1Bgmw/2TXtsYIdyDaNzwJguI5uo7VOmbImcuK3FRoA
/19h9F+0Yax2GEoSsWQhSbjZOigDvION6VuxI6s+Tkz50gsnvSKSqGLT+7Zb9i9rCivebh3tU2kZ
1RDSbVkRgbP5UwVyOKzxswd07Nuxzf3+k74jVtCjFU8KYVpENup1GPsy9mSxsFLNnBihbhXZQncP
9boLL4WmPzCAVgddwTo0Bi8LJ7sQUTaaco92d84G9WWIhHimIkjPoz2LG5rgKdJE1r7Q7PEqeoTP
C0u6IbJUBJUANQPd3q9KW+ovmKv1YNQM9PPYzHeOihv6kwLMr4r6udDM7SGh4b0Y40Ch6jOeJRVa
K7KD03p4GMbKCaeyLg4mi92YX3W6dbUaaIej3WJCLI9N4dxpVvEtn50slLVXnucOH/jkzVrkKl5P
cDZQa7JSBrmp/6Rh8SKifu1LO6u93hqfdS8/T/XsXDyFJd7q7b3y7g6LbjZYNlb0zEvpRBbahkB0
/ncAHk85mReomh9KELQolHOD1lP7qCy1xWWvbvrRvc2XHXqLQp59zhaAGKuxbmt9yNKpjbZ9SUC+
C+pVK3/vwEkEqaeehwacP5kPKXBIV2ORNo0hE/aNFBLK577u+EilTn/dhBtPlXj3u33FlEsznKvB
fk5EloaV6x8mgoN1vmrH1eo+ZrKUAldtyZ3dS/Ool4ZxSbyyiGVJMFmxtawrRkTRi195J9a3900p
3hxnuIWTKs+Dvb56C1WRm+PxLDfTOU96Xn/y/fkzvTfxIK374UDKCudkL8RTjBnGdONaI8YOT5C8
2VdIr5vyCukaIXb/UGbs2RMz88Kk6372/UTyLiRm5ldTc7SAdEKG2WCCLmN5u5VLfwSRC8YQlitK
5ZpxTfbGeMr/tFnbCQ+McaOc3U4iti4evXKOVo9HrJX61LHAeRhgU0uDS4g9Me6JhXFgAT477ifb
BsloP7fQnNCbdDkN4XBO+45ZI1ALNl6T2GtCPcqqzvlaFuuXJZmmk7u5P0BnAWdNyyyexLgc1xqk
a0rfHbrVjBG+RJ6UukwqLGv/xZdr27FkG5H3ME57akgzPCA9jPEvo4NyrPJsZNrnyW/B/WrrDzNv
BWfhtNOdFZk6ed4ftiRh0rKu+SUDQ3NMNU65xdN2PTWWB4/sGVpp045TdzFjAckhJIwA3rcrPy9z
bp+V5pECOyBi7vqg1dKfpta6FzIfklhzS2YXLY2G3QD4N6xKv3gtrUhjcZMrTtW4BxYWLd6mzPob
6/h6fLHyMYFCkHpa59dMQ9j/tQC1O69ZXlmAVS5fRSQ5Eo43n77Ku2d3D1EtcLEp7F8yNvv2YFKD
N1BHQ7clNf7FnJbaJE5s2wg8Sg/2QEiOLIKOgGsoxDWZQU+mVblO/5WowFqByzDnwYWN0OxbLzjf
JftRPDYtU6j++j97lX8KNclehVLzvy6vr3ldfwx/rK3/9rd+q609/y+WZyJYthlp4l/dC+jfdiq+
+1dgpO54DirSfd/ya21tUqRSjLM2gfT+a22N5fe/L4VGlrkXz79sVTgJXU/HwOYiF8YssW+SflWz
mjjVq9Gq9Zta15qsQ81vOVq0wko+5aOxtofCMscG2uvc9vGqsZjhchrNj3Ut3SGosKAF7UQVvnLX
+SzITak+rxSZ1qsB0qOIFki9qSfSl4rJOXepY3+eLWu8dno6PqjF15I4b6RN5AUAoGu68C/Z/q5+
CyU9K04M9WriO1YF9sl+LPvR/Kaxjd5uyCdbPVAgYrydpW/VL2aRTO7toHY+8lQ6CyBXqzKnH1Jt
zI/FQPyGw8LBl4wjNhy8qhg2dv66CV/NnL4u0l7A9k9zpV0L+lgVQLhx27jgvX2mSuIqNum7i0ML
nvrFQIgQpBnztLDP5eycLYdZvts33bPDquM8uGN2JLbsR0nW3CF3cwoCvSMbc56FOEqRf9oKs3hw
pJvI0x5Hd8UbmLBeWs38NNYmKoOeldJhNLR30nFXgpJwiJ3p0DW8Ib7Jlkn4QIQ8um6VuZ19UJY2
PBl6aV8p+cjkGifXgBLsE6KC6zd5VdCJn1vXTj71KIE9BmajSUwQysHyBh0SGG4XNeuXeemzw64i
Zzm0V8d4MxAcrfXF8RtyF1p3n8WTbRDgqkzIGWDNdUOscwodOW0znB2Oeurq1Mr1IzE7AFkMTrWx
R2nEZYHZZ1EM48n1yUIr6WTscbifkM+IL+zftoqpg6Y++aVL6OSYAjM5sWvwyte896b6JUX97eqH
CWDMqtH8EPA2HMUkN304Z6nN5qzC3Jcb74wu+5R3rjQC2y5RZjNcQcpj3SnYPodVT7Bmwyo757N6
8rLEYZdIEF1RNIsM890MYzUdYkwHm1Y/jYMXlEoziSu0xXIoVTJjG/NQSMIRLlYSJm1xTqf+Snad
pFxSVAvNndUplDZ2wQVeYSEqaoJ2iuFF0zJWOoYb9DxMDLQLy/y8fTX0RcWumydxMm/PVM7Dueuz
jBlgJ2+7StPPrW0V8Zh04uJrlF0sfIbDoDFnQrKUX6ypbGLUe/kNUhN11rEL8gaV4sXfBBZ5zyIn
LWW4k40oX0c5x03tjuxWTJMiJwdkjWz4skdC3nSOOwGEr/RDj3eqYevESGuKLQJTi0JjQIt0NEw7
zdeC1pDA7bPsg47qC5hAGfhJA6O+I+LBt3oqdNbDuLymLb2t7ZXqJd9wu0n1jO4Uk2RDnzgjDQ+t
XhoP/PbyRtqbxhB7Hdsz+4npo93JZV5m8uLwZTt17UwjQZ9cp2o8NV0Hzsl+JsnuqfDyW2UkR0BK
eohF6RMF27HRB//CDuRp8PNzrSoRefp2SCWvfkq97M3Wy9B1R29br1JoEPKRYMZ9W46HOVG0v4n1
6sDrChaCWyOjKj9YZDDLqhcH0GQ2PROdc/U6AwXiiKOqG20Owdy7Wi0UOFmta6BjDQlANFiP+gT1
sVr7OnT9eeGz1Q6Ek8nMOYqBzkbL/Onk9eV35YJW75DVXxyOywuOMeZpdEd3GZlhJ7AdWcS3wnhM
s+5xlphYPZ6Uauq71bMkgj1Os2IigoH9HD7HthXWUy4659K0+wgV111MA+pD78q+6NowAz1cf2Zj
ZZywCACOyjEZO4a3hbZGSwxIhTBSjvXHkd042ZyOfy6k+5Q4/eMyj3rMMeHdMA1Z3JBSc/zMuTJF
glBPHAbmiOxVEI2BvXE86rxRsd500x1Lz+yJ/ty/9qv+pFj6Yfuuvg6pECFRSHDIqrjuuixYZesG
+OCeBqfmdGH5BTJYxjj8TH69hohIK78rzIzbocNxSeTqMZfjJ9olJxaVSp6XguITLzarglG+uJp8
sREEB6U2vxMH8gWZ31lMNOmtMREJA+MhgBwUD0t/Br5/9IUknk521p0w0u64eP332t7sg92r4aSP
4lObuCyz5gKsVZWV843dLcxxDfOJYpYJdvbqFEIFoqS9bKCkc9IeAEm+Wf6C5I8AhmI/S1vNe/AG
8zhgFnhaeesAj80pokFHeW9FkhpfSmJ8kC5QVKYajYJw5yuwrsPcFReoumNsz5246R0JS31uGcgn
fpOFxVZ6pJBN6pw142ls5WXOk+I4lnqOKJo0hnzWYi4zjIZs0ncXiY952Jqs76RYjBzYkI3uINlb
j1mFr165fXctJ9SrxBI3h1ba2bcWmhur5Ol2zSmr66V8Maz5VCfN1Z8VF6v0gVf24/O8DXcQgKrv
1K0n39u+SLcoDzPPB+BjU4SW7eY380a6Gf6dmChjT4Spbau71bbKGRhb10YTxoobO7fTmAXFFgxT
an5NmqlFDW8UNVaPEUemV3AyzZVZP6TaTH3e9JkTjtxrbb7Up62xZWQYRhvXUzuRtlzT2AsBepiO
btfIk4y17NfzkkYNFkvNs+8W2NKvGMPrez1t5xX5cIlDPNiUnJ5qyQzHZ951WWfzxVr19pvWz1p6
SipctrFNL4IID6s8PAKr2eYT96w4zKP/vdLYlGYu3DZrGZ8Gu35Yak3Du6I97vLue/DRn4fe7IF0
Os2lU85nbwDVz57vIjRjPBg8vUjUZffG8WqdFghu71IZ/QHlVX82V00cZDNnRwfBQ+B5ZCRUhcWT
HeavfpoOh1r3tGs6L8Ur2NWFceXg/XQmO40mYnog5pvle+O527O7aCiOJ+8ry056N69yX4lgYzue
OHoIdlSy+K71YF10hMEsIAPTZJ+5WvuXiDeMJF2gKXHn5RzIPr9e2hNbU8kfKKO/bbrmPhGtNn82
B/LBfXaagFpZgs9c2czVDBhueU/KAutgK2j1vrwBwNacWGFb1Ah1ejVYpuObLkKNrclhmvzmyasE
8y1Qn9Oj1pneSblO91mDeNJgFPg0Q2qNDT/3yeTAN3NbY1EjxIOlHXlV0AL8aOqT6YU5441Tm/6x
9aFQ2jR3B6CcXBC570SjMOcwY4JUI9qR4q4m+jFshN3RZQ/Ia8dhu63Ys5yWxlgjN+u+l2lFwMKK
+eKBSanxzAE5kOQ4meywnXHJyqNFJnNsVVbB5TVo9deOPeVNSq5rDHQmf905k+iCPTKZQe1t5nOV
mca3urSdb7SotNlqZCiZYDzXjJKCYeI1F7h8Sa4B1AKt9+JOilEng4baFLSi4PX53tY9huLML6OK
ygPMaT6npIonRrVkN/20uHFRzemzj6y0N64UWmFVz6+9r84OVpAmcZxj17oqqsYWcCpKiHNSN6j+
VttHCqUfedcutmQR6ufg2sqmwXVjTW/zaMHmVC3Rpi1jMxuzNQrMjvuvaE6ZVSOOTtoxaD2jPJkj
8TRZL+ES6gtaDfNOZtJ8yS2nP5at491gAUNdOCLYKVz/eVNZXM5d/9QzJDjqxrepJBlqJOHhIKvk
xUiZi5SdiBLNMtkOt200ICvxCIy/9M5WH9yuPKmaz10FNDZA6miEpEsgbLbmyMNqznGS2wEglzkY
Onx3qsjeFn9ELt/5se7xEld++wLOrTkA9m8DsBo3zDm2iH1eFdGqgPQcNavEi9dyJ5YNwT3Wk79U
1tFJze9lPb007WZjZ1GPY0WfIkZ7i9eltsK+HaPWQqZitnZ/1fp1jsnzEq+MhwjXIaf3ZR0HZslC
ctVtGlgGAz6FCYVDZjaSKiGhHbB6ewFHvMbEVzCvbZL8R9EbkbG6CokVn3Jk3MGmW1XgrF7y4hrl
LSBU6663YDNPHfo1W+Boz4YDK2SMORppRas136/ZkMUK4c1Lb8k8Kq0pjeFv+wfLotiBbGcDmZDl
FUSBQPNfkPKk292d4yXf9KFPI79YIfYtxfrYbYi0/YGlDToQqh4DrCKAjbt63aY7oTchGWlLqIYe
wLOlb3fIeS+a4RFT5DRm6M7zjLrOXW6x0Pxo6DdKQ/sqPPWetg5+jGG6pc1lZS6LeCnVOfGK+aA0
7VhmPzWvmwLD2cMWB9mewEg9dLl5U68Zx2PGchxBsx63Le3tLHrzaI4zqA7bCIgrvvEMkwtU6he9
8F5sLCCBmav31Z2+J1P6rWkKPj+N+TiNV/QPL6AuRuQUdfqmaWIOJ+ZfxK+i0jfdW1QdXzziS3rf
b44Fl2MgUq+9I7USfUmtG7eW1T5KRlGhNkg9HCc1YCHwUh36bMMMVWkPE9ZmBErVqrgSZMLT5SZg
IA0qI94AdJ17PsFvW599mAVIRTNZiG8xMbPC0ARGzbKq+loyn2oOeW5Ud1xZaHtW0lsp8Jrehe3Q
14/LKMbTrK3dTokujhJ5fx+2otczqCM4lQQ5aOG6zCgv7LZ7WaZ9LD1n85mquoC8ntVHy6+BBWwq
vQHY7cQ9iICN+E3kTf49Hj/5UOeawaZ6mG5UljuX1vT25NGtuExEs8f2YvWfrBqBAzLjd3p4eS0I
EwuTVMcXm87hPDTpLRlmZjiRcHY1dLYvnVrXo4kdJ5Iz3dLsWlo8+i66UNyaiVmTXVab1u6poana
MY75MKYRsw2NFBj9PsXwFDqtNA8iK5N7B//oyS23b141+Qjl3Xc3LXnFKGqvNTP7Uy+3s93PKEGX
+c6oGsqKIXO5i/03yJ551HmuifonQx7X2jVlUK+ipeDHE0PGZJMmy1kp9+j6Y0tgxyK6JmwwJcYZ
JpEzdSMWb8AoZVnNMceVzbS+3Hjr7fpAMjiY3/aeZsp7mqRmHWmFmbiQwPsVG6tPJW3pxZWrmlto
oVtAdeTfoL8hOayQFgs3RopTUYUaFPlgV1MB3h528EaZn4bCgkHUM68txkG/GYtuvAyN+bNT03XD
wRvsvYVQ+Z3B6X5YVVo9yJ63kVUFvJgCKFNZLrBlNCMA+DFia/S0m8WSD7moREAS3zV13NfG84cj
9TWuV3AzMGzWuDZ0MhyZd2D4oZdhGRhPwJNCzWNWnefjh2raR1Qe163diC/dkkil5oEpA32WMLFe
QiQLljHj6ZWMa8wh1LOVU9nWk1OGDgOaBy5Kc90uC9/UcNotCfo0ckbaRh9RAH6bXfktd+2zZ3UP
Kwzncz5sIqKFvOGIfm2TuY6taT3QavFJNjY3HOcBOi3oqjtlTOLorQtjFMWla43muW+Np01qZ3IW
D2p2irBDquHT6Kj6c2dpjE2WZfEYaBufODufxJaS1JbO44FQNTovbwGiSTs4IsZUCmIME4HISPLl
knkI8G2r/laPjf8oU+IeqWaP3YJcxUFP+oJ1/8FV/ggkyxCROejxONguy5+eWDwKZS1ySncLaHDk
J5IIPzyjuxuUuCk8590kqKot30ejOk6j9xOBb0ubm0OiNpQMcfJFnaxDQ7aSZN35Zzvigyu14i3r
tOzQWXt4HO7bQoDqKZXHrERJP41QcRtBhqCHmXvyJhv50Gcc0OGA+G5F+mO599U0C4RjmdNCsSyx
drP1ieZu6/mPuMlbiMlIttvuUAMI6tnhucHSOTcEXd/0OkJVuVYUYjiuYqY46YUryw4KZbgdN/TW
TXD1yVK0QFX7yKSt/pyXXfLgcaqNJD5hr2aRk3XADclfc8ZPGgziIa481r1xrxVLH5pGxqjNoUfY
OD7EBOLe8o1OBPjTNxtdJe4ibdNvJ5aT37BpusUIkR4VVj8F/1/m9ceP5u69+hj+fdfZfKe44JzL
xv/4/R8Ravwmw4nex/ff/YFAgZz4qumj354+hqnkr/5N47H/l//sv/y3j39mEr+zKv/U4XB9z+uP
X40Nv/2N36bwjoMgxYE2Ygr8bL9Lz4WuqXvAMoj5MlyDXcn/HsK7fyFsleCWv8tY/u5ssEjcRRuA
6EU3EMAI/18iaPIQv07gCfWhpAeUgI4FNgBLgt9P4DffZMK+aerEeQmswt6unrz/ZS/x8Ldx/q8a
mn98CM9wdtonpE5sC8YfHiJZplJLha/IDzL51LO132rEJrykf99+/DceZf8tfgFj9Im/rjacv5Nb
vw3aW7N+YIj/f3uIP5irmKxaRFrwEJN6dPXHjXtUffvzh9h/xC8LEQJnhA922iFtyQcQ6P7hIfAz
inrWqDcWUETBrPlpmLfNYwVJyc6s6vjnj/YP78xfH+2vYBs0WMSN/f41c1cbakDj9gwoUnayA//I
KzzgZdqW0b/+ULCRXd/DggD96Q94Fn1w2lWsBk8s89JPq7TYYMjZuOojKQ5//lD/6IEDNIpeazei
7eHQf3gNjcLWt9LkoWpKu9uiHGERUhCFyapWmIJrdWzmdPtXPxu8lOiKGQxDthX+Hx/UzjGekY4y
nLaCVxGxjh04vWcRGsE//vz5/V6RtgdX8VCYzdk3sNJDIPf7d61gg6zaVkNCvWWUSGWiyZPWefJc
CH0NyrLvHtoN4XRRquw6lYyC//zx90/FHz+jGK44thxvV9j94VOzpVabQX0bTl6lrQfmoxZj9+Xl
zx/kHw2FO4l0Jy5Bmtf/AayDWXHcRh+s4jh2xtFdMrY+KfCCu1LAbVObQM1FKMcBkUMf//lD/58+
P6ZwmKT4nFnGfvj/epL4NlbJVJiANZZiO7SmjQtXalRUrqaXHTkNGW1lhtb5zx8WjeI/fvuhNFk8
WWRAAJv+mB03lForU+YIJ1ur+++EOzB8yHUod3BnFa6oomToyEZHLxmgUDpN8TqYvAVyRQazzssx
b/v+VWRIrsNcDTJCDvMo7Gq2ycldl1u/R/yAWEuPzJFG3pgTwkd1MWHOwpXPVpA5jytdeTM4sxt6
TftWwTBATDscysaYTxNNvu13mR4QSuREheZm17JFjV50GBmcvKcG6Sd5zvTSvWEu4XzVKhdicgbq
7YrHzLkp03ILFdP/QwahA9jGLssr1rGM1FRMt5PPpCAf+WPWZozk3e67Iyr3AofFPCB5mKPBVdiO
xXBrFWJ8gW1jPSIOMUhud0s0Xb08I6PAEjcZVjwUnKEudebV09FYYTRHjCLW+cl0d+9y4Y23VIDk
JitPbAGzYuOaJEBeCVsiTxevwyNUwuW7P1bb40yYxRA6Cekf7ix5vFx9LLWTfMnaqZdR5ZfqxVkc
5IaLMj76ft3DWQZr/Kl1cDhDbLHjqy9yL4tXZ7Qe51nnB+0vMKbIa7PZgl3ciH2H2ZsTgfUcsYwl
5hiwFqsOCf6dlgBroyB0YnTZMEuNbBfrYxyYuCzbuC+agTIq8eEj/fu6CqDr+KTzL2OxyrO+dbwk
fcYXqV6sD4XhxA8yuDkn2XFiyLLlTbATNRLlwM+rVn4P3G/FpfLt4TXfP/oModybypuya1stCW6Q
3jhORN4+LqWQ57Q258jv2dEvwtOPjQBLGXDhpKGPOYYMNMAzITHR6cXeLHEiJ4EHEMqh65CE3lbQ
YqUt5+eiUdPziJQ9VD0BrMwXctbu6dYEepkUF8DCVmBpaGln37fuPZ+Xk52/kURV34oIobB7Ny6+
BCIrnIpOocv/k70z2ZEbybbtr1zUnAWSRhrJQQ2e9+7RuqKVJkRESGLfG9uvf4uqygfJwxFx877p
BaqAyspM0UkarTln77UrtswRfj/Kq8YXi2LhcQwi/W6GUQ4kVUf2DUeceBsGgb41rNp/5fQpPEaJ
5l+bvcdRLAkdp11YRt4uYOJYN2NYmyuOQ3LJ8dI6jGVdXVZ4Er9ggej20ivlra8JbduUobh1jCy4
7C37EcsCpTUnxJc/2J2+a8NKmrRZFfHQVGiHJSpd/1UNbbrwyh63gMCbsi3G0P1pxYn7UwvI0mtI
6LmoMcm9hvhD10FbWcZiTrBYo3KkDgvAlefh64lcGdNA97/hSTbdkBKIU+o7aKLjDgONeZkGkLF0
gszX/ghDnYvZxtZ18npLcaN/dk2/+4aoKjxCcNTB96JmXnG4jJZoCTqilSzDfTOSRh0qEmuvWzH0
L7UQObWHwLsZjEncp54ak0XTuBpJLFhZewJDbgXOok1Q1i5paHX+Av6xB7OMoG+gN3w9NJUEC+aM
Vw2ZehdJKfKtUdndshyVvCtHMpPUNE6AbKD8LG3d5AKVMU9eqemrYz1htYMC5CfOIgd4uYpcFJKd
D1XAoh+bLcK0CO/IhY+xr8lmZ3RMQomWNVuGhr0agN9TFCqbrSr6IFs1ZdSs2FBa61a3qosUhjNJ
GkUV3k+E6AToYVP+TBtl5yqGE0VPIp8O/NoAEV4xHcZkrC7s2MSwYBPCtYxlrscLO4u9vcthYVPE
sVw5SHr3duMVG4VReF3qgbatw4QsoFwKxgSeHHrPnq7W+ljXe63WaXRQEhw3fuhra4cUlHpt6hTI
O1/xHIaCDY6ZA0QhGgXfZ6UU01iXHKGzutsQHtNSMQt8iyJvWhed4+yUGXc/HD2fNlT7iG7MDVST
aDvh22tx+dIkhfGqnByNeepF/s/Ga9PHkTSTG6iDdITmf9zMpU1fgEPrOAQUUSa6Tzf9FA9Yukaa
2W5SjGvG8MTTVaSyY22lTDNfEm9twtahsShFjqY3d6yU/ppQ2XlyKCqvOjvkH7VqoVEQlONVXgbx
Ejej+cXKB/9rbIXFI7CHbKu8Nt/StfPX0YSiHdwQrBSSlpb60EIFKtoX1xNqD93dRTnXxvbK9RN9
Xt4pc4x1d+2BOQ6BTtnauqZLc4VzsrsygHmQlW0Uww4lwmjiTQTBVdOFgSXgdtkhbgwCw5xCKlLC
42lCOjM33/VBTjsvSuSdMTT6s2q66Rghbp5TndwISbGbs5+Z6Qz0IrhslPT+YZiwJoMy7ZaFU2n3
ZST7fqENvHpXTMZl4Yh636Yi/O4Z/NNJGsu7rJb2hW8QqBXgAljRfurmr19ztxxE6cVhaH7saTlt
87ySd141p0xbtbd0lcq3hM4Ryjcvdo2H2F6LneG2l462FkbnLQsP1zbSlOFW1KP1YoD/XuclA5w0
9eSAjiVaOrql1pml5z9i1vC92ejNPW346ZGBFNziTA1uVNx6AJqzbkmGFv3xusy3bi3ks+IsSiE6
Mv3LtAe+R+WG2Er8wcOtUgktAU3vfnS5rz2ggfKXk1KxsQKE95/3lKjB/znq/Fiokhjy0Fteg+TR
7gM/YZIRyXhAYNuuNXuIvuYtyXEeusUN0mn7SbSj9dTVmvUU2+V4zUolN1RWtNUYRdpKK61w5/i0
kScEw1+KMINLUufZWkvEcP3rqSsb0SqQN/fGTPSNTkw8C18TX9g1iVJVERbLvJ16YhUNfTPYhX5B
RTJf57PRORuVWJcVPbmh1i0+Ypzyh9Yc0xvfNYK9kYW4Un+NZSiD09HTLJr7FCcuJjcarolO99dZ
6gRo5FRXoS3Kkxu9irO9HAf57Pl+t1W+bsFiQ8a60ieL1z9V01WCnPPKqBpvGfSeyJY6aDumQMP4
EmrRK06M4ZpJAVtB6ec3Tj1Nq6iwWxhJTTk+6gM8NjS9fUx3byTq3Ugws3vUONvEiW+gJGkb6MMJ
IqDMvkBgNdwa9G5pmZXDDUIglm5K7mrr4MwlYHPKHBjNRg1YzTVCb83a1O2xiEL19a2mvEJWlRvE
fubFPbjJfEOgGMaaKHeaC8My1U0VYG2sW9kh/UmnKygH5YH89LkkidFtUSW5dt/oOuYNN+vYMVv0
wdOOaUMPGj5NZVM5pnFBN97tKrFA0pNvFUFSj3rLcMpKgMvCi4xXAOPjlZVVzcrqe/2V6EmzXRC5
JGiDNvQuGz7MCOzEgUzN6VhD3DvI3hrXLlkae3c0u3IhQOwRbepJkHckbTLTgUKYjjrSmnChCQDo
S5+/uEfzENCq9MPusiWPdTk7/m9B+ueICKbK3zVGbG0jXUz72PXlticNYr4jeF/U5CfPDq9BJJj4
E6LszhwSWCske6ynkug3zvZI+YSNDGvMZ32YmVd3ohNjugCLdBH43W1bjg7aiyrEv6H9cCvlbAwr
fxYtrfA0Hv1LbiNZQUti5oTCVW9ct+7XRYq1x/ejDi2Ury4sNMYtnH28DewQw0M52dlSQbkwy6gA
DyCzNyfX3prJvsE8i0x66LN531bt3dAxqcJG9z0B08vaRcLAbEVxV5tjQIAsBERObzDKPuM8qJcq
ninrEQbNldsHwSIRtVrprtL2uY31MXWo+NLdRbuBBwjji1vmV0PpX5U58vykI5RTRimG4QLf8Xaa
4vBb0Hb2LhkMlNiwubr1gJ7prkTYSUM90PGnZmZI8Kssb/M8KZ+xLM0F/RHJkFa2b2XnyDuQiNaw
StE67NtunA5m5CG8Q6K108LEHlZFUFm3lltPtzEOgrsyiJJ1l7XOuByG2Sw8SbkekD/i6wwxbXpT
vEFfQzVOT6NDQH2Y9qCqXr16yi4MmuK7iWAxr171RYAwauNSV04umvyV7b3xdeA4fmV4LZGftWkX
x66KaceaoOxv/YmUNDXi/Y5hQ26US6SomZG5vkjA3ZPfV/MWV4Nvv1qhRbOzC6fxxkK9dMxtQivb
aKy/ypr9Fd3R0LzGCKC+Arx1wGRF+ZM/OoDziUkTj/q8QkojozYfuuFuyPP2IoxcGA5Zo55yRdgn
gvX+kNpBd9FDnH9T1mzjDA1eLjQZ/7bDXvQ9axyCM6VhvUCjLEw+EYTzRmICrlecwKXGAZsMg5yO
UNTg+xmx4j2IHLxE4ttGgsqoC68LbfyRdI77bBbObE+a3GUQpNPGbtJ4GeOmWrDHm1gK4SK1i5YA
1pUca2ayOI13cQnKvCRZm9fLansYOVWsCgSBtFXg3zXltGqi7B4yx/NAAC5Rn7FaULN18V/hPEmM
8qkWsVglJOpEC/oIYOhRhKIN9GR2XyQZOQBTau4hC7CVWpML6wdiaSWl22o7GJJatuO4JLUfo0pb
uJ+1vTda6T4qjbYS5053yykGbasW+Q+p0NQli2J6y1YxfhkMUTzEVVI9l205ONtSs0eDPNEqSrbw
Zn3aDwlbGoukoKMljD6nxRoN35Ja4q9o6x7Nltn+CHqXQFoqu5eD5+YXgp3tW17q9Gl8p1lJLbme
CtqZOEO0dKsSDFM9r+oy6coeqmNVqmsKgcF1zGZoEVsIS9eua1dXCCD9ZVPHJvpX57vCdrVoWdM8
EAlmQl9YTQAYcf8mOkUGC7PH41A3UPFGx1gbeeYfcSsWr5TBvpHd0X+zIE5MrdlYG0fSodPy3sAC
OTGzl9rsz2nTO1ye/UyBQKJh6yl6BRIuNiRM65upmwOFGfE7zS2sbRhK59JM5MjkUrfOPsw8zqax
GbwivyPOgJkQX4kWbNxgcO456rCeEL/0zc8cfQXi/8mCtHah09ra8qeYaC8qdWdF1ncndeubjqLW
a4CGdwMl00XTK8b4yiN/e9vVuFY8/BRbmr8zs2DmYgrfeXK60LqPiG/dxG3EB1vTQEUS2i1HFMIb
W7PJRA7NW84gj0zIyc1QTvJQVUhCVa8kevHcfyk8UHxp3UNRQyF/TWsXLDMiS/RKNbvboYGngCYr
/5LD7WCHixYsy9ReuWN29CNN3jro5VeSwOtrI+zETyPIwTmAW1nXbRQcAIa2N2hsw8sUlMudVcZe
jjMbI2P7lZAp9EFJs82YbtddKcrVpAb96Put3BHjTFaISort2In0TjHjzvIE8g28Tt/WaXsftCBC
BkeXBxEU41b19bfQy51djPJ32bMRPDCRarAkvO6SrZxD6nEWXDfAENn/FvnPFrkxuhBVvooqLr+S
ztvCsA6qMHkt9DjWL4yy9S9c8gNXVEtgdAaNed8ix0XmQFvbu4b0GND6RhM6LAS8EHtT5ZSRl25Y
e9c5aSX3AKfzRWaPgKCwBtOy97J7aTZYFFQL6oWtSl2J+qATsu7YnBqQNWQE39gckqoOjoORxHvA
Mcaa48ROQ0dz4Pu3n51MPmYBe2PAf8GOXWG6otzx1phRuyogByN/YH0d+x5zknxxOIIM8XRJ2DYK
iVRSOaNMpLWu8QYmuL+wCuT8shIUUsBY3QS+seswP/wMMWXf2rpmHpvB+1kNlvYY8Ok9wHivQ+iL
RRUtvBrzZOMiG8fMW2wJfSZxJMLGKlWAFglB/vXHhdD3VVBKv6QNyrk5ZUpD/Fl/FY0nCyei/upU
cYoZuHuQHuf+QHK69RwK+R9f7lwTRNBs0S0UiwhmzD8vh+9MNzR35HLQwO8rs9pyAhjWle/on7Rb
ftlZTivnAsi1xTbchWh2Wlmepv8UteU051L/KtKPfvt9gMYDCSc1rqgr6VvpTvpL6M8nyp563Me3
e656TxiQpI8sTAQ3p90DR6ipD3Ss1k5gHe22oKQXUCf9+CrnHiqvcK5hw0szTzmE1uCj583owfxq
hyB0ox7pjeBDLbKKPr7UuRuyELPPniXyMecm6u/l+mTAQToiR9v1oIFWJL58k27x7f/vGictpchW
JuImxohhqqsJEaDlZsePL3F2cDD+yGJjKNrAFP+8D8+L3b42Vb0rWcCuglY3D2ZButjU9dFzqNFq
qfIOKRDmu1WJNX2P+fez1s77Tw+ynU0dle+PsL7TBoRll60g2rbaBQYpaapQctkbSXWZkii+B6ya
rz6+6ffvjuuBdvCYTE3Y0yffHn4PPLalqHZZPjBLyfHowFP+ZD55PxYFKAhMbtR3TIH+5OTBBoaa
6iStsJQFswIEf3RRdpf4uj7jUJ65EjfhYp2DOTjTCk+u1EQAvkaIzExtcJS05kKMzn1Zx48fP7Yz
r+lXvoHBu2LmIkPzjyEvyywRXu0Uuwk/fp2+aEQ7AiqC9ut/Emxrvm82ziHPpv7XpU6mCw6q0ifh
sti1RCCtrNwC4Nxj31mQu9iuqy6fHkYAUlubImi9qixKfHpd+V8hGMF9mkyFAhYrttlwls5qQRUM
r3ZysN24PCj04ntUVdOVn7IZtCrc5S3O1jWbK7VOTRWrg9Olw3VftJSxxpYwIs7aZBwDfPrkRi1i
Zk66mrQyKe7DFSHRwz7t+qWzy8oj5Xk3NaF68rJcvyY95MsoZfSSTbMdJoXpU6f+13og547wcw5O
g9xLcrEiZOBLo0LtbrYPmc/uSGHxyYvsS9m7V5PP6TIrEohuSU/RIUKz6WMIN4HeAairO9M5aLHW
4hwurB0Nrn6llGvi80piWPOac5lYaBniBKoH/KBw5QVIUZ0ATwB36PG0TI3N49Tor47f558sWmfG
GmAQAwUHaxbr/slY82EH0IYdeS6x1lx2hif2vPVhF8R1XMz2oH738eB+3/kVWHcsWM4e9BbvNFKl
Kix8EGVW4NeAu0XRJVtXQY3YWZRq67uBuoTmpt9bkRf8G+Xzb2HQ7X9DqIJZVrCZlID0sK+cfr51
MHZa2Mp8x1l3fO5kb3yrKPrew66Jf/ztm6TLy2zEgYf/nvbQaY6w6RzbfAdUhdJoZ1DJpxzcrLQ4
r/eySSJ32dBlGxe9SeXu44ufmabYV8Hv0W0kEjSb/5w+HCK2OHvm+a6Z07yrPr8PoF0s3Riv6t+9
EpmffE+ozkFa2/bJhMhBsAkKI55T1N2nccz7lemCIKxTIf72MGW7gWAKYRQyDP0UsFw2RdEGXYuO
3mix10qqLyK+6Xtbbjh9fv/7t4W7h/0NscD0dE9WlACSS26liPbprYudVo75DKGmsNtgOm4+eYbv
P0BLJy6Khcuw6WqdLl8VDeJQthl3pln3odCeqsn9Hg/iPujlJ3uQ+Vv+c3/KpdDnSG6NOd8+ua9M
hNGYa3RjRZmuBQUTryCSw0kREk95h2wRV8THT/L8FT22ot4sgDuNqNKs0nGxeyW7yugOiVe+FOPM
kU8I1yN2ZxG25t+NoUXMx8abpBJ2HVzxZETaBHhIeD/JTmvbA1l1O8tKbiKpf3KZ9xub+TJoZARK
ah7m/Pd/U6N1rj5EEX80UnVTu9cc0pHwrGnrj5/e+6mSq6AfnwnI0LBOA7dwWw05fB2M6oJjLce9
ZRq3P51cHuHy0FVzp6UYi09mSfP9SslVmTgc4KdAuU4/NT+blIf+Jdl59kgpLMXws8zLZLoaPFp1
YHmI9EGMbS7wSSbhErEvduVGd7ZqqIJ9SjNp07Mtmka7+uK1SYK8uWRzMG8LKvxMF2hj5INn9nIX
IA3+5NeffTFgwhlxhutZpy+GvmSYUt5Md5So8nU8evFBGyh2fPxi3s+wPCJ0lQ5J59hQT7/ZzKpY
RoIi3eXKSQmO7HZ6Yty7jvps13Lmg7U9yd6WeQhv7MlMbkNdz0vybXfmAO0q0fxwP0h92Hx8N+dm
IKKY0CO6c0T0qUZ0inVzQD+coCBocCk6LFOD3ap106SvXWz9/V00Z0ZkoiwZICJBVPz57bgqInIq
5BMdE//7/OzqSB6z2n/6+K7OfTzAJyRUfoRs75D8Q5OgGi/4eNLIdm+T0aDO7tvfqbgWmzqw3bc+
LeM9Kpbmk6Xq3JyHItZiX41k8N2hh/qJHgqrS3ZBYN6oXHsh5IcEmMcSczrT9SdXOzfgOfaYDHZO
lu/Ugin36MiySXYlFPxtJm3n2Juxtvr4Yf5C7J8uHTxEx2Q5Ii7u9MDvzbE3NnW3ndv2+iNUyWKj
oThe+DHoTwr0Tv+AGa1YtoXqbqoxT/D3OGIbugi7prGEVhbEJSmzfrtOe5embNvGn51u32fZMfmT
XCLmL1PAPDn5XGq/0WFkZaw2g0WtUFUvhvKKJdKSZh857lOL7RsmTkglM8f+mPRds8fS/C2krTsB
HjmUWOb2VJG8hRwxMnsh9/HxgzzzrdHYYgvqOMBX2B/+OfhTh98QDWy3oXt8LycDFnCJospPaWKP
Lx9f68xABLjPh23PilV23X9eyzRGXbdcxdbeN77rFBygSegvzYiByPHyeI1mWH2ywzjz0RkGZXt2
NKxY77bYXZ2OQx0U3F5sP4cRMVUmrXuKmfW0EICkHqq6r1a0ZLvd379XHNbeXJFig3g6U1qah+bI
bQhLQiRWSZzRsk6PyJLn/KHgEep68MnW5tyb5NFSBoAcCUXy5E3yrfSqsapip+l46kcDQHIOW+VI
/FK2yyQH6Y/v8Myaww2yhxIsbGwW59/z25YDXLwVErQ+JxQESLgtCGF6VVQrgSzuf3IpT/cISmXD
6J4uoqUDhSrLOaIZXpHf2mmF0cxR8iJqDeOT6evcGBV8ULMP4UzAZocuJp+oDOyIMLhvw+KHbVfw
BHl/UVAdAbOov304YgKDHWoSIouO/PQDNAYK7mYz5bvJxBOoO/2Xuq1XJXWATy50ZmJGWwyAUlB5
xsYxv8/f3lc59chACEjYpYH9FGAPdKfq/pMhIfgzTmblP65xMiY8MF4xYDe+59gxFqTqlIfGbuwv
JjGekC5Ji48CvV/YfY0lWcbBQ9HXDooBGjati3mqJymeLLWIdg8oGdA8hgH9bEx3kVD1YbKs8Gh6
wbDMx87/SmR3vs0aFBqcbqF4dIEP3N9Fra0Pwy0+NgR7wNyNL5OXobjIDbCCRdbUW72rfI8D1BDc
kFXH7rAg/idPovomHJxwC4Z53KfYGYl5DrOrDtTBzk28+6hImiVPOIGfQd10EaIW2qFQAibRT+Xa
b0MbxWDSXxYWTvmZZb/5+PGeG5us4o7BOBH0KU7mT1k1lRolYxOt4Es1qBcX36MltA3w/7WvkRfx
8fXOfeHsudnsUb5HGX9yPUyHeSWCMd+pKpxrTte9mex7lX+yeX1f8rOolaLwZ29Cmc47uYw1JKGo
B+hyKEmPZRnVCIfctyp5oBN1RVcaspD5LajzT45M4vx1qdLyRDlcn54rvDKrsrK3qYkU4/QcDoQ/
ubWlHVG76+maxjlnHFD0/lolHZTSHKWQ1uZM5JXZ7W2kvqSbanuht9rGACq29FGHMeDKLcYP2lhe
/GobHQf1AT1QQuz5iswySe0FlEBg+HdmYjVLd7IJGlGxBYZkKoN1zO8BoV7+QPht3MZuOm1LIgg2
OLr4/zNCKMJGxWtHA9ZRCfuzV3HujUvBGPPwI/BC5kf22xwR6Y2d5UmXw3x5wUI9m9j1bWJglv54
ZJ2bi367zunGqCu7LC08SCWunerLnHrDMoMA9fFFzi2IEpYyfQX6bfI0SVivAIBXGPN3NJ3c5WjD
ZNLNpyIJEdY24yems7MXo17JmcXD3XZ6iJA1k1EOfB0Rjsw4iU7bzio3yMAQVJIE//GdnZsIJGV/
Vgsse+82v+k4ChkjpcB3XR/NxpFLwx+fsPX+UBHmrVB+8iSNc+PC4ZTEARYvlXPap5maMuX5sk+L
iS3D6mEaIFTrfm9Si18VQgt3Vlkp7Mue+BIROLcbA5TNZEHAjArcZOMBBXpw8AWg0fYDbPYfP4+z
P48JkTIS9Vt8PH8O237wGziybHP6qvwhvOAxNLu7VNBM/h9cB8sqanfca+9MQk2njWGJKIe8Wtj8
Y6pe8lHrV0Vbf7KQntu2UpzCvcb5weM/f96Q6D1k3AiwdgrheNigc+vzYw3KNnaNm7So7rPU+6RQ
cW4A/3bJ0w1rPAEgKmw922n9sA3a4ocHhyfw5aEuuk/OHOLc+OVESpOM7SNn4ZNzkepdq5wGJ2Oa
McdvgIJ/9hBnlvBwXPJM4mCpEcO4zJiRiReYBceaMcuzapQ/EHyeiEoKn/zKbXatiWwZawtmg1DV
d8HkQUnIU7IN/MbdDE7vPro2s+YCGDOqCa0hnyqZS5uF+VPvTTTtAK2GUseF3V7jSSzXii1f5Hak
QgPFXrfZaN6VKC9Z7E37k9F07il4s1OXEgfj9rQBm6Zl0+SIlHcTaG0yeoyF0q0nu7QvqJk+qQis
x8fD99wrnu0ZOAYdiq2nj72MDSDnbIZ2UeVpiGPaGjokp9+VAPnoL4C0pY8fX/HMLbKuz25jDyPO
u9OlJ0mlhCOU7hIvIPy1JtkrD9mhjXHRPMVkIe3QIb1+fM1feo2TTSjaG5jrJp8oR9uT0RVoIFWk
m2Y7mU3eMuxbeWeFRrfMxWhfAD9IH0szA4xhIdn6pVN2Q5U+Zu2k1sDDvK3W90hmP/lRZ4qYqBKo
+syzNlHD5p9fdDDYE8wEvuhm8tGzCfhMqNLEpvHrmSglIalIG/mUna69oA6XIz0Z5NeWsfr4h4gz
c+XsC0eOYXDMsU5LhTrSCJmpKMO3TFTt4pe4ORLpdERgmdsXvC5nr2IkifgswAKmFJFJ7aKPGgEb
uu1Fr2/G0defQ4uNt6km/ZltcQ7VhiGFbSIBDe/ZW3S5P0YUmUzZ3dqScbhGMGitanCOu1BWDnT1
1iEW5cIsEnGXiHy44bPFiTLyITyFbkvoqe581dsx+eRgfu7+6YDhQXfmDv1p4YhyW0zeu+D+AT3f
hfhzdwMZ9k+RoYWbj5/1uUuhvkRrgBudZWPeBf22m6LpVFXZvCx5BeyKsnJnS89QJgcvTIOnj6/1
672djvq5+is4vbIMnh7/c02S+ZpFHA4623cXioYxjo/JMrZ+WXSrHD7ohVHo/q0azP7aNLXgaCro
SJZIy20Jrnv/6wf9b07JJzkls7v9t1c38yH+w32YART/+scKkk4dvan/Kn7+17KAFfUaUUb7Nxli
//1f//j3v/9XSCUsBx0cGyU+VE3U9Rli/yEqO84/mVYRklLakrNrmNn+r5hK95/4ET0PlxE7RGQh
/K2/Yirdf7rUUSi/oQejI8zf+otkcfvv0fRRWsm7QQe8x9bR66LcsYWksvDnCB9xDQAHHnQk7SCr
gp9poN3ARt5j4V3lbO+zSD80ur/2/PbZSLRFLJpP5jPvdKs0/wRBL0KgxaKqYZyUvQoK5qULF2pX
1KN+7VvPI0TKpkvWOeknc8KFrpBBe2WQL6wUaT6mri0bXKjq5lerw9JAwjWc9Ct9BscV7kZ5yaJ0
jOsqpGRhkZ1uQHfRIMYt9PKNogT/EPJhYHRwXuLGXM//c7TwiUbjQzMV24iARrJJRtsD9cvBeRHA
pa/0Lkd7qauiBeDYCLHSk5ZVIKcQiMiDMcEk5C4yAY3XhIgHlG4RxdPRUg100zkCDoyhbcdkcyjR
oOu4tLT2mIZ5uwavhSLbU0fpfTXohzWB8zI1/IIsxqwp0XdLQEyVhzg+XLdFuupgw9Rt8gVM/j0p
cHPiVgarsfxGUKS+jdL2Nmici9jIibZvsUDA6pF9upX4aRc9VukF9Ki3bAB8l8TuuBj1/g2VziqQ
bXNJNJS9SPVyWcqGi+G5S8RNkLGj+9/J5b/HhrHZWPw/TMm7yeX/1MlL3rw0v08oBrUB/vqlUf/6
hwaiXVrEH0k+FvbfvzKO/kK0W/+Ex+LRCrDotLq2x3L114RCaBL/CioZCpUURmfN418TCnQYqsD2
PNlwUuH4+3cmFPrIzBi/LWNzsR4fxbxLokvALz1ZM3FQm1ZpttbeTl1YdLbWXdc5CLrJD4dDGlQ2
soQCTW7R9+N3u2icSzuZ0xwpUPdf0GSg6Ia59AJUW79KkPxcT7kv7mUcwz2TpcTh01jONQjbBh5V
F92TppFuE5h3+yyQxrei9N11CpLgQPNprQgofO2aON4NMFIiPklqqBBZy+lNLxNtGbGXMuF8JOZd
3YAs9cCnXviOSLctRjAxqPyqsE0YnCm0cw3+2cHomn6fYyKFvahJwlS0wDlkVVumlEeHG9J30m2Z
ut7l2ARdvHDkYB4HrfWunSjRr4wx0q9GQfw40UKi2piQC7dGYQbPM+vz2tCSW2OQ7ZVvGveTDjHO
kD74ycoCYK1XpfgpRsiKBBfKpWt0OZKvrFa35OdaCyN2xBpSLzzIOo3aLXWZ8nvfcxFRC+pgUZ1u
UaslD5UVS1zuqRVvy2yId16j1AoXd7bSndFYKsNsnwo38m9wCPdHVUTTmzf24zMQTnEMKNTuMCHU
11LEw5GWWbSkNB5tKt9uL3CyVq9Q7IdVlwfOBjdMB8ww4TYoVy+shL5zl/cmtjur/a55gi2pTd6R
V2IkDvYWfs51GxHqk+hFvmps/ypLymyvudqekBXa/lUxPVldXW2rqrN/4p7hPBmr6EKRs7iVhLru
zSzMbo3JmczNXMs+kFSH8VnAwL0orTF+DMZo5kkjwYsjWR6ApfZ3ZddX955vRVcTNcarvtGH2dIi
oidfWWSrUEy8Q2hXbjML0Mqirwp9Z5MnAFOOHeJxGp3oCn/8tBkdJ00B5LnOlzwqscnj8XHZToju
UvaRfotv0TkUgcLMMp/W30gJAZgoJUGrQysupCrTbVbK6GvrOtFzVYYGGYqlfcyoIu4GlulrHcbd
hdnbxY54XgyzVtHcx5PwlkPWpPtMa/dl7vekQee2e21WpfmVUGV5VQVWso+MtMSZklLuzhLSTXsr
tG/Ssr8ww95iOEIR0XAptmGgXsLWJbBxBFO9xuXpvFSi/2FXQ7YPRgj72ZjZ+6Ly8c+4pbsandx8
FFbyNvai5OgfWOZXx83vi05Mjw2m0O2k5/qxCKXMFwNG9IOtNbhV6BaBoO6oXpMiJKsXTlLxrRMk
UL0tNgtvke+GW8J+cmCRUfoAmjdbdkKr1zr0tAu8cdm6B2k7J23KFcWt7M4RjXoVrkfnjAjQe1Xk
+wBZyKHoiV7NXUlPFgzhIkrj5EhnIv1i++lOjr3CpzzlewuR26oh/JRIIk98hUcX7R3qxxvI4gRG
NWpY+PkQfykbHSjGQDCbSIDKT9hwSSK0k2dH14YHh93IkQNqseSFOjoYDUKaKmmUt8BQoXnK6gKo
gBsvPew4Ks62ftPrV67rpdsqPUJY6Z41vy8wgQnjGOuB2OXoOJpl2uvdda539Rv8LX6Jpa96HadW
YfTDmsoLjZcQrfGzcsaqXJT6RFBi74zFOp/G4GZqimSrDYrC9jjazrLuABgs3bnnEPgjmyC2HIup
aFt3hZnmIZhGC9ogAqsVhpaKaa6JZtJErV8EZVVekQdGsJehPcdmQuRPEExiHaXAuZkB9KVX5xKO
XvSEaJF8ZL3R17hnqhlnWhBLE04XfhF6Rztz5b4htogkhUBTx0hpycpx8qVNjO8LaRPDNkbQfEvT
NVPLMhP6defOuWcoitKF6aZynYnCe/RYNa4nKwyfAChFRI5237wJ4CUr4kTgY9Nh8LEihlIfXzaA
FZbwy7zLrLXqW5C71VWs99Wj5kfpdZNk5bowmmBDozJYTQRnre2mEk9Jn5k7qbjL2neLDShG8weK
2vaqt9GgWaKaF5d2sp7DLI0elGlgBJRR4m0giwdbANPJuhhR4WqGH94aRsQk7uG8Bp4+3Oktjx6W
wLQaR0U06mC6F5Qw8RwPEChuhBP3DDSjJ73UotlQ6u20HQPRkiY8qH3iTeUDeJ9txD6XjCh/uk06
Ya3LrsOpOSod0GGr5RZ6iWEjK2qBRheYB88Ikm99ZRJ5Ajlq0RkstxGf+EXjgxmnBDIUQHpq72uC
nnmVkZr+TIaUv2NmCve+gmhCA+J2gtf5VlqOfiiVq22ywGlujChP97ZFUgot6+aYjr37QD/I3xj6
/2XvzJbbRrKu+yrfC8CBMQHcApxEStRgSZZ0kyFbFuYxMT/9vyiXuyy72o76r/umI7rbJEQMiZPn
7L12o3+MgdNyOFdCZ581sbFitz22MwHBapm/6EvP8k+g8YINe7Kj7WSNxmrBfhCQVXdwSt0cOhiF
yYTerxqdQgvgrIBEL7JEv6Zn0PLuT9PotndOKJe0b6AHwcfurpsICRdue5D6E6G+RBGrdiwDV3rN
KyCa7GzIY+yN5COdg/Zcz15ZXA1Dme06p390Wob9rLVsBlCr9J+zTjw6SfzMNPaVTKZHr5pu0AZB
rlzGmuM1xVlbuvO6bZJbMAv1voYJczsQRHifkXr3BbDe9KmVfHAohcatnsyQJ/d1xK/o9zVjwqHb
5uIEb7yg1CojESzQA5x1YladvYZEGp9PBPGs+nHqvauma2bxoIR8RYcMSjwnFsV/pNVt1httoMsj
K33bz1Q92yKuq4ukbrTqsWYBpfbyB7DKEvR5NkfF3tOydqXG1FxR5GUH+o3lvm8T9xE3Iwh3Ms3T
K7Jd84MbM59lvr7EcptjMF7KcFLjUtFx6pz0xYsnpd05jZycNRZAWQaVlmTVWYNPa1Vq+rxtUQJs
BqE+KTIvghZK5konb5wgFfsTOsVxJxLi5+ai64/8y2nj5y7lZB7vk9YG+4RNFFBwhS014i2juYO2
oxa5K5cYeA06kj1vEO0jwILofKJzEkaEwh8H8imPuJad/QJLvouT8dnOYCq0RNQRhqv1WwN+M5Ex
p3LLWrDw+47VHpLkLJMEtIh5NVSy23k5UPIMVvxW4dnC22pfF0T8rtJGi84WO+rOeikhdRdmsu/0
6FwAkQ1116jPQWR0sIDc5qm38CZ4kzNvk2aAvtkpn3xLdtothvP1KG1y0Ko440UmSdJ0uMy7XgdK
3eEG3AKBBVLTS8roOquTiWElIo8X4ZXC+6T0HvzBlx73cObcycam4sDoQW8u/9YT/V+H6A8dIgiY
NCn++yYOe2f59UuXkC/44z7u28e+N4aMD/R+GEMxN//WGfq7MWR9QBXHOMGi5UjjXTA8+h5ja4Ly
pMpERvN9s/Z9H2frH9jCCbxYDnsvdob/Lsb2rbf5wz4OKyVPiIkSGaMm+uefZw2OObPVJPNtR7Ss
AUo74bkiyyl0uu5hFtlnT2d7U1f03Mt+8sMsxUE8TTCvPSOrQ73zbj1QPnsNmuIFlKrzwbNV4GqC
srS1aDFoLL4p6Ji5t8mLov7Y2FZBMHdUQ5LxwNTXPiMkX/R+yGzimt67vtLJI8QX7mVro3GnIDI4
Jg/NQAw18Hud98sqzdTDkPu8ABLiverKDIWTfhZarWPJ559nBushKKP2rB7aBwMBRrg4gxWkCyyf
Qrr32qjfQNP4DPMl4bP1A/yHVx4hYCSYTENXmNdGjGLZLPk9osZ3hH3pQRipH3QtQKlR4+eRkmBS
k5f6atBc7PoexLOuWxPEV4eDL9dRV1jAg7NXMyPJRwhOZeW1Cv0VX5rjemazFN3xEzgNuofdF16P
hER1GpUl4VDb1HrSVGjeTWImbMZAEDbylSDYPhwyCHceatvTJ1ObVnLi97jOzVMhzVQiqHOrWzsd
xBgEx9c+mvZ1rjhkHi3OwbEb/vzRoi/W8AdZtchAw0R3mfKpOd1TeYhNGl1JtWus1gwdOVNCgAaI
Aj+PvsgcUnbX+rd0/bq1VRI3rvBNh3EBmQqvlxdUOj27NvXVrQSqdN747IZqDcJCvcBpJLiGQYri
oKPjnnmGRm4tN0nSzOwzbCxhtct9YMzWdTHARmp1/3ZkJxyaGf9R6M71kPBHRWlmn7FT8DdGiva4
iopp7/odiSb16S7q+LdMF44JfLxVU9EDxDSfwuoTE6eJG6vPAdoVjnPkfn6d/Izqgyl+AJThM+o9
rv3Cf0ulA1LS0MrV2HkKyF/FZwrOkjLYFJluvUAwxIrTqvbh7XoX0cnjR1kcdjD9N1HMLeP6LZf+
FCAEpyHf60b0ykPOXc1aHngxd6fncqtUp2chQjx0l8f8V+GlnxHjcP3BLATUFcmx53S5tns7L1z5
seE5cV3AT6NXLBcxW5LQd9WDS6B9KFyusNdzM50ISW8no6x5KKBHLBdEbH4uKgCSUnebfW4qByY5
N22eQbGZ2UzeFIQOhGZN+szYzkNodTUzyMI0121W6Tj2bE6pDvd7jGJ1gDjNLBr71LnVwIBq8Pet
M5eHkq0isatkhNKS4C4r+T9Jj8guPJMHFWSlDm+HNzk1Sb7WeU70fEiuh5iUm9PjBeZs2elGb64n
O/dWqEN4WfZ0A/SCy23HfraPYrRlEzXMejBOj2GGlPjt2moFP1+T5bkYSBmNDG4BFPF+aI2cm7e7
fHFhj1U1Niu2Ddl6ZlS/EVacr0aN2/ntBjjd4TziYLoYQUK88UN/4Pm2F6ibb5e56zHudS23Eb0l
oGapIZ/rxNF2TsxPXTSOVfaGtpM+GS2pk3ymcOMSGNkr+18icy2eHp2c7LCwOj8E9gHDs+3LczfR
p6MzMZ8b089alMyB5o7luczMDJoNT0QPK3MXOTyn1eIY57Mb+1AuuMlKsobONbLFSORj+XLTgkYk
i4MB2iGZ7C0jLUVFNfFlxjiEtrJE6Ha6tQLzQlyYqdqzUShv5ZYDE/ek0Hf6iRGg5RGLIo7ZtRy5
dJqb+VvZm9cx2vLtYpTEHXcsJjUevdBp+Nly4E8Ye4OnyK0r8IKsYKShW9/WJmICYe6fHtoBUT+9
BCBdRhdfOS23ROvY1+aczlsBtCyAMXN67YzcTM1UbxT1YphVOSGwjV6eT8Kejr2bvbLN4tTMPAFv
5xpqX7bKCr6yN7iuNjl3a+KC8dF5DkvgaYPl5pq8MinnV6Jq8q0nm9fG5X+GeLrmoSdaLGE9saG4
bIy2/eLpmrMuNSMKq8a9Lyq7wlcRX2ljf3SrjmChEYzlnCAiI30ay/5K9LO+NrOx0gPSaAUBdvny
lDlEIwSCioB8P89QxFgtbfqZNJRpxcbOd8JEN2+dKMtBK4x1ejFHqt8no84ltHQZoc6MDKA2KYQv
sINJdxVHtoDYQfFJK65V05Ais+z09TTDHyOAMa6NUDSNtq9l/6x1VfWCNuMLUYiMOCJryl69xtIW
wSqxLCpk+R/h1bXVxi+yCYNOCxokrFPQsEVqE+Ac8SpaYaGRF/5IHOwGo8mojpkZe+5Z6dsKKQyj
Ye0BGjCpRFjv8nMZ+2Dd2jYncbqZsyY5OoMwybwzQbndlD3lQ+yK2x9Ksb9GYD/CxX8eN1HXQFZH
coUiUtDG+WmOn/uaudhVSzowns1tu8SvScbLxSq9276F1+V0PHV2wp3+++MysvuxL36qp2xG9icD
CXhiXMPvJ20+c+vZ7+p+B4/vtNjxDFpJ9lISoM2ONHv9/dF+mVyfjoZyjlkA/KBfjF4AGzQ7Wcp+
l8/cIKdKwM9ohEY03r79rv9tAv6wCUCB8NtJzupr/gzF9OuPO4Bvn/m+A3A+ANG3IVbbLtuAtzL/
+2jYYXPgUst/mwufhsbfBzn+B25ddgfI29kikF/x9yDH+2CfrBkY7BzzhNm2/s0gBxv2TzcsyUaC
wRB+XNwBzJl+umGzlJrIWEA7zGKOH7DWl/VK1NYI126huQmBrOg2dTNf5ZUJwDCPKarwt4V0BusN
k5mSmhMU5YNM+gJWJkGHYeLr49epI7GXt3tKH4/BRB51V6WnaQhZ8idba3kU+4Tcu4hIldnSozXK
YjEHnMSEtDrSbdOOFx6wnOWYpw7beK+nbnRB19qhTIt2LyCNUhLwcicvO2aX3zYBDZf2MDW8BkVh
0aKfnHQ78seR3t2K+gygnDyrtLa7KZE57RkFPaVuoz0kecH7pylFYDdTuaXrEK1xRVlB7an6cplY
JIpJXQ9e9EJ0FT9S8kthnV3zrKOZ9LN4NQN/ClKq/60eZa81U4Ux0P2uWpU6WyenTiCpNl29aRaO
Hg/mtbAmPUjc7qKrKAR6kyLD8G7l0F8YEnBQPJUfATED2OIlQIO2HGiEjqf/KM6ruTi3vfpBogEK
cQJNe+qnJwrss1PfLzgNK7I5ewI6y2Cqqj5OqbZAZKM8qq04XmUe0am9TlGXoN/nFrydLLkmVoVg
PSlOf0ITCIev9pvJ2rqLq4Nz1IglIlXyY6T8/L5iM3dvTHB43yr/JkIfhQlxYhAC7SzWi1e11Fcg
6pedtLU9CVfNc2XTRyLbjzinRJpWeHISj5SBV/no7KS3QJZ1uuaSDN72AQL3rVBJta2mNtkaiqhW
Ab53vWCr3AEs9WBbeHf5UmsNI4TxLrJltLcLhoyUKKrAeiD7L5renIJNG9267szcOhZJExt0QeOJ
zUncLGum8h8tzSD4ri2BGpmVdaPyzt8oT5Yry4pFKHlygjSBFBXngAeHYmr8LdQm2ohRbRgUCGAs
U0y4QecNoiKTc+oPES3ufjO2mnPn2mNysAuhP5FXBqJ87ij0ktRMVg7nstoYXivhMELBPoxz43Rn
FX1wAJ5pN7/CVFo0sKhVBdPUd8eLnJAvRAolpWp+oiAFvPBplqfGx7dXyv8W+j8s9FQKJ+X5f2/3
fErUl6pUSfnjUv/Xp75P7QWqHZZtdDYnIdm7qb35wTtJaZnnY4xi0f9bBmS7pL2cmEvYzxBt80r/
z2JvmwSrg57wGbCbKNT4C/+FDOh9bXIySzknkImJY8o2jV8kdaahx1nvxOLgR1W7I9n05L4pW1IT
ZkBwXascFFD/OUH/UIT90wFdtJTIFx3dA8n4vhjK+NW1WQOARSjrrQyARdvF76crkXughODW/0Gw
/L4c+vYDUZJyvvCFoXH46V3mp2JRJ3XEwWUK+UzzwTiShmfcKmdItr//ae/ry7dDcam51sAr0C3/
rBls4zGGlmHYh6wYnefETQlnYOpG0rQZGcduWfx7N0uNY0v74Ob3h/6HX8mdBOEHibCBOvJ01n+Q
K45NNhBV2toHZab2WekBFQw0p+QlBcm0+Kbg+a/sE4Nq54eC9u2HcgciWGSxQwP+sztjqsAiulNi
H8ZKcCCX2eAQjCkQ0nDo3DQihy6t4z3J0grzBtpT9WAbVR4z1SKaVzdL/w9+oF9/vtC5mYROx1K4
gCLf//zUiGWfE4MNns/m5/oF5FtdI13u//NYqPccHDYocHFWvD9WlFp6Hs+zfbDUaBx7W1MvbldM
5NeZ9ePvr+rpWfi7EXs6z0JH6WvT1mXY+QtjI+nqVgNJbh8GGb8q4C7r3iy0P1zNfzp3LEIkLnGw
kxrw/e+hl2u7vA1BR0N/PqSUZ8jWBNlnxpIBHv/9LzJOZ+fnnwSyx4Apg+zwF8skdZ8xLJphHXjl
ZcXKIgDxYEhNiSBvVf3oMbh4tsXMQ5r40w3oCOssIgvqm8D139zBAu0jre3To2rTwnv/oxHZmFKK
zD5MXmfuLez9Gjx03zuvNcUdiu0WNGxmtkSNLv1s4A3k4XVqlWxZQdrd70/KP10BG8c9WwKu9C9m
gixnJojchYeXvtSNruOyHGmOHWwaUet/fyjBHhjMDq8WQGrvf/dUUz20dAEPicPp9X2CEkMtJ90h
9ARX4vcHe7/Us3zb9hvLB8cqh/vl9q3jrsqbptb2kkyPJdC0tn4skSw/LiO5A6gqWR1+f8Q3xejf
t9fpkHia2RwJJhRc4J8hQpBFbFMwWNnrkjIRspqWB4oOyI0YtekmUZLrajmQx2MvNW8TStd1MXXV
wSVCd1x5iWh2S8Pr720F6cDrKm4AM1kAk2qLsUrADv/hJCF4ffdIOLz42dIh2xP+SQ7Mq/H9NSGD
IUWbatl7levFRl9iWpCJ0DYRpteepnmB2ZX4zLQlYaRKcRevkd+J67bVcqbVJLKoQBaSCymdqHtZ
rKJ7mZBmCJADC8+V2WisvHqbokpyjDGLAiPy7WciAqcbFCntTk/5WAua8cyd+dxKpaZ1BveheewG
tzp4kW3tCVwkhnXOAIlCNEKIw2DLv++WGAp57MvGgPfh8NXKjfGSF35MTGTeJoS4RX1iiW1eNhwD
fsBBqHi+ahpgHoE92Cbdb/RSRxVX3CG1bdSPc+V2y1aTiy/2I/DeA+mmRbuaW6OMSTOIu5cszZtH
ty7Nel8YyXxjeFQtGor4gZiELEqejNnnkrmLJU6pDdCz7skx5t7rMvGcJSZ3u52azvNMquELLfvT
G3oYnOdizswvcN3N3UDX76YVJP84I6RiN6FzhQzBJyp29B3eMMZsGLeaRZCiPXneOY1yLbQmmzMq
E3lPwyfZSstSL60CcqdVaProf3N+fFJMb5SKyD4YHPVS+zbXqRCjz96pVS9ZEZlmIGj8rhclDSuE
NerfA17nX2mS7HlflnxLkUI+WjrOm93rBMe/veUQOXmbWgn6qXNBHvUuormZByjTuLPtmMDHoCjn
xaWxRmHyluIQNYV/rqfmdEPwhgAEoGuaWDlljoSasTH7QiQIz67IOJtzmtZdOFTeTHi9Ll1B85D1
UhvYf2+VPdAuNSG2N6HluAQotR3vRVHFPH+VHs3Rulg84xjjRuFSOkXnoUzwmnHlznQjkWxJmaPn
sLiXh1Tz7xGe87UgeGk4a9Z0VRse76IOZ8S0IdyeoqMrsY6GwC2XiwUhBlEHSeE8o2VznoE1+2aA
P4vYcFDWeMsY6O8WOmMEA0fCfiqRd9x6SzJf5M2Qrxo1EciQaljYNmSgtnvm8MMZ6VMcRpGJRgo5
8qiVrtgKw/47beOZ0RDn4aTzEcuWfijIF6lRovjMqxzw05Oj2eGM+uo2o9eCmpoc732m4+oouScJ
D9VVed3ViklPKvvia+W03atnL9WZY7qoHoTTl+E8pXIK+4yViUAkFq5Rr9EaddpcP4g8a9VGObP4
Mi2usVJdWZ5XSm+jDVYulzjovk5WRloRFlz11dFPB1REKL3A2JPgQw+gQ8klYuLRy1kejLlzm62n
RvFYJ/R26JkvTwLk4N4Ckgz4fLSXpzJvsjV4kCVUaJxaglEI3MmysXwiRNXtVuWAECLTW3d7KkaZ
M0yNMpkhFNq6oQYMBooXkkhJr2JhkkGJoeWmzxRA/qypz9IW0Pzs9PNXGVUjkV+Jdj37VfGQZIMd
0sUnbr1MUNs1hEm7WQvH2Ob5SBZtJZF+hv3QGpuirvgiTzuSo6Wz/FsSTHzGJpnWO4OGqkO74YN7
CVra7VF1uvL1eE6l6+1My5idVZlgH7RPdGwcB75ckRIenxFuhgavU/FqqWZtjb6vv6sz0TDQLdWm
dzKERrH+JXdV9eDnCSG/vjFtlEZyPKoVfevLrrjmrUTQFYPO+FyAzA/qSOeKupGZktjil1d619P4
UDjuQg3/Kh5u2RlHzUx5JJRix7CuaiJ4DhC5KbBNBMpNyGrbvUStzoJULb5xO+unvhYxif59Cxwm
ImJhcvQ1eVFTCaGV4VxQuBAmQ9NBBSQNe7oirEsL3TknPE/5vI+9nsQWUpLs6lDRnefbjAk7cJZ0
LEGsxhRmdcVqO7GPgvBECSeGxUDgZPPoQ1FodvaEx3PnIAV4rGtuW1JqBrRBNJvyR7OC6kX2TD8G
QOfNimc+VnXx5KSxV7/O9WAHanCJy8vdTq3L1B6/Ft7YRKGTac4n2ln+WRv7akciBqaOcoqSPiCT
K/6shu4ZHaZFbE0SRSFJYo16ANPZax+JDqqsncc04ji0KYP9nFCFGADwLiXDfoPcq75b/KhwA8As
493AvOlGRPWrmS8PEz32y6wzux3rqpuHpt/2a7uvzZeI7OSXJUnGj1HvcuV44lMQpxkxQHbkjksw
xAwXgiZXxH2QD16tJhhRRagE63iY9SpipuJP+gHqy3zRqM66gVmd0Astsp7Eaa5CGlLs+PdaOUzl
ejK6/GJqW/tySZb8smHgc1MkXhOSJaO+MIUh0Q6N4mfiAojKE/VCsrI0ExEoD6BFFrfIDgmbIQG8
YQ6lfOms0sIjk2wcPstaGz+OXZRdG32vXxC/6zxlo8iisM1jXGZpaSRBg+/x6NtzctFOjrXX/NEX
QTxE6tlMxvpQgChalwlKcIA+Gu6bjhCVrcGSt9EoZofVBEJFElEn3WkTg0y6FVldowm3AFmRZ3au
zz2pZ7CgAn+IxkeyXJp+rStlJ/spIa6ViEGmooEnRy8DS6+PNXPLXu3Y5WrnqbtUdzrzf2Kpsx6d
r6m5erbruXmOI2/4V2No1EVf18OW6eB8KFNV5Kvaj6UKKoPtRczits1sSSB8TWWhwbh3h+vIHJjl
lm+TP8WS90j6oBW0c+6cT4nJMmrpDHbCUzQMtMqi7WWYl5V5gQ4X3/LsN4a39nKXWHNW36+VKXqJ
Nr05BZtF9pltN+YaZi65Sr2b3KjCaO56Y1b3Xj7b62FashAEXRKgPsOihAXIoP2euggzRpQghlzi
F73oeA91p8at1IYkX9mcqquB2JptmS8uCYyVTC5h2U53ejtiQ0o6bEpImq2Np1ngW0hqAlOvXIcY
IsJIQLlw777KPJ4+1cAPvoyOdF9GwWAMthQuIaiVhgNAuMrdNpCkpr3i+WySVUsACHO1rn514im6
Uil8yGDBTre3xikmqgMs/iqeEHMEttu2TNtBy2s5UUGgn2QHppaaHeUxXgE9rsg3cHokI4eMnjQx
Ou7wEIu56mnlLuklUkS01bIu88vSz8n8Kc1Ju44J0gt5ZyvD3oEGyaf+foob2OLfdrD/64X+qRcK
v5Rd8n9afb/4lz4StxL/3+o5qzpagn+bIq1vH/yrHeoLRlXfWlWo1WBt8J1/jb5gmX1gAABPHP8S
LcIf26HOB3qkJlJGtAPvPEynbih0GwaeJ04IkdH/yhRpvrkef9hAsl+lBaLTCBG0t3S2ye83Yz6F
WSdlox0YuA3XnmMXzMsJUylQuq7dE3VXXwbzhsd22BICsqyNYSanDzXZKsqqkVxUUdAZIrfBaDpv
h6qXPYNMiZovoSOgISvjddZFN4ySdnbG6EPabR7adnk/9tnVaNpdkI2RxzLG1giW8BRKZfsBjGk2
snamR0Fj5+bHrkQ3VNemGy5WVBxt6HO3iJ1jNmCdvZr7Nn/RtT6YPeuOkPpXq2YIQwYgFdXc3aSV
cLbN6Nglcpq+uMGt2O+xLzUHNCOIrKemIPnFWpJVmpfT+TwKF4cVTKc0Xbo9yZf+plO9BWW6WsQq
4nQeWwFfNCDWSq4GrC3FqfhjBZj1ct4tequv9dpG7OU0zrneIlPOzZtaJyaCnY6B1cc4lHIqVunk
I0CgI7PO4tPLs0E63um8NblhqrVXGm3QRNkYJCMhJAQ6hVys4rCwT9+4joYZi6RE9hWyCJDA1pvJ
jKZyN5V4YMlXpRxCq/yxcViJxjm+xzpl3o2FI84mFpjH0iA3KCZOEi2yVclj3c6mTpRtnJCD12ix
oR+ImeNtVeKpyvp1Mlae9iXLJ+q6AK+wtmx6odIWf2mlllB3YFOzdHVNF6CKnm8aZAZHP/J1jRlX
A40fCVUzbgvUNTvTdaYt9pQSPY5hu5fIB7sbDQlOF8yJVsRd4C1YiRBIJ845ta+O6nGiitGyBQkB
5R763rS3s6OGXaUmm47Oa7RsETItbXtRpXRdY3K8iIxxnYAvUsxqa6qKpdy7suxE+1iZ0rlpF1JO
s8An3gcDVdCS/ZqO17LLii2iP8+NMCSQgTNuSCA7ORHspWZy6asZwejdiJdB/6gNs/CiNQS9vEC8
dIrsNTf0Nr0JD0kmgJRMF2NSznXDW0eWfYj5wMBzVk/XI5p3GAJp2ZgbM2HrEmZaNNFycWCZaxgl
/HUCdPueoKxTuM3iEsjUiWK6yAx6w0HpNyTVRc2yqhpT3pR5rKHYch0MMWlWx/fk4mbFUUtn0wiL
etYvl2EUwyZHREXkaxNXZWCwidrPNJMRvuYQERbXikL0lPPHVsZuRPRpO33K8LqQb9YI66mJbXOV
R0V02cRzcymaxFt3Q43OLjbKccsfoOMrQ0dXRA3iG97IO5jJ9ZVQbXnvTw10a5dCbgmwpylKYd9o
z8w0hYTmMbj1alcDt6bY8yKsn5yVoRFOQD1eulxyUChB6mAHCowhNtexrrqbfnDLKyjk0dZtbCKy
BueSfV90K/N6OtR5DQUFmfryrUn9vxfiH16IvDt83g7//YV4/Dr+3+65qBVLxNcf34h/ffK7GETH
u0uLSoABMGkNfxeCmB9oBtOZ1pGO/DU3/C4Fdz5ALee+Z6tqQHU6qVH+svTyOkTGxj8HTs+Q+V8q
Qd7PH1Cbo1unJQnBgCeI0dZPXXJbE1PUeO6yy0onDq0FV70povsfTso/DATfd7//OghIA5Dv/M5f
EHJdNWg1yINl12cm5lRXLavYJVKcwNfuD91v1PM/DB++HYqxI6uczXzO+VkAVhVyalKaQWAvE6Ii
2Qge4O7LwKh4Y6Fm7HbE0GjbaXFsbBX4537/S385nScIBFMd/NGwPk+lyrshHRtKzxmFycazHG+J
Kv/kkRv8+0P83Etmnsz4kXkmveR/ABXTE557XRoN++/xln3avfINQLr058mXar7+/mA0jn4+oR5R
mtAFkbchT6R2ev+LrKixxeQrtbNxG++jrDBqAmG1Yp85stjng31ny7Ep2BI3nU4YWpUS5khsYUuv
DP/ySrE9CVymo2SMpx6hiKPr4/SsBr8JpzyPMPkqH6mw2Rg1WKfYD5CPmyyShYU+ctxGg+peS/vU
G2w73SRv2K9Dbfb7gsD50jrGTe+vrDijEaPP0/2cyvY8oa/FWv6WWmUz6LkVDkSXZHbZeRatdU37
ybl02FfdCPb0wWC3lBNRFx37gXj6qKArVHnoYRzdaTZDvyxnmRdd4IYbYDkWr7ab31SJ/UUs3nXX
VqQLk/+zr/XpKRps+nJFKkib5TsLpMyrrF7YdzYOevbSIEQrHb/S4GjO3DS+pNOvrRK/ate2WfTr
sRrFcZosct01IfdmZN27eAr3aZywBVVuHZBi+NUSGuIdJAur2UjTIyKu6LYTdh4iqUT5PkQrt0Ix
Oo1yIBEml6hGp/iiVA7NGxkgKZ3HgxPpSGORq3QzOMc58ol3S/tpk9Coum1cRMAxA6bQ9BL3vH6L
RitrQxqbkv6EuLNLV/sUZ0N7ScXL93jTZN7Czh4ODAT6HaECkETblkRss3HiA2nnlCg5XVKzbMBz
jj63SNGkV01F7CmWOWM9zL25YXer39tVhhlgaKZQixOzf+wTvUF9q8/GuYYn8zY5iXjKhG6uFIWN
HBgSUzAmhn+2aK08lzJur+ulbK+KVp1Lf7YeCUjobu3egvNMjXeBgkkQMMS9gAEv2fRdOW2RTz9i
x3JIaUz6aIPZftrZKvGvdQGPRLPq9hQBXF31+bwyVT9fRFNVN6Ff5/qGdMTmkXKbAFJM54xeJifB
/2b3h0SOWcAeXlwlrtpIaVVFIDsX7ocRPaV9Fp/xsU/weVExyQbQ2XhdzxlgbBUFGj3yrV2UdHrw
SwQJA3a6q9F4jXvY2JpWAlNNr/GWF6SiMLWksKfZmgd65FSXxcx7gzv65P0k10+/tmQzPysNd23O
Q3NOYKx26FDub63Jj1cip8NCr6jMNplsXBT+DUej+qaz6muEJlbmJDeyjuc9oAX56GUdOE0vgvwm
5XiY8GSGLpmioSA5dKsYHfDsY940bfYytuwn3BaZH1jkXu4x3aJuQ8axkanw7wEUpyH2TuLj3PjZ
ktYn31jQCHedfgP3Wt+Zg/VEGuo5mUbRRzwIoBBczrRF4g/++J6oc1x0C8GVKzkSTdt4RhySzX6h
qaYm9kDmq7JZXpLIUx4SNXYcnoyGM6lFPdws/Xqa+003EalH4A5WDb8et0vG10LWa+5aQ3MLlqdR
gw6FNrpHLPZMk4go3rgWazVtmjqybh2nRhdpZG15VrqDuuq12npmBuidJcVobXUjzsPprYKLe66Q
A1zvKHNajiQ61vNdZXj5OQvScmZMPk1j03lsK1C8bJU1JluyCvNamis89edYTLYxL4CgGDBh4Msu
ZJAXRnlUhXeWD+ZdVsR6YEqjDCOvZRvnaatl0eSK2ZV3QR423FI/DZdGrd3etJ/Jsq8/p701XNLb
LfzAyXn2WBLEZTKn07mPuvxMFCbhcB71OBjd8aGaaJdRDXFk3U9nAu0FDxBZgFP66jNf+WSMjX4r
3cW+hssgVlbuG+wAipQunJMjLGS6txYl9xcojOmlKGbtMiOygNNchlnrpvdODPOV6V6Vhw2hjyEt
bDtMCVhYIx8C3bG49nmO0BLdJ8aWy0J52g5hNiLzxv3iGhbxyZiwGPlIJz3zUs+FDz0Z29JJGFmZ
9oyXZ0524F2xIgg/Jt2HgW8Frh4lj+NcioQMAPLKoyfvVNUn8zbHartSQzzdGaxcK9P2vQ0nKb+1
vMgIHd2ADqJ1mfnRbsRaAJT/RJ6P/TQNIj6KViyfVGmtqiwh9DWt2/bYG3W3yQr4w93sprQI8jbI
mb2ueHm+lpkyA9m02UZEUp3xfhzPBhxr5KfiUBOHzoB5SK5drvpvdcX/ivw/FfkmFekPVdEvXa/j
18/ts8redbwo2k8f+t7xolqnSge+imIPC+fp//qx44W2h8qaYAk2o/8Re9ugeXSyEIE3u77L25RC
73uJr/8bvR9Q2/c124kgSV8LuclJJgHA8lSl/iAVy60eD/YpQtwCsTjEF0vWwhojS9du0pnl303s
GfRKguboa9xrxD1mSTbeOl4LsWHp5Me88OQSlPz5F62RikuzVeJ8oi6zsSj/P/bOY7txJFvXT4Ra
MAE3pRMpUV6pTGmCpXTwQMAEIoCnPx9Y1be7svtU3Z6fWRpRJIFAxN7//g1NtztACGdC1VuHZsnV
F3aP+q6PSOjcTW6sDvEY5Xeuibxt6fc8kHJCGiYZBG1Rmnt3TPv9LQhvd7CnqH4oS7t5GLVWT3ET
uMUmn9PytSfMFBlOH8FI74Pmi90x4ycqw8JgJmrjp4qsiCcCEl+DqFxOBJICr3A0PASdvzzZTtU/
mdRLDh7swPslGc3e0t5ImCqmEWxh5RolbfYE/aKzyzEleVF5YT7CsCYXkJKVc2sJDCQGOTwATGaf
wcvUvLUhZ2DHOeE/k4XOM9BD9uSbgChbW5BybdlgaX2q3XPUDZ/wihgpByCY9fAgPHdrs2G9NKOi
SnPM15K8b1QiUzkcMX7Jzx2c+nKNKx/e82bR2abjHn6qyqK+gwKeseVkC6rzdTCeMajZVVMUboum
vIgVrfzBjYfiiGDrXpdFcSDOsNwtmV8wjorjo01peTYYkp3RMuV3mVNTGoy1np9nhjAHND8lIXWl
ex/1ZjjObtfcwqHWZzGA7tHYeh+F8NrrInbGZ5qSiiO9tDBxc+UIipS5qFilULeL09mHzgmtXZNU
zaM12t7zOIvxDTFy9XN2CWpzJ5XvgtI07Ny+BQcsPKS+PX7hWsl5CxE/fuiGqP7i9fkEVVo2u2YE
pUM+uFxpGxkvQw3zvdPDcO+Msj0XZjRbdHarIQQLB/6FFcffPFDPnvPDAUO1Fvjq9Bq4dAiw2ceG
CqXcBHE37me8Rja13U6HaMiWDYacH5M7RTdMs6AWeb68Ez3Fp2owp0FZpLD3xmfDOFaMKQsI2Fli
en+sUhkd7SmofhQNDgo2wZisqXS5L/1Cgk35ifUtar2I6i8d6IM6HVSookMmaU0ehOxfGcYHJRGb
Xk30MKeo/yV3avtzbziFg7i095kY1G0eSkSpFJ7TY7+CPN0F70G2CPTj5+lLLEr/PgIX6leAaFqh
onwFjdy1+CgvSJK6oErOCjD5baeWTbbCTsEFgRp0AxqVr8AU9Fncllawyr/gVtEFw6K1Bs8K+qR+
ZRuRD/MKdzUr8DWpGvuKFQwjsBNcTK0QWbiCZf0Km9UrgNavUBoaZu+9uuBrPNvm83BB3cwKwAVB
CRbHyIfQqBWg80mavFbLBGJaXxC8yer86dCswF4BxxC799/xPnqz19BpQAHDoE3kVnRdwk6Sk8eO
lOV7dcEO1QojehdEMb+gi8UKNNJcgjnC5Qd/rFYo0rugkssFoTQXtFKuwKW7Qpj9Bc1MpdsDbVa/
A50gERfcE4R+hUH7SdI9rh3VCpGaC16a/A6epmEtxyfSuRWie7qfvLlepDtYMLCjojZyJyZUg899
YdLom0jLJGu2GTZp2v9UT4XGkzWSyFAOBJWNxfc5lNIpr/AJ6HsOLhCs/6sD/qYOIFNvtbP738G+
17xP8+bPdqB/vOgfOJ//mytw5gfkE6vX3qrf+qMOiLzfOOcFFn2/u/d5AG3/VH0J5mQsw5XUCB2f
6uGPQsDD2Q8DCSSFkFUIiPzv/EApdv9cGMAzBk9EahBQiGD78Cure5Wr0HKnzjGC41XhzY3zfo8M
AdXw3CHZ9oCwk/e5wfd/o6I0+2QrPL+EDUUvh/h+57XBmgA+eQc/TBzsTEIMnDLc5G84oqsX8okb
oDYRnbpkRFKUGLjhqvvg4Ct7Jshc4E8DJsOv7sjhKmtNOzS5Vv/dTxpq8CyNz2I2/kdjdzBYoJr5
H1gU8EMuOWSvY9BaP0rDoJvOtDY/4hD0tLjOB6HvGCjv+5rAhtQUN0jKZXSFArx50R6GLcUmtZS4
U6PrrF4XLQl8RBuPmyVrpr2M4NqEFNybAa2Q2IXwbu6c3lS7vsyi96qsIhd+4hRxWVrXPTpGp+dC
OgraVsDpgiMj6R4R0ZIHDj+xwQXiq6iX5ibVkA7JOxE7H9n8l74Ymr3vJAIVdeBvK5JSX12XqVHd
+g72eIPKr8Ao5UMSL4TjmSQTJ6zqrLdxqPKdGoz5xAQAvl6OyRvQBfzFV8jK08jA0ViQCRG7yg18
Mqqq5EL6pQcb3XvyZZfuYEHzf+m7iJ5PCk46WnH5JlIRcbxAc6QiWq9yibk78mJoRnFJ9uRmdrXz
AmYKt6eS/kri8yoIRn0LbQmXVJdp/ThAXvLYtet95E/UJlEWw1Wy+g404UJxJjoawtPlj/B4uK/Y
8kE06lTDz81ZzWt8by7BmRoj39x4gU/kj3XyulqB5Fsf64TzOAnwvypLIeji1R2/RvhSqy1zXFiV
yqLM6iMgRZamcF7IX+Jr1OsRroElliszklLrZaP/IU0F5xDaASQ7Cp3lJm5WBiBZne0NECWsUWzH
+ULhelGwMhHFzVgu2BKRCM8H0E7HiDFMmbZt6ymRbxXdXoLFGpZ10BB7r9hF+BGJXRS2gXuXTJVO
DsOY2OlplBMMy7Qtxu9F0eJNWULy2Qiz/toMd77qCmsr+F4tXKABqbhl8x+Qm/n10Fn4c7SM0Gdh
mHIFe234l6ULvZMABDsZqHAQY4dRvgUk822FJfkSCPXthyifgvPlHYNQwaycsLU86cphbXYcODnw
W5q86r6ErsnUHvqk0O60XPW9Iz7seYYvJgC7bgIbZneHbn7adL7pj2leoNdPCxXvS4/R2in3coTn
SaA8b9u5RAshM6/4WnMNeTZLquCzGIvZer18SiwPVYp6WSBFBEXnw/oyYJVZUPTu4r6C8YInhUck
SKC5zyWpw8vzqMuWiKBqvaUMpNdrUkBCvBvhEN7EK7d97lv+Hs85avwoTmFGk/SRX5WtxYK48L1D
XbFDhQWcaFHbznzIO1n9XBafFVkE1rqmHLfCNc+3ovqqVZOGOO7UhspPlgZZbDkSxxy7EHqWQD/Z
F5Y7oTJvHivNoz9QDk4iWVPTsAucjsdIkS7uY8Tru1Y3bX5XeNRN6iGaGcI7REbJTRHP8Ss3M8gQ
IIbOU5HNTAEvYolRqCGhmHfN88Qqviqw/DgsCIe39pT6jyofh28FOUyYG2AC+1rFlXmOAqvehm7P
wnZ7TSoDrAXrDJeeTOmmLlHBL63fDPiU9JW38+MGWh+XbGJmwtzpqBEffeuge3p7p2kjD4sQrDGg
RuO6kqZIj7xmvb4zXo9QEEN2EIX+lDes9b12fLGnE0JJa42eBv5NqHexDZEnz+TeVVvherKlJkwf
G0c2T2Ra4FszlRXuHtiXuJ/idglhk/XzD4EzynXSj/mxmCLne+WHy2uUKhMebLbAc9cH+Q+vMxov
IH8+SfLHVqI89Pnc+tQXVk/IiBgA/8qx3VQxbl6zA9QPjag6O6bR/JtpDnZUz/smtZcfa8/JE6Ar
bE0ghDMUKOAtb+ol8d7gxA83I7RuEF90LydFfvxtjRhw52vdp5vEjC7y52TB7Xa1IAv6+gcTnEzs
l6jHKtDM3XzdjCa6q7T15NTwKPb075AbymganHNVsps/LsLLTpMdX41TYA7L5CEd7Up5q2EbbEpL
JQ/N1LObzFC6KLXVk9M0X7xU05+M8bBQ8EPDP8sSF71PCTTOV51V/XOlxUPmT90TvP90o+k/nhKk
T89NOGabSpkxuu+YDR7zsJJ7G1+VL3hqmhuMhV4W8OPPiuoVQa7f9le+bvDk4L7hNDqh2+bB10cy
ZeotbMkHGO8t+muZgdPZmX3GJqLCPI2h0CPM/3Zv3BCuBaESmLrSwcErJFiEcEfMQ3dZkun3RJq6
Au1TfnHA6UXVx7mrwP8sR1T7CR4+hmr2+OLS8b7lLiwejkLPvleFULRwljxNgceq1l7xbjjeb3Sl
1B2t47vuo+5WYkA4bjDTlBifNMl4HkCJdxORnM8zzos3MLGdx9IJxp+TMP37jFay+zAjzjSPOR1P
ejP2C/pfJNlbsOAv7rwkj9D1Eow8S0amwA/naYTNjwcI/odBf60Gz7pnBgJO7JLSBUm//lGN2py7
JS/2iT+7j0U+Tm8IUpJdSijQQyxj/94oKOybssnqboMNs7wLraS8hSrvNrtM2dajKFt/Fwql91yu
kNlVYK7lUDfvuRoFZED5KVHShonev44cifsMGQR6D/vNcdNToYvhbJEK9EXr1IPCU849NMPBIZ8s
y25wxIEAErXqVoX9ETNEmEohZO7MdhS7ZiuNOOtsxE8W6dHWzQgnIK3XVSOHn3UH69K9sjEvrHXU
Ht3K+ZygO1szKupN77Zi2+ix3AUM/XaOnFgHriR0xAQxJ0WckLoFfrppAo7wA0wx22DLJL1HtCnB
QxT343PbQ9Xe9M2EjWuRwfNezAEGzXTb9qW/kSr9FDAqummw9to5npG4As4+UFRdP+dFO8HDp/w4
4LaT74xbFQMWWsbaqDHAFWYesuyhNr13QA8xv9h9P93Mg2d/Jl2ODSpI21t2oOmYm4GB7ljHj95o
T1eyURDiR1fIG6C27inz64q8O3zWEQQ0+IBmunWulSjUI+EbeNwkwSkai+jclun8yR6qhKTTWr1m
KvtSoPDZ+oS9UVAwE/o0yRhC12AgkHWDdx1g53w0doqNZZxFh0AF3IcR9g7iktoG1YpCFfSHucx8
noR6LLfSML0UueJ0hOMLqyysca9mVvkqY774JE3/nBRtSCRIlxR7jkN9jArGioxvS+YkIPymd55w
NWxwnS4yscNqdrghK0p4UDhndWN60R606xrvwGvMbVibLNpiHjl9LzoV/IyqTO/zMvCXYxaP1TcZ
ht0x7rFIq9bSSpL2hx/a3DHAcTCdYEoQgCJ0cl80Uw5PPVK3GpnrLiHLactMcNqVpD7dAIlNd8sQ
Se8T51t5OzaVhz8F7lz1A4bR3nYo/fZJ1SYNnnCE8Zatb8X9ZhoLyoJGi6+l49rpIQ4aYJDJphYs
A6e8TzlkMa4xZzD4YT+rMjbbAluAx4Ey4NatpGTnBXn7EtZT0+JbykwjEfFbqpz2aUl0gTwkzbDa
VPOZVEX/rmuyrge47ywcK3x17bXVeGOcbr6KMHd9cPxxeMl0fd3p7kZGi9l1sQtYMrTDNzwu7atp
7PprKD7JVZ9GrxRq+hAO/Q57O/FYTDNu1BgKlOWhMHVaXQNgaeeQx8syw9LrZUG8RdMWm9oNlifl
2fKrIVsJYBMobkJoAaHMaxQXxEuWc6l6q/42T2Z4sOJ5ubeypc/3KaZW6ms0yhepyOgNN0x3ReJe
1Rab2ykxSEsyL3xqneqz9CqT3UCxDpOz19gfo47lrQGgAVBiLZxKnSfc52JmWoytcvgEluzbn/Oa
P/U4hJZN8oAGozuQ/7pB9rb1pf68ZKIlAaWP0vAhdWX3wOl3GmtOUH38l07+PzBUVkT8Xzih8BpC
tPY07RAdbPr0X2gwJcVSEgx2e/TnVS/p5wVlIh5SVO5//UbrL/q3NyIzmxMBGiwDWP7/X6B5EHZh
dRVvVGWV/0GfiuhnbDpqNW6D+BhyPAtpE4C8Nwsb7tt/++4R2iBkwBi/xB7Dij+/u7Rmh5g3g8F4
Id2XQBMulXervK5BHdIai3cNxpB60CKrRv5Oq/7/VeQyHEEnJVY/A7goAL6/fncyfi2Ym317/F2Q
N+lUiduw7NwXyPp0UMIJ+PKTmFuG06j8NnbfKHoA3OarVermvPz11fiVSQOBBkPN2PHW9G0BUfnP
VyONtcLZkGYmRHRx0h7wA76/LlH04fA97p2/Mw/wGfb8cvMJY4HKDL3ZFtSH69zmX24+M5MZS1lS
h5u6j89jRr82cBp/lNZYr1Yk6ltW4Tlwl06R8jCWDDyEJAPJR/Vt4RcVxx27+Z6IUdHf1/3k3BFS
sMjrHuX365ShKMRfhJWEbV1CrY4h5nc7tb0YFEeMy7OLLqXfd6bsj7lS8o00Lf+j9Sc9PoNK+8Nh
GUlpGLYN6mLxzkxdlkz5DV16mvgeDV5KA1pyTLygBJFvGiL+d/aJ5mcESPtMrh9t3NgN/Hzg2vLN
roUxjKwN0wAOTJuu2rGSx8Ua1HBY45cR/62GFDM/2N+LVpK+2WcOGsWBZPC3CwBSB90fZhH/B2/+
Dbzpkt39l1zG2w9ULR/N9z/RGH9/0T/hTZvMNhsTBnJ0SUXmgfoD3gxjHEug28Hws6n93H+OOb0Y
v1v8M5mdrJmlK13x/6GbIeYo8BvBu0BGoev9V55W//40M2MF04TfH7O5/Dr0bGxV9HVW4haVOj5q
7kk059RQZmF4Mm3T1Pf/Ron+72cGTm8X0TufHOe+X7aPsYqzEQu9+WhM0T8yw5u2AUkQV3+9SQH+
/rJnsGECOjJdZpdy3V+k46M/2BMkKnNkUAeg5ZrusWx7XJxCQcNmaUjFeJ3vmOxaT4MGHP3rt/dx
Fv71AyC6WHUZOBNzj3/N/1VqBkOaw/HYVoytDkYjXq/CzD5Owo8wKs/6a8ZUPM1zEgJ7yMRDcdXL
HE/TgQ34uWX0nW5aaGekBWcrLkRDB5ylywM9KT+L0g/Iz6sssCUjcfBH1jbM/naM5vknrqjlkwdx
cLcYCKSZQJCahEF3XVO24z5GMZVMNViQTJ2ZqOfO6/CxciG02h0HBhp2eddr4iJcM5mH0VO4pgaD
/ODcze3t0E7zz4zK6TA11fRaKRwth+LikkkJ0ic5bY5u3QYAy27fsxygx0ltXqhNHp+HbrWzDAKm
TVNYj7tpkHZ74lKtW6aDkQnbJ6YQVy72FrhvhqsV7ZK7L3OLJWFocP/3uwVNrwDxgpvqViRb5f1j
W00ouKZQj9tiDCMwsAwBNPgJCcy13nlJ3l+Xyu0eh3pMrhdFkALbZHW6+K863ji9FnY9vXbFEjxz
d1x05rbLqBZRl8J1/tvc4gCahtjk5rqZP2Vj0r7hsrYigrKxjyjVeYZ0n1x7Iy4ugWPlRyxs558a
kToaM14y2/3wOUBrcE4MKrcuHZ0XVS1kRl7c29qW/IWaaMldXJBHsxE17rObAPNSJKLADINMKgDh
yd3D4y+fZADpUzlpsC3ctv8mMI4EsnJoptOC0PWjZXBTbITqvpmBxzmCe3MV5Ko6tRE3l0mY3hlV
IGUHMOybvR0QliIHxuLjghtoKDCphURZPgGVwKqJsu6OEhAEPk6nHwi28ekcxzU0HLuCZHLad+IH
ptcEJOo27iZ+lZdhc1qvZqqGbxxri1iXcn3YmUfeXwyqRcx3CcRqEh1nkFvLkqU4MV344ZQQiObc
Ffep4E5gjxptBCPMXW0hu95V1NU/8WuQH2HFFAbKZlHsRsDdZtdmSfIU0Ph/82N7uW10Nn9yqcqu
wORKYjsgUlplM363C5D9XOR6l6X4DnPEVtsh5T4War3U6xJF4TP9wFyhPCwXK+du4U6IoJ2vEEDN
P/tyAslOw+S6Gso3zfl8vRK87tPop61ie9rkVh0gO0pq95QN/rvtzt0XvFXUa+qyNhFi4sLj2kS1
CoHJXxJOP0YBckF5waI07rQ1GTcqCK3xgGG9vCfrQ9zHo/bv1Zw4L00+yDflB+27NULKuhj09m7S
vnu1P98UaNmfTTRHcmMVEaEmjW4/0iiELpYTtQTkH5erc0R5iDIeApon68nMshmxsS2WWx3Nw2c5
WOXTzNQCO2WyVLfOCKnWVAWVirbz49iC6m1NYvIr3+T9N9KUUZsIGB9EFOBW/sUh6+Nc2DOQaOB6
3d2I21PkfiZ13imDt6kF2PiW90q85Q4Aa3pEWNWIYz4uVrP38HpRtzPsFf8azEWJJ6+cET4B/X9y
onnctoHKEKYAqu86GKkH1qFvb0bXhUXQYoQIAbm5Uy12ByMrDEpM+TDag/XY2tWT5as7Ucua7x76
j0tPiLYfGo8UhPQ58RPqw44sO8LNj6m7ZKfaLT8NTCL3qkrUXon5ax5BOxaT+g74ShZTk37D5C87
ZUuAw5Oj5LmtJ72v/MlsSYYevzv50O3TfLhBm54cKt0714hY450z9+G2Cn2C5mSa34lFzLdWLKd5
2y/JdVBE11Ypu11edQ0eILiJnGgUoLFZcPs6OKubGg+AdlNX1c9ULiOut34TXqkBul4smqe5CXNE
+VZ8U2SpvB2CQh+CjAe2K2rnJp8ToqXiiHiGmRvpOpN9shtrwnkYfrEcvWjfasvFSQIKBgzv4iqz
Q0hMVo0Dn5/HR5U6z1AvMIKGDnR2mtir9i7X/tsgtQ62Pnm80EQW7iFo1jgdXQlrJXD0e0M7c1aD
W20b11anVMf4COH1g3oIAuluToZvXqvVVeqnnHkc4NFhyjjmMhdn+aIJuif8bRxUSeVwSCeVAYuW
oNRxZGAf4uMIUcncoIGfSBksy7eY/incBiaYr2L8CTWjP8zIYz/KIDUKjwrR6x6pzqIDKKoXnghY
d+3dzCYCm6iEbQC7NGlvBYbwN3pJln3r2lDtUf/DoM94qoZ9ikM1vg2swHl0/GtGdebTAqaKqXs9
baOhOeoKSyervXagNn5AgPZP7lwvL7KQLQ4dQ3xEWxGfapXMD8QLLrspUd11CT2ItqDCKiAoMavU
abkfhCceQxSPFAezgyqw1/XGltGhs6Z6b8XVstFMBndY5RVfwiBl3mPP+iCSmQCveLIOXcakRqX1
YwWVdzvktj7luWew15+mXWqlzENgaF5VOSs+8FpcHiZD2CXxG7dt3ApgH+D4esXlnW6Zr+cLWI9y
FeC+WzF8JA132YrqxxeAX1zA/mrF/TEDKVdI2TnJrGYskGc4kFbrrEBdxgaIrRkhuOs0gVkHgwWg
R/uHJFcO/XbYBGZnF/Z0WjqsyWVt9VdADT4dlcpzErAZb4gxHb4hHyCxzBnEtMAja5zUf4sn2z7q
rMQggxS1AdNpw5x1Rdy+tgUykLHSa10gu0c8VNfIAJCqfTTV+Y0F7gobHcZpyPKrs1PvTf057gaA
WUahwNa69XOklFEybIscgcTsJvmRGbn86srIGrY95PT13tgg+JRIReFxDlWERBf+0Jxj5IVsznL8
TrocOTmw4JjW2dBZ041kF/5JgHC0k7OVPMkSjSErnTIhxE4W+Ht1NA+zvN7iIe5jf5BbT1YrJV83
97KDgp0Y7VJEKtuaIi/bgXmDZkm1yH22TlychdN5VlSFvxdfXY4bT4HO/jtjrAK7fj9bxXc4KDFN
nWe0dLkMnk3ZUZatBWOzdyec7YvMrU4e+t1z1WNBL+wBn6NWsxn3BROvWjLO2mX+wOEe1y0e1mms
XnPQfTI0qTQaP5B36XL5FHH3xbMCytKkQ4268Zd6/gnuu6Y1hJQnYILOA9tg8x1+A/G/Vood+kCZ
eB0Ay0OfX43250HOV5ljAQ/nNvfO6ayo2dp1P1/R28832Lrx/cEmd2nKWd5SbL3JIcWAYl7LX/I9
3sLRVCeXBLINidbOS1Sb+Wc0yxz9U0J0WJHHGyfXA9MJP2He34LinUo37h7/polw/r2JCD10bjZ+
yGSqh/YvvZKv0FCQFdUfTcdeQqYeaVY4E82HdjasihxzhRgo8efkzoDskZceLMf9iAr5WTMr3eeA
5HvL1+lOybq9neBxv01SNrf5Qo6RbdfeuyvKzNzi34tkos+y6JSA6e5sfLIPueFCknKKX1Kc+/cQ
8uW+NzV1AgrWMwf3gq7Fm28EkUG7vlOaTAnurCuU9TSlffBs+eH8sybF1t8QDCIsMixY24EIqDd0
W52UYuFk5DDRwACGMDEv+aGFIM9m06c1T8ClRkKN2z0Cka73Ml7LpZJCKq4Rywg7D56FV8o9Sgt5
V4IikUyIi8Tk0OrhpjK9pouFH0rsu9V770E9uR5xf5jOXaJTLlJOfiaGLdBcMZHPbCZyEDqs40qD
ZMzoY5w1iB1fiCy/NhHMXjooOaeQ1Nj0VK5Wt8my/kNCIZXsbNi0iKxznCHxE6PSuYltgQVitQ5V
BJbmT72dFc0OrQ3fOG1ipnssfuaJhhIqNI69sWaKK9oY+0jXw9KOxPAZE7JgDTvwtxA/2x68Xi74
nVAwRxk6hBlFzKHPx3xlD0Yk8Gp8hJeRQi5rAvU65hVCEOr2xTiYCGokALt+zieKea5dXOoov14W
Lj4Pu/XUFxicOTywjyXU0KukJCVji9VwdRr9qP2AdtF+iNnhTHYr7Lgaw/30oIU80AFE57mz4T9p
mq2gaobPTU0NaYzjQcgZ2/dxrambLK7IPRknvRVLZabNXGl1cJaUcLChoFpsQpI80jx8rL1evTJA
c1E/ue2HP+BaBzo430iHrmXXNwtP3ojFy2e3oJHvYHXejWGOQUYiTPsxJlh8etFIRZoIMYZblCI8
IwM5UJiFOPznaC8dFraQZ4gDQUhBVb7xya44Nhl7USchRHMU8agj42PruoS1+ECcSEfc7oueGeE7
mvZ2kFl8Th2JORahj+cg5cL1bFxXTJT9bRs10yv8MtoqPedX0dp5xxFlfl3Sl5MbR2eGidZPpufp
ss+jRb7hk/AwmVB+HRXWxpB303tnzdWpNS7LqA79bYO/2uPlUxsRAx5EaDF65hbrPWAWf3LWRxVB
58JBUuqdpEl9J8ZOHUzPrGhT2GSZwPOhI11TPXJj0zhlRnSPdtNzZ9qCI+CyB8omBdCnx55vShj5
OCr3mn7aC7hUazOI2cl8s6TBfGsmUI3LMnTh+eYs784+GmXNtyKl0/SGuXu8dNp4DlR8FSyDAoeO
tavpPiqGi8dKcJBVWLWdVQLT69KWEXXBZRAdHQVAD5d+BVCWPJoPpaQR11n2s4+W+XbhcWu2hrC2
ZAPJhxCxFNTAlqZ86iQWghsKD6wiGGNsVRuahw5C7zFrRm5xqu3qZBa+EcmIMK7wUaHaimFwMdoA
V09L299KZbX7uGAJNgAmmhRunhh8H/x7lzHdMweNTYJuMA2fxwJKH3tY2X1ZPAwsNv6ou29pQac7
2ETVwCOnX3b76mStTa3nC7Y1Oqnk+tIhQ5iyN9EQNj2WZDm/qXZpsruFLc5zePtL3xwKOjTDaIim
FrobnKcfNsmWlCmhxe2rag6pbrDLw+9LMwcykoKWHNVhsnL8m7NsyTjsYGOeo3HovrQO2AXyObAM
tdYoGo+aeywI12GwDXOnt9zhe1vF7btJ8aLvcQE94/6HG6MmoXGT+V3/zW7WrBb8HxyCvAmMHPB2
OjI6jM/reu5gXq+9cDvcMOoHCYrzkFoD7eCyicduvsk9DtpsRRt1V6ynAIXxuxOxJMSihu+qS9oP
eAPpfUhi38Hp1/VTCgovdiJkQHydZEUdLmVFhIsaKenoVGvEbYdFcEwGGK++XM4GklOgGcDSvIc6
s/b7gFeT5Yv7MLV8jgqNd18Xc4VJ33BfLnk+cU08B0Sr6gQJkKCOAJdkGXhIILATOcUAc6e5spvz
4pFG47sUD/Db2n1GvfSGDo4kqn5pKYq0w24m0ul11pQnEg3C2W4r98WqGzZb9rEvLePZtyyokmv6
xmB7gWIm0v9OEZGz12mTaaxAADIGdhNikKyhPDAqYIW0Bpn4SJF5IfCNngf6BG0Irzx7at8rLJkg
LoHVefBtjgJC4skLMBl0AfX2HPYsnss2a0KuBh37fNO3Iv1MNzWTl+nWax03GLr/HsvBnmb5E0Pp
5Ui0I60izDsuJoZWV9nEc1TGHqdWMElqa4+1ZuFmZzQ4BfqHOj81wu+uNWyYj3DdKj2bi9KXXnm/
RC78tSBfE0CtYe91MedDRqvKM9mDCjaYR91eKIZeF6of0FHM1chH38BW4sHN4fHvJG6WX/HXouTo
hqU6FQ0PWY6N1r0bNu/T5HPVltDyTm6U8ahMJddgrMhGaMg7/kJVUoiNMoiACGNrY+oWItOIV7LZ
ZHVHOYHBvLeN54nQQ8UNJ+d+uS1doMzLXy8P5lzjCraxHNV/8zVnKhoDfKeX0TwY15oPdVbAWNUt
D3QuUIaHK0GUYXV6L2SIN9bi58utDBYqYYJqD2YofyrsD4N9NtA4XAC6cJDvwqUj0GsVMJO5O+0k
MosrGji+sT6FVaGPKhJvS59izbci4CON7F75IW+GUDO6HhMIXn9drv5qMQvK7QShG0K2g4WFOuuX
Malq4RfLohuPIgccRk+q/PswwLMmhQV2PQu2tiym+B5T25Bp3GKbM/jecaE4SJOG3oWQ0GtMWHAh
07L7opQQ91Pumk9sCcvhbz7sr5zu9cOuRr+YAfjEjPz6YTGkL8PJ8oajBR1qMw1N8DxLejEb07x7
C+tCyuu1EHUmmqJyJNXCBsq4Lql58NNbw6LWXfivP9RlKvHnMTceoC4Tbj5U+B9Gq4qVHOfpcKxr
nMi2+LYnuwFJ/XnR1gS5VGU7uvdlP3uQR2GqArIVkrsbZmsnJ6byqdAsqot1mkr89rvMq/AxwrRv
zy5LYWj1bbfpRt/a/fUn/w+dCr5Ql7sPd9G7UPj/dUaLv1zZrmEOx9Ryu+skBrcBuad67CCNPlYr
+Lp4BH9j/iffh5lTpNENfaEa/T9mL/83qvy7USWjLhrI/12Jcd//SNs/BTJAFllf8segEmuv3xBh
xk7oondgxkO7+ceg0nHFbz6KipXoQXDSRar5D8+V4DeXpAZed5lFXoaY/xBkOr+RLcDsk9oQDUeA
ROO/CGSA5vHnmRoSUXC9EKQIdQCu778O9cpBLaVWcf5QcMYUxNM5NpnHfVoG93EihXgUuDYP0GWp
YzEOiBnPbzSZadsymVpt7jqPxHHYex2qhTEvcZbMogqT789+NFmlTUWB+4RcA47TpbH1w1h19vfa
lhrfcZDzHNUHMZdIxaEuUc60mQsTFQRBYOLLQYXLVuP89DilMQAYuuirtTLFDZqm67AUHVZ/KfKM
ERsMH+flq/9h70ya28ayLPxXOnoPB4CHcdEbgoNISRRFWbLkDUKeME8Pw8PDr+8PzsxqZ3ZUZdS+
NhlRZVumSRC4755zvpMszbIVYWk+FEWGFRgA7jhuOhvO5WYpW8mzQDjGs28aX4IZk3O1QjdAmWF/
pjD6mC1LfjczAx39yR0/q5yjkkOIzsPr56VXyQ0ObaeZ9QUURxzyhFCV3ImWf/EmGFkWo3KU7TYE
n3jbxcwRU4YlNlHel0xNw3M/eWl+Zpgxtn3W+g+ZNIF0UNmWZoTXV53RT1PuQeEc4s82h0yT6xyG
essnoV9jDTXKgKoBaW2OkyffEXG46RsdFxFw3emIfTO9XdQ8vzoZIKuD58wmfaBi2rEGRqTgNlxZ
e3/wUmImoLs+aTlL5OguJ63iT9XJ6GuImIZLP09UxUvwEBTKHzeidLgkcvRC6nzmFGQOazbcX0BK
9dsw6g6qhOTKohxzquZtCM9xS7+0YDqXWAKNPP3hyxKDZZIVN33mUE6TCMjPXTbiRkv9x25xZpb8
aZFsbT00j0y38qQbB9tf1VmPhhtyPJgq7xQ7PjqLlK73TbUsuGe+NGefKEBLELVBcqfcj1K7fVcb
7Z2TmLm+N6nt9tsTIXsVUE6J2zwIdrwRDiWa6GLthWMFmYGlzixnYwrM13Qf4YQFrVb1eExjaP3k
ImrKBYpNS9LZ2VYL794jUFU+q8Wa/KcKVjBwaYO6updSwqgm0Uj/mU5hyG5YUMBlEfPs91vEmp7o
Kqt61Mw2Sb9Vnc/0lJc+jrYy0JVxNxGf7FezS3PujSC7m+ohvfXiWr2zKfWYNHo17hCVKn3EUZCy
wUAUljT+eWZ6g+2clkNWJCXlqGCWkYzXwvsbU1Y+TVdZdoFkYS1R2lGLtWmIT/LNjgM/Jjejs2Er
85Wd0cbtNN0tpKk7ZBG4xw0ANrFtp2qyItQMuWxygwKri1ebGcvYaqz8e7q61LnsXfMgC39EAcRp
zBXnUFuU+yxRQJ9lZ6NBUd5P4LdhblqmJ7dVGahXm5zzAT5tB37E7K/LTL7kMRyNr8YS1nynqKWY
WZnk2j0PjeiX/dCx79gno25eZ3ZdzibQY/pxYdptDk7cyvrA/7kGLQwE1RvuRPoJ+M7cHOkYIdmS
QQSEEm+mNnMdAc6jAF73QxnO88+Ij8jcfnmaCntqb1SRWs1RxnreBq1hAVvswazFuf3ICYjvI67L
nJkr4W7mMr1u2KPlh2UWwSnn3FlsA5oA5rvZWsMboq/hxbWSsCSb7V1pJTHpGz6rBkQrFnAb3/2j
QagUts9IDagX5vYtqYRwJwIw5Tsja9eNc4qZgLBvtjVFafM5F06Sf5Gdn7/n5mA8C1lObz15Lbnj
vOHwXXNm1rr5InaV5RnDUSYJiGsxYjv2CBHLW34DxnXLoB2XbIjXasocg6VKT05vuLAlNdvD1tzk
oNAh645eGiG2wlNxPZkArJ3a6cbo5Jo9GypFxL5hRYquUbcjnVqkrz9aOhEvk1o+OVzCoLD6eYXT
s8u58QLlP3KqJUs1xBr7ctod4VPjz2e6Ry42GOIjQB/U3se9c2ZNNEKVlrg77omTNPfwYL38EHSN
eO2G+TWZ5wnl28sIZ1lZXAbRNJkD9bVTPo/3qJPWedFWf63AVLLc4fmVPGLJiaVN23OpF31TCX+A
tE5uiarLU9dz1zgT/rJ+G5X/M0/9zTyFm9nEvPTP56nD94Zo6/uvzq/f/8zvA1VgfsAxShuOb9r4
Vp01vfr7QBW4HxiHUGt9+KwsH1ba6x/BVlxgvw9QwvzAgYBpywXNRija/nfmJyxdf56fSLEypvHD
QOQ57Am91Wj5i5EytBtkqiYob0SQvHG3mDdDXzQ7hIfX2vCe5GTc4AfrXoPKeoUjYe1HTqD9PJ1I
zwS7xejso1DczHtAZejcyj2GY1EepDZbnihdHQHclD90PHn4MHzadoPevDOSsv1MraJ5NWySDosx
jFtRqiVqgyzbxyBwdmPiXylHDC4KsmoRQC6tFTLtMI2YrVXXcVe17a3Gnn0yB/gEU/Wge5iN7QAU
FoMnu2N/eXRhwW8bX/mRpdX4EWhzESVMH8c049TrGNajWoR7oDTjk+dUGctdVR4w96f3g5lZOCZ4
TaZZZxfL6+XONbzuEgif7Uj5wkpgM4qZrofOc9HHp3cSa4SdBCqSdNr5S8Yj5ragC4BWxaWhTbzz
Di4C0k460j/gFyJh45T0SAjxbcgx/jujHW+zAn517I/v9qRVZAwTpIiCJoCMrUTOU/7AHj/Z8alu
FIv4a9X1+6HU+6UxHmIen7vR6OabVoA/mv3GuoatXb4Ok9t+QgTfV6F6XKyhuhaE7e+yMpDjJg/8
AnfqWN5L+iHUzg4mM+rYn7yOS5Ox9GedKHpjiISo55XEP8knCm/jJ9ux3FuEl8XfGJVLjnHwOqpq
2+wsm1K9xiELQnzT4Qt1LQUGDB7NW69hRZ6CYN31ihBcN5bBo69ge5E74J5a0vNxg8mgffOz3MfF
5E/lSw1P8dYld3EwScKcHbb8PnNLic6QmK288zuq0dpMILdkIWP4Jh0xrhGJqU9wBmLaNRuzPnXG
AoauC2qmm6xEroZjWGXUeoMsAvxr7W105s++Tapzy3RKwNimmyQnwfhEMUJFRChrnixMwWfhEeJ0
FFtMbtf557aN2W1zgMqSPVFUahVyY96B65gv2p0ystIFI9nIQ2pH4IXPj5H7RrD94GGFGxCVjChx
x7PwRWfa/CJHoqiG4PEWJf3Auyobfk+K44430IimWRN2pTTe+jgRPTzNAz/St0dN40ad6ItN4cyL
i2OguHEpSMo3nU70FfgBr7FqTLpLPLqS+salckZoPgdmf36gNcxpR5Qkq3d6qvR2Hip2jnz/DhlF
PP5mnpGVcfWQA6VFoXxprTo76w4pK+uW6WCNov2O7Wa+xGPTPvx8ZXnMSgTHjcWPRxjyHxP6byj8
YPiNRJwGj87qAQM3Vv0oq9Q51W49fuwpMYgaT3uEANd/+CAqfdWjOzz7M7jAsmRyOboTN5EtOHW9
M8N+Isnp5J9/Xmm5y/JvsyTrGcPStnubzSrcIbU0D8zbjLtpko+Ru3TlixMqG0XUyJrdUDn+Iz4f
59gUVEoRS2+2xM1siLyj79xA3OGuNzr1ieL3NduNJo9fh+IgjjvZmSOH94DKpzkxWfY1NvPgqjqj
2qVckZzaQjf+HNp0qyq3Sqk0iWd+EMCZR+kTBNmXSWo8NUs3HZgEmqcuoSGTcAtNS+unVamqecoo
+gtI4gAfxm81BYgxvHPad9w7iyd8zLSDH37rJfz4EQJh5JczV/3Cf7IgeAsk1h+7azCR5su5r9Pz
1GnQav3HqSNoOLnNZ46xsBo9HELBvT2MD6ZKLumKdimH9KbK5Q9XhbehaBD5DHKLtn+de7EXU3oY
vOUlkT2nIXMmv0q6C9uqu6OoZGO3mqChXTfXgefYCOOoGQ9WZnlXp82fe4tuP2/iHl5YQcIuvhWR
5ddOlFX6nM3hVs35FnHgJGo/vliDMT9Ys53vgybRuHkQng5eU6zh5MnhPAHg1ydNeDNNVM8PAWei
rSGtb3UyR1Nnf++Iut127Jluc6QDHJyVdRS2+1Vaww2Ihkcek2VUTKN4sCljfTMS+5XTCw4uOINL
3Vf7cgKdX2koB0aFkSZnkcx6XCLItp7XPI2YjiPOJMu3anIjDGKrUYGKlnaYn+p8bE+hXxxEPqTE
0hY+YATh/dyRBMyVLlBDrGdPo136wCyLWVdHM7DFDcswZPdgRLerSUaa4Xhqk6Xdcwp56wgibGZa
Ye50YfonyYV/yDW5OHeK30yrIndC7JGChB9Ct9c2C/zvme1noEc787PvGc3WKoqPg9Xn71obgmzj
hHTBNi5CDSWM1Yewy8OYDcVECmo7i4ncCDO4BYfBdKKFCvMwfuqq/hsJ63hn1oE+z7RZscJmaTCw
mLcpI6gXGkAgwOPMtTxOV6p45LKSGEtj6yIWihuUTSY3qkYjB5tbgG7p6aXqLbv93rt2sVswSuqq
gbfVtu8jBcrbLujDbW5Nr2aM7GI2PO1Du3MP9MN/xWv/RowKsaKLn5XV6o0QWKRcoYqocVzjXjru
c6xrtjp8DYEc1ckrwXdyGr3YDtiM7+BXJzuGhOAbZ4bp6jPZP3MkWmcI4L9RT9neSQ2xQo+wOePi
J8ifc2gAG6d3qu89HcDfBynLU8iBdVMnPfTTCdQpz3S1L3r+bFKJHfXu5tknL/goHDFTCN8xWeHN
3KhWBud2anHDmbr8rGxLnMkmNpHLhLUhpr1sAUA03MmHDPkzrd0uiosqCDfenCd30zwU1qkHWoj5
jVD9GfvJuA+SrjL5SiRQP2bjwbNkEBUC8zsfIhTLWCYGYZd8vPNdidBh1RC76IVq1/CL4jE4U4jU
BJZ/ctyKluPOrXZx38UvYZcNVwV7IccV3YEWGsLagEcWuEcmhYI2k6bbZTM5cgqKG7Yncv5RV7b9
YFXJ8Kxkpm7a1O8+ed0aK+deuE2WMI2Ur/qt4bRZhNnyWFRMYdU0GSez4QZGgrG7aWK3j2Cp51FO
cw3tb/SGxB2NJNopv2AJwuYtY/VQeAbtLDFbP6qM5KGzyTWOqogjZob7ucn3jmEciNd7CMzLWy5l
024JS4K3Up2kFbqwQIX25b5yTJylsnAO7ObuZ9T5g2zWFP9IabNb9tNlKZjx8Fz2PLmm4EGrrnxi
J0UElNrnNzGEZ6tu++/0kDCAeHrYh62X7DGO4sMVHTlciVdtxN3J/kbYmykwrzxBm4fahxHVhqNm
l6bcF9HOB06SCebs5UnDpTnPmLNoTg7yg66tA4EJipcsuWumJvnezfogBh55E5rfbsryEYjSPJ+y
yeojzs7xUXXxXZZ0Vyd2iUHHQX7UizffxnlAwhR0VlqsXr/lGhbcXa1bfzS8bNpRVVpa7YHS1jx5
FF5OPYA99jCC+QeDK2BlAU/rhaUcllLqvBINQIF803yEF+ItKKGjLqI8qQp3p/uc83jQspZzAWrk
JWU249hsKy8r6BLDq6O/pkWgJmdDfKuxb3gafpor53FdIu6rOgQuSnr7CUQmzRJ66c9J7jZUqrvO
PTL+a7eIbLe03hUssBHRxjBcIaoAoQ/d/KGDAPaFKjOouXa9fLF6a7hXlW/sM2v6LhOcbcq1p/tg
msTWD3zn5MycfjbY3y6hKm20biynCaPKzo5ZLmnD/0z4P8a8MObv1APpKDOkw3ohjk+EKrxNkpsm
hVrsMacpo6iiDeikiNsSpoqDjSUIP4bGMG9cajZJKEBVKPNvvk1judNV8owDKyobh1Sb3W/jIQtP
Gn9cDXBrHfoTLYcv7GKHbz6gtDul6p45vnduBNLpUebhkznhP990zDLGtpiG4rhg9OsZEhx952TS
eKR8avlUSrO879PqKwfQpMLT2o3tRqE430IjarZZnX7tqoqnvtFV3/zJW+9Z8TDsR5rA9tIy5Rvj
i7ezAf9cAcqwqBPWVcA3eQDfnAAqpUf8ZDpht6Xzh2/aWKsXb1TjbdeiCi9w+Nqo00P5UNTd6k8K
RPqlxrYAGCLP5n1lpTwKzFD6BMmzgESugkfxLUhMbhxAPKwryOHg0yB9WjNFVX9Z0sZESY3ZmXPL
ZzETjaaqP9YM/QCEluA2boYGEARJucBajrifaxyWHLKabCnOWTKqN2tgF+N1vsCIXLPnlnmumo3N
X/7QJQwleRMAAaqzcPhIYksm8Y7qsHoR9JrzHFx0NGdqAacr+mHcyK6fCMlU1Y0vwHHITrU3s1F/
L+Yl2/Skfjg+9neFHJEcEhlcvcqcLkk6tOR2QvjXFNoT/MUK4SYNQLgY41YeBvGJF/bMwS/e+mHa
7A26qo6lZyTyNzX3P1ufv9n6QBhhbfLPlz7Re5n9aORfgGa//al/6GjOB4toG3sWG+Y8+vI/1j6r
jgZzF66pQyszzhDUtz90NPuDafn4m0yHxmH750bojzUQjQeCH0hqLmDlAJ7u39kD/VWrNdG7LRv1
2/OFKRw0wD+vgQYu2LYbx/lcK6rJJsU5ftOI3C+iwlfTI990fcpnZLCdaRbD29A403PhgDvY9GHd
ffrl3bv8Jm7/Vz1Wlyarh/5//vtnb9Avmvf6akhV0+TuO8Qm6aD986txqDwp6CubznZXW+ekIIW7
GQFBpdE8DU24mZQzvvlTy6FWVgEb8S6XrA/ipfediAxg/S0cBjQ0jnwjgN/Sel6gEFkHMsPxd0sb
FA7+61ds/yXB+PMVQy8lkA3Yh+n8L9lCB5Mhn60ezmIGX7715qV8BokSiD0OlYZxUc9Wvs14zBJG
96i2ZGwXh2qS1CXLqRm+pRjHLZ4ZLYiRAekPpOhqCfUlRbE7YFfppRjDU9WHUDJ80wxf+rS7LRit
5l2GwHCfsSOo/iYwSai1/fPHgAZn+nwQHteG+PmP/mU3iFaVENEq+/NPOliTIPFvHKqWWpgH43xR
swyf2tgqX//1m7lea7/+tb7ls/xcc+1ci/xnfVm//LWcJBMH93V9roPFOltFOp7rXkZZEKcv//pv
YqH6//6mEGUPSoEHiyn4y3XW1o5eaNtszkFrsoRRlDgeYsKS9oYSnJ3JemqJgJgETZQLZvC/u2j+
XO+NG9LiQiG7jujmedwd/vLXo5GDAqzZQvlrkTcYa/Lr5foaMLkjbiAQ0AnFR39QZaeA9RaN/51M
TH9UoXbuZk/QbSRU3jBQ+XWFctLagrYBrb+3xtRuTWOp/MglnyFvYCMu49+Ze/7/BxX4621D4IJE
0XfW3fIvH5TpjW7tgmS9h2lTvWdygLZvGSDtnY3Quk5OKs2KL0kAvWteunTvNc6craEi/8fAzNYQ
CUtwcTb59D2Twv/GmjL1T//6IyYp+9cPmVMUFxFmBO6tfDtX188vr9KTAS216SDuc6dbW3iBjqUr
yW4WNHMxcJLZ6MxHtl7sKJCv/Uha9aEHTXoondaOirKrrm3pVvPGJ2zzSeUVydR+AMXsdu0znQls
xrqaWqQmz7MNnYG5Ylzp67Nqjf6BvaMgCmSFBEyWmDgrCNkKIutQXu08uSS6pt2qHH2icHH3cSCZ
JbasRXgjM21zb3DozNgAR8vvytQN3mLO/acUF9PdkqAVRcpMHbyppc6ORiDxJCsdLFvW8ODq8/kr
GJDhaTQNLNAsrPw9J7fxCHfE/tiltFsfcIeiDi9pEX8JhSkJKNad8Rk9tNq2bW8fC1Swo9WF5bds
alFvW1EVT1kYz0wqnZOcZCzHSPM+HDAhhw+dquado2S3t6zZmki7+TC1oFNQvTnZabyreiEJHoQP
Kb0B5taymuGGR41N2y7py02AEeJ1rsz01pZh+wRn1z2MYW7Y+96rlvfAo94DaRDn1wSqdo80ab7b
fal+9EnbMi/agzly7LanZI8G2/DlUGqniYMFe/rA023JPvGm5rdueADJhje6mnxOLnlOrWusfMBM
Lht9Z+DUKgajrg6STg4OGdp8VHDLt1nPhLzJuZKGPTvcsD/Mwp/vvGJZyvhxVB2IJAwRFPDKb6C4
bHt5o/Ng9itMpMj+RfOVhFc+CNT5AXCEeR6KoSrmU8ga9TCF4xAfK06DkI7XxbO5uhJzjF0QMvkM
YqQGM5z5uAABgoXGi0xKiaFw59GCZ0ayJIz5kHam5zc3hfZVutVzGQ53Xj8IrigVY41X0cizcO8Z
aR4/THx1vCSiBSvgghMFi666zGS4KTseXvGO5h8vMn4zzejYZDvXrKXwlJiP4BgVJa8s8mOmgr1b
JxXgpMXljlljVsCAkcKewUQH6OjSk3vlOJFkwQ+D3q3M3JqNPRwyJxiDMygTpMr6d+GynnsSZJjy
ubulOzwG/rpvmABvhhK7zV7DwNI3Zk8yizCGhjDjz65GcIK+YkQrLuaT0VbM7FQ1rX27UDaMhzI3
DVRUGss+5VUVVkchgSjRmzd412XEGbvP19rx21Sl+NNYcdvpcIjl1NZPPIzFKU+gRe7HlldAcWyJ
Kz+w5oUELbxCdV8Fmkvb4KsitxDhxpOkzBGcVyyScevDX6Jsxu+ZT+olF8v3shChtw14AdVWkMHq
jpaZOWAg/YJQR1GQM82aLN4uYwyMC4JfG15ymEhOJDJMj4Sn8sW4paHE2VttnFBPnYZ+ywE4XRp0
LUtR3Rc6KVINv494TLYee7pEUBKkMtKXA8W5n8me0868yfge2YS+6owDSDA5BsnHkgP92WtD3Wyp
iRvuadfmkZT0EM7ICFeCdyvOYFO/ocFQMt/pCpZBr9wlu7WGZPj4sy3enWFwbQKLi5fT4UzcF0oc
u/kKjYywtugKPDsq3mVW1r2VnKxRsHHEP/Wup760MhU3pPY5TAU/6alIlPwct2zyeU8cARV8bkk8
9oNrfWQ1zOZUeQY7cjwjPjhxu8o5XM029ojax/X/kBl++PIbCrfOc7ilftlzkJ81/NLI7IiNgxer
eWENjD7rlidY+AJKmKu74i5Jebe1mi8GioDtSy7HorjaQR1CC3VyEskDezeGz1TPF5qXOUs2quKv
bhoyNJvZroblYBb++o9fXzoprPV1rVq+49b8K0ZWavGa4YOZGhYTX522TIrsscbQjv1mZCpI+DXu
qfZQpw+d5WhJF2VL++8xVXI1Bhhpy/YWmRaoxAoHQcTpQMryv1cgJQ/wMZrhzTMnA1R4iW0RnoIp
Y+kfpG7BdaET713Va1xulnB0xTCb/W3CmJvfNm1d5E8EwtUBdxVV92HSvTmm7XWblJSXfWoCEl63
cdokE+Fxn7Luxdfi0Nq8rezwOk3tY+Fe5nFlQnWU7xaflFetftbYqH7oJVzvIVkHdIBzAIzMzNbr
4tyrwk+4xFE+VZt0OGu5zWmp0mvWDP1tWBU5zEgW8Gvtsgsbb0rt8EXSK5XsSrte+a40iodHh4BD
973ihqxPLDH5bqj1jr0DoMQ7Ok/LtOMhAzXMkiPkyTgklMyTVuCa92WXf5bhFH40NGP6aQkHFIUB
jD+5G8CPGNaUzY+aWUsskaMSLzm2fCyotkXoochO03A/a798YrfeAamn+KsiE3OzKI8PpzCtfjm0
ZYENhBircwfin97OtKur6TbRqk2xDPVV+pFJBPrQSmHfcOuEaFukPaU2oZqCjqeA7p7KpLOyV6tZ
RAC7lglMPxPVxnGTUhspd6lvFMnJiFv1JU2Aq5AupwjpmGGHfpwpXgdRO3Z9RoXjyEWa2UMuLjNw
XPdceS1oNLZGpnfvWKkzR5rppt+plHXRTgXgSzdy8RHOA2KvO/qgiN5PpR3IwxIgDG4KjHE+4W1t
4glre6/7pFxNyCNdW2940oUvXOtVf6lDWn/2o92GKDyYbFCvxzcbbGJgbYpi8p9du0YAV24yOPcO
xpjpSuI0lDzcuaJ3qL98mhwc9HyXiaFo7nzZpuJiz2bpQVdrQv5d82wk94U0iB5V/ZrRZBobh3s0
RV4/6INk36erP1LNpnlE2+R7jw7pww6GrP+bq/s/m5S/2aTgeFkrVv75KuVYf8ve6/c/+Wd++zN/
+GecDz4xfMFmAJKPWFtg/rDPBB/YkuLaJ2wQQFSy+aU/9ijWB9/Fi4yzxrUcD9vN/9lp/A9wmOAc
eZQlh7brB//OHsVx/nJmdsgPWCsWLnTxKgf26pf+9bQx2hRcLukM00+AIRRwV9/dPEZToX3NxuaJ
GkbCsddL1I9rMqtIbOvO4/twT2EkXzAKJYpdbGbTN3+0KvpW5vpziBEU9jCXKFvC0ai2cxMPLMCX
+nPlYv/D22M/IKjgTcsnKegOQdKIYDuyw+3D0kPED558WZRXnhbTgzm9V42UaERp8UI+iEJbgqtG
tExlvRwKs53f+3LgvMNiQS9oFAm+lDlcDypi8MENtF5XfEkNSiY2Qq45IG3LmG0xh5CCYgvkwzIc
71efDQ9/dLqV224HDv3AnPojSZGMhe0kF4eOk1i6AX+c3rFrmoKdIM+MnaQuPfpuDMbltm/bt4Zc
5nnsNWFcAQcgCXv1NYAc+eYMGSieKUgIi6mie9RtnrzbjN2bDADOpkL+mkYGRQ9+N4vYQJ0Xd24u
rtAskQBOw5TU5A4P5ZwV50BU86NTimXf6oHIeHP0fQUmFQplNNWj3EBlhRqV+RdUdxgiuajA6OBU
FXMVXDzXao/xkA9PQqNgZT3gS0dpQfC2Jd1YQ5g5uQM3w1wv423AKBYfl97qThNQdJbaiQtXNHM7
/y4wK7uO6KYsX0TVjk9UFctNPlpq2YzFZL0yJ8avg9HOx1a53a6uQ+NOLYgoAxUomwZVFaYSIMol
scZPZaHbjh1AJbECy+42DYLpRyjDBZK/HgxSY6Wz5vrqctd2YZ0TwQg7Ei483u5LA2gpJ6WxeO9+
qgys+9xDklWI4vRJ9p/zvCzBDxHMx9fbieRSB9zHoVvp7ArkW3yykyp7DBeXv409k3wiRpzvqQ92
bi075xGbYp++MQSEho1GfrOHqbtR2pquSVoR5qvy+Q2QijwJswq/K6l8uffMKqG5ThBS3mEDC6+0
Ei0q6oekMV6pK/UuKSj0AhUNGxmW+6X46rSNAIuEM38Hn7qC8oGxmJBp/ZHPsUAo7tOLP+f9fc8M
ffIR9cOd1agOVFVNx4BHhHTL5dp8DERnPiQSiP/WgDR6h+PfueekNPLYJuZ0JqncZD0nbb7lrzN0
FIhNZUIagrdnJtOPDWAiFtqeGggULBCwyevcu/ZNyHPqrjbNuR42FJkMC1LXyBZhWsjJaTUJfUrd
NL/plHexgpwckuOzmRI8frXDEg4Ajz/t+nks34g40HJcAszf+qMT9lHR2g2w8t59YpJEztGZNUSD
ozv048w8O2013w1Ezg9wz+i7JtEYAV3CYgaKfxeQXowk35dr3DNZcl6Yyuc5VqKCVT6Y+YWBZCnD
LUV8o/nkLD3mppLymNo920AWbtQoXxzQtY9GEQAXIiqoOHtNpympvXuwFPIAXhdFbi4ZhcZKP9Kc
bR8Jc3cbYGfJEeRQ+aikkNdS0e7uFDn2QPIRlMvzQbKX2lQxAA+6ic4VM99YgeImd3A35adWZfwk
YXSH0Y+7XZjZb+QL3I2bG6c8p9Oxa8yNFVgAWzxDRTNOmpeUTd0x7mUTWbwtez8M+ofMdN5Cuju2
OAVDRvvJuM8XK75J1ru1Hs1PtTW01BGh5hb6m+yn22HhPYwH8zZnltKRFRbmnr6J51lgC4HP/hL4
mo74oP2KuF7uUHGvppYhsl75kgj54Kk8vwxd/YoyC7pZ3/oYw/Z0Kz3B8KAKdfYH9j7sekxVTFsb
3FpBQJHiJBqD1igFFYAjEycmudS77zKr50AKdT2Pkz3pgulgi8nZWr0GT+MAx0U0KtKTTHwn45/X
Lm/rKvo+nJWz91A8bS6jW49P+85M8Bmbxlhfidg0BzqD6NXEzBANulnOWsZ5zPVjQdjJ3Pax0zq8
ioXqjy29F+VjYczqwQvlNx87/qnIEut2qcJuZ/QqqCi7n+kBmdg+VZuAy++jj5a2dS232XazC8oq
66stE7Y+lwA3Nnqy5PNSJDDNXafH6JA9utLo+EoUQPGnqT9Xsqiw9pfV01TG8aNrx87GGSVSc2Nq
1LjpNoxNtSUlmr6Xc/ye9mb3aLe+YmgM59tM9uLqcXR+GhXxh0F4p57OeSRLLp3cMD+57N83rsF/
0nyOWTzwSu3C/6rmqb8GRuhHCw7RveCAsx+Jtv/w6Dw6L2pHYGm8U4MjgPNCZTpzjzHu8iHzWfCC
Kr/idKRx0a+LW4oQROTGdnsI5z796pSUQGzCpu8jvxivXITlOQRddaEVy914tefvMm/pWaqZFx8/
Cm70XB6rRYhLGYhwa4y6fXCV9dmdpLfrOCY8VSFCuzv49icEnY5DPL0lXBlpgdGLmR+ygF/vYa7R
k8kC+QDQAPrN5IUnt1ca41Q2H72BR+RcLN7RKIkD/pYh/M+c/DdzMorLv25QuqbNt+//hav6r5jR
3/7g78Oyb32wUBjQbvB42+tQ/I9pmV+CI4rKZmEApyDt/2ZlNEfbYlBniYwK93OM/l1zdPhxKJhE
5KjFcP+dOVmYf9E+mOmRLU1H8Bp4XcLnVPDrnNzJZJRVGDY3Bik6shlp88TFOEDKDnClZrb7qvD9
MIO0dH2O7WuZuMbRVP4Ztm9ZRBU7a5LPTvUYTlV9KUfzBe4O8zE263zfEHtgf8b2VFoY+xzcGftc
Y6oAo3Bu1/slRIpLPiv5Horq3lPlvTAU0g8EpUG6IUahyt2U7I03k8x+jOaYnSvexwjXCF7emsCs
aQTLhjsTNW/mctuE5sWzesGWV72veQ98HBxOHU2l35D96Eue2RWJop3fBGdfzAeVgU1rk/pHWNT3
ioknngENgJjfO3ZxP+rl4uRwiRJ+F0sNRuTsXbf/y96ZLcdtZFv0i+AAEvNrzSySRbJIUZReEBRl
Yh4SQyKBr78LlH2vRLml8H3u7ghbEZYEFgrIPHnO3mv39aaW84vb56SFWy+17z3JqSPHBRAfwFb7
I0zAQ9oG3mo0CWOjV4sywQhOVm8/5ap49k2UrGY8ns02v17uQF8i6yU19TVrKgNqUp/t7IK+n10i
yUaBj3poVA+xPZ6DSnuIOWlxtEX4gqss3NMPOMRU3gA08Z8VdGKNkT6HiczFcdOjSAax1rl+8JLp
PDbOU2Lnx1gXz7RVnmuaC35it0CyHepkPtDoMGLvp1sHo9VusvudDBu5Mpz8ODvoJHWflKtKcNYQ
NTcKGGe0itx2Ef+ZCWD8sF9znIJ23aRkHi/QBicpnwdU/ytzmsFpLFCC5VqNw28w5Hw7duZtLwjY
S+ZLFKgELSnzsvFRCqk8ebULfptrpdc52DjBl3MgKRNMCtC+Fdj+R3IwgaD0XoHm3EZS03EhJCnZ
Jgmd+ap1s2M9zY+tI+nsufqhNN2NnirGHElLvnLNGVihTC6EJs5wvmTeQ3xQ0qanXPpPwFe+BNK+
CcfUAqtoAXftD7M7tAep1cMs3QMTgp4H1T7EJd+RYQbUbL3qV8MwX3r1lGxRANEMJ8wG4SlPgkb7
hIu0tFdNZz5WsfUS2iRSkNKAbA/gPdX+g2yHB0cXryWHzbXp1f1mKPWDHVkJkaY9imdRE43F3IAj
apqu3+67VXknytsnFC8ZECf31NCK23F0fLD5nKtE+zyKtseRpZ0OHocSGAj61Aij+ZxFKIkJbkfc
bkQKJRmPXaHjaE3nxV1PIWxAvIXqKGtXXXRkbF5oZRBwnEzFVs5NeYNFctqZSaGOtNC7tTAK+6W3
us8Tu9uVFeTNEtxep+SQUYI02YbQIpRc+Tw+R37NhhbjjPD2THKqR4j5j6VGQbqZnS5EXimw6CYR
VoP8c2tPap1ryrQEfTSKsk3TT7C/HZ0wnfM8D5G1buNjUBOO5jHGK4zktqrp5OHHe6wN5l8duTrk
OrrPupral6oSzKgwlW4LeqiUgtmqmekXlmmJVmGqF7GzSyJ1xeM/Z+KltuoGyFRJ7wBjhqeFtaMw
4Huj4Frh2UVyFlkmORxOcAONddhr2GrIC/wn3/BOA23Yi0i1r8wRLh0v/810lf3j+wE6qzjigBAn
N6++zzBv+e/fzVbTzHOGjDCpg4NZemUPsl+snyfOsZgMLe83A+d38+a3q4VsaBBwEMQE3juRRegQ
4OMBVAIoQHIJHcMjerIEcSAL+ndNp9tvYoPvFSjvZsbLlWx78Vfh98L4/rZ7ffe5Rt/XdhY1ZK/0
+XO4hM8vy3FmjdMaxAutAX5l/kYO8N6J9XbNgJ0fIUC4/PvHexnbFWkkFImHqXeTLe6Nh1rzYkO3
PYwGbY7l8xbFfNl2rG6//rj2e/LF27WpUWmQWa71U2gDCQEjgRJBdYCTYm+ymobGxHhxWS4u8Rrm
MPD0y4jta5ePCksSY71NS0eIwFo0mriE42q+HGLFrmu7hzAs0VsOLRrE8XL0WL4DTzTrHKuCrDO6
3e2udNWZrI1H000Y0mkiBfGgrzW8473rEtYQu9hEnIDl4def9B8eIahBiC6oRU33Jwa4KFJ4g8Kp
Donodk5t3pL3clvO2DN+c51/uqMOyghKqwBEweLl+/7NABaFQT9YntWwcC7IHLydrNTZMlNCE4oz
dtMFxK3EFshNNd36vVnegbdKQRvFr1KxLi+lSpZTQFhCXwK/iej4Dw9G6J04QO+TgOXebWAhxXFC
eIgWuEeZh+7LWOAXSKf0cjDb7lzl+lG3i4FFpM6xB1K7pU2If6lKX6PUJSUoL/gWdVDvtZG9RvVb
NNhu7js278Y+JJN7SGgUrBnvLi5rfZn7sLTEMN/6k7RXTLjJGAoYKLo5efB4Z35zI/9hhbERuYU+
8ntfYC748T4C5qklY8mKqQlgYcoJzcqGOp1AutE+/PpLeyfienvrEeghIQmQ86PL+fFaLQ1MIgen
6uDm6ux06RHnwW8WzLf4k+/ETcs1Fs0MjWP+GdL1/PEaaUKMGlzi6lCHqtl1qRZrJ5pflpUeAuO0
76GF58I5hIY4jVGYbP2qOBo6+ohI4UvgqWolUI0Bsc0YkWZs4knI6tRM5bVlxa8zIX9bP4JTUCD4
IS+Z5LjBnLurIvW2qGs/BBh2Vl4H4NfBbrYuXOoWy7L7tQxls2OelqzsUIo9/YR+ZYr01a14BGWa
XyudH3MXXXPgZRSoFiMaWp7rahHFYlI+15VIto49X/7mO/mHN5bvIkQ8zToM0U38eMOWXGxU2mV1
sAoOCohn0nVK8PfCgeQzJ9yBlHJrU0zBqXS9Zk37xmQIVt5gwn8MwB9sDa8admM0jzirrXozJOYT
CUP2JsBhgG7fO0UDXkPYOKckFBm9alaiBhzTxs+mR1OML1DfmeCn99qmOgyxEdGd1XtIYVj2uE0N
Cpa9XYz7sBnPsevhqWx5Pp2GhQ8A3Igm3sk2IFPDvXDnx7Bp1W8gQf/wkrBnLP+zyJIQS1ju94vN
GEufQDQFUTioNpQ4SJVGfhwHNUzUxL/5Rqz3YtHlGUa4xvTFtSwR/PROSseeEAsO1aEVCCKwxtab
IMqOyKwPocX3A9gM4xtCJFwyLFNZRgUYF9fEu9GiqwnqqquwweilaMt5c4kfs+vJgwq+dLl1ZWCh
KEICaAnayhaLk72xGwi+2XzWxXRZ+stmzGMW2/lzNC5V6igQ95vXxKACQqtRbKX9loSqYNfzlb4d
L+FzIKpw+Y1hmx+BCPAnmlHtmmjoV8XcJxc60Ldvh6AImNOGdLX6WA3jQ9pzkAyWPtMsOeq58/jQ
gqqi6wo60FYP9EtupZEebZtqzYIbQet52iy/MCAH08BdHshmIH7dIdJzeY067Z4wJD94AANWBXoB
3qfGWBeSasmMsmst0ZP5Db+7NdwnWrK8YijDrkJXv7R9vxkHbjCpqdeEyJTrUFOKO4XzlCXqPCIz
XNu1e1AVLBRaoHOJERYvA8efvjhyKN6XETsLAZU8mLwd3sj403I/M0+ujrnlnqC2bWzRTuvlYKTJ
rdrjhakvkTWfit55Em36u/34zV/+bj2k1kErjd2bJ+o9zrZgoCyRI5eHzp9eyJM/dyb73jIwx5YC
U4L66+2oXfehtetDKr23d75K+h1zlnElM/6YLO0Noo1sGwJQDxiB+Ui9YrlmPFdtQz1Mh8LCkajS
HFNcTJ9TVkX8Io0ivG7aEBxazL7Yz0A7K352aHD2SRisMVk/PSqbcstsbaZIZoqOIu6xRQZU1jEH
Q/bDBEMWhhbKbD8bHnpkbqtW9OcWgc86xFWNwvDsuAOeggJpSArWbiPH+bJMxgdy6oJNaaHJcevp
xevw9rUkm/ucDg556p0UmwiHzOEBy/HtUs33/t/76387bL/rsFnWwnf7z5Po6/QlSePnH9lY3/7Q
36No8YfDHg5eUDBc9lyPZfevWXRoIulnSYaMBcXA/YGNFfzBgJhThQe+maPMcmb6v/7aQmJgfO38
3ZX7F2ys9yp6gWvd5pXyOZ2xcZr2smt8d4iR2tC9LDpyHBtHIf5RTOP0ocWUvgc3XHlkvCSYK6+y
3DLGD6muEDQ1U9KALQ0b99lPVYUCdTIzW9HPYsw2tauKxSa7jAXvzgroNroniTa7+43w/N1+RlXE
DxwsB68AswQ8vh9/8qAbxiJq5/YS7DGG7IRmhrsY7iflm6AXJ1zY3321/3DesxcVwvcnWS4JlYOT
jwvh1OPbfFeXGWlhN8ZQx4w6wqu6941sTY/NWjoEwOvxsklDHqzWhKQ+Uivp9eAozOFMR1W0c+OF
shP5JPWsZuUvUj8vWrKVe15cVDLI3+pFMZ8sRFOgNyjCnCWnPess9DlxWiGVsfKIdphsJTpK5kJo
KuOx4l4bntLnYoaTByfKfe6rpu5WmQy4VJhEyJ1arKQl0hjc53/J4Dy+Ebku+24YUPzC2528VDy0
lHlyPdqE5bU26SeTQ5Tjdu4b69QSAo6QMoYetQVvjErKWn5ytMUFURpJLB4sy1i0QW8yxq4Fj24s
crfYG/kxtEgDvbVd0XwSCkcoWFQhkxudlPxE4eTaGAutRH9oCV9CZigN6IkiS6zuUtSOL04A3PDd
ef7kNU+CgWNy7DnjPqPcQ0xqsHmo89xWIFHhBemPDdJL47Mteu7cNxIPyC0N42gJAFwrVA7konsG
ly4axTfRDDk/HeNmtNeo0E1FvyzDTgGeGpoBrp6FSUQ6BIs4oInnbAnxHiawFWpYPCUc5NpyI1Pv
LvEWO4DZQVTYppPDt+A5fd89oRwEtOTMJhLXb2HqbmpzW1ID1f5Gu0AW76e55mtVeAGsS2yuxKDP
y1fiLzcHIy1C1bGxid6WxAoS7dEbjI8UUZkJ5/I7IzDBsmSal3dhzweArZnhbrt24iUsCE5BhOXB
OMFrLIotqTHxpnAlLBLih6cHYJv9CQSZ9tdlFsGMppNI7EvWu9cTur9HQ/mIElVT3DI8Qz1BI/aA
v9UJ1qmo/OcqztXHxjZRXiITrZHIAuqkK4xwMslG7nhZRPl0FNrDieLW6CyBpHT9nUhnSBouijWq
wNbn9o5p6bU3Zq9de9e5MSIPfN/StiCocNCfaTvwRIoXJOR8d+DdnPF1yqah+cQvy+y1oat+TkvA
F5m3NJvrmGekE3TT1kkdWg8kYPH1FLlB9K0RjXy3YM9Rqb1lP3JneLn8rOKlzKntyZIn57h7Ag+j
z5zYeBEMqGj6kAqOlvsc0uulK2acLpHugHAoTBa7LBL6lqJYHugZozQj85NbT1o5V/F0zvyZ/F9U
d1BBuC/4xdG4DS71E2Q40T6gETeMR2PwZ3nVM1JrbydNgsaOEojlF/zYFH5IHbPMz5HKwPsTZoG9
W9n2xawcFoh5KrmX1IALQNAckQOG4dIxaMgxOCCJQ4XrsKokx0b6sG/fHuScQ73e1SSAgLtTy0vR
t6B9V3oEas9iXouHdDDIhwqsIPGedBEM4iaLQhYK8j7Q3/j2aJ3wGwAjC4qSayIlzPTBj+IWcaTV
gszHvBv3X+0o6POPLSuEhUsrIgb+pi6rygtWOkZBvvWL2KAhlFv8TSaP05EBNd95X7TWKcN+pj8G
QyTzP12/EoLB9ASHYYv9EcN4yf4zSwzXUO8vokoEJfkKtYdKLxEMmCGx+XT4jTQ2CZyaEcKmcXCq
bDN8ctVAjPls3fsq1uOaZNzhw6J73gJvTTaEgnZre4iTC7sIo40dcW5elSkHNjRek7tBeu4eGE97
I8FiGWX+xzghRH7nNK5XgZ9rFrto0dQXTROYjx1NibVdmp8NFN9oceBD5BN6jjQZdXCwchF/KQAE
/KljOwKU1FY3feFdDWMrp21etPoONk782bVVtS3ZpDZkktjnQEbVZ4tRBmHLJs1xf2YuZfZ+extS
1q/9BtnNSsx5cZ02cfFBZJ0PHKbrdyCV9MpQWq+rFrm6QkV7o4q5vHIdRV4RA2naTYI2fDgk98op
bkcfX8Ueg6qzk5PUKzOrq71CiH4fd17xYSydLt61KOivQjawTZHL+VgYIVlRNvEvSmI5xsWPWjJV
dv3AptM8VS4Z5kCLumqHBaf+mHjoOi22npB+IKrytedjOGw8YmbiVDHej/zuNW39dlMMjnMQcxbj
MRDi5Mb4+jaJSS+C0BHKgU2HSOdSdmW9Dwo5FRyIbORaiRa72LXusqhu9qbG+9fyGZ9Aijd0K4Ty
LipSstR2Kv3hJHsnug8bmmcGIqGdS2dtbWTGHOwmZJ8nI+klcxkXr0FVTRejYYUXc59jJ+nalvMR
Mm05TBnE+M57UKmav5pmkV2iMaRDW7Vhsfl1hfJOV0h9gh2M/2NTA/ELlv7HkkjWJRC9AuC37psW
VgYjP3O02YQcA3AuETj1JeLl9t91xN6u6mJXFR6VLgavd40FOlOJn4xueJRAtD+RjcbC0PQCqf2v
P927Js/bdTyfq9B1wyZtvqu+VFJ7QxdiA3HyxSiB+APV35LDgI+ABePfX4yWPjxqCmSG4O9upcU7
bMQUgcegYAZXL7z8Dr76+i0S9teX+rmQpW0FX4ha3MTS+D4lWMY4MwxtekfmW9apImBhD0qHWLmA
HmzHMPg3T8k/XM/iHGLxmLz1Md91S0l75bUtSvc4M796/LYFVYnJjgE4lGqkSydu768/43K7vjvB
893x4XAhs6k4fHnvi/UJPV4ftr1zbOFp4lgleyClLInYgSvcDxH5ePwpeDSKX5tGxvbx6x9geTje
/QBw67jPTC8wV78f1tSVI01dkOMyDGl7GEfG/toCWPn/uArTkRCrposs6t1TU0RirCIAWMeYsIDD
lEIJ8AO6p//+KhwoA8Yb4UL4e3cVD6OWdA0+C3FSwcajH70mcuH/8ZjQUcVdC7oZKfX7pnouSwkA
v3aPIqLHg3WYhwLcHGaGKeqtU99gjPjNke7n9Ys1nTWMj+XY/OrdBwMQEU1j4TlHgwbgk0XYwnE2
FaUIVJ9wCz4IQT4dEB6RX9/Qn1cWRpRMuq03L/FPvcqQuBZzblxBzieBzxFslMseSgvuSFJFfn2p
f/iIPBzM76jBF0Cj+HGJxh3acqlSkIiwMPhLq76cu775hMKWFXs5wenlqfn1Rf/p85FBHlggBDxi
gd9dVJHTYieY+49Mk9tDVTr2RWEGyZ6Dzm/f9Ldx7o9v2iLVcR2mF7ilf37TkqANTNaT49x2hChk
VunSFPXN4gxYpD3VRIeClJ0ok5HWcKqg1uqgjZEVB22nczhc1O4z0THdVyvpbKrOuSqS2yDHZvKb
2/LzQhgiLgJazooEU+H9KKei2ZsSkMYTvhjW1mlE7EamDfZLleEsWGUhZf2vvwnr53UoNBfDPNsz
xn6s0T9+/3FBvyRijzsagUGtq6GXNLjtNDlurcWWmTTR8rxnKS6qoZCfiJ5YfIppqM+yE7LYy3jA
xkKVRDYDiUrJv94cQjNw6QbxMvDdvWcUmJJ0XhXw1pdzQNFtutlnKzbsY1fYVboapfm7Ns5Pzyae
iuVtWNQB9FfeX1Cm3VL0T/NROZHz3JFahVVAVjymGgD0vy0hFgMHXS6TBg1LzftdIJgFtCEZTkcN
lvE2q8gZJX2LU45rNpySfv1d//RVLxcLaNOZEJlYzt69dWVuWA0eounoIUKC7ZOiCYfDDp5m9+sL
iYUB8MMr57FcLsUDY2S29PeVEfqGVHvIUqkgWiyLJmc4RK9B1+cfIqOeu8smg/+7dWKCe7Cv4too
Gt9uV7JYtsFa6jMefPoExshhad2BGv80+217MA2PVhZdL3tnwt7keI7PYcbfAESyrwh1LP/tQowD
gvKOhmnoIvZ/XwqlzHcav+y6o2AytBkrMJSkV6X72JzC7a9v2k8vP5daRCm+g5DRx6j544vIgEb0
ShPp0+IivsDFyOeXtQy3hljQnZX+bf9w2b2++5bow7Megqvgn5YLZm55Xr5rtVZzaVuydZ2jJ7Xz
p+cJdWydKHx8a4h4fkdXR86F+6HWWvxmpRPvHxGm4wKBp2dzZTIQ2AN+vLhTwINyxjQ7IszKy3kD
gRJePrCTebDF4gUJvoCPyp0NiDKrO4VxzRtot3GKugWuEzN8PJ/mUNJFnN98qrL1l4PF0LJcMYBH
RVl6XbYf+PtRKkxGxd80pug8jBgCo5WD4rxzQSI+tsvjhWST6mHCLNkcVTvhTBVehzUW4+VA9G1O
3y+ncRStUqnwwwQxquNr1zTw25lWXt6NdBtOrdcbe+2k3m09MSDZ1wiiCSPtybzFUyrAHhL7Wa07
3x1CjKhtcwVHnMRav2hmQgcnCamctKwjNhFrTdCVCzZ4sBIsLgj/U7en920q4o/tOatq3hkro3k0
4NSxvo5tgIEwMzLel1A3SzOU4NHkFoQLv4ZpjM0aeRxNb3w0UXLwVM6pqJIz/3UGFPWt+FR5ROcl
LJa6RoJO+JRUDNtf6ZZDMc6tuOXgTn5BmF/EgaHPjQZYfmuXdVFf5bFU/V1nd3whKNJ5u2urbPJz
PaPf3LRDb+EFNj1YrqYIrmL4k/nZb6zuq+5MPgURs+78p83Q27lupbW0osaCr5lIN/4gH919dkFL
zvcNlOpwm4vMuVJLiCodDbJugdj2ud6BUefy9EHoXDEZoxEelJNnbxUw3HINRD2yvsyjXV1InQ3G
PUo7Li1zzEzER1QOLZyksLFeV6Ny+7OVGnBrch6X5JbzKsl0OLWJNjUMgpCUajs/J/Zl8aA1Ff5M
T7CEuxiYmmNVKQ4Swkcwe+WoyBovMNfhi+7hS6QnYCn0tMh7wEqrC86wK5GGdBnjwdTtg1Uxy9/j
RuABq+DziJORwqj9VgfQs+fpI6iOVkPi1fTNyLKxp8uIRkiA9G6q9WvYz9FtMAPf/daCc4uBH8ZO
INg7mXCf0yjB+d8NHRyvb6+VJ1hb3rgNo29nwXPlprTe3kyvEDGS9EC3l9686B2W8dZzeYpk4HEy
SyCMAAfplp65nXXDlynFa7LTKX34b6MZC05w5NpLIRE71HZB7TvPpZUtndiW9jx+f44/REbSgX/b
/nxvoMmY0Lvyr1yfecQqN1ONOjrIsXeXhLbP+7IxFgjt5HBjnUg5kBBCxKh3XSX5QSyT3smugTl3
rmZL6s+D9m0AncRT44EP8C0N164urAcvy4BDDG2UTn8GBpOMbRYw1r2brIYucIIJerR5/0bQ2iuX
MQBpKAntCp4Vh2lOzhvc2/5HCvO8h8uPw6qxVwXIEdJNomheJt5Ggaa2aDFEb6aCpuSODtoc0JLI
HAB75pt1ig55H9Agm+Hlj992/P/OSX8zJ2XPDjjo/Oc56UU9vrPrvv2Bv2akDEItF1Ehltvvvbqh
9wckDtKhxNLQEsxO/89/YP+BBms5QdGboVh12Ev/no+CvvcW96/pUXstE9d/40HAa/Djrk2hjpLU
9uhbMI/1OQf8uHFOZd8r4tCDoylLfWlkXbMZc5Gfte3mX8tKzRfQDR2fTQWmF93cKD/Zdtl+QtDS
MRnwO+PWin3ohEkzKSYDffSYzxiNLiVm85ekT7P4oiYVOVpHFU60tdQz3E+LbnikC/9xIgfyboC6
3q0g95Dvl2RB8VWpyb1ScggeEyilLbE/bVBC+bTEtGGrWrxIrIEhGT/KVcU2S2w54P4JXdjSpe19
xdVR/FmZ/kWMWPSUEZj3sUcFfc4jY5g3g2qi196eyxs0tNd5MXBgm6o0+0Titnx2olh91LFkIZq6
5BUMecMELHYXGYn2bxsPcjs6drvDcxTrawpJZGBh60yvfmkYd3WVwaskiSc+KUNEFx7xdRTHXQBj
aKxt50okWZ6tTaxLRKiOQ/I8Y4E4FB5pInCLk0/WZANsJls+2LOz2/SyS6+4p+Ob3OBdvHBrBrSH
dCxigpLC4IiCT+3NGp3iZi5L775M4hnAepUU/mqaEqFXNdUyYZRk4MQbph3h18kySbAkn9w312jH
h0scaf1aRLk8glvJtkxkEcgJxgtIcnR42cJuZPaNqQ7uZEOWBs5hLIjKH87KL+WBCBtYO4bZfUkM
JiBkWJZFjYjTa+5lMfYo6wNjXZOYdFeHBQhpo6mKG8tnk1kFxIrepOjewZi6vnrCwzKtvMHpg0s4
l+j6lyGTxlnohxhgvajfxEBXt6jg2psqGQCiaZJjV7bXSAaYmiWVNJv+2Gckda68RMe3Qd+8cuab
hoPZzzLdGBRqr+TFF/C5mI1hXXHm/qVqMUAeoigoHqNBZxfKruR2DqfMvmgqTz1TJmBvHltF9kvl
7kLDbmEm2dLeWXWIBVyDnLlBMBpnj9IEoK7uZoJ/gM5aDCH6vc8+fR4nP7ktRcip9ivfLkNGEn9b
6DMr7VSJ0V2ZczvV4Pg9v4xOcSdDdDE1G5DTq0+jO3o4QS3xIQ64BgyrDdXaPfRBptVkx5I7ZVmI
36LKWuDYEUYR3tC1Qrp+nHqHzNMyL3m9iW+eqDyaOB9XPhOYlRMi0+/MhrB0yEm7LMmnleGT2wJ/
HFgn+eHMOaxLgfTougbUiJ/AOYMvPRSj6V7NjYNbwWxNwLrVYm+Q3PdB66ZcKWeKNlXQ8gQ6hN4y
fq0nb9N1g7222yjcpcBo6Uy0GJ0yrKA2c8CrwSboYpRlvpfugCyNgbG89Do5HEU2lOeJvF+kW7VH
LlZW9Wcj7O7mhBczr7NXQKkfLINloAhymg21s8k81Nt1mnUPBonap2Jk/MuenmBWcK371slZtYIS
p2jYIWUzPcy1EWQ/eOQxoTPC6VdqyG9tp3oMSawlbZMX26jtQ9bHZ8+rEvD0VraGe1aRcG8qd4UT
Pji0s8eQPfeWu12PDxyek42ppvDCr515i99C7TmNibNHwUbg/ZxjkWrdCzpOTFDdELdr7HSUFDhm
t9SV+moq3fmjXTjOE7M4zDU5DkjdJLi0h95/gPYwXDajV2gWqY41BcMka2UKku7FnDW+CRqb842Z
8/bC+s6o4lgb8xirbD1T9g1GCCzXMkK9jbtY7yIxD+u+Msv1yIB6TdyXPJVLz96HMnmZt+LZhPGI
MQraLXwjZFvwkWCaLaR86u3kbsTKvyX/m9G2FxfcbUFqeEsmaxi+pIgruOdkaBNAAX1uDQKtukoB
Ct9kXTB+VaYLiLvKqclgp2/NoEHO6PjDru2C8glfdHCb9HEzrWO+/qcscHfCHYyTm+vqxlJDSlkU
mw80xIrXbnL6T5DXnHtf6upOouDYTpY0d0XjDNdq7oOLzHQ6dGwwFrZMfwoW3SQd7lPHro8Brbln
sp6mg23L8Qo7SXUd0O44aMO1brrOzQmsg6zQMbG+R8DOiLeEInfqFagxE9v4VecW0cFMiCFSWZdv
aidgySyIrA677JASl3Fr5IMfoL0NfOJY7HgDGl8AZOmT+WgWTbID71OeUlFEH5JqHhOYV273GSMq
A9rZUOmVUHl3gHQukTNY+kuJIBhvTjM/2IojbxNlfgtAOaWY9GX3QXLEvJqTaCQzs4ZRTdZYxvMm
kzNiXetexEqA68ka4mQkhm0Q3cnHRjYdiHqq76SrwXewMMkDO7p+TnJZ4G9yiP0ePEvjtbIBHQmH
qpun8kj1etcPsK0hBdhW3z+Z0ltsthNOrtx8gqlZIP7Wfpt+ROy8ZDr0DL/YiXIzyG7mOlGEqNtD
uR0sT24mZt/wbUw9fw165W3RWmDIb5mSrhYxkVq17Yj7IpmG/WiWD6PWcp9CgyM/B8AEX2WxGaqq
uLMXpoVb+cchNpqN9Nq/OmL/rY9/Ux/bYP/oe/7n+vjhT3Ap3/Ns/voTfxfIS7lLlzpEjugz4l3K
3b9EhJzh/2A0tsya6JoBzqHr9BfQxvb+cEJIwsvIlG4TSrn/LZKF+0cAX47C2WQm9+b5/TciQudt
gvBdbwuJt+vgHSaDlh+IEd97ymdvGDDkaxNgvGg/KsPxV10xvQSafQXYlNwmhtWtNF6Jsz8G113X
qCdPZfK+qY17abbdETlVspKBP187ZNhcTJHtRXu1MG0HDP/Pg+8TjunVpjw4QUThgyQwhgnlu5N9
5zhpLsoFCWP5FzPhBeKEw9KsP3SFRBGCHmWuoY3lfdNcB01r+tSXRLVROOWhItmF82OeObt5jk1f
AfduW/mBDOyevQZmamEdk1B7tGgEopctUfJOt0sKRzTH3iFKh0FBlQeg7LUAZ7BNUaFbR7+exKMz
UaWwGmHPo/5wIh2wtaHnuhiYq8GBz/GSZA/RZAA8RBmeK7lJgPo/Z1UUfI29bOk9iA4+2xb+rKkw
13ZwEe8RXbMO9fwI3T5HzH4ZmPYMsN8LE8j8FpEXY++73Y6GTaa2LFr0Uhn6HsqY+byuUhpbRWX3
BzKIgu3IOODTpFzyBe04OZA+dM+hgIYcFINrSTLLIRPjY1an9j7rRzp59AQOLB4AzWUZJx8pMFlJ
JoJF/UBfg5FF/TUMH7sYEMJQsDyWOkHqqELIZLH30gMGgWkwfpozEhqEDPFN2hexzh81jbvVFFrZ
kXPdlzitCR2N8uF+Dgba5rNR7gduKS6fmmlSA2nOT/wd0TF7mslnNaePXiFea9ZzBmo1J448PlH7
IGgb+k912R1LVVeHvE+JHEvtDa004gOmxrtsGtPatZh9k7isVxztHhuG05uhNeptXqo/vRQMSenR
5BnD2luBFoVwOCy2DUKW82nI945yrJWe1Y3IiPxUSpH5YaG9cEaVXBGa1V4H/Si2VDAmRQ7hZZUm
sHsg2X49L3Gv6SAUmGc3/RIkUjMZnCZAO65xZid3qFPjPyOiDW5co793+5SwmBKWJRUphzkmtIcq
97yFHEXTqZ5cY1W5w65nqHvBupDs2laEu7h0nbWbGOFeeeOftZuXF32CUzxi7VjhXEirNcFNXzh+
1WvlAkuL45ZDnVl2m7oGJ9JVbHkuYj0GJZwnLQOeSiD0g+VW5qot8ke6baQFVOOq7LA0uL3x0YUF
urJJbDgmErO8gaf61Ubp9nmY/XVm4fjIR4c8XSU9EkUmM78qVc5Ry+t544cWbJ3tzAZ2bw8HoQpo
qa9qhtQx+Z0KYv6EF/cgcnOg6FWjf184eXPrmaKssLrikW7oh+9Q3RP7wUGqW1vFkD0AiGUnNa05
3qdZLXBvxC1DWLvnajxY+bzCLPLC2M1em5FSt7hWLZIYeCxIiwLiFGg9fZUNi+oWEsp0HPq0oj8+
TmO4B9JKYoNBvI6GlWq5+aruxv7VknJMV/EYNTtPD0OCXLELedcgKMGQNWUznnDPdJ86l6dF0ONK
5p2lSvMyqcISAgBhBwli2L1JBh+UKQwE0IDI7a5ZJTReldokmgVBGAm2zYxqrpH2llCFZU4YEVUX
zE+a7s2jnzb6VGTGM6/URzGnJmFqJPiVkrOgIR0GfSLftAUsR9KuvkZd0G5QOaaPZZsV9coji/4a
y4eyYHMiyMM5haWljD7IQuQBEkM7vGqcoj5aIchb31ZX1JrNmWaLcZ87nf8sSjfdxHlInkwZwldB
T8drPGohmLZXGmDrZF57hP9uyZfvyMnse5KAknrL31MhTTTJU1neWtyh3l05K+iiEimpARESTKe6
LeA5obftDqNF4Ck1IsQwGcxkm0dedTfa0ydGSS4G5DJ8wY905+uFfdrltvof9s5kSW7kXLqvcl8A
bYEZWN5EIueseeQGxmKRmIHAjMDT/wfsbonq3yRd7bVrY7MGZmYEIvxzP34wvf7NQcYG0SC0EOzN
kbJSb5sP+OY3vS578o6WFWZar50pGUt23jjo20osfijrGUZ7DGQ4snT2A+qN0snLbxdNjFeVQnOu
1OAS95kNrj6ghkfXGEJU3XiPNoN9bjK8wM8yClz0ds+hj8ie2V/9gV2LmJ+CW0CfEGbY6sjgAnzL
RLdzrE8PA4PMTY6POKwtSp/5t/nE/ue9phr/2IoRP6M+A6d0/PKbkvUYCvhZwaBrGjiMnJsxIwSi
op7RPflp5m9NaDrbxoLR1PXN0dd8zMKa/DE37nOZujUX/WnYiY6+Hfyn2K2tlUFZzcluIP5/0vLm
c8yXa9FHw1mfgUEuE6VDheFWt2QcxcWYeWNpK8p2U9qL44Kv5aDZtBM2cEM3Y0Vy1ENw2FAmy8Up
p+PFKHP2u8b5sixrQxQZ7DDJ+y9GnednW0bRRldcSyNzUqQaM/3CZ6Db07pMNVCe/xicwt/NcvkS
S75rvvjsZfTqRlfYxhHdORlbf+7HH6XUp0AUfXvHtTYKEszeN5PljTzcofDR/vpe6/YP6TffYcgV
u8LmwDDO1mvZDklQ5l3zUqw204WuRhzkc/+jHSxCYx0cD6itlI11U3JX20V2T4OmXPu6lgviNS+D
m8PPjiAcj6wudqnx1VM1D4zefExTh/aXmFafbAbSMThp8WHQlBWU5P6Pg1U6lNe4KoDoVu0IaJUX
on5T2KuFcjFTfXRJpIjUOe5m8vkdpiSnjsFvvJdOGMtdbnY1LyiFc84mwVlZ8YJJfv2xz7N3ln3e
X/up8p4a1+Zrwdo/tgMaXYExliBUfD8A0r6z+yh7dzPnEbMJTXxFfGMZdXcw8euYMBEySTA94oWm
P9N69u0ccJZN17SiOtxaIscIms6NeafHSW2XhtaqFM1QD+La+LSrubK3ivd5Y0i9vh31hWbnZXYP
EJy9L1PeiXfGNt8yGfW3izC1LBzHZDxksjdv7dIZEZSyuWJnlT2lXgltdcboUzdu23wiRPnQeL6N
0iQ6EbBrahwxMHMH8KG4EbdUaawLNeY9xRsIWN9tnb2Uus2SqUhEH3C0cPsfmPZvqft9hCMyBMSy
L54nsreOFsSPKm5OxZRE9IfXCdTs2PwsHLhqFVb+b3qcaWWwYAtarcjDDJyvJlWe5kk2EAJQ8zeB
RXsr66F7XDD9HrHiu9cx0Yq9Xzl3i1NRRuP27nbkcTAfmHkCmhqd0f1EAIS4bXTurd/b6astWwvg
fmpv23IqQrIGgGRquRQ0ScLKrnuzfmhNiwue4qW4mXODoiER0UHh9nKIt0vr9eV2nDt1C8AJsLPe
ZrvInfodrkIjlPxe+751tH0Gt7LckyxNX9nN8lceccMbQpJ4zLOe+33mpkdhT5x4o8Y50bDHsCYl
p56vV11IZgba1nnU4JT5C7N4As0siARmGbjWwj8ZTTsiAs76Tw1QYk+PRbiIrr3vl7l/Fd4yfNqE
NA8efLwzbP3+1oqT9rk27TZn/dVZvzUbZ5uXNjYbTlcka9u+pBTItrvpKdbZYWnbswZ/u/jSJI9b
oNIjuLEesOlaa1ojKpznKfIW5y3OybdsR2/myerBzWMhtnPPhNZBZLRyy7lxQIu9A6V2NA4rw2Ox
VAz1O6JJ16Ka0/eotKtdG3nl2q8+F8dhqMRKDYy9jWXlGqVka3uViObofuSvYu9ne4WA9DiVnI2R
5oaPqqzqrZa4oFT6JcZFzJG0qMampwtkLJ/IPRLOFq6xB5iWX7K6a3aMMJJtHTdFILWl6BidSXs3
6dV0X1h2227tBTWUIqI8HDN9uIAMHTaWkVWHwUUfNqQZqQfPzdr6do6T2d768YxckQeYmwwOC/i3
fdV5cGUMAwgxx82UgrxN7jaT9Vj3MTYDtjEF1rPtDpmflFA1MzUu52JeG5e6TA8LJrotvLWEfRSc
BZJ855iHPnHsV8NbkSeMzaV7aHPW4ofveNEWi2gUX1JashpUfNFmYCTidSbM7AIoqEsTRtK39WWE
gXnANaw/zE3PXQDe4H4BZLgdsSicmqmVx5bPJHNlM73IzE6DyBjcHyXy6DdRrZ1tyCh9tp9L+dTl
fpS+Q8WCW08z6LVnPUJgWBZ763Se9732ZHxwhpIjuN5TY9ogwLwsGWW+CPiLFfpdgcxsdMtXwcH6
PCkqBgrux7Urxb7m254Wo+nvpUzlWzJb5QPEc0y6Ei+AUVpyaye6KUm20g4Y54ShaxFxOgCSvp9B
fiL4ZPWNRREYA3ndeu44RYYYy/xgATIZxjzrOJyTI5iNtg+Hwj0yZkCu5+L+0Mepv2txCny1qUk/
lHjhN1HOzoSh29u4aZ3s09gct21texeTiA5vb5dMH4WvjfvCsG7NOfE/BTOHkd9k0/YCfc0w1KHR
i4aj1BBfMKN7M6B5awr53DQ76c922Kic+w0fSiCLWQqRKCqTEBRGwm1Ey790nOk3te+WBy2NzK02
8SSpJqcCSV70XYCHWAVWhjmpjiz0fN/VbplaqQc5JYcBOPV1zgkQ2DE+Fk7gWhEWKkm+S+lYV2Ic
KRttEx+iWmPtdmz8g8wCBVgvWFrCOm0OXYgorbpPeuHfjDNM2wx46iGnLg2ZWrBhdnV9SoV+53kl
hZRdN9fYQ+Kv1APASK0VIWCpN94NcaM2oLEiD2FuWhRP++Z7DHONAUuHxa1Mk/KdoNF7Y7pMuUdv
bwE6FDgtxk8x82AlGLHQcImsrXPxJEhhUxM2V3ERKEoaN5kbO1tngSHsmwktfjWScjW/kTc5J7G3
pb3ms8qKN4r01s/bIOqQkoO83symGdIqRQaOso4T1CqaZboZ5HYM1Y8zsy4CSrZpjmuxIazdxM2l
ZqzAp6VzaW7M3cAgJ3Qp4pghAPgDsR2sefDCUYrxpus5b+MXoYxzlX9mr5OE2JoiZEiw0BLqie9T
xRUt67PxUFp0e09aY9xnvYsiINtvfTL3J6Dh2UZ4uXti+LtNEiWPHlxhHsAaWB+3ZIqUJ/EuTpsP
7mscxZhSqq21ZOWxGgj2Ub3Zqdexj7oNes+VuWz0wlHqKdWaJnDb3j0njjmtI1cOjnVyjKYFsTjB
EbGtxuGLrzdg15QJvdF4oeicCp3RssDO04452ab3isej3JhNW2Fn8UaAJ5H9tNQUMthLbpwrlVxS
rXrvJVR3RqWPraP/wBLK+U9xOqpimiOS2ng3E704EumxPtHE8TchCW+lVr7Mrmf+kLLUll1ceXCb
UT04fM9ySDbMUB481TOgqeNM3/bSi76MAvTvZsYpg0ChpodG16kULzymdnsEiGlnd/A8OPzTa0un
uL3PB9N/oIILkpQ0baaZuATdYeO1Sa+xEhi3iLw9EfDb0K8ez1x1oi1vlXSvgPWJCjkWB2s916i6
W/JU3zjGUlTh6JGjDweRSPCuILn4D/5XXnk/jNh4sLKazcNLk5MvRX5SNg9X3Zy+Rbkcmj2jhjic
mW9uXBdnkV3MpwWUMUtdf2l5JAXFylEdjFULlFUMAmxwN67ujOua4JSX6vaKz7CoxTbYEpy5HadD
Vg8Hd2y+xN5yArcjgiKV4pjH2jXyO8465CDDrHFPUh/7HTq9G1KyUZykjfzX+ILmV476ZCOgsNB1
e2nj8d7Puk9RUlFCibYNPID5icUoBmHGPVa0XxFw6JM9dxcExKXUbifDek11C8BqhLI+0dIaxBhq
94mQ5ETrUj/MGZez1h66Y4U1EeWCwlOR258Svsv9oFGLQL1HSopRfclj2jlx5Zk7N28BH/bmR2SP
+uPk2fnWmdXUwlWqp+92546P7H145h27DVyqqk5tgxglmMrpkWZdcQ1o6CxpaoStyHOCytXV6gsw
/ItpARpLJ38IXcY3zHJFkp8ano86PfW7PFXya6fX9fsKNiq3ubYs3xgNRrDJVa59rZ2yvcXyrR0y
HnjtxoSVdfDyjCL2nCsStLAswehON5BmxSH93eqDcxZLK5Z0RGW6d1sTPrwC3Ri+0Yv5I251RZSR
IfCpQYa+X2bGqnbqTlUgUzE9e7M93BlGYi03K6aIPkqX2Bcq6Nqp05tyu6z0NJ0aWHfr5Om8lUZa
MRxflNylkpGmJSLtRk/JvQc2DwMGUOOTiu1nTgj2YxPF9S6mc/LAOlCh03Y6lyvvZcJCuZFJZTzG
DKSCLjFvPb2LvpYzWfSsjDzKqg0j3RZc0rXzZHCouRS0vG6afkzOnCH6eRfT4AW9MXWGk1Wx/2yc
XshsH0fwWRCJCjqZ0MI405SOTiJwyTjeTbW0A5eeo5dWWs25aeB1b3ADUN45CDQ+COcMndkX3p16
9s0bbJjiaeQb0CjTDMvrAF1owzKOEI0QqBPAXKq7moOk35dPTxMIOfVQPaqU+bWksIYHlk8odIg5
MSlgOpSMlD2P+fUkxC7zXuYOzaZtQkFQPmT9QXoYDRptBhLeeZZXbWKtGCF1mfOjPcge8UnkEuqf
Eh7vhOa/YB6LP22K13FgxFE8b9HU6HTP4QkFcL1paKWqNuVAz8V7NnhEcwQt5XY05Y+J43XIiOBe
aRzrl84RJ5k7zLHkMMEhj5r7mdHdKxjyat7aFhv20tr6XdfUGE6oMPIeOqZxnHjbuL4rGBy+ahA2
T2bSoMuUOEiuRKj711xq4kYwzdwbhMshhY+ded9Bh3vwtYjrS4tj56xpifFB3VB+6jtvfDSMlfgy
G3hkodmwrW5K26uwInZJAmmmy1iUE6jJ7TChCm7MFpjNDQp/z/PEb80Clpyh7F3vTDbvdJmFUd/G
2XbOuzuKUuGGO0oaoYkM9SQWNz4xCc4DwhLqR0FzzHtEdj3mSdHDD0FgAlzkpzEVs2nzOkAi3k0a
T92YwSsPe0BGXHbSUMR4eKU2eWKDNHpuKfE6jpPoQ0kbyEXqFQnOHAzXpYbf89wzZZ7ZZdNym2jY
NRz8zGwnPU2xeSNv4EZ5hzLR45BuJrkHpmkFpqSUa6O1U38lK2y+od5qPMQm+SQ4313aupl2Q8/p
HznTRaXRkgeVZGPg4UREtK+zIJZdeR16/5sGeiFkc4oOTmL3W2oI9Ks/sjTMDMpU2pjHOtG9O6Ck
83FS9gjTx4Xv5ETF1uq5dQycGAP05vbU0VV11QigX0j8fVTerIckkcQu89RXyomTwLAwv9N+jKyo
RyVaWatetNSMdpibKKAyqG/T+KDvk1F24AUUpWhdjWZT5xU9gT5ta4k5UxGrC3fT29CKNLws7ykc
sYCrwnLA5IujyNW74c5zyaFz0CuKbWUbY/Ew2wlz+4SHTUY3GIFh3EYXzaVT2WZ8g8YKu0PVyQ6L
9QL5eWHav/DnIsIdPKvbCeL/hlH4i98Zb+ZqV7G1KmSIv6zlb1/9imiCHzPwmKaE2mitENsKntrO
0HOYgla5t+LsYfEkVwW4GNBqxLKJMUzgBcB+mTWvsmuyOyceDpFmHDhY9ftxscYv2swYxDC1N3IL
oM0XTsgz8ei9HHlQz97wtfSz5n4amvuhNgq1ETVOpI2+XgSTQrsFRq0CCliSY1MJA1ev9mlp7nCt
jaqlTma28EcAfFjtOW/9RCtfXM6XUVJ40BZ/VI3+d2z9b8bWBtFXQiv/fGx98336n+v3Of1W/zq7
/uPL/phdk375TQiLxIGPAW2FRf8yu/Z/EzaAGzzXv8Nx/j67dvkiOlrQoPU/J95/GDxN/TfT8Dk5
mrhC4ZiREvwPZtf2X1I6lLrw4+na5cOrA9ax/pIDaTKrQF2osgu3nFR9tfiUM2603B4OY4LG6vO8
bREsDilB6lI71lSbcpryYRAcCDiIPaViIP2pcYMOLNh95p/ixgxq/XvTFsj/pAHbpTlwrvsphdDH
qqxHDc/dKpOMv6smhUt/GhTi2HPtEAhElvi3ItV6936sh1E3qVPpW6kezaqN+sCZxl6843AGQLxZ
AGJgE2dADNEr9daaAs/VWPKlvUKN4wX3T3IBCthI7zExXDZuxt/EdY1Q5zQPGyGjaKx76jzT0UMv
AzovXtPG7ZdhX8nRM8qgE2UlztSw5QPqW/ONc1i7cxup7myjqBhWqIn91HOUtnyR2ErT/zYhfa/6
tFf/ZgESE2W1/PP1h7Zet18//2H1/f41f1t8gNpXjzRxKspjDY/k2N+MI+vic1iYrKDfO43+NI6A
cBc6KSESoT6RUcfAu/Ln4nN+gx+I0cQBxwZoQPj/yeL7ubh+sY2s3hMPVAGJKH4cW/VfAr+iTCQH
b5oKPfB1mb+DX+ip4a0dfatqT5koXfS9HNtLku1dKthT+2LSBTeFcelbtgvdtFaWjE/0UHq5ea00
gz0If2ZPh1mG4Fu0abdnooTrYM+l007Tix1PI0fehT+NeGZRQOZbz8Iep4bxKYt4YLEgnf1cO9O6
kJJ1SVFo4LG8TAzptLL9vvCaKBrFO88jVmT9+/LMmoVcZehZ8eTee8k8sIxTSINT71NItsHUiv4P
1cKECTK0i6Y29CdH6BR2Tb/m72G6/z62/s2qway/Bu//+bJ5/d71//OSEl77Sxv7H1/5x+Jxaf0y
HJKi6KU2/n+Tb/rH4vGM38hzMgD4ZYX8WSMm8GNxpHH5YDsm64Qn6J+Lx/1tjRwKweB19WM5/9Hi
cby/RGe5Lzm0Q/M5dxF0+S3XiOMvgcJYWWS2MtA0HaySc+1VNthgNPgzjaEWt841b4rGoz90ukaH
VcwDBrfOthD6dMiTltlZBNUUYIvfPvoef8eHcfOSen3BfJpTuZkOfn2uZ7vZDTgnsHTmiX2kMICK
pSEbIhhkmjVxfPTswqb028b84qucq1c5H5rIOlVejrGpVQy249KLn/WKdkykmnbtQsne/Gl60bsi
YuwSdep56ce1IrFQu3TUxLa3suE+nmr91NdVypmx6hhzRutNktpGOlBUk174El1ucXSNe5xk92kk
s26bzNl0aM2mvi6TqpjomeJ1advxnDHQfIokyolq6XMy/A66uo8/beMXiDyhUTrpNiXmB2jMhqKb
TKp8jBNmh4ZJIiDr+N/IKPrZ19PnOmdcFmO4vHqWwhVQ9IHWiHobj6t9lGF0/5jLzL1j6GzeR0TC
GWtwQdJ3tRrWQZOnLVt/iODcuKMVGhLh3FFNwayDl9DseovSa58SLc11AUyZ3NpzedDT5ILzxNjr
Q3KLoDX2W0MJix4nui2pVJjQ06metS691q4AT6aWcHSWfhOV/cGfqv7Z6lQGTT5d9FAbjRYBXWHw
abvK5v2wh8viGYc+E++Uo9kkQTAP5FH/ElVKnPypfVY51WG+EtWX9VB00hPpbkrlJVvQzlzGentb
ZHH80FnscdvRrYurl5UA7ytqa3iVy8TdyLJ2CN91DtNoLVqHWeN71EbGvQL8Hdqxg6V7kd97gy4M
HBQLhtYmje+WKetOs08jTkbxG3z0+VJAiyWW6UT4V7XoXjf7t7irkfx7Nz8mThvF56kXxXg/E7xr
vrZx3H0RUzP8YMCn3zsYhs9AOc3H3IG9S1XRcLG7rnGCfix5ySZZttfBEF+m2RpuNISK0JjEd6sq
v0DOrbuAEV1zBBUwoKCb4lYVXOC2Zau8dy9OhqcFVOAqqRah00QFdNgSu8RBWIPNLJUwYREU1TR9
IY9S03KtcMyEndZ0mBKzVudYp4yQRxz2f4ingnPgQoGDSMRFNj4NebOumBJK426y9fel899FSxxB
mD6sP7QRtLxU+oHlJk27RwXHQRQbzqsdeU+0UH0XaNWKyUEhwxYy5MEuRpC6OAolcxSPKF3iGFDJ
2Tv4Dhikmc3ddE165n48kV2lKowPs5VAOIy7ybh2dKjFey+i5ICAn3wvU00OD22vXH6ljuLkIbob
qUTZtE0ur2pkltSNzrwbBGqVZSbHnFttc28scLsOQ4THMPAAJ51zIGA5BD8CMURTa/va2WYUuiZa
fVJGetjIngu9i3SqS8d7tVoK2jf9cuYMqh1i+F089QtqdxlU7uxIjVja1LSDmIglCxrMG5g5tS2z
Zjp7qbuzKpyRMlI6Gjizp03eZvY9pW1rmSHKukNyPvDG3Aoy2CinLOcKXQ+D3I9gwINRL+PrNNoT
r0C2LE9NIeyj3XvtdRa99jLF22QozoPI421ZdLKAsFt74ayZ5S6TZ0fNbzSIONu6pVGd9qoltPlb
58IW9VUvzCbd2BZVe2tE3RBbe+BwdsxhlLBTtc29iVz05Nlegp4BCCaxmQMHSi5qH2k4BgK/yHMc
lwRWrNmdzshgmGLb8UuRexkTpyGB3QnfbmfYqIw4GW+KJVY/INihK46uu0vs2KKyLZU0R0TdN1xY
zdZxE2wMiVPp29oQwxFdpAjqOmovaTF84cHi7Ka+GA/V0uA+L5izUSstp8kJEJr6b0bF0yZ0cchf
rJK4yxjrj7HreAdTw/2WirXUpvKyfeHS9pUs7aFjoLWBveqFNOihm1TaeDDaShyFItMd0U92dCZr
Dh1cgmenn1AZ69bbdRL5YCBheJ6J8TH9LB4iKKWB28XufpI+k2v8gj+4+w2r4QMHSCnZeyedcjzf
NJpj4+ukOLIY35SYzbtWrwOtxuqLH9JS10TG6U1KGjjICxDN3Lj8rW2kOqGihvbzoTkzxG9CLCzd
p123OENLOYUZDttLbxKMWgYrObaL/wEKuDzGdvtJeTLwtXz6KEtrCIWuUKoGHjd6mxy9tosPcE9N
SOHezahHD1QNmzcmZZA4Ekb7Hjmx3LVadxOr7GEQnXY/JdndzOt6op/GYDUWN1hFlt3s5MTckeBt
sXFIT+/spWu3FraoamOPQx+01qyerRxH1jTwuj40Qxo7pyXr1XBVnYjr0ODJ2ZKlnplK98JUMTL6
VCsRMqFdREh2Vy6PDEl87W3q8IBtU9dFCUP4NLBf5xVg9TnXi8IKXbJZ6oDJ8NHGcZNtl3HhKNOR
QbsZc51oUW3rIOyyLGMoAmrzu8LfBuNuWJpboza0ZCuzdnk1MWG9lrWYTy763nkgR79vlDb1wVi6
VBMxmhhPwskntn5aTHfzmPQHVYqFizA7ppdrzleFHWPLeS47jcIfzI3NmPEBmwmc/9UNS1g0dF1/
om7Hiz8xl2v7DvnprlNes5u8ht4V7ALVpqRzea275AWinmHeJSKOsYNHmI+zVTqXOahpetLXKibU
sq1YkLCmemBIz9MNlbK2pHlu5cBAvDdaiXneUAM4HZ5cgkEez7YNjfJeBt2AiTBwv+SkOr1inOV1
48DQTQ1ngkbaEUXO4eAXMRzcCEKut7qtOVxY1rDfLrcBXtTg6BDdzAGfTNwIrKhwV7dzJjKuMG3z
kPn0eOK9V/A0oRnjs4vmHYwf57ASW0dcqfMo0C5at9u4repfC258W5qX9UuZrVHrgjf/jVYcugI7
e08CdsDztJB/2XgVke8mT6Ogq/Fixqm2RsjSjpnQrJUEKfHArycgvCsl3WVHC/blaxQlqwosoiSI
B6yLO1zSFfP3vBcBZo3+jc17CU1eJCq39A9EcdxGri3oQuS8hakhX+dyPo0/3MuGTGFHt42gp/RA
BpaT0BrUkEYNnDzBrGknV2lPcudjwblMg2sfncQjYFWBzbrvCnrew86uir1FYUno86adsKs347ao
LPUJVSP54nPmfjaU454jK6mcIAVQfOkER7NtFOuxf6X3ySRL6771pdm9EiAmSBTb1q7Qlhiwly2O
raGWNqDcwXmHc0ohcEeKAUHKZR8oDP9aZEp9N7QoDnqor1/ZT9NTCo0wpCfJeRvJQakgb0s32mlN
mnjbXuAfjfuy3amqNx8GvTZD25mqTa3cPMyt1KdNsBxCm2HyeXHH6UZ18fQAgGEVi6Y5QIkGr5nL
5KtqphnsZl1bO53WdQfHg6T5yBj7oFztsWbUU9/oJM7OGIX7CYp1vsguXW6o/paPctJdO2A/zzB6
67hRK1G8xbooqHVUmU8/Frg/+GbiJGTUMO+0m7NoYufeXPopmARcTQNBCi7rarpxLRmqytU5+wsn
tO1oCHDLJTlbc1ntJkfa+6zQqiPd3fNG+sX0BBrC3GmiDXvZkLONGdFkWTneZK5rnNkkRpoDEhaL
i4+hG9n5TCauQaI1kmhA5pBMBBca5KNqiGIy58xbYMwUjUdhUZJUif2++Jbkjr0cXApOmUkMzo+x
r6dPh1SEF8jCn6/QS2dzN7VWvft5qf3v/f/f3f8tx/iXstlz/zX5VbCm8mD9gr9pZqswJiA3QRhY
7/2/hK106zfhgGW3dQHyQFgkqv689iO0wRECSfCLWLaK2MjYAris7ZLP+o/qEL2/KtUgIk0AdQhy
a8DqpzT463W/buqU8b+nrj5pmAX/3SSV2pXO5L9wVDCp1aZiE+twLM+kCcCnKZXuf7JBfvK02gbc
ocGw8C5bKXdlqoN9Usq+YzjYCXNTU3CNiobcLQYsOmTlrWh60Fw1Vzhu/BFI5jMDfp8n5VDSJO38
LqSJItJu/RJr/aluMwyygaHrtffDlK5Kh8MEhWsej7E76GQNIxfWMHVzXjM+cuEV6OBV7WIotRLD
CuNsaunZc+Ex3HqExAPBj2U6LYm2xKURr7UMi+of2tKCLoP4fQNmBoqdy/wtmKCpP1WlkTwtPRlk
/lF0xS2D9sGpPX1C1mauLcsku59r+6afMdcudhrvkjoavvq6SLkClxHm1HWBE/0E61OP3Oig+yyu
UZ2yeExtl/NaTmqBOKcYmzNaelnpcFRoM0tAYGvHearxNOe5FqtHKN3DgsUbns0aEAAv6O45LCXD
foxE3QOKB9arp6iC5L7y+cEpRNpe5cwFlnehtA06fI7/3RH+Lzq6ziL8V4Lg/xZfP76W/0go+fkl
f2wJnkUPKiA35D7998LTvyuB3m8gowykcAJF6/pHJPxjSzBtlj8Ln42CHQYmyd/zl6b4zTAYzWKz
x3vDpVz/j2T0f0SUAExjGLb+FqC9DHid/Aq/bgyZLg2rMy0N1hYlQhwR1XIYfKt7+uU1uftdlv+1
7+6vcuP6Y6DBImsyHPKoRfnHH7PoHQmgZdQO3UJDQV4zBzcH4d2W08gV7V//rFW6/GUwsP6TfJRy
Njpz7Vn4K66M94KYFBipg9JrJmFOO14ZZJgnUp3znXSwTP6bHwjx4f/7kS4kQvhozEN00xUrZO8X
NRVXBTx8t40OKaWJaAZN3V9qPC/1ptZK8puez0YrPMK4O0GLnYk7jXPX3qknMoiNTf2PPY4WVVok
LPc/MUt+PUNcUn5LLGBO20vjd/4eM5G/n9banNJRRlBFc3VS7VrxltP9VGht/0yvQkULfAuoIirZ
5FSf3jCFt6utGVfJXjWiPKZxp8Km78p7Q7OW736WLi9JbrUvroyvYlAU37sFCUxZiMNimPnVArUD
BCozh3ujG8ofi7nUt4s5Zc+GwGVZiajYkXavAp3OpWCoq+kg6ohm7YWmL28kDdE2ago58ctN0dMV
7up9fUOhAo1ZRW5+5cymQWmZGsID2nRo2Dtj1AY/IrWqGfU3AAX0wS/lfI9HIRk2opkwgrSetROd
gRci1+go284Jt4iGqcgUT907IGhbdZekktnOrVyftErE5zwQDDslt5my+hhaF2jnEHuvGQH6Bz8W
Pl5O0fmfGZZT4qp+63IdIztD5CJLubiMhAgxlZrJR54Unh2k1JXcIhKStHOsuL64wzSQ9KqmF0+t
kluUtluDDsmTleG62VhpZt+mCGPJnAp8ymDxksZ3wk4X7Xvp1uOuRvBBD3Y0gBcY4T7b9SGVVMk3
tcZ2Yy4O59j3BswOi52UYceLk4DqvjZFubwSvdbuQW0u0E4ijxpJsg9HpxoF/bFpRqRSIzBtMQgj
GyKswwhSPTRVml8AZw6fcef0H7muMO0uMfb0UOtT/8RLgCgeOd+avkDYmNqbqhDYMdziU5iUBTm5
dY5WFnyex89+h0mjiYCtati4ICmUc9DNGO1oRBQBDngqEmR/zrTWMjdzT9ebA5PgKzymiL/sfjGj
wSTF7GA0x+f9EAFnvzhAKe0ZO/uGcaDFR5vVgxoxcpy2jDDTx+9zSbuH3Wr9NTeq5WNtcwt4Z+0P
Oef5LRXrBpVlff/QEC0Nqt57aBo/DQd7edOG1ryhhcEIuSR1VHktSzj5zvRYVT7QHN0fCUBY9xXB
CpcUrXFIc28arU0fj9RSEsvhJhONw1BvnYG0arEBQcnpZsEuzXW4zO2QUAEYfVU0znLxGE/MxwKK
qCJvw21ZbCJNi5eXvJssZH/MXt3EKYFCwu2gxi57strMi/Hb6cS5/h97Z9bbuJVE4b/SyDsN7ssA
yYMlWd7dXuJ2z4vA2DJJcRV38tfno2R1TLXltENhpjEYIgjQlnR5WbxL3apT55QVah45EHeJAihO
OG4KtHXmewCGl/g4Vm5G0RR8tG481AAjzSOj8WXtJDSBTqH4ITSEsxYZRE24Q7l+BEdN69yUCO6Z
R0rilc4l9L6Ag+MwjSp0VyAwR8xXh9IVHXvUUL3DbFZpX+UEYiBw1dFM4AQMvaB8vygqQTta1qAa
noza5UW51AcLp36TOEV664ezKFxOoebwvwpa4t9aZehNU7FLy8ShgZiYmAf3BoXs6WimyIQ+iBkp
pxwfYxHscFkVh5rgotpJyOu0gpHjXKpr7VgOBfBQNVXwBGFb5DlkFzTzYbbs/mzM9Nlt0xTVoy5T
OwD2MUqOVB+li85RhURHjfC0CnQzk0yMTr0amnakqtsISCLl/BQT4u4uVRXorlEaUMHpKNCRD44m
WoLqVpSJ1CMIDSFdYTaz/l13dMzLXIhuQbLjB2qRUAAwLKvwulbUZK7qcKfSEVxGlBfjs6SxYNEs
YHBxJ2lTxSemGFhXgebpdhByyD5UUAZCWMcIr8G1gcvzzZC+QajKZ5qQh8+ymQb3ipjXnwMf3aSx
2YbxrRO66GdkBKCIw8Y+asMucLX/e4E/4gWCS+rkr3bnhTs40+k8zebN69Phy882SWHlAB44nDlV
JdaHN4Qb8ZIUNrQDJOoA8MuiISrdaW/jCQKoAH5BdBOYk2wYqyPlJidsHlg0J4p8AhBJJIn7ATQT
CKltL4ajK2qyhMFhkoBjfAvOJFOMEHZl9sdWCUBxBG9XPmkgc/XP0IHSzmox5ejlUJ95GoueW5yU
XpRfu4lQhlN/QYCUMqIyIODuW2g9sZQfzrq1Qk5qqI6cmepdW2UmTg2fonzHWi5GbS1Ul44vuQop
rNnsrpZJJLJf2YEECxFN3ZXLmXaLVmJ7naXWXZw4iGZFCYU/sR5QmMHZGWo7ZdFeFBVVs4fmwpRu
Mj2m+Bqk8IOFGAxaPYIn30RR5Z9maZlPkB7mkEZZxWFF8mdChry+DKmUGUuCJN3MWjJ1YSZYzzgW
LEBJ3G1ypPTSEzR6Qii9aj+xlRJ5pLbivIqeN/5PZ6gV/3pquH/w/lGqF7Ju+ZLK9ETz05YiCoAx
ZPTC4qSFLmRkKAU/zDSC22M5og75UA+t0PpSLtqlAw7XFCGkytsLPSkpMiRafhxC0XOcV1l6UgoF
d5fMqoLfQWiOMi+3ED+KlYKV16LMWwWU7x9WmdIes4EUHcmrI3wtCkW7NXNKOCCBU6Tz1MwscUoG
MLhv/MAwx6VTSA8QUeF3+rVIa2Rc6yszCYTn1q2sUQ3R4Knv1u6TEGToqiAuMF31L+t6xchOyQry
/xM5yHkZEbX2IM2NqDoivRhNC/a0EXVu7ZFH2H1CxXs+QZeMPcfIPfncMaUCFpci9/3qHJZT1z2e
BZLfHutZnipkkZB4miqtEseHi1kLU4WAdm6rxidlqubIDi1KmCs8R34AbG2C108aU4S2ReU4k4eM
BTPxTxdFlo25O+ry0Ex5E9XQtFt40IL7FO2vW5Tpmodl4mbnZqRYdwvIzI9cRU71MTk75RRuDOds
tlTdL4umow9FeexMSHjZCNb6UGFQPDsqYx5yQURxosG+Ek01EcIGIo9dqtEiwlkvkvYrXBfN1FRx
6INAVp4r6ohQ8cTVi1GvQVhj7MgLzz+yFmLuXvpBTFsIPUICEesytA2qUvKGD8s0NhaTnHK+m1lo
NRdeWwF4R2dt3ObiDNYRxPiI6FTmVOqkLdPAVe6DwvSnoQlP/aGvu2jI1LkHF6IvidltHqsPWh5Q
xKmJXwhLNFS0lUtKQhcFIaNJSU1c6MzaHI5vXT/yzHZGhhjVbdKS0akzM1VEtQozvWrbIP6c4a1f
Z4JCHq9pws+ap0owQwGIlOSlMwk5th23hp6TB1LbU1dddrX2ckUkJtCU32tJFw81kAGQE6Y6E7XG
CYBOjIkho/MA8H3mH0V5iepanJNbZM+FW7nKhOkSrsuLQrEWV5Dj+/BRkF7JNUeeUOeNHyUamdih
fQM2aTjT1PMAtlyqx2rReChbwbuYoXHcudoLIHgovlGdO24Tyx9HRNTIrkixC8E8RC3RSOQ3dotQ
nzkWFmmNDHccLm8p+UkWk6oE2F24peLBHhS1v1OdTeXxYulelkqSIkuRxIiYaZQDLAGp4oILMWkd
QlXCBMiCBNlNkKtjGeWfCWp1GgUjLBQSQhaVOC51vTmDESS+dpGi+mLx/ArEui28imAj8NX11kmh
mly4I/hEOkpeWCVyckrwBHNuKoASuEYMj3WUpKM0IOSlG47YjuoAf1JOw8VZmaMKDhAdX0NcyDph
eB1gemqVNSVHDseoJrRhioZXyAOrHs+WxiWoFOHO9wMW/0KGhMSqaoJgCEvnyag12/QzjNf+qREh
i4HscXst6yWrUoZw+9fVyoJk9eyZrAH68zEzFB1C6gdXsyjRWbTqljUqrdAy1SlmEmEoiAntGQ07
TBrr0bR2WJ5J8xMGzJ1KvpG07ka5m9bjSM7oSdBRTFRiVULYVwlWdMlu31xmqR83cNS0SN0VUXuR
wryy1nT5nwmjvzzI2M7tycoNui7maXMzzwqKYDe+RPfp55i9/A6mjQ55+tEvvd/QJ+bS38NZCVCJ
BLV7DtiqU6vOvNdGYNN88TT/9RcF5B1SEcTCCep1F2GaII4QT1h9DDvpAcoj4DBFGLe6ax34e2Wk
XWZ4/wnX9nz/O70neIyLKO/eA0xVfX3YLqHwIzbYauGVDSzo4BQNrCl+48szvraBRQJDAhyoWGon
942YzusDwntD4f3n+7AN7KfQi8YQyqbeY97zqUVi+D9mha02/rKCKh9QPocJLDD83UU88rUVDOlA
xxlWcMh/tsfnmABB3o+MgZ1PrxgHMpLBREmt9RjYmgcAYQ44csiwaq9F39c3/M/Pg60nWC8UJ0+/
/vLWceyjq4EqHkiI2YNuf1kNANv2xoB6ANxHk8UXG/x8M0GhQJZXN2gsqAYa0xILwgpLz0xgwL+2
AusuJ1OWze6A2V3rG/5EY0GiSohXN8gKsnkA+y9FPJt3zYh/bQUw26rJ2Vsme7G6/ls7w84Z8RZN
6EdnBNVRSOVRa4hJV9fWusDeAIc9XKDIXq0uVk3M/jONBcbpulOP9b+cefxtv/qAl9CtC1CRsge+
7IDbY8E6IMuD32myEq+un80KUEhJQ9cFEpAaVXeGhubQ6tpaFwysYMJTQQ5yPVbWqImfaCywR+hD
rYCfQHk62VZyo6uLef96XSBsR8EIpVDUUKyuD1jhB0z1zQUfuV7wtHK+vXn2lvu96wsbp+z7z18c
ztVuilfZ+2IHklnf+y/f/Lfe0rOa9K8+3CwCq/u8/PzlAb+/de9em6fa/PHYm6d2+ug2qw+al25e
2iEO/O5c++4jxLd94W8aznz7tZcJfoTw519P+Osvved/td+82y4KVnHUb5jisn007NtR1ud9Bj/J
eB/a5ZEdeM+o0nu9Xq+9zsFt7645HPgCR3EUzR9z77HonRWA07IdDO32eB7YlZ3ONy11c8akhHjz
7zcxZT807jbnm0/x8ycKMovwj77ZLVRFh9/liEpP76n3Pl+cpqGWmc5jKuH6La8P6kNbPsbinrd5
9s7iEjKIHdJu4Eg5ebLdXtGrBPqFZX1wu9D9R7GXbVpadXntjgxuOnry7K1VRCVHs7nVPx9/u7SV
Btr47Pu1SZc6WcGhljijgeLRbzYtrYzcHU42f/jnpjiPC/jJt83cCWsPb/vC9qLe6kGKbR/by4Wd
NoEdPW162JmDTGAXtBhq6Qs7y+xHt8jmed4b0/I6/DK4fe/R9Ry7H90i8LCHGX7hsRdAkdJbluB6
kPYwYS68LOv+g0hxY+OV0YF+7an1GEafrab30vE4yrcGN+wYprW51T+fOJfzP1J7y3sC4EeB8uBB
eDkv7f6+RQ2+sgf3qcvWH9thkrlef1un/S4CMnR0v48GGLi6do3vZk7ZQ+NfSelvbLAa3euT1GCj
xGnufhrZKUIK/d3s5cC6nxuMbX977lObTxh7aPNXrtdzHGQApnvYeK78AI+kjyCmaWsP+85VOne2
EwicVYeb4vMcsq4mKO2tYwI1nvIe+n3jxk/zTyfZd3ubAQnQ8N7fxsWOgYjWjrSHV7q+wfcDsWt+
D+eRO6w/z7J5z6WgvKNDDQ0d5DvVhAauK7vqZgY2ez9PQ3a2zXN3qxXS8/Ie9uI3OT5gwtnD+Pti
s+9EDtQT/X6vovlDX+DfEpQMtPgXL3uMEZHu913Xu5KjwX1vYpJ+zqah1dvUQb1t/rDLSXkr0vQt
Lv19/GmTi3zrZ/3gWveNx2Bup7/9CQAA//8=</cx:binary>
              </cx:geoCache>
            </cx:geography>
          </cx:layoutPr>
        </cx:series>
        <cx:series layoutId="regionMap" hidden="1" uniqueId="{1F39ECAF-5A5D-4CB8-BD35-048A89F6CD80}" formatIdx="4">
          <cx:tx>
            <cx:txData>
              <cx:f>_xlchart.v5.14</cx:f>
              <cx:v/>
            </cx:txData>
          </cx:tx>
          <cx:dataLabels>
            <cx:visibility seriesName="0" categoryName="0" value="1"/>
          </cx:dataLabels>
          <cx:dataId val="4"/>
          <cx:layoutPr>
            <cx:geography cultureLanguage="en-US" cultureRegion="PK" attribution="Powered by Bing">
              <cx:geoCache provider="{E9337A44-BEBE-4D9F-B70C-5C5E7DAFC167}">
                <cx:binary>7Htnb91W1u5fMfz5Utm9DCYDvCRPU5csy1a+EIqssO1CcrP/+ruOW2xNkpkM5uIiwGsYMA7JXVd7
1rOW//40/+3JPD92r2ZrXPjb0/zj66Lvm7/98EN4Kp7tYzix5VPng/+lP3ny9gf/yy/l0/MPH7rH
qXT5DwRh9sNT8dj1z/Prf/wdZsuf/bl/euxL726G5265fQ6D6cMfvPvNV68eP9jSpWXou/Kpxz++
vnx4/erZ9WW/3C3N84+vv3v/+tUPL2f5pxVfGdhUP3yAsYycaKoJo5Sgj3/o61fGu/zz60jyEwFv
uMBMf/wjvqx9+Whh/OXz9OrBd/WXp7+1o4/7efzwoXsOAQ7z8d9vR363/0/He/KD6483lsPl/fj6
rSv75w+v3vSP/XN4/aoMPvn0QeKPh3j75uOpf/j+zv/x9xcP4B5ePPlGLC8v7V+9+iepJP/zR3fw
56RC5QnhTAiN9Sep4O+lgrE+EVgSiRn+JJYva3+SSvJoyl9858rHL8//fbl8O/aFZI5H/AtKZvff
lAw5EUwRxTT+TckoesIYo5Ih9dWePtnqJ8nsnn2X/ydi+TrwhUyOh/sLyuTdf1EmTJ4wjCmXSn4y
BvnCWgg64RzEhtgnoeEvVvFJJu8eQwEevPfuy/N/31q+HftCMscj/gUlc/HflAw5AS9FJdLok2TU
95KR+EQgjihVILJvzeTiMYTHp2IIz30PDv/3o91vx5YXw18I5njCv6Bg7t7/0UX8yQCDT5igiin8
225M6xMKkEBLSb4K7lv53D3Pj/+BXD4PeyGP48H+gvLYdY/uw6s73z+afyWY/4ew43D+rxb/HhX9
IRhEJ5gwrKj4DPb09+aq9AlmSlCu+CetgPffasXBmNL58j9QjF9HvtCN4/H+grpxefrlZn4rlPw5
W2UgFQoOlNPPtkq+l4pkJ0IqDvnHZ6GwL2v/CtFPn7vwvHx5/lt7+m1HeoT3X8a+kMzxiH8Byfzx
Fr8NLN99+SfTKKpPIIxxCcjvK+z7No0Cf4qOdkX1Z8t6IaMXCc7vb+u3xfRi+Hcn+WtkT5fJHynn
nzMYyk841VRy+hl1vMCDEtyY4lQJIT4J62VO67u+eJU8dh7c2eMf7eu3pXH5YvxLw4Gj/gUltP0v
BhqiTrjmHIsvLutloCEnTEnKiKJfzenbQLM1vis//Aei+TrwhUyOh/v/IZPfBwZf43T62D9uPrI9
31ASf/z2o1oC+/Ri6B/A6M+vDh9+fE0pIvwb93ec5Lsof/fsHDA5z89fLOObUc+Pof/xdaQA13MJ
7IQChwiTTc8fH2t0QjGnUhCFJYUsGr9+5Y7GAquKE6EwEoqRY5aGOdhk8MPHV+xEg+vUWmrFFdWK
faXXrr1Zcu++3sbn36/cYK996foABJekr181n747bpRD9q41KB5DmApwEApykubp8RYyQPgc/x+5
dDQqJu4O0VgH3OxGmeXVuMmiaSJxb5HCMRaSTOc9WZbEhnZJcZjpTuaZ3LeWlXHGs2A3hEt8GVom
7uYa1RtRIpfmuQg8mTq6sbmY39t5btt0oZw+6tzhA2mQSQbNp6QtcraRmfwwuKY/jDTkOw47TIWq
2wRndZGsaz/slhGhWGrKfLzqOWx50drEOFWbuFr8e9a06tF1wR6GOV+3qBTbIUiZon5EyViV+RXu
MrV3S2nuSEHHMh4D6/OYEuHfF3hod2SM1tMwGl2kORHi50zJpohn25g2tl2eX/hu6d/WVa/O52pF
t8PUkdQZeTMOWF+girapsnn+kylCEWtaj/tVDmNal20WZxXqdp3M3H4qWVJ3dLnxjZeHzhG3FVG9
xOsw4isn9Wnu6pT7ub6OVBbFMiN1jJdJbUwefDzULX/TIeo2U8tQglbGznU1h8MQ1mifRSs+ZXUR
nZrgmk1N2jUpompNQ4X8RSsKWWxaFUVVPE3DHS4btiGYy/M8s3zHGmy3pKUcZg3rTTOScCHLKIvr
gdyJ2c5PSz2ITZiqIs5kHW7WOoOJFmG2YvBzGjXzcsvKSv48ZHPSuOUnZMuwww2t9sOYkx3kWNn9
qEq/rapMfFClqJeLYSHVRc5tHRvVzEUyz73dKGvGtCyU2gfRddtWkDJdECYbxTmJc9WbuFs6/bPq
3PRLPi16uyI3q6TNrNuA3bAbtkzBnC9V87YYcPVWzX55jARGNHYrRxeRr8czFSESe4tAyKUumk2T
qxALkqm0WGt1miHhrige/YWZ8Ntijpo+jihr92rw9c3s2+hUOTpeEdvpM9aWYo4bw6ouKXFk5X6I
hnLZdqFex1gPrK6TdZinU1Gu28qRUcfr3NFtwRqVENzmRdx6YvfLoKrErZrnMWEDcokhg03ptI4k
rdpcpgHbMp7Jaq+jiO81b+u4GFx70Qny6E0rs/OWmrk4a7B5J8pO3lrPdxl4qegQyoFlZGd6WtUy
HvXk9NPKlrbc5NmyXq3jHK7DQJR90o5m6zlzQ+xUP7zlzUyvOzUU3bAxtbxjWag2uhvwJjdOn05e
EhvrLJglbQrR3DZzZKspKZcx3zdM1t1bYiZWzylHteuL1Anp5akLXIUotbwi6AocJdy7HZt1m4nK
iW7j8ww9rEU79QlqovyyXaSV7xBXpO02gS/4xs16yD5UWRsSXq46Bg8XF5hFbIMG/wY0l9ex0naY
Yt0xXCfzaMomRr2ufpZRtkR75UbkD9ybKYq9GoY6HYeuzuNsLgZ2MeVW39ul4Y81lhg0BS04P+Ci
R2Ps2mm+dr1kHxZG+3pHsnls9nJppUvHqNR13OMs0xvHa1hyNXknYjsjfEfz1dukDiavYjQ15Q58
H6zY11lmYqKDLVKblxWNx1I7fyXVQrxIlqEtaH9Wm4mj1PsxinM5y3yDCieu5lHMW84m+InMWMUd
hztOBM6WOzMpctaJKHRx7bsWJavV065iVFw4zdpDXWqw+5lnKa8N6xMyULkbMCl2To5q54uuvnbE
nK+5xjLuMPfnc8GLs6xp5NZPPSticwQvsRvLpk0HN+C4rwQ5VbLb8chVR1utwH/lotx0uafRFskS
vZGmqTaChBUndOJRLCLnLmUx+Fs1SnHZi3Z84FVGlphQfbZQRWPTdjitZ5bv+q5fQ7yug0GxDevy
1C7tzxCjuktBmdhOMouSciyRiglq0Zt8xdl2RpV6y1kebhiLMggOzhxMLsOV71W0NdGCTkeHsqeV
CH69ZDgNUuQHcJ3Z3sJU72uJyzRYrR5G3M4+7jPS7CvezmdylesF40TFeTvXaTMt1U8FofiUt368
ZPm87SPH4rlHa5X0tMBNXI2UbaolW6+FrqpNUetdMK55u0rfHxYxDjvcuXXHR8vbuMLTlKwhGpPJ
+OJKMs2rtJuJOispuHhNKE+bjrp4gvXfzJrxmOCyiHOSFdfNkk/JuBb1hlU63wk4wLYJ9WhiPLEC
XOPK3lPadhALuW4eR0X6CyxX/DwOxG95v9JNjTO8F6Gl76IZ1iPa52mDQ76tyqbZdK43lzWa2vsB
7PBi6PruGrCuPlcSu2QtXHVeF3O5a2kxXtaerwknRuzNOv7UKlaeL6wo3mV+QJdZhjVMEgQgAbua
eFAeJd5SdBnmwvZJCZZ/zSs57zQR3aOSLmmDqFM6r/1NF/hsY2aVOFgd9E0tivUMV7X/eQp5Gzez
RZt68ehQoPxd1jmRYGcRgAcp4yha6KYkdadihKP3s8vQhnV5c8HLEp3RKJTmGP3bdI5okzJcsCqe
cf82IkOv0iHkIcRMzhsdTT4O4yx00nIkk1WrpYxdTvqktYpIEaNa4BxmQ5NaqQKj7sY+9VnJH8ms
AFOwolpjiSrwBF1XawtWJZZCvqFdpXIIebkt8+IuiKUpb74tAn6HDJ98s3Tw3efa69ef/7jzFv5+
rAr++vBYuv3118WXmu8ffgXVmSPZEl5+dMT3X+cCmPoZ7x8x9Xc//gng/w6E/1RC/p2X/x6+B+T7
h/D+f7py9b+mvUfM/GnIZ2yPEXAZDHHKtKSYMQ74+jO+x5idKMyA0ofYoDQSwFR9wffyBB1HKUXl
xzewhy/4Hp9QohSC6RTmGqs/A+8JgdTxW3iPIEmAfQGsB0IMtkchkfgW3ttWhjDXYjoHqGfmVsRq
6qHgHysuPDrzDRi8TapW9uuwq4k1Fr3rIf3Am9o1NtwRy/q1i4HMQWRjuqprpiqRo2sb9aYUrgmi
T4bKlXhImmlmbsvo5GzinF72FaQQUZE4TogdD91gbBjBa/eD65sLZ5YKAuVYAuDSqnHnPKvmUx/Z
ER2qUiwXC8uyOwDUzamLxPso+HE3+VHmCZp1Ch6wOa9sKHe2miHicF6TuwKAlUvKYoBYru0EMVV1
o95MtG2n1HRr7mNhxHy71iN/RA3J6hhypvGiREXWbUjRT0PcjUO5AnLPkdk5QAu7eeyMSrn25UHY
vJWXWvdjlYQFgUuLIg9zNksPEakehzgykUkKy+p9k3XTtlo7CeYcOZjYsQogsR0zQIs8cw/9tODb
SRRu3Pm+6tMihDGP82YhcxLyZY1DbbsU4sv4vu/Ycp+tXooEnFAzH2av5jrOOg4HZRkayPvMVO35
xLHZBXCNG4A640bkTYvjgLvzyXvcpJLJaYMELZq4rCd+EFmQ97pa5nPSTzrsyoq1/bYIHTLxCKqe
RnRY0E0r6g2BAGZ3tDdZIjyf13isehmXoaqiBGLUKGMlWOdTNEDsacRo963PinTOx0FtyTRNm6mv
fGJzMubbhfQILjpvGp7gYKZfZFaix5XjfFtzsMZtnZXdBjm2PFogTMhWd5CaQHrRvMGuK85q0Zv3
HlUiztCIpwSQYb83Y5GjlHTyytqlSwdSZJuu8LJNmsJgUBo843GT56bdAiSdN4Xs9NXM22bXZt2Q
DC3LTwudzTL21NZvhKG8iXkxmA+oivyhzypy6K20KST62U9gDR0gwArrnzM74jJeQj/Wu7xvyV1m
yuEwdVZuiRklZIEuC28UG58QwJx0XNSaZqpbwLWbpTx42VCbLPk86iQHSuDcCsNO64KrB6g8kN0Y
CpHFHGASTvlI8jgQG9E0ZO0dZ6a7bBVafza9zdKhzZf7oWzsPlszMMEoQrqKmwgC+NhE4Wrxs7ts
eVVNce+rqozJWGYJD7VKcZH5tyJv+3iKtDs4Xebv+tbYOVZ9Zm5r1pAkrDVwA73d9V6BHsqMDTFn
NbqBHHxIln6meusdIxN4lgxnZ02jqnjgfXPV2Uxvg0Dm2eF6ObQa2lnmoq3icV507LL+qUIlS+kC
KIerku0ro3XiGXmcp+UdNx1PXJ3rOdUjkV2dQnoKcpzipi2aQVxPIcpyWLbmYli6+H+j4u+3Sj1/
fHUMcYQLAoHsa+/UP7Fe18B6hcWMj9801Xwz8HNwPNZi9JHdEtCLACHoyHB9Do4KmhCwhs4dIog4
FnN+DY7QhAWPBHSMAEjWlHKIaV+Coz6RmBMhsYIiEPQw/Cnyiwj0fXSExARCIpUYESYxBrrt++ho
LA2rbdCy59LVSzpgX4KdmYleQjrnNWDrCtPE2rKz2wlyEh2T0HUHpjxG27XtIBgWBkWA90JveFpo
LiLw3PmQdvqpGfvsahJiObMLRikrhxnHq1UcxzYKYVPhhaWrMKQBUiHgaCPXBQgGcF1Ac3RVse4i
TPx9F5budKna4hIrhjYyWte3GYloGTMDZE6nEWRShbftm7zuZrdHrW7BpmckH9eKCpfU2BdV7AUV
U4waXad2mMFfFG5fyrV8jjDOn6Y1Ki9mGPOeL74aUh1pdl5YA/QOlgH8taQ6ACTnOdn4aOLXWuXm
bKS6uip90V+MYIY7nFVrkqGMmdj347xRU1ZvKwl04tHP5EDsQCCMOhFiY62eY91kKB4Np29VB9eM
IwlEHrhudOpEPmycFGxPSJtDygE3z0qGT6dV2+s+omLbi9XeoNX462pQ3VWRAZcaj8AunHJJmqRS
a5bUUwFuWBPUJ52yF07iHG0WKaYi7uoGsjHH0TssZX8+ePY+8Lx/g0Nwaqe6TJuURFXexHZQ9c51
A72fTU221UDVzjZ5NUNalWUXzNfATFFUJ9a79YLzMdxK4RVktyLjpzSa0C8hEm7DLL6V47XVxqVh
Yu2O5eiaDUPpk+AJvcRRGB7w0uRvO0vnqzFUPNFWbKKg+gTYMSACC/C/1M3mVJsuO9dN5W446tlF
zci7cmIirT2q0wUc4da1efZmGXi7ERG3+wnZBHncJ3VdVbfZ0KKrIQoyzWY2HXLhd3VF1cYy8MHF
gHwKcANIJj36bF/pjG8HYetf9DQ94UxHW89Y5uOiN/gWlByCEhC7B4hRFngOTTdQbprSmhKWCsdv
PGhbgqU+8ygrYqtakUZFeL/akgMBJqNtQQQguEXBLkPBk3zIsxgPuDyFoB69Z1Lmh8YU7S03TQOw
kOtTqUKbVlGxbDo8j4lhXXFJxxb0BtR2imexkF2zFFk8uKJMK8SyOmnEwDeAuOfbZep5POYl85AP
M7vk+K3KzFxug8YThbCPVyaGtJqKvFCA0WYjmmSJtBreEFLz6Q2HaMZZDMRbge8xA13YIF6VZ6JD
8qZXRVa8m9lq+xh4R0O3TvuojI0oF1h/LC8hKyTvNG08ik2FuzHpMlocQZuP+PtZU1cdJk8Aphm/
QrSeK6B43a7zUTe+GcuSTW/6uhwAn+R5VNHLmqKxeqjrvltduo61A8xZ8ECSpRF6TcdAZvBsQ5nn
DxaXuUmqApcgn8hbUM/JL2gzLysG+hGXMxxfTYvMU1M5pTatBWor3y+9Yg+Dd1P/JGuNa/EAd6SH
MTZD70/L3lE+QySvewr/iKw+ANcM3E9coKHP7hxwxkuCWqDZE9J3JAPDwvPmfyP1vxWpIReDqPr7
kfpl+fWbIP9p6JdYzU+AoxISOlrAQQLJBZnil1jNICXFgiHo6T7GXAo1oi+JrDiBJBZTKEUhSmDY
N4UqegKfYgX8k+bQjQGZ8ZdM/Ts6Aipzn39/W6iSCFLibzNZaDFlhFItAZpAaYx+LGR9W6iq59Z2
JlT7GUysibGuC5muQO5MKRk7PW/6sUE+VkgW4gDEYc4OUFnRKhFrGFxCJlHNW7rOtt547vN2HxmP
py5uRiCCYlTQAI3nXJ0vWcEOje/xpeeGHXoGbGgMJYr2wTSCHsYSAzszVZDqxbWZp9gCzXOuAUI/
uKCahwatkE2OVQDWd3JYneOCMKhKjfjSahu5BNrNhYgHT1SzIxDBgcquo+MQmlnghatyuSZtD0wY
xbDw1CBwHn1Q820+c2CjSzzfdhWhh6y2NotpM8vuKieu9qeed16dCi3Dh6CAaTbOQhKMCxcB2ZWb
MmnYMl8vZqZDUg8ajtFoBrQ0IXm3h/ogvoNiJH+UZJ6vvY+GPR0L+nadFBDd1Hf7QJGH8ogN+DIn
LZy/gSLgfSWgDypp27IJUJurQtg1eg0fqq6EG3DMk7symOaBZi2w5jPt4DM2Y38GVQn+uOQwLh5y
2ADHx5R9MrAaojm5qzIANclAgciLhZ7h1KyGNVVNmwdTITi7NhwqK8OE6KVgpT1zUNy6pHVUnasx
w3E3lfNFlZXjgXpdH1wpYYyMjvcp5qzKgY63kUhBr+HJJ4EaBBgqzctM35PhKOFxGeZrEGkI78Xi
IVeemmzB6VyTyqYomLq8iSyBI/ilglkaiFhlrIIxQHOaAe5lqiLYI5SOTAaFMhbxREYyB+6gt3zc
N7Ut0DtARIxujV0jH4/T+kuRDXATaHT6fjHTLXDdfLu4QrDEZGV2v5JQ3ciRaRYDoxMlULQjdw4i
8sNcTEetBU5kCzz5kG0BTcBMKxQQc0APGeytOCpRj+h8XYgJfst+BG0gXQDJatpLutELpwfFMNQ/
DEAjyKDzAMoXEVOk2XiMS3Jq+g9AQx/rDX2DL4vpyLBIPYOAfaOgpKZ0HkRcV1ACPHWVrsuk1sbY
zQgqKmIMZnnuG8D3e1ll9BBVI6HJMlHYd7keCRhbZ/MtRbnLYjdZ0JgMD+HDDGAl37gVYBnARtCT
Rc/Nw3AUkaI9PVg+NA8KB5isb4Gf0ZzojWSuhMIxEEENw81D11TZ/UcVLiMJ91sHf+aPxl4dlTQT
43w70QGuZCL5cj3nYAp2Jf4MmFlXb4lg+h6KmHBxvW8oTRqjQGEGifyZcQIefzSJwUBZB+I9XN5S
DCBsoF0OJS7bh1V23b7lDRR5xCDwHZt8dh9VCOo5TagKH0OFD0rakF+bWPhFb1aiyp0p+DTGU2nh
OJArH0qg9PK4RQt8BWkUKFhEwciB1of7yaDSdTeSHk6NVvAg0GJAD7LwGnggo89XqAE3cV8uMINv
MPDNJlKdSgYZCnpdtSNUGCPIOcCf5qtOkWnkXvAObZGp9DnUOyKoRRZRF8++hvPSucun7RqWoThm
S2BhpLOwIaC351tL/FTcLmFuLvJq0JsSKo07uoAt1xrcs3J1pDcWG5iHCcsOdT2qtOrBZSCU4bue
NwPcoGUz1BNb+IgUdftQo6zda6g/7LK+IHeSgs4LqItlW1VU3fomaM3Zfh7ARVKAo+dzXYNGRRr4
/dQA8rjL0Lo2p7mXfN5QZ01xarOq3AHMKncDI/WajBNIyZQZewwlAdcMhTTQKcgwQMEXsYJYu2CA
Q5w0WPjsML5rhwXfVXyZlrQG+O5iizzoCw693ngHWjrpESzCihZfll7jO2sx7KeCRCLbjPqoORIb
v5xC9RimJ3kWPuS1L3dlwUG7IZG+O7ap3nclx9UZa4ZuP2CJ2u1HnWeEwSDUw5kT0h71f5ACXw7l
qO+hFgOlCWgsgiXGCbf9zdjyeoYCWAD/1gWoYJiCHvVRL0El0EKh7yO6giA/ubQq4NKmjZxAlTgw
V8OhAvQdxe3Ipm7T4AhfMwHWZUytq2SY4Hqh+gwsGzyzo2L3k+tnnMwt74rtR8/qfYHFbipUe4+h
guXupzxf6nd8ouAnDDt6KTxO5Y4VPX/UZtKbamjtDS4GkqjcfXDFrA9d0xyDQQstAfGS5eCBtVnx
5bRycGQG8MOQKK8aHM9F4XBxRZZi2YP7oXZKcQ51G6iPeecxEJqrPrMu9EVMZDbncCWlNjdrZZ6B
lzJSJaaP8nsIpd3e9dyCiBwCq6khm7/0YJNdWoCL8XE0EV4lUEoTH7yz9z7H3SkwigOa4kVN0Jog
aHdHmDp4fQxEQThzVy55cwYxRl1jJ1EGtjvSbddCbt9i3F9Ck6U/g/9Flyejyou3pWy5iReX/dT2
ZBMR354HaJRNul4mSFZgA/FgsY2mfd8vh1AMzZmsgD3NrlHBfALM9TvXDtumCe02ElJfN2yMKytv
M8IgEYY2DuBSY+mtyA4YewteFXhCqKiKdKVAM6cNamwKhA7Q7DL00KAgWlYlzbFrAX9sYCiPvQwR
q+m2/tjgIIHORceeB14V0P4QyWkZY+KaYtkuYjFyr0EtuyQPAyQQRBb6rKdsvVJzL09DpSHMlXO7
Lz82XlhowWDHXozo2JVRHvsz5LFTw2AGoKRQfpOrCho5UDOTGNobhrNuHtGFBC6fxiHi86NhvnoL
PQRvWSVbc27awG4gh3ObqA+TStja6a0a6fgLMC765+LYYxImTeL12HfSclmmQNx22yWq9B6N7Zgu
x04V+7FphTEocg80VBeqK6rlAu5LfIA+IbddhymDOF6iTV5Ob7Wumm1dQnFcZtNPI9QE+LFfBiq3
y23BF5di05ItrWUVk553NwFBYia0Exuob85PFTTiRJWEBHkK4UKVxXpj14UnXg5265eI7TI9yvNG
l2yTt+Gu1QO0+nQf236Cbf1Fv2bgomoL+GSChpcccMPpYDt8CsRWtIc6RzjU0Kty7umKErg0txmP
/UazgEoHdG+pTaTXOq7AY8WgIfU1a6tUAuqM1hpfQRBYAPKNbpurSBzMsccJSv4JddTtCfQg7NQx
QtClGaE4oIc9r0FgoVyih5DNkNI3nb5Yq//L3pl1x4lka/sX0QsIIODykKlUavQkq2zfsGzLZoZg
Jvj13xOWu0tK1ZK/vj6nV3dVy5JFEMOOvd9hp/9uymt3PzaN/b6E+bxudTV+dFfXuta/pFjWL1nW
Qu76bfwl1kpcd7sc16Y7L/Kx/VSQvpPeTRD37G+3vHON7ksuwrq1AzQQ3LxyX4beYZK+PhRtWV8s
tpRfrbL+tFodKJQjq3o39/1wsCTbJtZysWMNd3VuGzWab3RpBP90v/kVFxFk68Xc+A/K6NjcEVbC
Mdo2opVzoYtefE16G3VE0g7rJzLiM7JrYG10EM1eG7XcaHRzSUdEIfL39VneQipYuSuPttHa1Rm6
msHo7/ylcpbrbLKkEysxFdFEIAl75m707ffzUlYocsDMNbl4t63F+zxx1il2itqrjnKDY3og+KeH
rHC7/RZCCyXW3KhdmiXQfG0qkvMxyCwCU58Hx7CclnurHJA26CBxgzifnGzfq5EKJOvOZNC3N/nA
ucjFuNyrIKwuNvhqxDa6PKDY286mzObLQuaHwK3sj0u6hmxxUbeedZn7JvEjkNZ59D2Cc7tOu/o2
m8fhLyuLpqu6D2+Cshl2XF7Jh3py7U/Rghosnqhdxsuy63T+1xCoyb6oyyAaL63O2dzpSNSKDiii
p24BY7XInFIKt+RNMkYL2ezcUob4eRt+TrqKoJ5AiShN+NZ2BNXi9BvixqJoN3/nVp5lx+lg2Uu6
S317Ep/DrObWdadCB7swD0V6kEvi11ed3fPn4G+bs7f9egzZPW7Un/kTOWjWZ2RbzTKQiASzx92U
d6rSl7azAUe5i3NHLlrtaiMpyiKL/OxJxf8PxbPRcD7VeFI6I8YPXQpoY5J1TzSeUwYppca8OCYt
yOG+blux/rV52zR88vS2dQevjshG2savyiBeSi7f1wdg0PzTEYRwhgxEhoJRnADtSxY47eaO6dFf
QY7jpBnSfD9FTuIa3DNLSTYTdZ6LPEuvRpVszZkKhuQ2bUbnLrQn5xaYlazy9VH9w7RECId8m7Q9
AEc0g36CKDRiSkDGvfTYWKR+3crtf7bmLTnpTHG8G3OXzGeqN5Ija07V59ef7hjq/WRVeHxg/kcK
7niGnHj6eC3LqZk35kRXlEKF02nFjdOFdcGCZBpV1CaWUNyV6JkuHJN+Nx7ywqvZ65T7xgv0XG5I
SsY0O46mglZd2hQ/hwSMc2kEgfYPA365iEbFjJ4AxNyWWBmfD3iO0twSVlgdm2Su+zjS6zTssqBU
JE0I3LsdkoHmLFiH7iscuH7fjWAVSHtBANq1f183HV6A/yBZ/7CvnVPxcuQE5EAeThKEzeikT0Zk
+Z21TeQNx76wSBsDC3p/BJK6H4B4hji0TPm7uO7w4CHBvlAz9UWztH2FvooreTcMytRgzOzrAxP/
NLAAKDqAswUM/rX2T9ZWzrbq677LjipIyVDTltprigHQe7nGMhdD8wFiOvQudEvaul9FO5SXs+fO
7ydvjoY4m5fo3rY11bL3Ky92RspYK6eISr2N9D1PB3LupDU5vMF6msjmZFt1AlpSyn6dbjRS84fH
ojSvl/X9tBkUoNFqfZ8lOeLDudjWtyaP+5o3JXtrG8KyjH2pqIBenw4Xi8nJVkciLr0AhgoIMfJO
AlDmWB1SUGmdiwydZuy2W5NdhmjF2DNGE0ngj661G87Wh8bdAE/WOmNYOp82BG0Bs5UKh+rE3xBY
FJXH/2Wy+OcqkcSf/YKHhKvMYvdG0TAtU5ofW7Sp9S6Xak7P0rnrj5uuebrvloA3KI9Ro2CMqR9+
vexvrdLvXfmosX+qZXoqbfrfqaRC0PRkW7ygjP+n+jqUX5+6JJxff+PfQio3+lckXeIhalHbC4wR
4RF/JtDQRcBGaeUC2LhRAB/8G37GMS081BYet5sv/Kc+CZ9v+TZbDecu/Qdc8V9RxQJM/ckONsNx
0MF7eHRCRh2e6qhCOeu6nmzvR2ZvqvgJWJcIe49HwurG/TgWrr4vKvqIHAYtSB2HQfv+9zWpVHPt
EIvI6ZXlEZJLxPctwqMInjSLwwpt5Mferq1C73pPBRs5FtfQbO2oQzpv3olq0pvY58U0uG+gKpXs
4xQ19PIxGyegiaqYUkp4T0e52+EgQHN2jn0i7/x4zQs/6nfVsmIjODRA0irf6SFLgIqeLOTvHf8U
nHee8+icaDsyDEHI/3yP+/1EZdYOXO/jsPk/1LDMEWrJVGZVGfeQ7+VNlPoRj1ydvKl/dkGf6zvP
GK37nZtNPe/TOOSFH18fkvtiSFJG3FUe7lys3VwUzy8rWbhr3Q59+uBUtl/eKC9Py8vNmzpEY5kV
5EsZ1zLPnCIuMxVOgJWrQhNf2Kotv7broLsulhMp6mVlz4OdnW1Juk37rVpZirNx3LLtPuuDxFrP
gq3sgtuNCogfqyNvQLRrU9PK6A83sMmS/s4YPAkUzR7EpMONEgWchefvlGTlmltl1fywF0sHH/wm
t9r3kPTt9vb12XuuGjQPQnbheVHgo+wLed7zB+mq7qINkPyBu9d1xJmqktKzY9fmhK9CFt6bhRtW
ZJQFfmWNQNCpnN+XuU/+8fpInrM+v0aCnl9ggUIqiSrkJHF0REpavhbBwzyEfXDrK12MY9wjgpLi
EpB584M/TPLJZpb8x5ORT+SwncCkyycvL9yFpVyX8kcYSFtyaeMWcMJKHxCKNj+iyJYPMErJRdBY
3/RcLA2zMKv6T8N4HnF+DcOkyuSHrADX5smdGTj5gLZdVj+SOtDTPhgy/TbYpqy6zqtgPID6Rndd
30wgKYjdFFDT5wzBozpmMPF3r6/CSa76OBjj5mXnoaJ5sfM2LBQzhqTiRyrt4EMXOMN7t7KsvQx0
fiWcerqdqm68VF5TX8AvOTdjQ2YRy2pc3+YyCzlYzTJf59YkfnIDEJ3CLi8//GGUzxN6M8rA4Rog
D+Ts05LmZMrmOtF11HnTD72Ao3+EsPSHXe16Op4Ge751g7lc4mXYghAkx29/ZpstS0OPqOVcyHa4
96MqvbblUn50e2/Kd5NTJgdUrxXTnRZy53W1Vf5hoV8cal8EaH58gQxJcupOtpvlpJZsKym+V1PX
t3pPFYAVL54RsOjlD896XnKY08RF6SGqIsDiHTzN4F1MD6XKffdhddIh9364YHBZdpEoUCIQ8c4c
6Qr9CGnm60vz8iXZOSTC7J0QJ0RwsjIC4raPinL4vtrRFG5xIatwBne0ck7z649yXoaMyKF/Fzy2
SwSjZdTz4FWgdi2X2a0fhsrzsWHlUdJ8rCBEOn83wlim6s0abYldX7c5RgD7zJ+zcrsvBqmUiGtw
/zWJ0eDX0buiCPDl7rLZWGDKOe1DfZwWz6v74+uDfrEwPtKTiOKY1SHsnF6gkNkh+JbdfG/02DOK
3orK4ufsaCQhLYBsK/YoTdvxjzXdy4WJWBUXtR29Llw0cM8nK7Ece1W9b33bfNRm2w7+Paeqk6HK
envniModqiNhuZRfdVala7vv+r6P1K62Vne+y+tt6RF6hHgwvoF2GeSlCVx9BVBOlr7/wyyFp2vL
ACXWCY5JZOSEp2vrpwt11dS3oLM5Isa4CPW4vR2CtWdTbdpO9XweDWoIbi2R5JymofE8ko8m0JrL
OSq9VH9nA9bFz2Awjd5It7xyW+LZARz++Xjhe4niNvPXKQ0+DWkE2LSba1myU2ca2rE6TY8WcNw3
WANZkQz6iJQAGCPjga5eq/Bdkqlx/QwyS8oad+uWMBduUQiSCmimoCsOrtdBF8VdBkv9VgVeUf8I
FlRPTizGZNjecvwj/1NDabbd91tbMEZHFRGGPAeP1Sd4S+RfZxPqpO1+G4Wc7+a+C+b3Q8GfLDG+
GyJInGVBy5q52QpHG9ciy0u9K4SyOOhJyO8QmNqKIkOWjZGs8QG8QQa7mNsHUVKcB3KoA3xIaza+
GxdpFPe6Wwuu/KH3ilSfFWnEo618ifhx4ArzNCtFenQroH27z12Yw3Mn3tzlN5XXhPp8wT7cXGWd
pafLaZ1W9tIaJibyYdly9FWI5pnkzE5Gk6N1YYK78qjCbkTS1HqNKsvj7xfwizHjVWFOoqDYAxJa
TKhvN2y/YU1NEKtqaVv1WTckAf+iEtQ12n1VFv2/f0enOqs/E3ni59mOLdcuayyyzWcOJpFrHr0q
TGCXWrS8E/iKmVWsnAsz54cK6Py4LGNWXjZVP1GcOhmURn0mLEmVoFWC3j5WWna8HoHebJc2GsmS
RNk2bBpcsEX9Hl6plfJQCPziQaywQ3KmoP8jdk3q9hVrJlZknj/pHOUk8jCmYxmKS8tbc7xvNeJx
tWvXueD5NEYJneRDWNkBc4L7OKyWiyRoZri1dKPtFwSrswq+B6JbmZcoIhWsN51I5iZF22nEaLFE
HM7ogEJnXqZ1E7N/e9F5fJWGohPzZTTMHr+l1S22gf2EfJCvkOJL7q7ebUeGpHl7/nCZCjMWL8qg
knYBej79XYddyU4RWwDyNQehof6KOg9NnZCg4sxvBy9k/+NX5YtdJLRkWIUHnVHturlmBqGVUJfF
WyjNnqsoOcDQxtVjflI7MFvUlHLznQphJO46MjgOsCxGYgOlykZW6y0551z3ejPBIytJ/ItO9OZI
e5H5pb3t4cNDfk+d0sRIHcR8J/PSZRbwFqgBRnG1h6K+mSvTku2s6yFRqt1G7m92tcjzftyrMtoc
/7iGlb/C+Np3ERhINO/BSqSJTFmF6esQ2NbBhxVX4jCWaJfsPXsbxUUKkrS99bVe2f7hEAJlnmFu
qWCKOr20wW2A4rTskdqNFcxGkBQif9M6WZ5AgxYIEYhW+YxzGu2CHGYL7YBd5Tpe+25sh91aDYO1
XJV4QRhjYmE9+d55GLT9r83gNLxMkxQ0HfgQ1V3iNbf0A40MlYkKYanOCMSEm7NRpIXudqma2ihC
9BiE6xxDF4zZMREFmmGcOCVhNvi+4YHAMUqw1bwzrvVyw6jYZ5C06XXZZnDat+OKf4/NkxcmpEiM
Mh2MmU7MvoRLHNhDici7Mr1qt3bje507T71zu/mCUDl0DbO0r0vWo4lX23Km7nZYApeQW8B+skoN
CDl3QatrJLO7qLNNFJyYfHaunatknA/IWhZ+kpK543tjn5i4VNpzvb6LxsJUIJk3pYQn5a0B8zdm
FtFhZhY5C447DmwoACehW9i0rdP+VahTdnpY4aNIr5ADTTzac9DvqAPhkuto1kpyy9cJoofhLMTc
wSSM49SxHdcAvsLiUu418UGHmeW9WQEHAV4JUagdVDc2vFLY9m2PxNw1KZZtLaX+jt6W6vd33UvU
N5OztB2KqPOyJ6qCJ2YFxNjFVGxbj/oTSmPfJUuTnHn2lHQfDCulrxB5V0T7WS+SEctisZilts4k
B7uYNsq3Ywg4yQz+3tZ1vpjvaa8VbNwtX02hFrSWCfcDGPJ272C5ZY6F7KN+iclEU5vzaYExjzsv
TDDVxUvmSHXr5oTd/QBDMaKB3hwdfMFSVfUf7Hqt7iI8cbQj6Psu7y5xpM3lIWjnSX1HY9NZV31a
W95NwkgFyjuVd19yYi4mI9m01YNXVBvAdBvUtLXdnGp5s0UWpuLFqsb2Sgl/UVjliiby1a7zhDdM
h2Xxw/kWaDfBBBzUdu1ci4pr9SwJx9nZdYYiJsivYbcV3MJz7627dC1nk9Jv/aIrrKK6cqNY9ZYe
P0cuQiv8RqP2Unx4WOQxr1WuRl+tIt4/YZ8m6XgxZtxk1U5uFdXpPsqrze4Pibst7dXK4ZjiYCxv
FhSc6jBHMhV7nwRtu0sLN2u5+AJDqGuEBtD5o+vsNFxNq+MgHYdob7WuLFAQSBcqHj7zSBPDcd+1
9rJdJVFj2+fOgorxkKjVacZ4lNWW77JE+NZbVba193Eaur5oz20lterOotZe17t1XMV4Yw1jY73H
kD9s92PDro4RgAU9Ruc5bdq4GgPZq/Nw9dNtRfEmVbCP1q0qz5N8RA22tV5Yt3FUtsLNdrLfYEe+
OXURNg+Zq9p53eMG092PqPDFhI1L0lADw/jgj/b5mDSdjz23tP0qOE8o3IJbPOxWWZ7PgSKtzX5k
dG8YI2fXQnS67d7xR70FZwFaMroN9C4vUyCE/JV927pKAhx7KeTZEC9tbi5UVYta+R8X7Svl7VWy
9AkKOBsRYXkE7vbJxhJ74cD0qza5ZmP16ELPe4GrkGslIpBwuLvQpI89FzjHIfMCE+Fq3zYZZm7h
RE8OBTLAlOYAYlBLeLV1qUVKivFq5urxs7rglhkbrBnbuUaxNyaHyW9NnhIMpakcZOFsjFZ7c11F
52hp8uCT3wwNQ3EUpovoPLXwf+7V1PmESX8YyOzD0mKWzj3XJwtebHI3axfpRRHLihDt0HJFi5hk
4Q6vB98+m50m2MQx8tyKlKiB8CKmwMDbvCh5SQi+6ft1bwJiXbnc0RBbHqkJnTtGJkg10tycIQwo
I+3TTPLsCWd9u32YPWieatcm0covs4s24SwNfotQ53yIChMnS08a6yVunYgRNYnC9vg16iOTr0bJ
TLRxxwm1wLJ0TQsVXcjmOm2LmWtxVMrkUo2SJmXJItyxESa3Jhidn5M16DLaw7nPE8yc04BTxVIl
K3Mb2b3P9BPDtUmRfsGLwVCbW+r3DYagn3mEEjYIWRAtZvSOSCwmUqW48dtzndcUHdVkMbGEmcKM
YBospDLHf8/E1nGE4kmJjYxUNhm/sa1HxHL70ml0iF/GqsxWxBzPdvPrNfE/Vb0D1vm4jFyYjnNP
+TeNd2GXQLYcRNE4rNE0zNLpb5sU1WD2dlsKO4k+z6X0i/KYQVvVy4VHOjrfbdI1WayzKQN29v00
59mFshuTVNhjkZOCL642hXwYdGyWGlDLWXf5Yvdy3Hsl7SvQCycmm59b1ff+0UZSOodvN/R7bX4d
JNJmPHrzzDkQAiK9i1GdkGxV9OfhiHR1ZwDWpuj4gWSGC/5aoBokPewcs8FEMuWde965EgndPn28
XbN5Trk0p3YhUd0JgdjpDgmWyTfHwOxHTLMFmbXNDBQ/k804wHb8uflpspJ+e4sWWXJdOhnjcndZ
Jk1qWAZTapJ5ocxoH49HOfqsSzUtLYvao9gY62uxijn9ModLmhttsyyx79Yde6GiKwo5ARxv75m9
WzVu1NygbkrpBZBWQ+hMl/yCWpDU4s5gbSdrrnlWs/W8gq3m3IAVtHMqsES2lHypjPL+69xPuahx
n01qJLjoxRPX3uKMZUOHJpd9VtuuKQIL5VOxYYg1CzJ4EeklhSfrPGp/01cCulRfoQ7T63y+uqIr
v86ZszIpyWPmM6T2TK4xtGHP2+ZrVJIY/K6Iw63BHn1Y09Sm+mrSTvBVSs3Sn2nLstbvYp667a1t
zba9w4mcUY7MWY/C4hgG6Fnugq0Sk7WzFmQYb1GBmKIbd6HJwvrVMUW+jHqTyKeqZX8kQ5KyamMN
gdDu19Daol3ez35DjhL57XbPrJuIuzkdNe9FJxUiDFM/sJ0Cn8cDJSebCZWKmBwcFZrQMcN5trL1
j5gQM0qVMiSPejx6zVyZ1Kqy6qipY921FUakcZ4HszGaxeBHViK02ZJgqUvzxvZWVElMyGYqbj+y
RiZycaQ54lTLqboJgtIjeQWxREeUNev0LlgR6lyE6AurYzi41BRcbJZHfiDWcSZ0BlXZ8msib+yJ
VUXXmEzUbVyi+I6OPqZqRB9cckq7Ykb6c0PCPwW7AeTKrc6idDZV4GNhUSWbGXS74bVNEfED5yIO
DpFYX3pzWLDRKZJsdv+SNQ1LitHfDH1qVm7CM5rkJON4RlsQr7yRCnCEH8TEuL3VyGjZayPLSAuA
tRzyvIGez4cNJioTTflVtKup0PVj5KCbl0l0EcWaXfk6avQPmBHmFAREEIjSf4Hn0/gJIyI60m9r
Mpo6E40+guq9Rd+jKooHWGiW9PVHnqJqwFQh5aln4Dw3fKEs0appQnsMxm9+sBi28HFrVPTd4ur6
bx+FGZYcVxiCEir0BFl1s1RtM+jEt9xLTHxqA0/MJIUEa/bB6886oQGMR5ZGkvQWh8unW9wLFnSw
jWG/KsW3VdR4FK6mDHQ92Pm0AeIYZn1N36uzLWgJGlPj+QMgylx1YbVTo0vdDQphmLSIktfEnsfI
/Jtra/rUlAiN9AfuBBl0C1+9PvwXqyKAhY0ICckI3hnbfP+JKGPtk3pMF+nzcRDYY7MzLihTFnK5
UkK9/qgXe04ADNN7I4B5RNN7ineTRuUufSvU1ygLxaSPiQ6L5d7ZpDkiQZLS/+UPL3dK2TksDK0E
XVq7g7C7pxqvvhtEmILff1VeZmLUuHLY3k45kf196kbmzkoi8n2SCc3XPypX2v0bol3tX7z+7qfT
DEuPqByQFlred16wMEbvjXolFV/AJCgddZaBUoX0tSMCvv6k01l2fWHztsKGh4OxPAWvSxLDUDiF
82VqWlnejKoypTmNLASXfGYsSn8gup/rWCBNUPQAOyMqoDMLSdPJDhpxFRNMdP+lb+AlMV/TJI0w
R1DUrGvSdxUW7yxPdRbtZOln3Iyvv7H3YnIDNnFk01yX/v68uvt8D1Ml0s9CyeZLl9k6bc7gTrfy
DNQji4rzx7Rl7jOTGgdIkln036C4RSsnyos6QEeUXSyPk1MXvoF4gP41p7j1IkG1sFVhw5UwlEsb
DvtQjFa4xLlTjkRrufjmskSx3s7tPkts0/8Lms3gr6OcAI+cpV8XnAYlEN0ZbUpyd7zIkTLQ9gK/
iMmtaAJj0i6rR24PjJx35joPVE5uIwdhrnilesWw5CNAP5DaEzXL0jVJUxGOvzI+1zHJclLQZQ7U
ZkgX5j9Mix5k0p3X2YAsTQks+/r0v9hwEiuFjUHSuBpfbu2JyiKz7E1/brNOkLOmajQlULSNJgP4
DVm//kgTv59y/ibUwikb1yPaE2lsmU+DFkQZNqIhXD5HKU5QcTblUVDe+KF0S9TMg80IaAQQTRRR
q5OYpNCi0Q5/+PowTt9cYC+xiZx8CAv/CH/JLZ7EzibomoW1zD6XLfDnJbaHsf7olovbX7vDePv6
w043uSA5Q88XPjbl9/yTTU6TxjTP1DB8mTtVbPf0/DLboiiUyaxef9SJNA02lKnC1GrjfOVeQEr8
fH7TZbWrqpndj1hA7HCfAF+O6SEFRqXSzYuF2yFGYFHzLwlgw75cabd8T7Hm0y9MAesCwVDyGL2I
WrC+gCNsnknU85QKBUsipyJri8zAWqtlYIBwDFoO4RwGBiYua9iRu9lyBC9nlT53EcZuwxQ5c23i
NQUB3tcLyyKOVoemtVPv5vVJOJlv5oA2HMLmnCKjfMmY+jQ+oNPAtH6c6sLczEkLVVEiiUaceP/6
o4xX+Ol+NmtK8EIOSIcPcP3T/by0uE+U4yV3odf+etbkA52Wc2dS/YlQTwh61HpUiMKYhWZtDEr6
+ysaNBmEgK4KTK7v0QnAEBqVItK59ZCAKFhlMVnb9cBRDWCwVF0u51pMFEz0tEooj/ONoDYffhN/
sEWGRLKqwuXsbPTT4XtzW5sF3/yCp1i/2HH5CE3QcchgvJafmZXEvp/yl+VM4G/3fGKVAZZ/U2ic
SPZuAefBvZckoBwi1k69AIG8PqXh8+VD9UDvMdd2Ecj53IW+fbKFO95gDm2VfK9mIT8VPR23Di70
6DEoQ+WB8WfjIfXW6EqHeZXslUcPWlwR1T1NEHC0NeHUQJqmIo4sbfqfZmP3MaF+Hd5W6zBnuyyc
3WOOG6eGavs+K29QcdDTfmEHlxO8mf2kvcrwk91wI2Ub1Xo2l3trKMRfGzzyfEkvrIK+UFVke3tQ
w/Le2qyR4oAmpctuiHoMZGNTHrzKEjdS9/N+VLo7gxOv7jM4/MuqcmEJCjUC57XlAoU3OtUXVBP+
lV5TdL/T1tnOXqhe3rncz19V1jo+DbKCDAgjxZHsFk1zt0gx3edCZOjubMtr9ha43WeM0MNDZan+
Q+DR5hlsajrSU6w4QBNotaNDWLDu1iXKrXjy6vmyatoz+mXNADZZUfw10Vcd1BzH7n5c+vZuKyYg
Mc+xMtA+y9vZgf3OG7X9zdXj8IXOih49F/1pl61BfVXKIT/zkLlevb4jngdrNgS0MsHMJ1XwXBKF
kw3RAv/IzjdWOWmvbyM3aWjIXNFnjGWzg4+vP+z5gX58mESYaa55crjTjCShOQU1edQ8BLas0aSt
9p3TgK/GdV3ezJ6YqP/Stn4HRSjLP+RjL3b+r9dEGwZlQxA/lU1M/hC1pdfXD13TULiKSiGNrtEj
/en6+/Wb/r6Gf72l57oIDyI8DHxuwcmUrm5durTzyh6cpeXMCJfrIm4pePL9mlXyfePWyft8SCza
y1Z+pPZiVnl1Pud+sF+rEZkh4tDgTR/00WVjdfIj9+1AnsRH5N3XNcmLOza1wvPleO/o59H8rOkz
c90Az76bXdMvpKBOxXLl2Jh1yvSNqCP2sSXrAPSmhItzlghgrY/0Q9GmI1TC1B8cPCtf7XUUu431
+0Mu9FInZ9IA0iDmRXBHn6YEtOsZVi/U24M3mcnPcpGdi7aojuu2fm2cqPosLNp2TRipq7jrreDo
Ndpv9q9vP9/M/LOVkUYcbPQgtDnkGj9JkFBo1dAHmXxIJ4gD4LS+jFe6IkZ7+nZu43726vUo6xEb
VG6pGranrY8tuNXNrIJ5jCuZWm/of+IdxaYBzmj986Wmpwm+ytK6yXUjr7XQ5xgqxB0YaPWGzggV
GSvEmN5t4wrtUrRDspMqku9JG+f2sHj5Tx0U+a2QGMFLkOJjnrbqTe2Plen3OUzfdJVNHxHble+s
JuSCCFZnOQg68U2xoHnn3UIPcppLdTYvkK1OFNNnBwpAFl0BEcKd+MHzrfA6z7T3lwOqncSQDpgo
X59cM3enc4tvyEj3qWblqW1nAhJm3WXy0OWef2t1orhXudA4CLvGvnUWaok/PNH5B9kjuQEljuPi
zUGu9jwfo1VX1ddcnT8KVXiXwGZWHSeTtq4AKosDRMRIpPfT/kEJu7rP03W8zvPIfmfNkTj84e1f
bi1STcKnS3NWlN+n4tN+qf0BD1/zI10hGKjb2+RL22/ZvO9q7WPAd0sQjrrFhj/6YIX7Igt89Jd4
m8BJoghzsYV5qG8D+Skfq9lAv0DojTVkN2WQD8dOiPU2mLL0IvVl6sWtjNwlHjT9l0E47Zo+iU7Y
7sJ689W5xbQcinK0bmjoP/MDi7Suf8lC9bpwnRV+rg7pwu29wz5YXtfQvGSUoqaxZNVVDZKSpYDD
hfS892dKU3KR4cPors1FVleij3vaa9vsROiiHf37h7ciyhsoVxR1K4wmvNJIr4+UdlVS3Swqou1t
m6sAHXfots4F4pSlP7eD1P1r7Nv800S/oJ8eJiqgnrmg2+av1fk/n8XdP32M6d9te0jQTRHzH5/U
C6PFX5reXE361Gnx++/822phe/+ygQ5kQE9a2sIaGejvVj+O4/AtmvXRaYfuPebTKn5bLTyfz+wh
3Ic45ehpC974n658fCQTn7WEfBVEEGMYQOR/0+nn+Z3uG4kx4ZyeQQBnSNCFSW6eVJrJtDi5n3TL
7VQ/pEO1z6pvT2bj7WP4eupWeA7ivHzAyYXRrxg06Cex3Ib0EM3COp6ir/l8m0e0bn14/VG/KtW/
AyjPckJAGkKZoCs3JvqTtEE7g1PRRci5KfxK2wXd5CzE7oGm5y2xw/+CfCYNKQ8RD9jw5+5gbbu2
8nXeXNrCphfIQ9u1oUzfpJOX0TP4POlT+1yHzfQjD+0wr6+n3hss78oO1HZRQYcm/V1Y2DA4ntUm
d5qWroWb+5fDWDh092gx9Gv6dDd0eocwiEPR+7QcnBGxwGrPIhppf1h3Wfmhi9x07neB18wS0Wcb
0s+Mvrzkdc3kXvaOyj+idJyuqqSbaHU9Q1Ef8FtXor6SIw3K/TXYbkOHfmlfrNamGYxF82pKXzQG
tsRE8sZDIrddwXlm1gequdxrzmDMaC+H7IVP2FiTc1n1fHrE/0WN/68+YQ421yeb90XUwKg9mP8q
lT+NHBhOzN/7HTnC8F+OjReBDf1ot/o7ckTOv0AUzV7/O2aYs/vvzp02n31JjKBhrwfYIP3/qq/1
85oD8S8tyhCx43dCw/eSX5ls+neMtPy96FZ6LsIe63OBJsm0xIxoz0TPhP77Os3dd8Unvvwh7wWm
eJYVmaebKgCyBSiDSuAUnsolSvKSJvoXNS7xG5mW28FyB3fisxUUvaLHzD6OHf2MacM/4rPE11t6
UN9uc916rf640X6xw2s/cP7aMuirOHIwa+7KxF3f9rlX7qW21OdNlf3mxkOBCfIqyaWmI+ag3P/H
3nkt181kWfqJUAFvboHjaQ49Kd0gREmE98hEAk8/H/RX9UiURoya677oiuioEnHgEjv3XutbW8sY
lyskPjq0hgCq1JzaqriWSI2+eznDhqjLoG70KcBOBJOWe4fS1ot68NN7f5rUzeLxe1srnfeeBP4A
z3l1zlJRXvIzHYbFU91+sYJ62QEpLza10KzjLObcoDFga3V7KKFKif7eiBdB/snKnApnjbv0TSZW
QvpC4Gnmky6Bsmwrkah+dVhpzieWr7mBKTkFY3rRMIkj0mGipJlumNsLlH4Js/Jr9Fepv2sKgjYQ
2+gu2KGi6uwwS4gi2pmDHHXwkex9j4a9/i8TBLfeiwLnWe9BO7hhomFDCt2Z4IooNgZQhsY/sH2w
hT/Y+9BNdFD8TE1fQWckZ+nNzRbffpmFA/EdkOWSzn9ZhBo1pIKT2k51RySGu2xG/j/kPbL/6uSd
vPZYZ4eo0BPrULqWcbtkaIimOJYvfXkb+EG5r/pKv8K3Wu79YNf2DFQjWbrdRV9Nuw4T9w0LrckD
01J2jSsIVJuD+Fa6s3osWqd40dO5wENTp5HliAZDeuF812qoDv4wqrALwD7UkFp3EG6y4+gH1qcc
0CqyubTZgBipjySIjCc7Lg8o/8u7tMyLW6ngaqw6Oy+qpw7E7OSehqY+qmB+8MDU9aCSguHVaYz4
rloRe8qysmORuNVWn0YWd70ctkNrV1G6ZOVjI9067DQj3TOBD766SdHhSI77/EZqbvclkXQqItXO
+nUA+hptDESGEywz/tWs1/ptP7RIwrtuebLM8iHXWvOTC7k8iUy7+JqZ7qpd4aXCBG3v4jK2j0lR
Sbgzqjr21vR9FSZ/WVRhbAN4mnPImjB+6ReE1QuyCyOd7LBopwtpp865JHNlZ8kFkYSbxM2hJ3cF
GI/hXsWNZ3xSqCavDa+eQFhN4xG3SnkEQh5Ewm6Gh0E0bLonpzkUbAQvpnRW1yUyxkOVtM5t26bg
lmSbvzCIyT9xRyHHK2FdiGYpmZbX7XWx2OXXNhndmDlR4p2y3lpuOmeUl9UIr7fKWgPRbOt7dzjc
qpJQCotlxVLZlT/31m2woGkOJ16JQ8kgE1yYn2UrJ9c6C18Ml7K3smc16ChvIWnrV20hsyt06d2D
AOJxn2Vue7IKBkaayoJPDfrbp1664wXK80DbKuHlJ50cE3NnVGl144DCOLaIAvbjoicbPSc1pO+k
8+ZgMtjbuL6eVW4WmyTQjnXRVsfRia9KkFf0z1PkkwFoLZCDRzNoL2ZHR2sTWGFb2OIbmwIztIq6
POiw1cLaaemXG4Pc91kNqzfV1WZRbvfaxo640Lspo/E7Z5Fb29Nt3jjddVrgwWl6Yd1ij5pfRJMt
XyGOy1suSHxWTSvoOs5GBJ6q2vCesN+uVH6YACfsWzt3cUEQ3vTYZkAAuO28LdrU7QKvaL9Zmjvu
F79SQ6igWG2Vq2y6mf144xk4gDCBAP3ITbZe/uCYb4sJqyPUXcSXsz4zBTKNhxal51UaVzetHINr
szGTF8Ieyv3iBKhArFmToT5n+pWbFfpVMBbBNRhW8xatjeBDMcxw8Roo/kGpzmUnwEEYvKgnIRJI
0XYAHzKeRnXMCiM5tQ0BConvIpcTVn2FUDgkU4Klpi7rC8118pPZ2ca9i0DYhA2mxdGAvOMral/V
c9I+kS8Cgv9hmIfutXC9LQk5xYlvSbCNu8b8nKPzoqJ0yn1nZ9mDgXQRpdHoXZvjrEINHQ/is7no
HgeEIdfKIQRHDq32pW2EzhfNmO7KrOmSkLfHu6ynaf42aw2yqyLpnENdO9OJilDu48GQ13LsrZNZ
EoTmZ133NDnOcKOcOUY/LJe9lan0li9b+8kNRPPqj7X3NmcFeCZ3HJIwCJJvU6FyOqlEQMVju2Ny
KWgND86GTcsYaQ2/Mwq0QTtSkOZQsAfI5m3lG2UkTWY2IEIRvJSp3T3Foh637G+bo+9UKyDfzYu3
2ja63RDI7plugOtuIQdXr1aS+PsaasiVMGL/QuJdgMe49Mc08A+BKExQXSbft5BYpfJ6ZLp2zv1q
uCqMedwKvDenrtHGq3iEQZnbhXM9lR4gP1mLZwY2UDlbkHHRYGvKDwdrEreI5vzLBa3gd90SK01C
4LcNA67xRTmN2kOaOu6nLmtYeoD70kwYNBxCLNqtS1ZSHG+Zb5EnVdTWdaYzAgA+QiMHY6sR5jG2
cW8kZpJnYsqgyAVaF1VGCqq/8fwvBaZ3iHHWF1sMALiS2rn3k2QIMY9Zl9MY2CyDs3kzd0Cjkri+
Wm/gqSstY7+MIpJznW2CvDOvBFlQx8RsUHOlNVjYxLQePX+UW+Vp5a7rCCrTyP4C5uZaW9/l4whh
c0CgbLXHedGHW89J7K9jigQsNMZ22Qjs5veGA1Or7gZzp6e98UCSSGrjT2vtmyLucNkzEA5uy6T2
gM7xkZ106xLD0cRtr2z9itHBFaosdQpG098amdZ9h9lokvQ2T8GBuY138LQc1Xo5zLgh5uGmXcr2
pkAdfMhT0zwoyyHoyMm0aAJPvuxjo/eeqQXMBwUffcZaYHlvfqWJT1XjO7u4aF+crvS2YMRuLeRd
TGwbDAcgvfzhYLLkJWE+5ukJq5uGydgcsogdOaJyT+uWrxkGuA5mVjydTEGeWsPnDYlawqNpD7sq
L5ybmNp0Z2R8rAXiMppmfu/lG6tbqD8Ui/C1lYhug2b7qdb76iwnaTNKX3R7z/eu3kmbYQbQu3mn
ZYZ3MJvSP6M9UXwVvOwTBZo7RFruU4DM8UHA04QeVYBJQ01qFEf046jg4ZLcMOpjeIT+neEPgEzK
VznM20Irpju379NwQgB3dPW5Po9FN/GeWG7PwxF43yh8062NcpTeKcsKjUmKaUWlignH1Kd7qZfJ
o1405aNtUgMS6rXYET2D7twWY3CxFC7VSuLER91rRQUvIbf0H/FnMoQMe8yE7BcAZFZ+YvsZdGEm
jYzucBI0h6ozk+G7VeUehoOwGGfDZ67Q+ZexdIoN6OH+5AAjvyVRzbqy7X6+DjpiyfC6JdGYdOqU
1tOyTSj8X7AZX+RwvUg+m+iCZ9d1Bvq/tOxTRZjY5wytARmGJX6mGMBbSCv/xSDk7zhr3tqqS61N
hwB5i/T3S5/Or5mn3TLOQ3mcSncDNQZyWpeRkDXW0163mDUVDsNptggXWWlUkCGSR26LtROzb0d4
asTGgpLJpDM7SzuzrgbH/mQMNgp0OYq1fVwChvN7VO0lF6aagrAk+44WAVDwBozqKUH0sKuJdEkT
uK5+Js90n80n5tb03ZHZgZh3a6YOnonjA/dBFBcCPUkzMymxq73nQ0teSLb7NGumgtS24CINfATa
jndWbroy2uviqubx+wKbfouYL36omL8dWrL6To456Fc0KrONTCY7Wkh+vKCRmh2z1vN3JLAsUQv7
CJk7cX8rAO4abQtf9iKfz6QOlpvcL7fZAkLf7doeRXbrDeFPO+Y/dJZ+35a6SJIsRAWwCnDKvOss
pbENVEj42ZFoIrZ1mvLiU7/4rNKOKNx7W6/ZkVJL1XyyAfX//eBrX+ynVhO7UtfEXo2yno4Tia7v
Dr5kde/OS5sdDdX0XxfGwJdMoNKzXwTF3d8P9a5Ftx4KdQb/t+5+f9ekZF2WuyqtOFRrdvWWd4QJ
T41N7Pvfj/M7NowD0W4MaDjQSnPfy+iKZp7tviAAQIBd3oE3sI+uUCRR1dl40/UF2CIZMHrmpldf
QO+yo56WJD1rcbpuruOUX/fjJ/1v1/mDrjOqn3Wy+//uOv9PlvT/7VT/+9/8p3ek/4s/AbkEZz6y
eNrE/9N19r1/udD/167KqmL4ue1s0Y/Wec4C8F4oVDwwPv9pKZn2vxysBATLrFM/ImOc/6bt/Nu7
66LypKWEhILigunTr23nVQe0+NSuB9OEqBNBs6Xa5vMSXNpibaV4Di8U4v+s3rAAf6Ssfffy0mNj
zOYbXJ/1dfpNvdl1sJblosb9JEy59WZyP4zMLDezl1WHn27LHxapPx4KaSqdenvVPa0X4qf+em+h
CTeYRO7xtoKWNo0ptAZQoAiMu/9uSfpxVlzKADEsywW9pl8PtRiqaGfbHvelIgFS4WHZ9ONYRKPy
xAcimODX1e+fQ3FONq0fmpPvY6zXT1iBwXbcB8DbESiat0S2uG+KTyUUcTLrSB4Nu3gNAtFh4f79
kr5bD/99cFaq9Skm6eDdeY4qxZ3ajuOeshu8ea6wEBh29wFU7vcbh3kbtAmictKZUK39ejUHjNeD
7GKx7wPKQZ7NVYLgqM6T2xzwXvXBSb0bk3BSDoJyhp+0dHlMfihRf3pOnA4oe2pAPE1mF79r0X/3
LPPNR8oRGmV1gdP4I0zl75dxFS4HJrp5WswoY349QfBGOa6wRuxzzEyU2iAxWz1o/lnB4a/9OUli
vUw/fSd/nJdpw5fy4QLQsF4v80/nBRbfqIuuEGwr5RxamnaZrPFoBkWL0ivng5LgT1fx56O9u2mI
KpMOT6XY+5I+aUwDNJFMUtq8oKiCyEwQUfH696fR/HWE7vw4Q8TBrsOwjl77+6VsTguXTi+vnZG6
9tlu7PIJPw7AombxD/Sxio3o7jyi6KIOlN43l33hqXWsg0j6Zi9x8W75xk5hP3ntV6Xw8c2gx0OT
rdD90s8IJtIkMopu+WBhMv5w/1fNOPyTVb762xPnD4kLOIDXKJuEXYQ2BmYvVMqRW5phOnmDBvhW
CA0b0qvJoS2V/ZmelboR1OjXJFhaWNCT4EzjPvngXXD++NNYn9c3nJrkvRAiD0q3APU77ld7ELm6
zibDtY7b1x0RXyfDo8osLLSTS2wUosn6pOq8R4NYoYSr1ChJpqrDwh5yNk21HlpGG29iPCIhQ7j5
IhFmD51o0Y4LqutNJ+la4VPAczz2BIFMmfY0Sj8Gg5CBnmdwtkOGhXgItfSWYMTTWPRM77RSRGPs
BKEqnYvULh4FG8rrwp7RHSIS3/WWyDaTNp4BkC+HjvCvcLZLi15XGV/SatafNXp8e3IOtCh25rdi
tu5GfyxoKyXFASzweOYv17u/P62/vyAktlMY8NZD6/nNKqOGxBHOtN70Ib3WCtRiDDaPRBE9iCVu
twKi+X/9SnJEpKGgQ9ekm+Ddlz4AC+4DsR73fQznfLC3BESSd25fkqHMJipwX/5+hr+v26vaCDIH
TKqA0ufdsgZBRrITEeMeGy8KLxqTR3ig9DfMft78/VC/P6YE8QBgR6aNRwAJ2a9rWyIceGSy4Svo
S+eiAYh8bCbhfXAB/3gUkIiUKSsnbpUP/LyCVoBWqnHiAmrICfuw8wLtILrEv/n7ybyTAq3rGGfj
M2ijWmTT+H7OVmTaYrjITGilG82mMYZ856oqAYWGdZwEeo+Sggcfb0hy6v3n3kz2jV1kHy1L1m8f
DN+hhFlVhow3jffSP7pS9pJJb9jbiq7N1AXlLp7ycWdPY+ZH8Orto0EQ/bbXm+9lM3l3xZhPe6R3
8qpaFuvkFM1HcsQ1jPHdR4zf5BERjFIDzOH7iiOxcVPGqTXs60TURwRm20Bn27vUY3cdDy36Uo92
aenwKpfM/86izeZV02Nu2H02G68uv5dEp10XPv32Zfoscs1kcDi293MtSDEZM+eAqG461XN5renj
R8XFn0+ALjBwTsSD4I9/fYbokQUVsQhc1HS+S3qv3eFOTB5TVjEyKGhX0RfWowpwAV+svjoh0v7i
Z97D0LvBuhuMgQb1cpvqTXDbYBNHTr58X0jWPVl+GuymNpk3U5ETVpKP5a6Ht/3BJ+Gd/PGfp3Md
A//nDN69BdNY8oObediTB5Cc4iWoTyMdKnLpYLdkPYu8QOeR5/rRamYZrSOzD95D649PAaJHpOao
H7Ex/HoRfbzKsAfEsCcLjwaiKH3nlbLqxrOHOkRu/a0ppXqme5Z+xUQ6CgligmQ5svlSOkzJsDP1
AcoNih/CZYypgvsj8MBzwL0iKTaC8GR8n8k3Yan07j2r2DrY7zeuFjwT78p8TTr6pUbs8GFpmi+e
1Jk2cKCE8KCoJVPY+eCa/166+S67QdumQnCBg7y75IDlvCLOWRC6vHyuEYjIvNxoC4h5aO3WB3Xi
H5Zt2ilM+3/A8rDr/npxyXaimcWis2+T+i3IfHILDJmHtlo+guOtf+nXipTTIiEc+4W9IiXf1Yhd
nIjWix2epD55KEBePoMlQVMIQs3FyF2UBMa7mn8CQPGR3PIPX19XRzuNfY4PE4X3ryc5Aoo1Y8bY
sBbmT/Ho3yivu9Pt+K30xle2vO7mgzV9vUW/nStqcURibLjd92t6ILVBZbCl9mzD6zthUffMsbUh
3grWrVy+6zEZ9VmpNsncUtyAIorkkPQb+sAfvD1/fJgcFxGJicxUf/9ZzsQonVTy/k5+M270Fk2A
TXQjsQtNAlzjI5DpHz6ayO0sbjPxlyic3t1kl3lyUkFj2M9zr/ZJa8TRIvz0gz3i+47Z+s10Meii
nFsvL53IX29oPhhJQyTlsGeP3Ec+4LaNJIEL7aqvHSf8dVFCfx/rQ1dup5isKboB5VZJ7WJZiLn8
+93+fVPOj2FXyKbc/oNZcZqFs6RDwY9BtrFNEy/ZDf1yNUu85gleYRq2Vb1PvdFECCP0D17gdyDI
Hys06yK2AwYsZPu+f9bGRMamxYhjD+0mfYWcrDnh1CfjecgMpwont3FxPQr+ALOeNdNLuh0pvsj0
CjOsOkz60cQQ6EqmFpGkJjAmI3ISZ/j296v0h4XGD1yam7z61DnvXayp5mM1w2C3B7jb74S9yK09
AGails8+uCR/OBTCavC24Pt1H//Vr09HlhtD2/Vex1g/rt5sqGq3kNhh+Wuu/v9xWqtPdbVL8i7/
tqq1dbuMrU/OrWNm/S1yT5eAGi++gFbz5e8X8A+LGEeiLUKJiBnqfafChMycN4IjZUTGbeKxbu+r
pDO3fN3AYKnKZgZNMM3fD/rHS8n+Gqi9S7zG+3Y7hIsa6aLT7WfTkPB6mG1kZM1seh2J5N8PFRCV
+duqSaWhI7INPBzN7ytuv7AbkQCx2Lv2GjMCzHLsoyy1pwXOU1wzyewHc4MRZGSaZMlJ27FzFGpL
vq5V3RI5zcuVWfQYj/Ewl09mK0HL9XXhA/0pSaYNx7hLvzTQ2a4KxgvDDpcxyrUBXRE+Jk7JitZM
Yx/giDMZu8nSLRCf8Dn2BMV4C/gbQo8YIaXGgytMAg1KW2FCy41KuVsraFOT6BZyxL67Oc2SJGzZ
waQXKsU/vemzok8fh7Ix5mOJbcTZp5lR2VtNb41TtSil7QdRyOHaqZg9XdmjmONbF11tvc6iNFSn
Uz8UCndWUNSbupB2wsSwdrwNg9cGez/D1nupBS6zmFprDkaPDTCck94kwiLNnqqBGUSoUPnkRy8B
yRH5ommKHeQVogWqdq77y1yynUSFErRTuR+GCV2cks6sNo2cY/2COO9Yp+9QtWRkVc5aXGXEoX/x
hph+CTZnxbjKbvr7limxtweVns83U+zJ+zqz+xE2Sod3RG8qP9mKWSYCLX2qdp2vgmxnkxfahqQM
L0s0DHlAFjWfKLIf1vafrpmMKbvB8R9J5GH8V1bkLQ12Khnqt61zqHxxS593J6TTPsetWb4Q96ff
jbU7hTFBkQdtzsut1QVnAeGaIfpOpV59F8MuRzSVbIuF3Am0WAQGB0W1S4Q8WVDgIrMdvuSFSwqy
INBX5MrCd2V9sy1t2sp6XoULvbd3h0nfBnbm7u1gAfc1Mb6EppZcDHarXr2R2EgbaSHUB/ll6fBO
SEthL1dz6GTlk64D40JFduMEFSF8ep3dFNa0RELPjAuf4L4ra+J+sFtAukcwplosZw/G9jbDPRyi
0IqPcWAXkcoLQVExeBGJG85mGLzllujWYzfaaJqBtPIfxbmgu4SPoj8VSpmbRS+6rQKwEuZpLKPC
K6qLyUpXRql/QxLgXaWlaJwmPyXoqF/Ihx7FhtRZE6mPq9/FSdl+hkSoXxJK6m+wcGMD08f+zdW6
OgKe1258GtZ7r2mcIxQXuDZ1rI6WnpnHYfb8LU2Kk2mQ8+G0xq5w5pdKFx042PjgOfZ9JuYXR8U1
CIuARp2IXypXS0gGKCr/KIXHEF/rYsKptIci8OPTADFx4yaNv9VzG5nK1AExzUmHTtk33GW9Jm86
4MZ3g1B8F63hcpxjb1WzoBbX6u8D4/kDptnsAJO8OtSVL9/sgaHxnE0kTm/Qmo3LDGqpqxeLrbmp
98QaNlkwgr/ysYSaPDzPFaNLtfE69hF8TFkk8kRMn1qu/XWHk4j2SAxsrzCOOiCBrdaMkLqMxUcr
2jRbxQuxhWPkzMOlP0/JNHxC4ukNHSKb2J6KzTKY/SdM1Ds9T0gY0hBStHuUqM1XcDpFe7CK0hSb
CikEGY6N4fmXGnIvtKlQFfHHzNLRTrRndbJGmy479D1XKgSeVOIJruQDQQHqxsQk/BBXdZEdp9wl
3CnIOlxQJoLVjOBWUG4041IIm6+uHlNP0t9tt96ilxctH9mvYCETd0tgSRPlk5NZl0oNTIVlEb8F
NPdFRBWARr4FgAq2wVePzJmqt77tV7Ekqbufa+X1G7ZozjmozfYT6s5pM6TDvB+pWB782c4/yYG/
M2ul2jaj2Z0WhBhRBp/naNrW8EwXjjFIPqTLbpSCJwGVcPeSJn73tWvtgtRYrXvxOjM75H08lkeA
Q8Uum/XhmQiLmf1hM00bYu0riK/LOuImUNNBAotmmVBjJ8opuI5Q5JAwr2NadqVBvyvYN1WHqiV2
h9zRRD6Bl0yWre9khh8GyRRnUaPbXRBVjAaPLUDU9RnUplMC2BHIY1oiP+iFiQJrbLWnOsBTGpFS
E6QXIO/4qW4hn6SpxHSVxHFyznz0lA3Y1Ktm9P1LO7X5qxZGPFvP3Hs5ms5CtqUHLbJN03M+De1n
WnfmlsaZc056XtVt3VQLwX2qQEqmVukCRudzWbbSi1oHKSkvUcdLxd2lCd+dCkIfzphD29ceRvit
vaBCGgj5ec4gXexxFc57P+Wiar09X2g8mret07evzrrDBE29EIdXQIzZc2WzAzl//FmNUFujt7sT
Ea3B5YKy7nWc2/4FM6C5XTyv+4rLt18TPxBDIWau4lNCN2IvgnH4Rkyac7ZBx8G1boLkrDKsYdS7
VTV/W3Cko91pzQn+XmhNZJteGnyW280U5EmEphpxeoKKtWaFElBk4UAaD60xO+fMaeLH1k0T2Fmi
+ewmLqZnkaLqNbWFwGVM6MM3R1jmNhn97jT3erxJNCHRO3PymNjVo4+S6nOdxNnBavnXra4lZxF0
LqRq36ECr3WfiYXVlcceX2ccjgFNnE1WTPEprUb+B7EMfILvJ3yU+dI2Ilx4z2lj1cPzPNO09j05
fMNK50RxPJdHox/Xp1ykrWDmYjr3Geb0J7sZ8aygEuxOJdKQO3/skbxj3rsn3RD9MpSw9Dy7VW0A
SKv7l5IovRvfHcSTjsDzLltv9xopeOnkqKQ7W3KgAr0UHTvCjyky0rMNKwkjDpkNeqLNb/pClqum
Vn09Tfv4zqxy+9jpaX3pWhN/sVmKO0p29YhHfvi2TJJ8vAX3S7rFQDi/eSju6whtLVhQ+i0DmSk4
durI1Rq0Qna+VFqUaW58B/uHp7sVQzcfKykBIKSCJ2nRup6l17V50lizUrTQOdmnlbE0N5qV08TF
v8O91gc/lUfXapCoBMP41kCscphdYLnvqql7Q8BpPNlJO23kNBjfXZlD3eTV625ZLZa3xsxbLENm
jdyyzx3x3fTFghFfejz7bctlcfmSD3t9Kow+XFEjDwsxEnfBqLOaea78rlq/u4XcSeO/M9vrUc7t
J4Vf6dYY/eQcu+QHj4HwN9ngW0fWMRL2UDdZxxry9DPGh1VRrvkDazyhjs4ROjUXD5vpFXvieNeS
mMMiRuoHfdPREgyELf8zuVfjdUwS716WpTz8SCLu+GxeWiSOCwKxkuwGs/YKqbSHx76VcYg+7W3E
0btrh7YlQ1G21qtDzs3Obgmvam3UwKal6siRlrs3uF4hE02QjRAiwKtZ1XxnVL26+ZEfX9skUptl
Qrq31tyjpbySHkui0vWMvUzfbyYR5Ncd/R9dpBJhVttz2MI961NF9rZXsW5Y5NcpPdOulKu1Z1zW
8T15jc0xUJlIWHSrBWo8w8YOt8/RycaTnOcSuqiQV3oy9Zd14q3yrnoOKfUpAVcXKi3ULwGQ0SOo
XAKbG2l9A3N9QnKGqnP2+Q9r6La1a0C6Hu0LpXL7mXqbmExdNa/BtM6ZmpGkSc08dijsmZalFKQS
KNEzSrDkTq/Taeep9uA2ZbcJsO+AM+6agz8tX+j/VZ+KCgAo3xy2VqZGTF/ussOJPDRBaZQXBUml
mm6FMtb0c1HZ7W4QgsGXIdoNFep0Y0NsxhaUD/ei01yWuiC5EwMHEU7s3QgdzR2N6ZlsT4KeA7A6
T+4wlocs854U+fJ72qUpdSClXFhlc4PXdUqvMujq2GvNY2wtxmuqx9NO+hq0WdNYNiCQrc0keRkH
2IIEKdIqTObZvaC4sJ9z29nXjmp2vE4swE3O7jRxuwC1dxC8SRC0z6qFBRhUwYJqobIf2lSh2KSG
3YGEdy6qeCifDMfzbmfJXXLkoLqdR10Y9mNPxJlS7feFUZMJX3TMrrucx4DEj4QoUVWjJW/bOQ3t
Kgf73eZ9xAAhhFxkQhd0KejtJP9CdlpxSqb6gCKzzEPH1shezdXtouPpzbRqx6u4y6wlp1Bz0PjH
nriubCd+hEhImWHLXcESmGNOGLM7X0dlWVSWfzHgZ4xi0CgpAZNhgefwDDe3aaJ0CgyGFuVynOdG
XrnELdXUaFrBC+fWpzZR+bnMLXLRu3zB69TD3crBL+a8RszQ5BXZDPnLyqDbk5hU88lR0Hm7paWl
ITIN9kVsdZczzWx2dZ7EiSx6RO4BTMM7sqNOfe6pQyzJd/CHYsUkErdcTx6rfoN6mwHPGto5XtL3
hZU85AdDacFLwMyUfc6XHoJ/RE7dEnWABCKYsqkfSjkaLwrV2rExvVdjcb8TbdB9pmItP5dD1bBo
DdqjVzoaVhRB7iXBvbezS8VSzshnQztAx5go8iMoh9SBGBOZnTSrmeyN9PQBLTJkc74xttuctWmN
N6xnrznTvmnIZ/LzpGEMULIIQUDJP1dVXt+aJErekkZPrO2PAHYQPwQDDqb+WhM5/60jD72NTI0/
2KECODmgnO/RdfrTS0/Fw33L2ORUqVvyldBc61i2Pl+UgFBzvpb0zpbSwPuW0JA8NnFmPlAfszMt
qtQ+JYUavlVFM34bxEATgZj46q0gLhvt6jLGn4HnG68F3EC4hfasbgbk9J8JamcTbseZFkQtyRnf
NKcFAmASeORtl8Kp70sSNbhJhFo0Oy8ZIS7YwURHQ6iUxyPFyINPqy6b+9QVhUONiW8fZAr/JmgV
MYleHhTOhhxvHqPamsdiIwd+5TaHukxAJCotj02M4qA5ttThIluckX2jXksjjaYWhfaO4pW/vGjI
Xo82qHOfFPBg1vZ47SgBRiakcchmKrjMUx1vvttXFK0gpLlLhI3Cgi2ViD/LXkLxSGB6qTBOnOrN
FIKjis7CxThhkv78z8V0pJYAhmA8mUXLoKNM84iObUL2E80eKzVo0A7Yc0QviEsPsqO+d9CP1fsy
w+y/KgvIl68LVRxI6lqCs9k5CvSxs0DQ6cfm3plQVHALmbdGU9xxfnCA6Yf0rV7kFwMqBrmv1qyg
q0CO8k269EZDYUJQvXLxfj2QpWjua3xOz5UReLeFF3Rx1La+/jClLTEJijZ8fLYFJ30wpc5vpCrn
V2ckibLLm1WtMf9r0C9zT3h36f1DU6Avw1WUGnA1FglCPDN2L1nIjw0u50EO37N8yDHLiL5jgBFU
Wb4nLMJUUUm2HvUut3M51PT/ThPA6lUBPlLROand5kedHLpm2zNbyVlcMge4Sm2z4eYjzPcrqkBf
kNLnC2RV5gKR/JxKS4+6tYQsvRp3QIk28NHIdZLBy0Y/MZMmCQRoy22V+OoSLVP2tCzp9DiZpPj9
6Af+rwb1Iw1qgODgp9bpbx7my0ZkQ/alpn/8kwr1n3/1HxWq/y+ExKi/bIt8DcoIBlT/Zh8EUBEY
UyAKWUcoqDH5r/4NP7CsfzFYMcmRIasXBkdAC/rfxmaTP7hmxYHgAlqiM43/b1Soq5z15/kY/AUG
casM1YNUC1bp3fyGduqEpc3oj04d0zjKc82409MOE4SE7tF08A9Dp/X010Hz4gePAvg4V3V80vqM
Nk9vysgrPeMSx329LxglRCbznYpYh0J78Ntq2HgUYRl+1zEgqyZXZ0I+xPe8N41LFs/yyTa7cYs1
irQYco2u2JinalObntz0HcMjI9F7TIGVthyarnLvRS3UB/C/d3M5rgCzK9N2uAxcU4ZYv84o8pm5
fiPb9qh6Q9248QCefhZBxPxlPS9+90+PyM0/s8efcRDvGvk/jhfQsLaZVCDSeT/nNdcELMwP7XHS
esRQSfkK0k1GWcw1+PuR3s0p1iMxDKO1xASQhsJvclhBO2vgO3pkiR3WOCgwEKQ8732iqu6lWdr7
Of0/7J3Xctw6t+dfZV6AXzGHqqm56KxWsBW3rRuW5MCcAQY8/fzQ8jljtXfJde5nX2yVFZokCCxg
rfUPeXz38UX/5fEA0J9AdWCMgQqcDSftiKmqh/JC+ppNbHAAWg0ArT12S4/q9P/8atolFd1jUKpA
Vd9fLYnCCZfPnHzYnPAdqXvqKLPfWxPl5ejh42udIzD0eGJHxkWQmoUicN68RuO6TKvCzC66dC4d
9MQ5H2+6rmo2YW9RUVjS+ZPspXU1DcV4ULS02202+H9rz/w5wuCOESFwTbozeEeeTdgSkvlC4M8v
OsmhZzNDqKTWGscPkQ8n+S8D/Occ8lBsASeroVEuldT3A9yDPnJE7+cXraXULRrsw0YYrOA2bYv0
YhkypDeCGju5v1z33x4Sd0UKYb4fIRxzFpeKJOfU47NxQhofW4zQoofJkRPuWxnM1Y9f7Nm1NL3E
xOUUPRleL3oTZ9dyM2NC3yiC2WN1mNHMGKWvWrMHJ7lMzuPH19Kf9Rse4XQtlGYYStqvLk3I9+OZ
V8I3eoM5pBY1WWhzBdWxRLDW2nx8nbNW+Nt1MHqk0Xuarvb760gfA0S/mbOL2ASjt5mnnIeCbWdT
HXG8+zTLQAXPnMWylerh1G3NKkn/IvN5Nnf0PSCRRqDDRI+2+PncGRfU1WGccw9AKjbwzTucyZWR
XCNZXx2bJOSM6zvLX+L5aQjPhhgBMR4cPS/20HNIwpj4Y6PiILtIw9j5p8/96sjJbrnBvy7FC6Wt
h5UwGrh9E2qOAQxnWmAXE4oU3y2/7Ppv7RhVxyKu40OCtdoxzmL+p3Lj9uM39G/3Ca+do0HA6SAC
J/X+FRWeE08qMIwDLpr+K2Y5br9G2BNmY1z6k3+oqV0GqOcYAdzNZiquTZT5KKEiKnohUeS/jASs
+TkLnRvNkUSnf0T3ddMgUDHuP77XP2ctivZa7B0DDgQmz2+V0oVoUBjLLqrIpNZWcOQs1vUwiO3H
1/lzJaJxrTkpARQAFshZOM8M+gXoyGegSBt1G2U6j6gLdDcx5vDuP77WeThneoYAIACyUTpAHuNc
tRLpUW+ALEo4b3r6CWE8bswSKGPJUsHqCE2IFpeCS0vOwVejqpM9jFDxl4G1zBMq5P10BdVqwg1A
S9Xhds6euUR72mZl0GiTU79cBKVNMBXRDAUZnJa6NVDGf/VSSnTgmE65SkrdPKOLHa7wg/IuB3An
x0jK5bMYI1vC0tRVUWSuMZS1i0pdl+lAORvk1R1uF/HPcZblEww6da1KxLNXEEr9+6CjEmPTub8c
e5OAO1STfXdiEfppi74M3hRXKXRduTHbzHgwgkndLklMTRO5kPFT1ZvipYwX81WRiV4PRrtAHJ3r
+CfVFa891lVHTbAe2/igBgvicB5QJF85Qa/PCGhqgkzvbPcljWLrWy0r53GCBtqBFT9Vt+bY/VmO
wp026Co6SN5S6b5OHFY2ov8orvRj9ipTgncDvPsnNiyhva4rjo2wOswwWU9ZlEjY2r67n1yTwxCO
G8P3MJD2FpOX4CvuN3QjGytnvrH6EzpTTcTlUQaHBGsPxE5zkMFX5cbeBsWC5DrQf4spELexeI67
7bJpQJg3K42HqHGWa/aZ8qnDMu/TaXhjfxJbu07N29ZBhOUIhLTEB9dKfHQIaDldF0lUyW2n0pwO
3ilaSbTse6GIUCFloOe6KZiRWF0BUy1LSx1k1jJ2ixdmw7o3zfTBnTP3H9lj+bK2QYt8dgo7AB7q
8jnw0MmcRZtshi7IXnu6uAjv9P2S7CMVlTRn4a3c54njPIZYiNm0MxnbCtD/a5lUiHT0jfuSa1uk
FYuGwkxMiffWm4xZIJ5FZdkcu/lThnpCuglcK3sufUFoUhb1w8V0afjreVhNTXwMZT4l6yWlYofy
BuofG6tqFHbxGLHASUZrKMG0LEaDMRuWlRhGdVt5BvYtquKcI1P0W9Y5D4Deaz4pRCaYYFsTQtlL
qsVKMEJj9nqFi7RRnM7NQaZkDL7XGA8wfhkw1KyX6wT55SNSBNtIGUAr4Iyjsgl5V+SBdUgm1Wyx
8ITaazT9bSLg/Jqa/UsX2F1nmhHsa24whn/qKNEAOkAwjB8SEYBLgUvcaVYxJtnoAWmmcaWCfaG5
x4hmzntT85FDzUwGn7s3NVcZEoKzMTV/2SbnW1ua0xxpdrN7IjozqvZTBPkZW7rlmFvI72he9CTT
5og8LsADQ7aUv+BPd5pJXWpONaYpkPk0z9rWjGsB9ZrmtXONJtqnHlY5dUN641By6AJozrbXZY9+
DIt90XxuJOTWJpWsNc4+0x5morkuNP87VSZ+aZoTnkXpHQbhr1Frv7SaNZ4bFahK1Nt03cy+MMzw
CxUiGuyj05brZQ7Z1WRrP1fQ0RXUv9UIQT3VTPXC9R/GMb5s6iD5Ilpb4Um20NbGYZPOhj4jVfZy
42eOcy3wY7u1snI4GpodD4LwCuHhJQSu8otATxCBTt+ZNOAXq8nlioJPTM9ec+8t1LCgRCFwciW9
khtqSheaD9w99egp19nNUxnLrRjt6FJYVveJg5KbbiafeFEgQ0QrZkkepRYEWE7aAM3Q0vlvR7Vc
F4FythinBzu3EOF3rEX7i7n054u0iyCUQC1zrvvEvAu9aboLpmXZOkrKrd5/PJQGtHBB1nbV50EE
ah2w0soL10DYDCRDE697hA8SoPPshTViCAAI0UVw62mVuDE7QpBEwaHNSX0k829TaVEFKqXuXtLX
a9d9a1efBlM84aPXbawJ7UH3pM2QlE2Ij8JJs4GCf3VpaCGHWks6mCBHdz4OC/+IPJkuHZQfhJaA
yCe00Kj7TtGzk89DvPJOehEjcfKijvr06Jz0JGwtLaFwkWpXWAgLUoTSuKXgHGyrpf9Sa1kKsxLj
V4lD70+BBgzl7tqyH+zKC/6ZJ61qYWqBi0WigBU3kvMYouyHVimUX4zOv8XfG4/apmnBtiCYQQYd
HaLZok7WWrL/0SKCs21RHz12Ao1vLbsRnRQ4MGu5AlxXc4RBnkMGJUIdJ82O2Ikdkn+t5GGltNON
zKD6IMroyEuN7mdPAn1LY3RAalwlvs1Ki4MIg6pBVw+bsOnsDQT2Lfa6qIngoOjtJy0x4oeIjUxh
5j4Wy9B8TsSA43ds5RdxjjwJI5ht0EvFISq29qMWMTHw5vIpH6yxA7c/J+BDDx4IlqtIy5/0rfLu
Y6+z6FlMzb6kkL4raSe+SMEjEWi69XiSUwlP0iqFVlk5eYnTVrCGVYJ7FRIcs3MjTZRZTK3RAgSi
wQL4JN2ynGRcsnws92VRB1/BC1DE0Xovs+GFzSaO3RK1CARhBOn4ldAiMbS70YtxTtoxRlGzp1Ma
B2TQjN4NGXu7p6kWkABYzbHUQjRiFGi55lX5ufU98Skc5vngdDRW1xkyNpXWs5lClG1GrXHTaLWb
XNbh3k3G6rVAGM3fFm3U/eMmHrBErZUTnWRzWq2gY2gtnTYv+6cAjEXFR297yDTlOvJo+64HnLde
TDSZQKJpbZ6k1TI9oYViT5fW1OdzJS+BJ2Rrs8m3vPFsW1T2t8lAXTuDAlLgp+Vgi5Yky3WghYEC
qx6Paob0EUbsgV3qYIioVYToBIrPljkOr3lfELO7kl2DINAXML2B9nWF9yhMWQfDN/hbobuiZD+n
P1NQ0oiu4RTJwhY1aZIwfnZ+Wl/PXmvfZJMnH40kHl/dPgu/JjLCwKFGkK0E6oXqA9veUpVBRZW7
qg+G7y5H284jMIX++M8irOzGRNpuY4RjCVivow6N95W15hSV3GCLFWxw9KWqYXfxhdeUs8NdiRkN
7dy8xpSrRBpnYs9o7GWp1qWUYJkJTin+4Hk3HyyEoo5WX7VyI1y7IZwtKrkPndxe1kAz5YUXzWwj
FtWhVRGXUb5GRMV4yGCNIJnR8N7YFPaO2YpjqzL5DXNLRYaRlpvaqBiFPsyeYyREUbngiHOt/RqR
MLH7+eCbTvy0QNJ+MezW+Gn7crqKsb998GqVr62Gj53dOXq08CVe2dLrn+MWvexyNKN1N2SPHIyR
Kop9E85xd+c7Twm+1atFEV4hKjKpqifTg0NphgYk1rlY0XhTaIqiA6No8/a1WNZuYVZAOlPKncBy
6H0D8QrJsen2QP6mK/4KGiwFiEeevJKpaNgqkwMdH3sn/ekHVNJoTy7vrrvejnYFvizYdPhHe6i8
tYVazKry5C5MIogCoW1sgpjpbOazhdgZfWNlvaiWD04bGe7tpSuQwl/KvSuy+b7zMTKlQZVc5/X4
02hpYHeqwhttHO0jSiYmdNJ0Rh1uKQ8RVuYre9Ys5baXe1rK5msh0AInx2fX4SB0dGXjbgcgHaBg
xXBlijm/Kqx5X/gJp3kOXGuSan8jpvnTBKMG2+LZP3i4167NakRXqms3ONoB4OEo+Hm2BnQIS8SU
QjH8EL3RbFujUXvLzxrw8NFzv9AC7pfWvxQttQOVmBfAp24lzdDMd3fobWCniBhYXQ3Hyui+TpX6
JIv4KBr/se3ja0IuBaMyE5d+r37mXfIEY/IuoE/Vcppe13n5EpnZtFcFRcpARK/AFYa16hO5iQzL
e2zKrN+ajf06RxYHKyMhyKf2ReljgBrZ5i6XLaDiYFrJxP9WjRFsy4qq9sozyAiSSSIN56hvM7pm
fg6erAvKbFov0ZL8Y7ZDomgvhyiggfBYLcuyyprM2Vtqi3X9l3mch4MU6ZXXPZrhKB+6EIR+OmSw
opL0EIAIXkOelV8MG07uPI3iMJLDXEnZG4d+zvUyX8yj52TBFx9M0T7DgjAEvDf1F1nnUx6dcp1O
BFE675vJ4gid9YW7oiGnrgTwgX6XVvOdZ/vRd9QwFuNotCUFnVURDaG5t7WM2aVAXkwzjNNx/lza
vf48uyvyl4Wi80ThworFRVIJZnQwFW2/oqrp5mCI89LaWUNCl73gPHTAJiMwboQUATLmIH46FCEp
moLlJeUsIq03Z8dfwwTY4hD7LECuSovBi0MSEShaNGLtEKMCKB4V+WlDeKHOpHsaSyPjrzIhQYiR
ssLKBlADMkAzUIWRFLiLl2vD9ciS0Tra4uvrmze54WXjVkQLaYcMCEsTviLr2tLZCSTh8Ueu7OlT
7i/WlWkhbAoorjim4MW+JpVBkTvB1O7OGjwBUq8nE0nUaL42zeR7qCOOOuWNRIN1ndcO/3QIVG3C
Ei7EHqv3/oKzPR9t+LWB3TsJ+sZbErU7SWHB9BbPfgneP+s1f8RN288eMOACocCLuk1ynAGa/sIu
BjbSwYmPTupRFBhI8kMZUCPQnZrT9bBTMbZLg/RV7Dv0bIpy3KPcUX05/UoUVvad6Rf+fUPTeh94
njrYTtG+DJUgB5t7mypB6EyfJsWxxyDZpNejav8+KhhMOOreykQQfncqFLflTBtlbrQpMnXjEs1J
WPUZKH4j4hYr7HiOvhIIqaJ7/0+TCR6A/jH6++msbgcKL5+BZVtfaI7y1uvC5J4RE7zoMf34XMwa
MmmgfasKqa6R/FwEICaeiyZu/NB6pH3dmLbN2ltyCChGS24vZQmiFQAspkOZoipC8ZJgIEE4xGYf
bRp39AAgxXS8mf+mMq6iJmlfKP5ltHpzKoqhuox6yA9oUkSCkkwXCxgLiWp2okAD4arshHnjWRNs
6FzRIVMexatYFcfTvDMyZG5H0Jwc/0X5VPaluk1RnCJNmg19f2kb/8SggcdFTk7dwuJmTEpJl83i
n7yr+aYJRoaNIuXatcCc2rVV7xtdihsk2sTBEmMqXk4gUlGq3PkuM0C4yF2volF/YJn792ieGZgi
jiFkjIZ6foDg6Yx1C5hv/qSoAZMEtf5pIxgty5+ZsEgVLLirmMwd1UfeppsM80tqeW4OygxHZ9Du
1l1qcLy2Auqsm1PhyTLs+KeCzXI55swmR/Gh+Ww0L5QSa2fDdj4+4gdgXUUWgMsRtOFLnOIgs8Qp
S8dIWcKuI+lNTiI+xq3VvBTBgFRqNxtoDAxjaY6rvoytO5IDnrCGqS7BNSSFsw6RFd5HdWZfkbf0
/4hID2+FuO9RNgzTODT2HfQVSCR6wdpDkX6vkFN+6ZAZa9nKB5x3AKVfCEquACRCY3hBvHedAPO9
FR1/F8EjuST4vkpvGNcp8newmNtvAEqjNZow4X4YkYLGkbDeYynMYp9ZgRhLRFQs6mgv+lFsk8Zf
rh1K4NdtNcZf+8lbvLXylXVZJrb1qXbgkHilxiAIMh9vUxMOkV7zKH7QFkX6Wc+CqaU057WaEARN
D+pAKMgJJxQhjz5Y8FfU6NoXWpFGs6YXy5puei/eNGSnO4lKx9fIZaQSPzEetGjjzyBueeBI6DnY
mxCJ0YWIj1mC3wzngEUdjAA8JGaByASGfjr+CH3yZLR9rfkLTprzM2oHdKEGDuQ9pdQ2gTMNeBx5
yby7soaxvgEOJB8ycwq/twhC/8yaOTpCjSwXHCbYmdwMfdTFCxaUNmtmwAi242vue0BZh97p402A
nsS4Kdus+eV2+P+BDm9Ah28NCVC/3P1Isqb+HbKA8cFvtfM/YA6PqJv9+P6/7sWL+DH88Xe/gA6+
/x/kXh3tVYhGFqoFdLbegA7Qx/5Dyyti5jugThGq+2+cQ2D9hxpKwBTX8Ae6Ab9ADlb4n8ixgdDR
tkbHIsCA4v/873eKO8PZv3/vuJ/x1vUVLY2lAGQRkDv/WWK3EKezJsSsAVMKbCXt1tWGj+bJ2trz
ZFu8uEYPDa3ulmFxN8Qkj6MshgYsn7rXVvSNPRfBEQIeJ4wiMuruMEVVOVyXXtUaC+hfUjQA9iLH
l83wfUCE64TmrfUjIHrKuzKdg/IF7wZc09Bzxg4alcaupRhgARUq1y4A/epTSi46IbJbeuiLr6DH
VRXhdOm4Zc421HHtyqnzn8YwaprFb6/0X2AJ75t1Li58Winf83XjjFE/b7gGVpVJDOzCHxhMUhM/
iMot3UPpjkMfULMH4DlhU96WZE4mqLt49/Hlz4jEXD8IHE3dpc3Em+Jm3nfDoAmEA4Tm7HtuFdo1
WTTAzwCMRraBDSd9CpgSmz4VCQ6ghmuotv4MYG3ByYqd0Z+cI4IxNWLkTQNuBFCrFyLQ+pcx0s3Z
/9eqQSkI+RHMdbU4B4UipuX7e5xTGlRwCI3v9HBHtC0SFSRBt4PlJSgkak9y/7nwsOX8i9jY2bvR
10WTMIAtY8Jkd86vS52iCRrDCb8nJPiDvxrNthy+pC4JMQKEeSazT3WMuTiyWWljkwl+/G7e95L1
Y2OLBNwBvQDSS9bQ+8dOvDEzzDl1vhtgfSgReBMc3BcWkiEuGsCF5U1m4BR27RTdIu8LbFShaKCU
WTIo/9M7CQFLueg1mTBwUYN8fyeYW8Zlvpj9d9efWHK7hXTFKnYeICZ0ddBMcP3nXjIEKNai/eM/
o9E+9tF2zBqznf7yVt43KxkWsh+X3iHCV9oH+VwdQiBvki9wO7/Fkaq9ft90bRVDJIurIVrwTOln
psjHz2855zPQg5DBKmGhosXinPcsk0jlXtQK4zXN+qAyDshD6QVRzU06NGuSOtRhaFEMCzsuqHqK
OTAbzVTeV62fIydsWH19HyG53tebzmt6+w68bz28fnybumX5+zoBVAaKQsMbwFOwWnQ7+TfJMznF
IbRhNb8CMOiZBPQSTN6POU+OZ4A6cEbjvsWPRi8aMTX6Swbj5C/v54/BssAduL6DOBGUDCSsz24j
7OxBLIPfvNbAn4nhOdFLQVFaTIHXqhN7xP0hkX3x8suYuAfHbXkHSEPajrRLibY68p8MO+tMleMl
peqWzszHw2WdLzBgLkgWooqB7xfaKuc0+dnBAgMDDOd1iG0fR/NcDG0pP3dKZG29nrpFO0sbQTXy
s2YBcLRswkIt+Ni0bXyBoyXau5R/lblcVkiQYsZbgzfA7Vh6plHe+VWUKHClDq73GP8Z+WLVqO9H
JZ9aUNWHgPWXB9JqOr9PAETgQJ5EVHi05gaT9f0EYGbW3Ui39xlUr5fTRzJDj6kYxzKKKKuDetAe
pctb9CwlIEBSMx1OkKkI+dE8CcfvgOg6f19D7nkUtzltYHAM28dGsO6PaQEqeajitGmf255V1G2d
oQjda0Rr4Jg7g1wYjigecaKt0nlZApKyfqKARcCf/LukUzEVlopi8VNvyMG/CSlFMU0gI1RltC+k
p19PMzgRU2gZA2+8a+EAqCeFpBtpJ+6/etPKGH1eUFNHZMFYKPSZegqrGdMzYNf5wpcBJwRBEuYN
cC9oxeh3V8xJxgGjO10+CmF6YQvazNqTuuHwwJ1nRq3PBqL1quIFumeNh1s09tZ47zqNElc9PLd+
VZZVb1drisl4FSYum+vXOqxj92k0R4tJFqA7n/8cu7rhiPLx3DiPmox+oHUnqBkCh3VOqJjfYoMT
L3ViRW35rCxEi5HZthHNRk2uyRv4n7KbCBQfX/E8GgEGQm4FQVBOpezd51ccerrDU+VMX2m56ck4
SVeHP93VZ/P2x87zn+PcUUzCyZYo/F+jmYHF6F9WuT7OvlsUoHgA87JXIKsJNPIPOCb8i47KVvVU
uWATnJVopGf8aLq0IxqlBeIHW2SPmuzzCG+XONWmXgPLBgurEeR9EEzluBJ20lFPCP372enLcFlR
JPNHZPOAlK07D4z+JZMIgaIcUR3YBi4aPnqxp6DA7hpAbtDYYu3px8ofafp/stnvWwq+Re/Mf0MN
ncc1cC0hAtH6qXlaWABn23Xhx6iTd0PwOMqaOu3W63ubQ+yo9LxF6MJ1D6k1zUxbMBXagVpzK3So
A/inVwVQATu+j2dsDcu13WUKC/SstbFo3OYdvARr15Vji/e8QrWIVRdrfx9nZS0YGD71gdWxjD6e
S/ZZZIOvj5ACqYnv8QaRyDhD6+BwWCmMMOzHUKQOawtMhb4BYThSL93TOrZNc+HeqGLpJU6s1CGl
RwgFnfHU4hhv4TXBt5quGIoXeiGBe8imUo8DgJHGv4m7md/K0FvjY5ak8oddYQS9s2vBKjvDemG/
4HH/8mhnp0weLdJgcIulgjLTH/BWMRdWUEoMo5xk1JFK9B1TS5Uqa74JMyxouCyi6dQTBXS9P1ZG
A6sQrkVVwp9XlY8I/S5yDDk9ckrtGY4pyB1mnzMqokkNv4Yp5k6ltpAfJGHzkNnUV+01buA6CmYi
NvkXOZbFUFSJy1AIEWgncxRNc5ZEGtk5/3obHx0KC6D5/60h/flti/o9VTxbo3QkUbLkpI0gqBWB
Sj7buKxJuf7id8bDWAUN0eHteIvo/zwWazJLlOj/FhbOtiN9SdfhYG+yLZnos56dUhA449TazsHD
IJEKeRGLEEwo9n7Gx81bt/G28QRekYp4CW6yP5Qj/sovFUGPUZp63H4/B/4QxvkuFm5IMGBBjnd9
2fBbc2Ww8MVcs1H9em0J4gcM5VyGNWuFVaRfB8Qp/SIgull8iZY8Gu/QB2m4E68AvfJU+ELnqR+P
Ntpm72MiD683AYIE2GpOQeeZDcfBwUjMecFMZPFB/QhZOHhDTGac3/i2wu9g26W930Lchw6Rp7RM
uqw7mqV0Ziy+Oe0Ylz2Vd/c6rtLAWXfw55NvZlaahymWrg9wo27K71iQqh4nXr/qXyZQSVSZRmD4
MChRB9G6p5wfB7mbJi8cb+hWxXCdwNZV1pVj9la0qes+stb5LCS2GECMOgXtC6CUO8OdK0YWw6h6
YEsrGuU5DhhY80j33qeC6CZrIFtyop0WTamFSgXgAHEh0oCT2TqgUqsUaS1TEShBscRwhIc293dw
zxIHsR1gQQ8IR9nZk3TLJN44rrCt9UJ+2oCZAE8QQbC2oaki+psc4DcIvBPNCQe3qEZWz5qs1N4h
OBym5rYtmsp9XPBiLYzHCCjZ/DADpxPXxiBq444dI5Dfvd73+0cVjAmily3uQOlwG0FIKvZxRnVj
pxo3rJoVPVuHzmKA91UXvlpVHtbfU7ttxnnDVFm6H5EU0wRuqIS4nR+gWHe4qZMHeKW/jyuj8G8i
KzCKYj/6rU3L+0ca1o5glGfLCXv3GmGPkSmtLBy70lswkMI3t3Xttm1wIaM4S8sryK1Fl2zzMRHT
eDV5OMBlu9itJundxbXtdLTd0JQJd8wVHxEQkDom23o5hBlgqcRw/U5s0rhX+XIxJYORZvspQ0Go
QZR1wjlvg6W29L7gv+x7wwWTY8LUaHI4tlg3suXUFa3E4oSz/6lEJ4ov4u2bRpbhxrsCWuFyOdUM
bveqJAaXsKl92mT2AUAfqN71knuFRFW0RriopHo76n3RRJeAx0kcj03lZY4Xn0Z17qWw7j4tkAHb
4HMeG/lU7oLCoeV9UVBUDsdPfu54GRgw7IkIXEEvvLR4CuAFGOrSdUtUg7fgCwjZ10TtLvUuDSfu
g/LKwl7BKj/n+ZSH8XbKCQQJWiqWw70TsvQtLaNRQjzD5nDJOgCgRd5DWxSm4dVf7MSuuR4cjCh6
pNfWoRhM6s3IQsan1TgCaAPYAMzUSziyrDps5MiL3XTg6df4mFHl3kER1SPmlDRRolUzpMK4r6tA
h3wXI2ra4fC7GyaAqjlvQMnH0S5atW+PmsIrZPi6HNWMgL1kwKhrVaYWSSZ6Uvr1WK2b2t4/Vgne
EOMIN0ITbGNIo+dVGKhSpe6PriOh6RDuzDhprafQQrADZeDUkwZv0JWdfBI5UqU142WkqtmnUrnW
fB0CFuZWMt50q+59ZhZXcPhR9xobGIsJqJiGfvPeYvC9Mqr00IwjlJaMLRbgKfcw1gOXXf96nr53
nO6VglvK97y5bfz7wnNxNFu7U0QBaNUGqcVY/Jo9sRoiPjKAucXPYrGcBkMyazBKfjvjgn/x9L+c
AY4Mmj+9cf9rqI23X/+vQX77PSoFdnEd2NCygjV8rXR8LfBzy/o9XZuFh+6gKHKtxHaSzLwnAU+a
aOW9vahGjYKpRuYt++QCfa0l9lZWgfKh/wmIa8MoQTIu+RW7pcaGZiC9wDFaFSbNThBtuIfxTUzS
ze41ehvBpmUFEdfenim1USNCmLtBUso6LKAJ+DPz7dW+TQ8/LkrGx3cz/mLrQX7mE2csGpmnidXr
y6Ru6vPNpenMIH0EZu5KceRJHT28bxNJyQWR4S0PqT/FyvqBv0OdGLu71SBSfetvA2ooAGs9NrpO
44LUByxCp1ChMTy3+0QXkcztlEnY41cInujKxzDxflH4tbtXy09qpg96WpV++H7ksAtWj9yaD8Qm
ly/umAAvwmfe1MsBZ259/7UEcDE9yjKBbr+rk5DPBRVq4Q1ZDEtgiUvkB/RcgbIaiWD/a8ijfKR9
vEU8vOBD2AEaLp63WcE+P1qd8s1HTm55OG7azhA1SKgBh9x+7eVpQ8okypbaJmpOunLDa0rlRdAk
ejlL9le+VyzSz8NdwWFxXo7YWJQgcIXbaAZxGbklVorxkJDnw/uR/D6t4oEvHBq98qbqgGXeLBXs
5mfPnCxKRR21/PJmLERMUWDCU5S/TJNmfPLB0pIFxIvSc39CNY8i8ex0NhEm7FMwJtuyYouttrOB
sP8A/Iitav5q+nNOvAH52BTF4Vc5GcXetEe4LS3Jd78t7uA6DnjKlOHYO6c1gx1xyYAN9I1j9eSk
iMKLx86ZUmgaCJHoR5+jZGCInHZWBU9UoBjlbX1lWkQ50SPGVm+sudWzhnqVnuJv9VN0AFC3W1nS
1s8rsszmS88E5/e7jOqjscpKRV05cu2ijvAxyxa/unZaC22CDTAEncOOnhyYV29FFmV5ZR/vZN31
sX2RxB2qXCusFXXpLSYtp2rYeW5BiTKGUu7D2Sd3qtcCFj95aFX4ej0Btc8owgM6FYRK+pCIBdxA
NIsYZnI9PXgyc3SpAGwRXqif87IGCH8JjIin/DpxPIuN4xQPfZ/dRE6ui5SNZLu7RlHX8cWtSxlr
ibdznBtLuvOn1itB5TeGhcRbQBHIf3YTjCLAgrBX8/KVgcpRvPPrSm8blRfrMUdSz2LyvY1kLhoq
0U6Gbdx4nBQ6hRDDlZyM+57DNFUF1XaR/0y8ZX4ZU6sYgdw19TPEbY3s2470UlepSmSrdS0gqpqp
ffajJe2sV7S4/fLGx8ppiXcA3AageWgY53O8ZUdzSm81lNS/jXVYWkH/REWS7vIDZgx5kmh1eyed
76aAs033PRoz+B5fhzikNLHvCzlW0dqw1VA8KVfaLooK7A4YawJCbjhTBoEXSUsyy6s8whWSbxoI
zgQTnal58+tJ3t5l1+YUiNee54Cc2sancIPGjI5/oI50NOH0rxcvumr6N+pT9T7Obf09KAsGv7Hg
v8EXqB0ev0HmrnsbWRm3LOWE02J8o8RitVscuwK9KqNK/+TXlOVMSSTCTln/6K0Er8Opkaz7GVvR
YGXZvRl+linKh81qMtGVeHYXFUf2xQQ+nj9KDKXLgQN9Ir5gtUa0wOaP+Q34gBdM3VLfOaa7/Omv
C3l9xJYGBICX/Zax1VmuAqB6dSvd2+ItYBVvhcYOxCezAbi/LkLCkutdd1MlVYdqetr50rjH57Dl
mcVEF288Znaij3Eg2bhGAE2B25KnBQdvhX1khXOoXuStrduMm3qa9ZwMYmUXaAekQ11V2zSHWBbv
3gaEOrAOegV4YT7XHSwjv0xtp0SF7+P06iyhp5ZDfGAG2wQ3/083q1TQQ6Bebd+nTeNz10GSzKwG
rXuAvo+rV1A5UnhJkY/s9L1/fHmduP5WBNaX93WvBmYTPEcW7vsicC/nBpf3gFLVW2jMqQFzF+QB
rKSPL3VWQGc1QaAyuRYlK/7v67T+t6LiFBZdGHOU/K85YhYzai9dG7vopEX0rIjI8Jj4IrOcN4x+
qMsr+xUcP76X9yUETc2lKoRyf6hFrpnn9vt7gV5pU77Nk/uIrpr/nGHMTYgeBmiaW9VwdP7bOP95
QTiEFA4AiAJw+UMZFjkTE8q9iTDYjFnocwIGTFwES0GY+7WyP37Ac+IcT0jtFtkCaKw2dNnzQuZc
5m5Si9K/+xUxplTpov0CkMXzdrM7hOMub2PV38rJWfJNBYKbZe70hAYD60Q2or/c0fuZzpiTSmmh
ayeIwLjQHXw/5ktkGlOwON1d+baoJs51rPEZMChxPUPLgFeQunJhZUZIenIHnYEiCNqE8LGkgndJ
Zr/zKqfx2MoJLbgXdG3Hr7M+YusmWxzyyfX01s9q38Lsxw9x/hp5cehWmxCtKMmC8D0rPbHvdgJE
8HiDgrWOTOp0EGoHr5a3ixFK9y/S3f92PU/b3+j//uR0Bqg38YJNefNr2/u/7J3JdtxKkm3/pebI
hb4Z1ARA9MFgT5GcYJGihNYBR+/A178d0s3Mupnr5V01r5EGEsVoAIO52Tn7KOIWi1BvqKxN2MGt
+l+N1kCQYxEk3okbw+JW/bdyYM0Jk+gpLy6/H0s0yddvwysr7osaWxpv+T9/oH+uP8xnQU9zoV5F
KdfcwH+168/LqvJudcq9V2sdZiZPCM96dztumL+6Bf/9V/HV+WzwfJuTPly7P19/IjFRnqKh2v9u
RSYiOKg1ymwFf/znd/WHFOOfhfUXZ9zjlmdceF3M+/+6LtR19jJenvW7bjX1rN+YjrqqEUastWPz
s19rdugRTkhmqwFuk5XTIg6wdDBAygYCCQ5C3VIy+TmbNrMH/U4kDjDH/UJv4DSXROVIusnQNlk5
vfUADjgGdYVp1+1GVONqDhgkdLcn7rpzGLWdLeJSLPcu+L3PIwxq0qzbpBZGq/A1ZlOAZGac3Bwl
uV4g1dhz0PByEcPVknwVfzQonsaPZVcj2/VSuHqTeFi4v8rY76NGOeuU7jkTJqWbo+G1DZgnE3vA
vrmGXl9qE5rRIy2WO3oXq6+uzZz2u7fBOcRcJdTRysGYhRcFijCs+w6FYEwwZ4VT7O8jj5bHZhb+
0cj86qDYrM18visabIqE105MljhblK65kX7DrxSkQdMp6GwriGWtFAJlku4USLPq2aLtDayLu0Da
k4fChaDMMABxIHPW5fc5LJiX3mrjrBwFY1cmMB5bBjjAg4/3SyNAa8Zd0AIkd8y7oA2kN2/S1rWd
9slZSPFrntg3XDda9IC66V6aoWeJ8ITY1rVTDAk2coJt1rWGUUBgpOn8uXD07P2j46rZfDcctQz+
hbFZIu/rgNwAc1PU8Is4CVM4cHh2A5BOnLLNwncbz8q8pnJhWGTaF9GaGY4fLTa60zPi8AHIHOvo
max4LfA79qJ5RtyDrVfD/OnqolyyOLFpuOtQeLXADMbkRRtDIDrXldsftahlH566Z19Qt4sthFaE
nXTRv/osBt/XPnGph+tD5/elUf3qBmuPDA066gBFDMiITnex3nV92ni8DLMEsj+X2hQ8UcQb/1Fe
nTNbkUPYDzMIn4/OcoVZgBhOdrk9Wftct9YD2MRpzySjefA6l8Q2CIUXLx8q2Ez21D0lXNR7zEhQ
4Lj7Mvw+snpN9byJsQwQqeFDz9hx2GWkZNbOyZf6e1NyO9azdM/unEvsslnGt6ujuAcOZ2+KJh9v
16IiwICufNgg47cqrlhXfM/k+Ggatjx1tpaexITm18FBGKF9SfdTMwZxFsz+vSezlr2+zL/yHihz
lckUtlxdx04StEd/NcUW8jFb4Fo6IFlLf6lJXqm97cx/efA5j312ilQ8dA/JVxtAjS6VgUd4CQoH
vKLePEqAOmtYMaLpQ1hx6fOsVv+j0mrYZ9YonmbfzDe6OehHUsizPGzIUzvbjOm23dCDdy685J7h
IZLZbLCCL4NVD+cZQxoPk1lk+RYGurYxkJw/9JPNwIFSEPeLGo9Wf/WLO2L2o8QLksx/zXFrLgcU
COP33rQLY9OMElZ9Cnd1wXvq+D/8wfFErCVadxQBcoTYNobiXk1WyTlJNCenHyBxJ37WfOhFL8/K
s/VT7xrXKzRxrjvUdJqPinb2RvfK6cD0WzvmRNpgBqH6fRnzbNUEnvsYZAd0hW+zbOcfraYpfAXG
+oFFojFRFEjkg+vac+VmFXBEFFMdNPx1LtXRHQntC3VD5pfF8CjEHKmiiaB46whip5LHTrXd1pSj
eXIqoUImvS/OvHxHvptcbIPbZ+rHIWa0qJP3p8TkYR1orI3tDfVFZnb3tkhFT6az3sZGOJZoIABb
5imeMW207A82001omRVKcgYFIY704V4RW3iPx5f8zHIY0uc2W9rXTklhhq0aVUSkkizCgtfHxtVn
5saNp7I1spU/3wUm1q2oXicYj0KuIUse8VI3+dVSPxn3AUuEg0Q9HWHmSo52Xtsfve+qc8G8f2Lt
YI/80mTAM0wu/JKO6fkqYM7DyiiDj06jqYl9+jOQkUXf3kHLKLcUeixpMCO8/WA02R06HbQdc9Y9
m00tyRlUxq6Qk/tBCMDzzDn5eYVJ4O9aaROb1Ir0x8IHsssgJI4b2sDlkTA8Bwak3bKxxbmHs2EC
VhuUctfShxph6vXBM/bW4NNS0noCYd18TiuhMiMXeDx5jXljIyzAOeCacava4ZH+UoMnV09njQyB
91Vv6p1V4TmMasbJFzLxbJ5lioqkF7nPPAgL5h6ODHC7vi52pTN2z2i7oCMU2Lcg1FvbwrX6N+Zy
7V1QZ0QkLVXwKES3ntK+gCjvUXI5BgvSwG19OHajPd/VxAQ8deB+vlvlRHEw2wVL8CK4eZhp3RrW
MJ5U582HfFbg1XGV1Tu84XbM8RiFJWOP4LBqXXJOkqy7X00/e/YZnbxhKgbAnmbpnpvNu1kNbUDD
5ObbisjtMxtuw4oGQWKhD6IaeyFatO2aas0dMeDZXaoa2UYoQ/RtNxftmxxGO+Vwva5nAkjHE0Kl
kumAaJ5Saw0ENVuojeWV/t5g5xdNcrVv/Sm1mMx32peWmGjQzotDlloQLULR6wIJZ6TtnyGvTFh7
dLAf+HmrQCbnWZPpHVMWwsdwT79UQ/fBz6QMenPjpRd0MMXoFRcVFMgvHWnkx6DBzT5qyThHVTbr
hMx443NuTlO7y0xC16MgM7yTnTSdvw10JP/4XXyJ7r7HPj+x78Y0ugovLNYhmEJhJfWl0dj3nwhn
wLAcu/o8dOc2mFj0GKDJ5kNtt+LWUrZ2D3Apl5GruqzZZIHsHoo0n8SGle+SnUReNjnWnNpBhJgk
hrYDUd2vD4tPQm22u7YeeoyFoqmakk+tAep5LDmTd1VkeHQukSPGZLphWgK41RqN9Gn2VhwgjV65
Z+R6CaRIgxbxNHAQH16cnNNfRx3p5ODAf9ZT2MjJfhpcjwh1pdfF02otiYnHTbV6MB6JO271g09k
xLJrK9Iu4mzqnfEx0NKyQIGTVkEXdhoY3DLCAq8ecwvVTGhmdnXfLIa27mYOmoRfeq2pn4GIwz02
O+b4N15FOY0RyK0xHo/8WJg4dAgMKo+DtqgetOuiucEKwlfgghYxcxpRXlVa0nTE7TDYhT9gzCxc
/GP12DfcDz7rzWg0FlNsbGOssnOZsZ0NRc2YF8sV5u8QujKLH28syj3pGk6D8c+Zb8qcMWlcqBx7
c4pbOnZ9PYMh6hadcSjTTrKOHDE5hObM9tsdzOGiYZH1IlEkNunPNtTaaGFm92JIrfuaAloTCwCB
uWuaxLA26ZSZoxnRwmUYO9jNI0WDP5K5D4tmYxGK2tFf8iqikgI74svTcpV/pwi1vrvJJMGQTtoa
pAjizza8bCPxaTnOjaFN7vjMMlck+6L17Y90mt7hSqbPaSbf00A6RcgxQTzOaDs2iZ90O52Hh06R
cDvWX956qhazunRWPm6nrIOo2spVhh4yTYkt1RGPQC3cuOvIqiO53qa+ToP4PqQJTreG5LEWGO0N
G0Yfs7Dq5xZIyKjsu6DPrEcPAVFHJAazHq4HLpgQPdz8ZTSyvJf48P1NDzj/3Dd1A4O5H0g3UcBx
DkyNUzKXhAoOAn8hxqO22pZt4jxiKjM2wZA1J8zy2o1ZKvtkSpaWTdqzvMZ1D1nbTKaPevTG3apM
DMi6x0M41oOp7TfScJsL+sEZ6WI3J2FAAAngafBlke32OIkCQyRoSBFEjofe5c3hvdOMxzXp8q+E
vXd7zdIDdshNSZziUnYXnvI8/HMXgEde0F/wEpIHnjpkqniBG421zF6KPDXembypLaKdYNfogdh6
0ivuNNjq0STc7FWvxXNVoARLObhtPVLX3prZHJqQkJrmzdKT7jiaVgJeAbuoH+UMR7FYmbzpVGfC
jdUx4rBr3RYcS44TYTrfy8zy3sskNV7JjJvPE5vb2JFtc7AYGb8wfDfLa01TMoTw3t64ZFTTt1Ic
rxeh/d0GzQysGxIQT21l9p8NIOt8QxoQi1CGyY17qJ06b6K+y9XArmltGBZ6c4FFvaKOhK6WF85N
JXvzMyNHhFCPitcQFmBi/ajk/yXagFQSOHzSOQhygXC0k6WCSVTj8X0kEGL4Jjm1ZVEpLUt/58E7
E8mj+fO014YS17IstD3EMvP5qhvYGkSNjCCMIZw7jio+x4nYXyqSprb4SlFDNYljnVnddSdoR0YV
ghE2u7PqR/lZmoPKIzJpaGzzqVLfB8xk3Y6bknPaCPbY/prYWk0hG7kJBtFkHRlSk/o152qlmUc2
+gMc75RshZcNJ5vskast1kmGGF6F5my0VqD51dfJeRn6qnrz5KSisrewWepaq1/G2TMe2a75Aaog
erjQHeas2mGkG45Uv3reqDYjQ6lVAa0nKg6tuVjZTEbaCMIaYgpkKbnBmozDAEUKF1FkZyIr7HLa
ppPLKkWUVyj6kEDE5xiLt21pc5OeGj7Z+lpjRixvzcaY+5hTRVJS0gLyoKGRGGNaLTtNN4vavnVH
K/HD0mhz66NCNqrV0QTjuEi2LMxKpd+UWeM2QcRpW9kkTq6Z6Anj4IHrLHHG/sqvwhE1t73ENdFI
ojwtPpkgetSPHMDkXTUxHYKyicw7GLfdKPFW4w+0mzSeuVVYo+DGsWpI02SpuMM2pVerDzCDNPGz
b3s1ORtQOrmoN07Lru0x0U12LzuJUGqo426xNb24K0ZZ8j3YGnIp4ITjyA5gQubO2/8htACPfSf7
ol5A52TKeXXYMmWPv4e1mrwuHMCMXEejppEoeQqI2uUkjF7gugfhPly9LzgvunJ36KpX7rfWwIH/
Nso50/Ce+gy6NE62STG7PCIox8MLJAKrhdBBQ6kuegG0zY7GtB/bcrey3eLb4pFXNMWnBXF4EjFJ
0+NSg3nh7QH3aVBZYPh3ekskj9bgyJxgJISquXXUx7FdGnRI+UCPw9khbbeScE7qsQbWoESFdGMi
5qJ1lwEVcwnIShp8e5cPnlgWyRR2YpKaR0iqRvKZNmmt7LzCZ43ihliiDjjMeaX18/FsV27CFmxK
AtI0DLsN7I23rJa9Y+8nXqQ/Vs8a6hp4NA3ms9AeuXc2qE3El17DomVLo2dduWncPiCVsEOnosIV
3iyBKe64/FLZHwMCYu4c1LF75sA5vNfEikrTHW8KA87FRloCsdYUsAiWWvVYBGr2Di0tnAeHTy7k
eNVzWe+6QUfFqHwJVgsJdfkl4fiXlNYrUNrlOQoVw1qXhx7UpKJB0KoNHSgnRELtHWdHIuog4kT4
6pNgE7XI0Ejn1njwy7x0Yryy9fcOdmUX9sXE0aBetYnTSFcY2YZ2ooMUkDnl9JWCYmHiQkdt1tFa
ZukWnxZxBVsxGj7iHLOFEpPoNvFG9qL3e6NvvLeKkAWjj0BKEBPEQDF3OKF6S38RvquPsak74/CK
9AHZRNhJVHYRmo52okEyTHRFDLcuKSdvEdotfTg+7NFW4WyV3sYr3eqopX2DlH10wBChrZMC6Ya5
jPjeaydgJaUN2Q7fAl+Mp1IttNDW7VtZtUUE08b+XBEscG0kwf2o6VeYF8Qb15BYhPmyYztI/GBT
oK34oSFeYniI3/SsUYb7dw6Xc3bvFaK7dl2QzPZ0MO6xA4Kcf1IirWVnTXbxQDJ2coNMMv1KO4NP
njQIhVwtGZmMrGtOcAJW1WcfHMzd3FUZbwEbG9thTzRUU09gViid4MFgfOjFQdHMB0yuNsHnaGO+
zRY448gpe3tP7AahJnPnPJK/ilvcrPVXt+sN0s7RIRKqs6LQ79clxHK0XPBUmnlsjj3R7BD2EMhD
AAumQ+p2qNP6ekUOmmKG5+UG4GKg17UykrW3mFs2ROxZSUDO+zidrInSC5KPKcxA6CtQ9xTgB4E7
S39jjXI8p8QJ+rHupNLbIoSQT7PyBlTHQ827RA3gvdtdBuZK0IDfttq14+19269DeuolD90yCZCj
lG2eEU7nFyivGJfcrdCL+nB1pQTYMyGwiy1d5JsVuCoTCgc5HbIRQXCGJX/OfVZvzKSHHTI4y5tH
tZhOaqg7WCHtREgYsPSRX+c4LQeCnCmQMJsbq0rMk59VpYdMKCErqjOSgLCjzPxcqrw8KmBWd2j1
QMDkROPhihlr9gxesES50xNH4c12vsTjvBR9WHX+kGzGLPcr6m9nVafCMBdnO7iz80JuhVQXJlel
xTCgEUtYSWFc07DSJRQIMS4NChN942Hf5lAQmLgaCDlwxEYYBax6R3UzhBiezxP9eZxZXQu5kc3U
7WzNjKEts0kufiWs1xaVRRpOY/VmEd3w2hFEFmZ5zewRRSVCqXTikq+6t1Sb9ZTeSmmRRudx043Y
e3rmLkQdjdqhK7ipY/zp3i1UjeY4OC1ej84rz8wFvL2W6P4LE+Pc4zJI3U+Qa9ZG2Xr/MHWLeSh7
kryiYvLna7emC6QzNSMer+/9fU+QsxuvgUbjJAgRIF/EnKoH3LJ53DHcijsudSg2ljNuaF+MU700
ZDkUs/GaJYt6JT7DADY16lgnnXIj/AqmB9rC2Hbs4dmn3d8ZdmJ8NijQX3V+xCFKhA8Oyf8rnhv/
RrHk38lp4K7zxw8EysOdHPUFa/rQ6Ab3wXoXpBopFZ0BXo/nAYik0e+t2AeCwRRNO8+t2X0rGHbE
vuKg0jYgGUKVGc2L5lf2Y5ERAhARf6kdpKwNVmEoLUvL+r6MTP876FPMg7pPHlClINsIlPbivXKi
bYR86Oy+sZ3bgWREqnzv+1dtUtfif0YkoJYC+BLGBmk1t/aClGbZzSZeDTO2Gl0NGTF0mSjWA0Lu
ZXhOcjU7353absp90fhisKOELM4B1tTk2HNH8SpRs7DTQh9RBEbu6jHCO2OlbfR1GFZd6Xa6OoyL
YooZuqYiLAhknP/u1vVAUWklaUAVdczJdCemz0OnEGtgiVIELQSNT8iRaeNRVS14oblpkLHbDlLQ
TDY/dDLePajTjPU9tH5yXkqwR2uelqiFZJpcReRcg+CVdmmRrnp7P1n+wBEmt5TbdS+NPydQiVnE
+pz7sAzlqrgURdOPTdzPIGiNjS6tsW8/x3KdDMgARXpNlJ8bm5YsXGVGZdgn2CSJGmZifX0ntpvq
QbXLUjV57bdRS1eToMXEL/k7tPCeq04kO3BgPhVLD2EXWEhARsv2L9ZzfzaIsPzDQB3glWXJiUwP
4cOfV4G1zpmjUDL4rhe4SP7Yeptu6bB+6iyRovac/YmYB13YnUncECg7lCoVe5Q+Giwi956LX4uu
//y6/rzt5WV57Omxq0KZZU/JrujPLyt3FqxJae59lY28LlqI2LgKP0RJGBDdeMO67C8WlX/eyV9/
IzZuPo2rd5iV779StRka+oOOX+KH+P0bp9+qGsupO1bzvZfZIyK4SQeCFWV5wbLy91fxfzSHv4it
4NKz+Pr/YXv5N57D5cf08cX2/p+ZFX/8yB8oB8MgmYK7mRTlX6a5f6IcNOMK8f4jpMI2/6brHhIX
18Tpa3hX+xfL4yH77/+yHP4KVDRSEdsEHc9d8C+8hv/EbzDMP9tESMExrpcTDg8LOMDVQ/fnqzcb
uO3pB6wbL+m9l2W2ncOC+rALnZWHx5KJto1ZRx5dWlMjbIx22uhr2m8oJdVuNPv27CT6aL46GeGf
TCq67NSyAbIjU7aKZILOXl7oBqfXoRRdPKTAizNmbSoKJkbKoRyKIVbwBSaQmovxMFp981ZPyXQL
CydRVKB6HmkXiSbmyd/N21zYyA66QrDfKCe4tnIZdi4RRlgqCMHArZE2kHO0xVJ3PAs8d5vx9E73
gW2sI4DhQv8sxgr+bbWU5VfraS30V2cip3IW6jZJWO4zKEt474KOmvEJ81jv0CydDRMJbpLcsSXg
b63ekeYR+tsCnZAT7CFlR4cgRyxKO/q8wIYJNcRmrGhCWPemL5v7wC7Sh7Uop9u2woRYeEQfsnSH
opz0zbQrZngQDPHrNirshlkFwxpYu/5IGDKaMjVIOADm8yDl4K2EPCZ6M7T7xHDycYdOIrW8nY9C
OsWhkOurHis69JqpE9Cji+WtZCBGA36DA7q4ZmRImraZGxVUtroucfjjWVbfcEfbvfUwlTWMGovz
AOlgeQIbqWwnzgSoFPIOe0CTdmIr/SuklYOq5ULP0wi8uE2MRdtOSWP0c8T2zzL5MEfOY+de1wAY
M552WcLpPVmVJxMxcRK3dj9dLxxv3cN7ZI+p/fLcwujDlHkchnGU+sVYRDFYzK77fppXEZaziffl
NU0y01zfVH6ddX8NczsI4GWcLark/tdd/H8F7y8KnmF7BhXj/1/wDl8fWfM/690fP/GPemeQxMMV
gOkRswLZUH9H12iUtb+ZlgXHyiSLx6Os/r34BVQ4IBQIKq4iSxAz/yh+tvG3IEDNpZvgblCg6tb/
pviREkRx+x9yH4R2yMJ4WTSTmOT+jflQGgnCeC9xL05mQy1NgF2dOOkt5N1iUyEuEqGRKK36SEPj
Vo9AWhxIhqb3I2tW59HGJQREsrGeXNdQ30pPy0+O5SmOlWjrE7JHXR/eEyYSwDXMKIYHAv3SlvXa
PLfPet0mGtx2WB7iBIuv301TVRR4CTNO73Nb+VtCQ+sD4Asi24uxjcRipHEtKjtG5IZeIDdM9CTB
eF/KYOjwJc/JubKkPPejOewWd2qPaDjmLwao77aAnWxzlnqr5sbbQZqX7x2JK5HtCPfAovPDYujB
+yWtC2Aj9+ZpJXRlr7Mwpov0tUtdaIlC8zJtM0SaHejkwEwnDnsw3sS0hV1+RWLnc3GrZZn5bVrU
2R4tGYP2k1GPVOVh6TlvDWNb007r3yosVc8KhcytqpW1k2bwTSk2KJOOPsqaxL1daO2eTsa8dGxd
DyMHAsiceX4WE6MAFmL5DTKTj2BoHRJhyRl1yKE9tfRdu6rRps++9JIDFhkL7ppR/bhWrs1a+MYP
xO8+Z76+a/aBmf8YR7PbkCOoXh3DZ8qU5gVVi9JGUGrlv5vmWG4cD4Ok8ptvIhff0DfmN7j/V9bW
8/SWcH7eMOlk9FPm2IqkBwQUCfnE4VdMLLOtPBCP3qpsFxReJg/XK/K5nXp3CzSJ/DwGIjzSzLHN
w8zzBl49KgN8wBP7bVJHF1hyioegWxrpg10a5R1HnPU2mTM9yla7PWeWqfVhriuH32I1m2u0zQ5f
JlIioVn54+z21RmY0nLGCWrdmDh9t26WzExd0D6QNcEM3berOjR0C7BFqcmfAdKKEWiYbezwis3n
biXnVzk1ceKJT/y7cucUUyI8/EqSBJoZA8PsZZTeyZAB9ElGkvplrhc9dLtgZX5fm3odYVnDHOj3
44ul4E8jvGKoApKoBWQLeDs2UbSx2jLJoUZ6VoTgyYPTJIQqmLDYxOZObQPAfVZnRNXz2WtdCQZw
6Z/TDsFTOJVm9rMZQcwjWQv2Xl66584BKbSiPLUYyRchu0/iQzttNkOWASKypCW3XqEH3/KJh/3U
eSeZEE7PLjvbVqmjf06uUW1Rm7jf2WqtMIkFQHF3ytzd3BGo2xnD/IrmwrrTysSLdc/HHzKQ1BzV
JQkXzazZQ+T7SXP0YVTImJVVtllGc70j/L1hasPc0HUVBiBlkRdPYOJDpTO39Kt5fCGfurknCRe9
TZGUGnP+ND9p0lrQ6YCTZGzBW3IRfGAZqoI+Et5MjHQ3LRsWLMUO4sWyyWd/fWYEr8KJuec2c3Ty
DQO8D91gJzc4Q7s7rBcxvpDuKS819wGZ0b6rrfV2HnX2S4pd88htzTLIVAcCW+a9j2v2rhAmQqLZ
6BmUSX+BTVTJG9FPkMbNtngnWhZQKqOYcJy7+cDCNEsONZPWR1W02KAbFuBK6jcCPKheN/N9ytn/
vBSyiCie+oUA2DpqnJqZqMgtikIbxKk164e1NdAFOe5F2m19YMJmHthbuGGOqCkiG9WE75ikzLET
1HC5fNJoEJMQYcfwuAbZ8kPoUkar5i17pgb2PQgwkfMtsijEvp4x0XLKHUQQuNQJhVw31wFawKie
60q3t62s08j1J/dGV7UGEItCFOAWixNCht8YNmT7Rc5QFlQVbDp7WLS44Fz8xkNw3ZOTpP2A6Aym
Z86saHHt8Sd20+YCJ7V56FvXiAguCOEA6B/pKhgWGFUVm8007fyph5mOEiV7M9cU1IioHvqmGY9Z
4NaR1XXyROzwcAcsqdnOyl/vdCMPbntm9G04jMm6sRlv7oTdQGRlEByzV53ikYPij3Spwah76jsr
eAiH1EycjuWcYTV1tHOm2W3YSGf+JhW4WBss5oPLYJSZe+O+YRDk3rBcGTNtICgsL9VNzYKHgpWS
Ouzk9jtcTQJmvTa/GEldM49ujI8ZUVqshvU5YUUVmfNi7h32XgLhI3vjPDdULKFuk4hTPXB2P9A9
YDLowI9ssDLyBdcMYmMvn+5nWabfNOWIqBhFj0y+zrBL9Usdam06v+ip2xLk0HrH1M8wul8nqnvq
JqG+g37uQeU8rOt4N6bI5dpKr07waFizce094dMkmghZFLdEvqsDg3jvNc0Oga89lEvApTajdAwt
K0kjG5Mgvbo7biGKVJsenV6k+8mZIM5yx4pkJCmq8MN6JQZ6lsI+cENl21GQI54ObLVMVSEn8hNx
Tp2O8j0n80eW63KnTbp7Wqfe+w4+ovrErq1dnL67Z3nkPK6+/czyqb+UQdKeUcp5h25AwgGUlrQT
x5uee5GNKFHFB4qs4ZAVXrpty7xBr7XgMSNEzcVUn/bYcMhmsPPUfuhxpt+tLQEQPk+uKSyKeyKv
zTdtruczAbwTkF0jmb4Zea7tq3VyzkLmxZHNxraxijYCxXBbuvaL0mY71H1RbbC1JrhjpuoJpo7c
jYPf3hIpjBe9l9ZWb5MfPnkBELCzbOf3AVGfWV/t+6Zaz5ltzyfplOnrFPSEnoLmQ9RHvjQ2lfUn
OQ5PmagRqJSF91gmvITBKIeI14d7v7BuJqrqBhP0e9KTGy8aO7stZHOuZm25UejhlsSwn6u2rI9t
YdkbW+umHZTdYJurMnnHdKV2xL5077gc3TANYKw0kzkd2JqP28rt32eDuoL8yNim8xSWdio21Zh9
aCPr025hH+/5xXoMgiX0SLdj6n7yGtc2Q8bcSMKqJo0yXyc3Wfeq5yuZ+JGmqjzVrc+j3jES74qQ
94vbphmMHcQCeSFXfCtcS+58pXc37D9wRCkyB9kcCwJ4zPQMHpayYxbjPk2KnLT3uXDvWkeSlWED
hmau28VLgcR7tuf33qDWNl7nyN3MrPxWIjuJSqczSNBBPeb4s/oYfUjQYU92DjWhd52wrFK2FO7S
2rHTrOp7jWjn3QVlqtPmfog0SGJeyE8xinZboMxqIvSm0KJ73Ud+U2rESTA9jcD0i4K9Y1nfSOTD
kUVSyWaeBCwo0sG/kqHDxg5Kg0eaS5wr5DZiy8vilr4Xir9ebWeCcLd6InmCopo6rtQBpBB0m2CE
9X1iafpPcHcOEAHIPuASmpgVdIrVGH4rrUe36avy3vFW9g49K7JTkqBJaWuTNFm+6nfOr1eGPCEO
Xj2yIUqXvjx2/dgTpan1EHqRdCCgSLzXNtO7YGuMHgPRVUcgzAMpnJe0uBjzYHxXCOBvV6UoCKRC
RlZSmtukXqvaePRVMhYJgfPIY78TPzVhzxQ1LvYnT7EYRzJC/hBSMOUHzdO8THxqhC9DNyBqsqZT
DouOEEorRbiJJqmeCyd2AmYVzGxS5gX4pIZwShf1Q7oy+5rJ50OP1zuv/EzzrqVzsl3MSR6SJVFd
yKJKxTr0hiNSjPamlfzrBr4b25IcgtHSbfmN2k0ZBG08pkilcs9h4pJKVX91iW7cgKf1D65pIEia
mWRdvNF9WjOie9vOcb9spCUJe8hVnhInmDcOru6HTrRWSIRcd9QYtdzrc5bFrtUAp22yedzbFVk6
VANYEW1jwo+mheHUL8I0zcs9mjpW1vgQTnrdk/6td7QAZMBvfHigseMugr0KKMsTeTXNs8on+1uP
pkGFfS6RBvbwk1GGo4NDr1E8zNj90OkMyxuoi9u08PlY9QqBnCJpPp7QACaYilekiMg1omLoWceg
nMFLibrvykWW/q3PU7i4ih3GQ9Eb9Mi9rMVRiaJ4Sv1qeBtoPTkz9dNlqclvEM7ab/3rh83it9hp
wcDpyzFFdtGSiR1QU6tp4zL8OLBFax+TROhDnDf80xFeMaukrn4YUvR8aWu0L13WGa+G9FsSYNKX
/8feeWy5cWTr+oVucmWkzyk8UCiHKrLMJBdZFNO7SB9Pf76ApLMonu7W1bwHLQ3UZYBCRuz92wh/
9tkhAIgGwso0DrbVQPMTXIfMYzRvfHylT2Myd/gasAv4t5RtO49V0n71laTVvVEYlsiINtUapopr
P1Wxo4MA4NXyYileMrPJPkNIRvvACgWVUxDWe1ah/nMuh+n7aKBGbWihv+nKuMF6HFe7TGY8hLOE
EZIeXOSK1YNZh8QZaxMl7vQNrStt87Xh0sVSz4BqfpAnmyos0ouMQyaxVqHTGTPdDRYYYmv5KjxO
uUMXoVLZ2U2oAiipob0jkJAFFkgRnafxrQhq9ZkgR03U0EGo8+A4NEw3X15yjgrCxkeiVFTmq3tj
qRUVCk20JxasuFR6TrIVnyupnH4lWjM+RRhP18i0DUriwvpQZRHRNaxlYI+VHmSFK88YhMkGqGB+
OMHibYimz8cMm8JRvdb9FJT3Is86e1ssHstYK7gFVmPdIbQiJLZDqgYkor4b8IPTgwiN7OAldck3
JMHkpa/mZn5WExklzspAPeL1D4PZEWu6HQbf8hHF2XKebnhLECHv6ivCZ/8O9/2/ksDZxEEacafi
eR8ZfvtMWN385Sf451/EPIm/ZsKxPpiYBt3AJacaJtz9FVAG9Z2ywhbTHdE47oaADko7kKj6c3k0
gmATxe9Wae/HzDrZubsD19y5idgGPtLEQW1hSLe81D1pnBuY7/1//uX+StX88bt5likcwpHIt/3V
TCbI3TMja7prGnnnN8yK0SEd/8Yx+69+CPlqun+a7sn/g6i7WQ8Rh7j4LrVwd/M/DzNM5df/5WB+
Z03+BpLUrcvQIf8ekrytq/6X4vA/vuZPUNKEhGEtwdTrm6aAt/sJlPTAK8EeST3SFJtl/X/Bks4n
klixguMb5AOvUc5/wMk49l+JTiRRHrQM4Lptu6RwOMEvH9MGL7MVRUty7zcEuayLKxgyaVzEbb18
Ofg1mORuwA+QpavUbm7jKxKTxsl3og+4enyaBZs1suiW0Q8vBoJK3OIfSlrhtqxSapEcDQeRkieL
l1RjSDWZmN8zO57DlRjyeViZJNAum/KKQqWGV3/2yYsDoUA2P55mO5XTrWy8aotalL5XKJGFiBIv
v20EXTtiwGCCzO5sDkvDeq3BNJFVCq/GIt9HDbhZVkIR2ziD9i0alENyO8CBo+jeheiNLJLZKjdB
6gvWVmjAbygGBBaSzoKxLrNmJdNqfhxbY8+8y3gAfDhpHDExir5cl7FuoV0Wlb3Mbtcgtmc2ZKQ/
J/D58qC9MAKxPQBwvxnqgrawlW9Ll2O+grKw6kJSVmNEVPOt+MvzLptqEA8pi86JeNLuAV4+824m
4bsfvCPLDcbwDOcHqhx1JJKkM5wbX5JfpkVkK6r2PHgjGcCtb63Zmm7rzClSpzj4xUIQYrXzFPuW
YCxHfGsfsnRO6nZed3kzDv6NGmYy0tRadEJY83ZCNZwlyFtjSe/BUZTIlMcbMp6y1KN3WAB258c4
IASr2SBFdN5G2xKXDpPXQ9GisP0eVn6T/Qgz0f1YEF1O9p1VdW4pnnzq03Zen/pY7hA0+a9AGXrO
xTp5xspA6cF1GPbJOU3WCyaGI9lMlY05In8kT4M+Hz1eR1S23Hd67jbTNAMgnHM6mfSAjgpTnIIs
R8cfm7BpqJP31Fzdi7SZL703IO1CmEgPC/E31Zq6j/gUBL2PPNbm3V5b6NAOZmXS7kBaHzpk1qAd
fXbd19pqig8LiYZN4ZVeU4glwTF2XV7iPpM2ftRQnDq7J/TKjosTJYKZoH9reGd5GnsdQ+U+GLyD
TL1OE7/HEqNarPeqUm9Y0JnVxtdbV6H3L6HE/FjpvSy5rmiO3tbK6+KWWybVFSJugT+sbiRLGM0r
E4Z7lzKQAzr2hYPfisUQKa+5Upm5YOBNvvI7kv6il0lyh+68pKNscHC8s+n7pJHrhTTRq2ldKhSy
el3N9eI6CL/5nHXqzq1891F/siHgOnPDxVxtvVbcMtcsyJwaIEi7cXdBioqad6Axf9SUh97XerlG
/aFukNJM53rMWb0Lj5a91Iv3WTbqZDoG96htuu/WlHf7hpvtKXYAPj0iG89B7n/BKE2dBsu/b0Te
GU2Je27S1jhkWTe9uG09kZhKBOKZZCTrrXSXeV4Ni6pJVy9M+wIBPmxF1dk/DD9ISipPh2SXa7xi
6IsPTOHhWqZRF5AptrREWbElPTX2NNO85Y/1h3NtIyM0AZtELt1vvQZVKtBrvkdjHIugsNY2+lLN
QhZHwtXrUz4j2QqyDI/FSOiercEbQuzQhzc0s6wGYox2WLop9fOHPr0RYTI89xoXApbPn7u5BZHN
6ktgLWdiBw0kiIBKhq/xpUBDTYE0yIojkSn4Pms8KiyC9AAlWn33UzNEQ64RrKaEBMCv4CAEA+Gi
2/BCtUgA9a5T/vh0PwmjBhETGhwLNUw2gZcxIYvNMrs4LoiBS+8Qo3GyD6b9XmvADbjH2MyTgP6m
rcd9Y4UPN7aG7OgBAbzz5fSSk5qCTyGrb62iQb84gvwZMxAg0uH+R5xPBhhAq7Y1zcaUu1n2q1Wp
8l5pOHHUwOKiIUahwUZLw44RerknX0iVr7sWtHFXQ6AzxYFhBg1wgzMP9YVWnronWhXUMyEjZIVN
NP4B/m4eqpEyRNvqlbFRfLQIEgI9TWCpvVWgcdVKI6wBSDtoCqir1ap4zRNp75xYWJ9jHNs3weQm
p5qMuAdm6XHTt+bIO6uh3nSR/RORjCheKYFONmz6BeybBoqjufVWQoPHGK6XYY0e/LdSA81iJm/N
dlFBzhqLNmxQaaXx6YL5HtwsvG1HywWNugLatmfkt4mGuslTyt4LDX9nGgj3NSRO0BbouOEl4QWz
FTViQT8f6zlKHfwNzrQeAfnu5djkL2VYty+xxuKroYi+NMBZN4PG7BON3gs0FFS91Nl+0dh+tPTt
yvRo8Ns4vNp6PfeW2R8r8DhKsbDKOQ6udXLz2O+M1AVc00xDS1DxQ9sRfUkENXREdWUmSk1SEIqN
4yCVwtoGmsloNafhzEAAruY5kLlBeWSa/RCaB7H4/vhuNE1Cb9209jR9sii3O5iO4qIPCCQGNIq7
dOdpCsZPm+Y58ke0m4YrPZyGEe6kDfjSGW+s3HVXauc68f2Xr//b4djV9R//YThOO+AXmf5M2ZN/
pr/oj+k4gH6HYyepF5OhTtr+vWoGB8wn3yc+DbT9J67e/OQJQSSiRQ61xb7H9+H7X4VKTNKmY5lo
1UjtsUOm2H8wFMOT/8LVw1pawmG+DsiiIdX3F5mdFF7WkhqYnGDzQF6KIvaQ6jtZZC2rxnPGNzMu
fZx+bn1Jm6W6U1PIsR+UplhX4ZBtBcfvU9YT7g9EOuf31GRneHeMisIpX+45ISk6QXq/orahaTdu
MAc2z2moY6jyyd8tiZvcjLDnZyBC4a9qqzg33AsPfm0H+xI3/j5iaNo7eQHlR3ButOEW93CFJPKY
o5G5HToKTBU+dYN5dIGxx2xv3dBiM70jd1loy/ZhE+xkQApkWJwXFfa0ugUGJ3t+QnBKZ2Su6q8E
uwS3QJeYwOQc9Fv+DzHoqTfvcp1xOEVzANTphSQp0PtlHgGqnUMuLeNjqmX7w284y+2sCo41Fce/
xbMVtesEtfVDmjTDvrdteXE6h0binEFitZAmA1GaWb9lZJMQl5qpFSZHG9MUHso76tDBeRplfFRe
DFYrmtq6w0tTHQk0Bbmf20sGWrvPk2D8nDR9/xSG/VyuCkPJb8Tixq+SqNqQPgW84p4XQzurCrcK
IsdjYeZ+imWexufEDXN/Tdix/NousOFry5lePAv3N3ao4htFlP0hVGm/E06afihOoHNqyntDxe4J
5Sw+/0gpuN0CqNT1u50/B521kV664KuFjwVws+L8NUxDJPy8SwPfrTS6ndWhWCc5ALlDXXq8UHzK
oIfRQFipy5CDD2Y/t1HxXFdO8pKTLJqvp6qxLTy5mEFKz+XKhtYCekto+4Om57N3bKUz3A4Os+t6
qE3ycxeBHy0hLBONP/6R9dRR9FYoUicBv+fpR5pZSDqb2a7oYis6xRCYVA+pB6CJh94/xxLsylUL
CgwZlLdNb2Rny7DFQtnpBP1ROwuToFs3gIO+srxVOMTON6AanF954+J/Krhj68YsD6pRsY/FnoCT
OqgEGUZu+Bizja4n2h6bhE7lZBnJXmWmxVz1Ufl2fjQlZt4pwyOwIS9h2TtVMt8ogra7XRb2FZHI
WfRqlFShnaKWq3LLEiK+t5PZDavEnIbLqKgt3cLBi7c+LKJqHVft8CiIWnyXhBlhXp/E11wSdLUe
lx67z+QXwcGx8wm8EIScvPMFJ0eJiZug1gRPxoCXF+WhiR7RTJxvg9didBQOH9o1eZXFoYmr4D3z
Tf8WWHgxj3OYh8/4Emu6sQkZwHWTaK1/g8tmFyRV+dWNk/CzTJ1vhgmR7zXSvhWDt/zmNnIBCWYD
qrRtt3rN4qFja5dZ7/PHquQbOwxi+cXPGiToNWkSxjgAfiJxOicWhsyml48CPyG7VsrzLE3sGJTc
OIDZjVqXpCqu1IixB59eSrxvOMB69O0prwXkvNn5a2UnEIySDtB9DXGeId1b/DXtyuYeD1J6sUbD
3dcp2W0Acn0E2+VL883KEyYuh8N0tMxmWYdQ7dne75viGJP4dZc72qoT1nZ/oSPY4Y31y+wlT7N2
WTEj2BOHWQS5Gc9VgFCTRMfRXxp5cIygO2BIx3Ppmkt373TS+Khdn+WQwOrxYWkpPaW3IyGP2MiA
sEPK9XZGkLTv3rQQ8IGx9Y1YFWqPOgQH237qqGOw3QXRESRke58sYQRFaTXlxkum6JhYCDrWwmye
SGhrWLrC6YbwwXRdFjnGgMo/OahENwjxi8cQfnEzAugfs5xjs8b8tscv8xxX7rDvtNE4Rcw2kl5I
DdDKyElwCXsmypZM8++K8ZzgRoFgooblJecgge4pTHi6maS4cbhxitar+rUjpyZ9UUZcVIfFd/BC
vwZE/JCTQ8mV6PvXYVhwzUdEea4IXydHGTR9h1BLXsj8Ny+odmOyG7CBAIOr4wiZ7ZIzc2nDILgM
gjIbtuss+jJJr3q1DTSiq8qvplOyxPmXoPIsDqmJx4qNr3owh7l8wCtJVB4ZwBBouXMXxmW3rkeF
gMyVBHAIbrv1XC7p3WBh52yh7HHFd2V5h8WRX9fLjZ3AccwbUxgNjzrg6gp/nHduBb++Yga9pUcw
At5XffTkBNI7Zmk+PceDETB0j1Hym005xT0RBkO57422Pi+4S+4Ie2ieFJ/xY8wL/2B1VMdpkS7q
lXbYzWSsvucO1W9r1RrqEIti2WXOwiYtemjuHuY6h05AzEAgzA2LhH9M0qRel1P20BYDMuYWp3VU
F53DIZtHl0lFx9rLrFuCeLDlVcohLDwYKJBXPiHlvJ/P8A/0ZmZKHjgu/H3WSuM+J4reBrSa3Mci
VAkUpZPC+RsT1oN2poHXNfvltCh/eUTDM+3DJQyPoxi6L0SXlA+jwAbJ84Q1vxpqubJxCpT8ieIR
imZZzA0J2IzSgx22j4TWIkmhGxf/ReiLbULNFIkBhUMBcxndKj+cj2jb0nTVgGRXYfBh1mn4ITrc
Tiu3c9vXFC3HO2rA/NjVRrOv7MQI8Epz1PDxS7iknQLhIspIf5eOWf4QhYwgDTUoFI4K782q0+De
wk6+7RN9aOKDsygCmSZXbaW0rPqpWsLXlIY0TuwEZcVN27WDgEqjxQGL/BS+pWBnT64IOxJkCLzr
DrYfInwhbZe0uDKDTDlbIE3cYygrTDzRPSjFmoufd7621EKwbEzOkx0sOzvx/F0Tev46qSovWmfx
9KiEVWc3Pf6OkipnI3l1GxLav1oej/ia/dp0t3JSMvZWuTeTk3IrBOmp/b6O89QcTnxkLbqF/bHy
KB9lsXlj7J1f8tyoPrJxtr6E/eA/izZuTm2bPrdIQrc0C5ZHvwVL9IexhIudL16h3jgAfzgpAE7v
vfl0EXyza20CdKQbQw4Ob/6VwfGDgq2q2E5OaZz541gkKTf5scr79oetXLb4vmlz8l9aOwDRHdLi
IOulf7TdKV/Ww+AkpPtIIhOeoRvltlQW5bZAXzgPdZXhH6GP/92e/m57As/AhPHvt6f7JP2L2Nn6
/Qv+3JzMTy7tECYqF5/Ptqtx/T+Wp8D5FGDjELBi/1vh+afcGU2z71q6PgkfhndlI/5coYJPMJam
COil48QXKKH/wQolfiGmHJ/Oz8ByXSTdgaAm6RdaIZoMok0q1z2CujfRxspUfiEwiyJc7t81oFP3
Qp602jU0Zu3ENEcneOvmDdHw/NmtgubN8bLuBWyxe4kx121/eif/BXH4C2+ofzuLfG6XXxBuxtOb
5M9BsyH5DZEguOGYjU79FUH2/MDgVukqCsbiFo3/nnlmXHcUzDur//yzbesXGwyNQ3At0IJQL7oG
0f5lu4RwKMgLSFummei1bLGq8zCnIYoHWXsMe65/tkwuVt4mz7+ZnTD9LDKZvs+qUt997HTkuqvF
PhEa321zbyj2fSERDkuyDx5J0WC8mhGJHKOp7M+iQXXqmA2l8HKIsJiUsDyws9SUWovJCSMgA8yg
Zc6CYvA3AybUZRUMidGu7N5Dypl51ht4Ed1kHcJk1QX1jY91fivrYrhQ1lntagaoEY7YDvIdOFmY
MDol2dpOHfPFkNLYgt0+D7g4aUhVpKqQI9NUd9KZ6bJIDBRNsrbHA0GQEWJcgn0IUxoWJBzTSJdU
RNJHkyDOLK15ea2yoMRNCsR+dickLZ5c+hdsiL4WJRd4XU2RkNrAH8A7BIhJdsRleCzcVoraB0kH
YJbVXsLByB7NDvnfJsMn8lYQhEnYkG/KTZCQpkPwuUx3I6w82BaP0mWOgngGm269YqWcpH8WQ51s
q96fBmR6YYFW3qr6y5wiU1wLewLITj1h7krGANR4UU8fzsr1GmGgjlT2TTXroBjUJda0YjIeENgo
hz9rZjjoEy3LWBWOR/2z67762RJwL3vVQ17JmbEK5+tqwALFwc9NvoopptmZWSZJ5Zvch6WwjD0C
h/h7m1jjLjfTHTPluOFJDRHN+OVFWct4rS3LTkjUs03g9v7XhFH8oOhK34YUOx2WlCUPd3tPXICf
WYu3xpJDhiScdrcHzBCAscF8ChGVf2FdH9DpJlOzKrCh/uZM5nhPkeiMTKnyy98odsvrlaVQ4LRu
inYaGQfy82VUrr3yfOllG569pyQ2MvtuyOlqaZAg48l5ErJE0L9qKf8hmMSO2pjynqgSqID7/HuV
JVEarHqZ7S2znr4zNhEUOeZsjYnW6I/mLXyZTL9ieyiaQ1iNjnXfddR5q0HZLPx2Nr56cxqH5ItZ
9VdlkJi2jsJhxmggWqP/qFBN4cBG9Y8Mu6+ddNsPkkzDOgqW25H6xWXdmX4vtsNoqPRpQVCE1Hds
Sbk0CE6lY6iSZbwhrytu3p2Q4AEknqTjrMIF++Q6nnJq74GZuAr66iwTHSTZmnb9lUQH+yjkQh69
MZv1caFh7AIBqA/DhNefq7S6zxT5qETFtjp2PuSnSf3aSHt0nwAgxIQws4s6xmGne+lTsnCgMUd+
+znG/9TWszqkJOMTYO/Wb9No0UYeumMzbpKJB3nbMckbq8Gch29mJgfzNkula96F0WQPCG6a+qvs
CsrMydNQ1IVxlIe8ckhUrZrpMzKBeK39eDenlvpSdLSfk3gw2QpiZ46sqABCcByxfHWHQZrNiWxn
k3/lcUi+Kn45ETsodISaxtcqnouU9ANqar4CZTGvLgTd3NRSeXctysJxM9b0ze0mKJRshbaSYL/A
Ku6XKhlnJOspEQbsgvPjQP35PbEZPFgYiot76RbQM3jnSZMMFkIB59rvWXbwpZfnEqc9OWb8Bnx2
y8ahA0WQfIFyHIeAst1o2BA8678bYzUhmU8luFIRq0qAZHh4EYaErXqVtP70VsOv3CUeSt5N4GX1
KkLMcYwhZ7cgCvW3TvSf7XnyqEgPM3cv+nB6HLzCLjYGUzyCbGJb2X+ClNoNIlIibDQE64jBhA6w
xwhsDAHPOSkm+Wzlw+wRHzbgOWfgRCJmi2RXT3DDVm2odSFcnDIFfsEoGZPzgAarQxiFnnpug8bd
BrMUNzas9jHE7OYz4UcGUYC8Ll5yuBBb0BY18qTSt0D6uw4Ki5ZessR6v1r21WSD3IjRy+SGcxyf
Xuw6rFUc+F1pdy/Xe/S/g+PfDI7Cw2Px08jxf3zBN0hbho98+Rl2/+OL/hwe9RgY/l4o8BfcHTye
e8BxEKuESFaFFlT9MTra4SfhoLAztV4FcaX5k03Y++RwydmEZRIIjvDsn9mE9Wj4k1EO070pPNzG
V5cwtrJfUuAJekpkoKL4NKKYSKBUhf84iVjt7Knq9ymhnacRY61GqZsrYE2wQnjhDOgP0i/HvY1I
cW8i3TXXP72N/2JqdC1e4y+/Gi8OOgC7oOUI0/plcps7d3FzK/CO/ogk9T4Mc/M+IIUIxwq4a46c
pX5KWeQpsaZhro/tcGU0I8riORyi73hfxWNHznJLGM7il/4LvHF8RzHJBIqTdOKtRJPhyS1tmEgW
Rs8INoWbwXmXnRt0BmL03ggOurxm45h51ScbOvAcgDYai3L5Gag0PtQU6mTTOuRsuwRRV/DQ+p1d
gi6RXRnIgTREa8m2swyfW6Y8OeABCOwHJbwB5JREW4xaHDSs4QV+WxI8v5WEiF0Ia645Thx0p2sw
Dzi/AChT4L9FW3PCoVHk7PcLyX8ZJt3Hqu02QF7TrpLRlzmKjT1zvjy1cSb2A77rD9qsJUVS7rxh
zr9B1XiiIKt79qt0Rok4L3u/G3qk0gkCIBLFN6mvWgpvga/uWvriz1Wc7AiSy4G6B1FfyHN74z7n
lkjxqmxUXiSvyJoaEnQGd7o14tp4VAMYF6FjC4bydJzPXINPJilm95IUIixawMSgJJ6Id0FuODgg
kI0T9dVRJIClBrzETL0LBZrNha5te11GQfngEuuFlcWWgkYuwHL7cxZL3HvCSO+VagloiqxdGxbT
82Ka86pK7Oo4M+HvUUNWu8bvgfCF9IZ1h6OVWjRfHGY7arYITklRUiZeDVyRR0f10xqMwHvkXW9v
sHfpmOnCPMX0u51CemZOpJszhUaVWbw2veiea7/OfrRaNbTOB6N5IsRD3dmVNZ/BqYkiI8Nm50Q9
WfAEZq2khTKloGR9a6V1j3eQqWGn2gm8tsmb5GvOx56EGzmvez5pLAHxdDF9dIdAc+ONO3XDFuw3
3DstsiOcIdXKmmC4Fa0zlwS1wW4wlUUxFmVom0KWfrSbSDRaANoc79Xlm2gbE8VGAXgzom3x1Yoz
Jv5sWX6zcMjftmUCizvPAL6NM07rPsu8t85aFA031KgdreulQwgUF5C6Xkbj9WJiZOKSIsCfC4ug
Ki4v+uiXje7bUitP327uzAjH1KDvPH37hQ3h0tuZ9/E4Xq/HUpAXGqOtuZkTaGTbweLEApVts27E
t7eQwEZ6W+R8QH5MCMP1PazQd5yJ5MBc27DwgFZyY9v67rau13h4vdLjQl/v4/Wqt/St71dm6u79
nAzFvJef6ZRW3/xRzejTOucY6tkhvY4R7BH1HSfh9DZex4zmOnKU1/Ejv44iMS6ahY2NCaUiY3vY
uNfBpb4OMbaeZ+braIO3jzFHXEee5Tr+MMaNx/o6FHXXASnTs5J7HZtGPUF1hTM9enJEtaKuI9ZS
dcW9w4NBEk5AGOF0HcfkdTRr9JRGfXVHpTn6apiSovwS9VV7SQe7r7dzYdm3EY0FZ6Pt627j2615
nwZZ/UzuslFsxAB9z3Tfnj0+ozhOxJKc2Bzk7UQ+HSq5Kf9MjFP1zBYj1vEylGQpMO9wPHP4ul2e
f2Rxb1RIFFJWWMOW3kOXLoXx2tixmtZz24YXy56CdOubeMWwGYDmszCX4W9S2e2JiKGJ9ZcYbAb+
8SL6sT0QcbxRhmcgiGcNPJCBONIz1CbOTRKO2Y69VT659HRnNHV5yaNwLeulHsv04qNvEIeOMPsH
RL0N6fZkOtKJ7Cfde72Q9YlchTj3vVyyYht5Q/41aXUUhivm8bYPMCOvYgyJRLuxarNMAGXeG3Nv
5Bt37PhxSGXGH5zv4SU0kmnXUij77hlkv6/j0FRnZnOSphc7O0qa3bbt5LZbzob5mFHn9Trmo+Af
fOg453nIiUuCLCTbmmxGBY+M/4hAusxt/bOI3ZAtfrESmtA7gfFtnmA5SC4abnrqhK5/tgMsy01p
StINB5sXOQp/2yXeR2ab02YKnGadt7P9JRU9hQogwg8k2bDa2OWH1XYhWetubt+T/3XOIo5+5Rbn
mFTIj7mrj6EPp4VnkN5WUZKlZOLIbhonu1tcDOcOQDRfQMzrfcWD7qymNJjuMMKZkLroN8mUt1YD
IVmrNDCNdzqq20eJVfHGcVunAPRJqjcUuOPHaBfdDb57fyPLet7rueRbYeT1B59Slx7HxSd8y8n8
MdiydiUk1o6snlyn8sYOWnSerq3bbEWnfAdBj7E4m6mUob1bJOvQZlaD+cXL+r7atl6bf3N6P86R
E+EGWMVObEUYOgkGW/WoTHG+Jv70lXDcAiA7T0cSPkdTvmHbz0lkl/y58IM52XhvmE5+WUzaJufI
RVhHJ9bWdsg0WaPisW+7dEK6KcDE7qO8co6MWPU7UZD9rictc1NTB4oIwcyWmoclq95tUsf4nun4
3SJJfmt6EVUFfiLL26DtxLljK+Ep6ohMixWeNbrvTIsFjiA2PiC+lX+lLvitoxBuQx80US2wOc0J
daVB9CIkr4NJYkbiiRRpqrYGASYXvOb9XZ1ly6PjifRpLkbT3nidwCcjATd2Q9dd4nDissYZcItt
OdkQemxZ5xRg092Ec0f6NalwxPm7pYMrAiZpQxqX/zFlc/uNOK8GxEkZ4cl3OsynoHVohMusDreL
UD1rMvljxyAjPQRCcvDOPbCIQ4BgMUAFGcpvgUSyETJKgVRMnCPZWtKA5tKNmMkXCx2kQVCWUzr7
gUv/kadW4WjhMxBtw7rwTmNG3Mwa7UDVHjB60/42T1GC68d3mL8ooAye5lk4m5rEmI7P1+LdBOTP
oNAKtSOv9orsViZLPq852iHNyFz5Iq2wvQA8+e9tFMDMXvUR5E4aHyhGCYmhBbvat53EHWbEJVKL
RCi21JZdcZ9qPYaFors8BVqvEQ8+rvzKdNJ1YcbmkVxQ5B1gMMaqswcSyuahTez+xgsWq/Z+H7L/
u9b97VondEv9v+cDbni4v3Z/XequX/LHUhc6n1w4Op/1BOSEamqWlz8YATaVT6aLPgoNK8Az7Wr/
u9Y5bFd/MgAegScmKV9XvwIb4z9yFoBn/3VZMlkIbQBurNKElVme98se10Z9UGTx7N3gDwjEmr48
MW08VKYTWeyd0aAs9C04LRBQChWiu7paBPmiLh0q4UaRSyueCrSdRnnqSP6U89ZQs3SiQxANggBt
e8S+5beFau7o70NJtivlWDrTXW/maTJjE/An5NydgRlzR7hy6Z1Hp+0+qPR8hFBFZSMIAWbvgvIr
8Msvuw4esNGEoBEoJYiv1Txh+ztpaBFkofZIgjrzXNGj4q6zjquN3DfNOBasUu0DO2AOmRiFbx1y
GlztV6ZSyjFrbrxKJro1PHw1EPnX/IjFU9v5ynZy98F82poEtTUdmreV99ZqitTQZCl+wuxBAdLu
6mHBOnhlVSmOgGGtr2xrr4nXnL7gI2lTybvXQcuiJYKhFZqsrWFti3m5C4iaTcFHy+XIP6LbcfDs
+1QTvqGmfntNAs9XPnjU1PBwZYnNK2F85Y6dK49ca0qZwRV2eRIQzZWhygd6Lbsvc1JGR0su015p
ajpkPD+hc+fuXhAiMdxHRnpIiiz9zufBfSSaCpabMd24x1sd7NFFS8zYkLIT8+FzoilypcnyWtPm
IzbBeu0EUP8OAPmLcWXZPU241048kMlcQMQTP3YcNTlfXHn6dNCCb6saoBm0VZZQGUAEWx2KK8u/
aMLfWMoGsXph7PEHqqOTWOqDQQdqn/n1SWnZAOUl9bm+agkcLSuYB+WNAo/z6PQWGtM//93nLEPJ
reFaWCDXqVn6KdHnY+hU8pQ1rEzVqYy6qag3fh+1WbizpHHBX6gjOumH6Ca1JSxTmB//BcqqPu2X
vztRwckAaP79iXosClJX07+eqb9/0Z9AmQ+ypXMWhYvMEjkq3+9Piar4pM1TtGMCfVlwrRzef7Ks
Fv/J4ygFDfP5fg7y0p/OWM/3aXsLgbhCyKZ/wrISxPnXM5bT3PLB3YiwIvAYXYMWsv7UmJl6Kdk7
oktOc4vmlGGkRkitB4bmOjsseozQ4c5PTd62xaqnCYlgozEAd4k70j8OkmKDaB3osYSnlgkF/xPT
Sq8HF4AcZhhxnWdyPdq01ylnvE48C9mb7C8YT4g5KJHdFBR7MVZfZ6VIj01gNUxQnR6m1HWuqvSI
RRSELZE1ZdgqbHR4HO4R85gTGO23UA9pmKpR1pOSuyVxlBmOlou+QzYDmbsR8eRY59AC+erC0rud
HHb3chwunR4M/euMiBuIeZF2xvSp0UPkrMdJKuLLS5nhPtiigTWQmAe6nqdyzZiojqy5FG4z7vn2
LXE29XKIJy88WZDTN3hm93AYHPVJndY7t3JxBzF082ZOVi42sxu1OyZ366UIwUhSWxZPWKe8bZg4
7/G40DrAqb+plG0/DFamHWWsAYmwHhKPpF238igbxwOzmmFSHmzfoPy4mi6uSSCBWxRQRs3sJx9e
ZDV7B/nvmvih/EaUJb0S6E0uo8SRC9uQxrdkBjh3U1JRNIaBfDibUEBWTRNgI8sf2eiFuzF3uObc
NFjH0u8uKAQ+XGIISeQR0dozUH54/8PemTXHjVxt+q9MzD0cQCbWifhuaq9ikWKRFCn2DYIUJexA
Yl9+/TxZ3f4syZ7u8XdtO0KWu0VVAUhknvOed2n5JXaWl8A2SF3DXmqtcuc0jBU8FLySH9MGyz45
BdMNvKLxPmlxhVUZkWlCxm9O5ULUi6YbfIXmjdM3WAaJkIraVZTE1VQ85k3GyCXL2zsYqvG6444w
cssuhM0RnTJl7Ju8sZ+zaQlXdiumu5mM442aHLG1HL6pMY3RxhzC6GnxPRwPc19P29KywialZAi6
NZVihAGX6DSb/UfOn6eeJXMGAk4eI2gJgwcPC9OLz17NSDxM8U6LluXOZvq3JljK2Gfkqe8Xoy8f
CNoSzKr77iwy275htLqCiWnv0HK0t9Ukl1dMnJxka3RdjFYvtjYKRjZzc0woN3Bsxj2uC9HOoCt2
SVE/mbF7Owxt7a0Wl666rvwUddCEaL4kwZd+hlkWIsUClMTo1u7SPRvIeWNSf/xkNnchQUSQnFdt
XX6Zxz69jyWs4y5/tmYqpiC3H+A65VvYE19baoojLc3zjNUzFnHtbwUOtbssEd28LhJxg/kwwV76
Sc0fBP0oZm2dWtGQvtg9KOkA6/GgxsG4Hf0g2Ia9ijapab+yGbaf4EJOOwNLs3WeRVh4YqT/bLsG
bWCKm3ARNiato+C1Mk4eevtVmIjXwQvBGqBl7nOvFrgWnJYuobPCArruCKUrSbYK8X+wXSDzxgbF
wVFyO8Js3GW0bRhvpy14tswv1A7RcSCJeTXDSz+SqUuLNdEVl5y/G4Xaer9kk3trN8OJrOrxSLwD
DE70MeNltAlVwDbyYNSzc4fjWFzyglUQ0M1HPOfsPNjUFqYm98QgyuJMxPIdSqn3qgYSdN0leEqR
9O9sAZIU+0l4DwyTfCIc+q0EljzSKWOJlVhvrhqQd8b4PP/WNlyyWcRqQ6SguIGjiX+KcFjSZgSk
VNg54vw4v5/ZdlcxnGtMjhtCj5mn/bb0pC4MIfvz0LMGk3mafwtmBtaYdpv1I4DeY2m6UCTI+flU
gZAGqyHAVOA+ckLrKAmWQEQnbJT6uQNABUBUHVWGPIy5fJdvKqITH7rU+64qzLeYR1qQJfwcRxjf
onChbvYRO5QF6ZV2UhDBs656B8q8Slz4mUu87HzREUIY1xOveImaauqf43xuLZsheHkNKIl7zhaj
/poZaYU6EADK3AKjCswdGjI3V2k1+YesR6R4nuzGvUwc2I+yCXlFspGlh83Q4HxpURueYngpDCsZ
vb53rP4E4S+j87VlhB4Ij6u8hzo3SBikgGpOFQSaUz0TmtAFaUmSWd2hEZDRpzjv80cfpoG3agYI
l3GGqmwdLGP8qny73Q7CLg4WvfCbj2UDuat+g+F/NHf2OQLlR4xFGQxFeuyBuxQ2JaMcBvgm02Jc
FFv7dyIrYHZIuCa33dC29/MkalSS7ozzyQK4F61SpwfgsUF/XoipqN/qxkxeOZMj2I9Ff9tKNHDh
4ATfzSnuyRTIQ/lgAM69GFm+3BWmd/Rwl0BCJt0PpwwQiCWxrHs4IUO+jQJcKhxsvwGsMJOnfpg3
M774sC5C7iIuS7H/3A+zc8ZXKP8gaCgNT0UvmJG7KhkvIYD8M+dIsCUaK9r1+FOiv0LfS7uUWXF0
JNVn+pphSWGzGUXhc5CVw/3k4VixKubYuE9St1UrIYvmNZ3D7E7mKsIMHw4rkoqgWI4B8SUfiMmy
B2I2HvM2h06dLGV4xG2QMK8s5mVVmM1+gjBSh+v2SsgWV3L2LALzVmnGNrGJ4zfCHuvffM3nLq/U
biMKomA1acZ3o7nfiC+ggUvNCLc1N3xuYJGupGaM91fyuKd55MGVUk54fX9UV6J5eiWdB5p/Xl+p
6L5mpadXgroxwVV3NWuddw4CO5gibKtZ89r55sFWenDdwyvtvbxS4C3Nhu81L574E3Nfa658eaXN
EyeCyO5KpncsWJ7Y7XrnWXPtLYaA0MBsLJE1Ez/XnHwdirYmF8SGHA5jH1IxqaFxCY3fatWF9qvb
tJrjn1/p/p5m/k9aA9B6Wg5QaGVAdhUJJFfBQA+K+iWbhSq3nY1tCAbB9fJNg2y3oYniQAr33dYa
BE+rEUjRquDGaokCWzxyhfkqXRi1iiG9ChoSrW0IaNR+G5wGvUOskD6IyGEQNMtZvnsjJp+dVkmQ
0oVgwr+KJ+oG38qyEtUh8id+mzGi8w+pjGcyU8J6WE8itt4IzBBrVToElzGwujhBh49hOgnztb8K
OSKt6VBXeYevlR7BVfQBgQgBiK+1IIlWhcxXgYjUWpFeq0aGq4AE/gNep1pVkkbZPcL75AsM3LsI
kncVoz4h22o7MiZdl3MXXOwuIJJJq1WigOZu4wRKfHK1msUnHX5fuxQWK6cZ7PfgKnyxtQamvMph
0qs0xrrKZKw2MfdwxqK7thPLdgQEOQr0tfvFdrrNomTOuMxE9YN9IxTc4lsMw6pZJ73rfXNhmsTk
hCLZyVxmRBGWsu8ACuFuuIp7eJoIfZTW/CD3QJx/FQKFV1FQ0iAzXxGblH4oM4AIjHNIuVJGnLO1
SJwC8Px7ycMpf8LdKN4zizLoD5AfNUorkazM9W+ypgjWESzquBiRzF91S2WDhMm/qplwNMi+tD4i
3RWmn4DhceIQyaGUQNWgVVGZYanTCPZ05gpzkquT5GuotVSFVlUVqiaXKmBIWueR3IhseVFXBRZA
WPMWydq7l3WNs6GWaf2nS/7/6pIlPNQ/65IPb+NbkvyEO/7+I3/0yPhJ/s03UechlJSaMgKZ9u+4
o2v+Tdg8TJIRbYc/8o8eWQgMmS3yzx2cT8gZ1jYrf/TIlv+3AFWohiFND3vc4N/CIR3NyfgHnQRi
Cn5aJEhAdzZ9DgNfM5V/aJFNtIlL6kTisW21M5VaCgzZSZyriKnOi+Cs7Ki5xEnefFVeJp7iODMe
ANOhM6HfUus8wa4rb5HXr8wwB5LDOrMLDByApwHynEn8KJ1ThJOHMVTJfUq0LmNG5chjhZfCrrfx
TVZWGpyFYU73cVCO5AFm854pXYY/O2BUEEFejYn//UYi1MKLY482U70kxqw4T/JV3HbjWxCp+Y0E
kjnZRDG3bR1HAxS7JmsIXMzN+oQDinrH6zF966JxxiF2tjbCT+dXyHINkrYISaNkE/yGNtpaYWKh
KWimdYli92J1BgoPEDXxmdJkyTY/rJd/wZuRmk79yyNwAWB5qgAVAMwsgx8fQbHY+CuHrfu4NDI4
OrJ3tkpMDcpA2CrYZIka9VoiiuC+8pQ4l6Pg0pTrV6Cdmcm+GKfzFuSbwd/SD7dL6MQQH+3qAxdQ
46WsnfYhno1p6yRpetszCI6ZltEX5Xno76O4UcyMiGvx/eZzhxrl4CgMfaNRPIlY7L04+EiZv73/
+UVfoZefLhrsQS9gykQTyN3+hSvESN6PQlOVj3ZVhK+WfvpRVeGcJmCbE33cHPtUNjRpI6paTlmB
gXK37FqolLdTP5nvKoNFwhR0nD5FpZ2dxko6j+HM72opxDcomNZNZIjxU9y71llG9XRPDstzZE9i
HyRJ/pyV47AmgNI8JOVY4lbT0Nxi8ryZq6bbLmbBmpadOdyYi/wo3f48NsI6YOHqHOAuEsgG6WeT
THO2nZxR0FkH8c5JXnMVpCfbrsavEIHkKkec91U1oTx6FJqHpkPQFsaQYjCU2XXJOD3wUmZ33oCU
K2+z5JDJD5PaqVm5YeNCE0oXEtWxtFxDypz6TZK09ary0mBv4iFE+HZP4m9ZTg9TyVNadWWS3hYU
vOfZz8ULAVfqmw+Pkxz0EYnYiiKIAf3iWeTNt+0hmFQCGtyZt2GMK41fWsOtk9U6bU72ebGt4yU9
zE1MAM3CyPXBSLrpU9tZ3FAmYrtk8ZfD6Oh308gWRnlj+wJTC6gqyqKzbTdkGkbT9FeuXj/vWcB5
eNlBD5cS+g7PMmBe8+MLg9d5GEaDZ8CdMZdLF/Tl3kAR98xZ6G8arw/WNuZrxwKS9lc4Fwsesy11
qD3O8UeqqulOAbuc6s6sX7zaJoArzqk9ffVlCuxsU/du8RnaT7DOBjiwq3SQ5T7n2Z8rCFcrE9L3
tnV0xmlRiQesaNBAeEAMeO/hZ2rDul6zXc27wXaE3lAr/CodSEdbpzPEFtETSGNK3tNdk1XL5bps
KS8DfOzc+bapHQtRQhV+r3IfpaJRoATBH+iFQUJ9l7QJmFGB8jfGI7lM3ksz22PcYBDBAYcOS9i+
d/c2nb+3JW0aJ0Szrua/UIdcGYb/eHX17ZecO54JU0HgAeD9gqriXd2SO9SED6JRrrHpkMvAOa6N
x3QJuAIUXebarVsD596EGseZVKBu8RuMpz1Z8hwvkncQeXReI2shm/sNKxkM0oN6VNFa4Wf/2tgz
F2OK3DrWSW/8btf2dfo/0TfmHfkcVeX/KvvinlSrrv2v//2vLgC1EF8L/zngPz3v+3H9lLCssZmO
vIccEGk7pdZ0V9OG7Wo3JEe1Ldln4NywXwjSWGGlOcbW9Uv1ZpJ3dmONbvidd0+yMc/Vm5w86+yO
U3aKherDHWEB4RMgDoTzGHqF/xfymOt5/MvNtz2iIGB+YgFxnVX++N0hSCRoIUbnAbQBqvwIPvyd
1Rz6B/jtYF1LstymUzt9yoH09l2hmeYCtd6R2fVwqgo/WY+BaI65MzZHxt7GU+cWwT4A+yFOq+7L
T4vfJmdPcP0jts9i1dFjfiflWPGIkFy3IaIOc1l8LKrrZbrvbZ0N6Q0eonhCQ1aTwBySrJDwhe4k
heVi+KcWb0kE2STAwAGMdvSo0yvyzmXfjAQXI/wnDgDRLI6yQkzfrKhlvxKFbWiJkbC2i1QB/LDs
3SqYgUESBEPMlDrm9hC+InpvjtQE0/311QsJTMYHlYnW1s34hyS0omiYGvEAzDf3myKVwzoQdfxh
qnbZpYyUXll5BNHmhd5B9K2hiTv1JKbd2qb2AbDJs3pQCbgdTtTZk8kQNFrZtDNfaIK/SvLZjkAt
05EolHbdwMNCS5OLczwRC+t4+XSXWgCaf7EQKBJ/Kht4DQOJwg0dGXu2Lgd/KRvYq4u+zYYa4ZjV
oZw1ecFW1705h5hIKjpyAy9mqriKibbeUYqpNxdZLpJN9qQtquMjKiYPBCXNT4i62lHn4SbEpZP7
qr1dyx0whH5dLc98n0eTIFK6kHcx2sO3PvFsY0M0WOFtMMzUVk+UY7fgWs4Wy1NoOZOtkXZ4+mG+
yy3ML4jfKGiEyO/czIvyjpNdfJ7GCoNS+F0zTu0oW4PaNS6SF2vckJ/Xf+B/zRaZ0c41oIwHSHnt
3uatxa4t0SWnfq54q3Yv7ZQdHCMb5s0kElQ6cn6xiLYjdQ7rEL5PjMQ35YUIIpvFmorWXjPO8r5K
DzC1GYbsVFkpcpOA9HQMtZZ6v9Qirm5xHsb3SvUZcdSDTJ5bI4XEizeS9FdVAgZCTCQWGYjb3egQ
U7dM6wJPLNDqGKtfYnEtwKlRFziInE+mP3FUtQXR4NgbRCQh9N22YzJscrnYbYFuttwohkL8Pux6
XoOZiSsTKLe1bVwoYPJFUdfiYm5z6ixWKt9jGZIZF1muyoh+63T5E8yXqEsqY7ug3novcvrsdVcX
/mZmZzfXRsn4PkLPiki6ynyyJarqxiB9uVo7lpRfrGphBMJ8YLngYh2SSuul00NDbXmAKgizrW2X
5TujXf/o94uB1zYJmivfDbHIMJtl3NrDgGC6dRN0QQ2GbJhGsQqTmiqTLHOip+CuGStHheYmkUv+
nVn+A9O2PFk7lK3Yf2UepnNjVtx5RI/eC8IU8DPPA+5MMC+XayX6H0bNX8x/pcMA9oei/Z+EEi9v
LbGbUVeVP3a3f/zY37tbC1aMJR3XhVxDEJCe5f69uxX23zzpSgGISlP59+GvThTCliow+SFNteEr
/NHY2s7fHCLWKOmY2iJu+vcINrpv/cc5SR/LONoKLNukUESP8Wt/sVRL3Rtt71KU5gXkvmTqmaK1
kLensW5/++HG/IuK4ueC9PphCHrRBzNohhro6A7vhyY6ciabfPbOvsT0xK/EWYqnuRuC5yzpaOOo
QtRrRKP/Bv21OfwPPhp/ALp3jHS5qT9/dGJk1tRhnXFZqOVfy6AxArxbSJHYevQ9T9KfLIGxeiPk
uiUELfmLY+hnFpO+cg/ltWXqMT8P7tePFzKJygCT4UteGBgy+2Q2kz3AfFWdkkp/3FT4/vnPL/l6
sv38bPlQloqtSzgLq9efr7lUKA8jFYiLI0rxVEpfHkXhLvUOQCV4Vp3jn+E38uEQb5p2H3d99+Eq
Yjpzw+U+1Ije9sqL0unQGg3OCcuy2G+uLwA7Q0ZB1s2gQvCBZKkM3NOURbU95aWU6z+/Dl0n/3oZ
rvSwqRUO3cyVvfDDqvFhwvYMrwX4tMFaAQY/TjmOrzu/naynPJmrmylz2o8//1SQo3/+VFzFXM/n
xeB/f755rmGymzuNdUmRNj/RViR7FKTxdxP25wWG5/Tg2Mq6c7wADe0c9/+e8fN1xUiiMin2qF1M
eAk/fz4qPnKUs8m6uIY7PST6hZkRld5HQ239RaNo6RLolzssLYyfYZnwgdiV/fxZpNZ2JUCqdUF8
MT0YMJezHQQonasiZfsxMbZ+G0xXv51mUayZ2POyGKk33acZlO4/v/H/vCN5koRQdktUJcCBv1y4
wHkxqGkhLn1X85LYxLtUZ0aE5sDAMQv+By8JWjX9XvJfzxG/WAwQKWEmhhzEBajC35RMUdFlRFN1
03tmdVM0qX2UQ1vdYKvBKgcFtO4KxudYyKeWMa6sdKEocIfpIaodlOiZKfxzl6ExsDoXpC4eajwh
55S3zPHLaTwFMYj1X3Rq1xzZXx6gh4WDbVocFWjufiFJpnkU9v4cWJcwTDHNWbymOVzXzdQV6rVp
CkxtfVS6JXaQ5wKTzW2ULNQR7QzMofBSjFZY7NQ5lilL3kDkMNsPvyHC4s8f7b/YBT0JTmOboFo2
pfnP68ygnR1gflsXZyF5bnW9zZZq1KtlhtZTnTd/tbL1CfrTynYJzLPJVpboCSGl/vqJRReJ1Mzm
ltwdWd04XeG8hcGkf5FEpvUmkZuNdAF8wiQMoX0MmJStxnEOHhM05Golmdh8yGpgpZvsAKbBS4Db
EhunXhPXW9RyauDMmcTBuR286gZ+un+mkLOPwuOClrmvbv78NnIFv14WV8JzlqxcJu/wcX++kQt+
UbipztGlYpUAy6Jg2qSekX6qZT53eJTG0OlRFJBUKhyDeONkIPV9F8QkxWH+ZEpzPQM3YFAsCEct
IIUOS2R0h5joH8wHrWiWZFI5KARNuVDJkhpnfFZGEXUb06ugbo4R5oLAR7QkG8xFeDPwzoUlWcTQ
ubIUhZTtq/LSoy688ZHAnUXhV3dDGnr1xq8aE8AHA/Av1uxliPzn/KuZtdYGTzzGUuixFsX3G+IP
hBize+rmuNyAqJFeDuJPTEYtU7xTTVIG1hN5UnB8KjyEHS+GQDZ4nqGecdhLx40MPQ/zPhJPVjWT
OXIRxFAPq8KJmmVFcvMM6N4J/702mG0T29V22WGZlo6gDRxsmqOo58Q4hpChzyLqiQZRQ3hiFBA8
zuNg9WuP2XVzMUaiGpnHd6WzrlssytYFSn11j6V53qzByuJwQ/RE8BzFPcduxhrxZqzQEZXPwRZN
GqZelAbB1rO6hW9XOc5bC8KWrEuf3YYSkI14UJwCSI74sdnD1WoTytKgeQhzezVZae5pZ+OMyMXQ
ii1fGxP1pqdOMkKDcUtGCcqoCVB9F81QPHDz1eEndpTEd0Q/d1/x5XARBYnYZF6H7jogm/quESQd
NJBHaCnV62iayxcs35KT0Mkr4NLifSaTfu3QsOzBYMId0fHVb4VObKmk4azqa4pLRJ5L1OtoF7rr
cmP2PB5MHrty30TK2RQWUTAsLMQE0Yo0S1JiZh0Y45McY9cmwdxOEpGJdk2WGUq/JWYGUzSdOQMF
xYRrDFek8jaFB4STrbqZkAPItAhvQk2qtcQoHCRCdmIA5yeIZ1zk85kVqC9AH67k62ZpScZQPRf+
zjB18bM400OVZdxpEg2rG7h9FEPs4PZb7Y+eJIhnBOMpSNz9PBktT2wOOw6FecbSYPAC9pWAznCf
zKxKCD7oXXZ2CcV4DTkUb5oG9HpNDg4PFVdmY22ajb8ZMWZWqzJqefRAfa+Y9kWX3vMXnL6JXXsL
nRGjj8SkXu1yn92oGJ23KVyC5xHSxUe7xPbR7V02Hsz2zjTruOY3cd1qaUbrr2F58NfPtcOXo+Oo
bijrwufeHfxNBjx7Q3aueIISoP9QlQfnrtNjIbazMISlHeA+YenpzipaJq4Jt1HrTpgm/2BBZpjt
fIebQ345l8RkhD/RAGnd4YTIFsNMzT9HOLKfA+1AJRyXQz0x2FGveyQ1nH8OHQ5RD473Iaz89gN7
em5l0NjWU9v22ihCf9ui76N0JWvAqoqyE7aik8z3qBf5bZa7dvOpLLLmEEWDddcvPJHBpjKcxWg9
DdYSbHEYmB/6hHZD5immx6HgeO4mNW5mXT3OgntvFTMXxSvJJ2Xx0H4kFYsB7/r2Y2hmRaxSSvVp
ZoPzRtxhAH5CeaRyTts6iOrXFAkCnnRgtw/XQmGBgz+fpjR338REfa+Nll9xeg+2E0O1D1sCgK4T
yqFjVRvmHf4lxtqtQvMOiDKrziwjnp3Q37asag6etgLXC/lGZmpShFeYdmwdK1OvuB5yms+ZMJpt
KAKq9HYBWR0qdwZ0axu++cDPDOT/jUQK1EZD5vy1wOl1qaLdyz9+b37IU+CmpUFaIBqf0bHZRlaT
ToPVkH07OrN/jgvHxugFhuqeY4cvyBAOg1Ude51uEVGGiNvg8K/K6ytkhQ6W5cPU6DKIk6fbNOPF
t8f2g2gnnpEKfYo7/m8QWRzApe2wt2FPK484sCR7i7QBFqYrjy5P+q5syYzjcqobORD8mMwwi4j9
yfm2Q09Kwjhy4nZ6eTplbt2ZUcrJlKG1bbYpvuH3NqPM/laNkREfCjA/qjS3ZNX28eITxMR/zgIj
EwhidsY96yw/eJ6GxHtKM79GklybyV6KgDXCLMR5g73APZ1UwfVfN4Esl9PDnKCvg9SYBGd3ZoJb
B7xhytUfX4ydv071W593lnpNLRClIOKpUu7XBzyceKoYjaBu5iDnPoyUoEGZhM+GHjtNuNe+NX7H
+2rmRbEFwTPcTeTwxjcoSgZMblmJNkB9ezMmbAEOrOtpa6F3Q2YY1VF7H+Cagj05rBRMnGpcHncC
vsahaKzgOekWsjQ62tF2u7gdRZHwe2ogMUbF42ymzptMU+tJGD49AIoMjqbJt55G2XCTwSItcsvC
NMgRagTq1Y2Q5qxrC3z8eoWcRNTIrcsO1FRNsr82vOQCqdfFkryiES1qwtZtrgh0t576mn9Yeczl
t52u0hZ/5DldK8brsTkvJitK5YY8Sj/m2lHRBedS+AbWAQKssu/pZPRda9QwBZt0tDCLafTXiV2u
IktC+031He9rGePdk2fMBs1lluHGk4tk1JtbPsrfiO0oyXi5cCdjd4zbBruhmCWPfSXexQ9xEroS
K2Ovxu3IYRToBH3uPEzNiDVPia3CsjZwR32zJ72z8KeD5xLjTXKMevuY1ZVBemLgj/mJNDV+mjw+
UT+ixMLVPg8zbvSiD5ckve59k0gNHAEtNnlKkUi35HZHvxIXrInrDfh9L9KNO3FF7At6Y20ijxPn
unYxPuVYI5a9OUxeMr83HEOX6/q0RR/uU4CA/VDWdnbr9T5LxDd7FpSTDac4mhsk8NcFUcDU/648
yIRrxFLNwQD+hH+qnLcIl7Sn66pwya1fVoTCWHeuXfIi1xjzpo5GG7JWu/i42FhgIuiU7EQM4ow1
hF5AiMZJk2WV6AsyxoLVh19Qvm5sprL7mUKogYIrrDvL5hJYctaTE7vViINFxJsFO5gTBiWG3FWK
RdMjFXiWMrE+OWjEMFJdWNSmYcH17kZelesOaGcdjMEKDSRZDqGhj29stgGdvZHXRh9AsM8iOY+M
ojs2BYLkcT6uDT9gu+r1t037jtdM1jOfC8FieihmWKgr2BvBMyYUFH5OxHX380Bw1igItNqkdjNp
YryhlscBU56JgflQEizSYll9LNlG7xpTQ9+Oj+ckJ3/FajetcGmeOqenCImMLHiGY8dAAY9lrtcL
xnu7F95j70/FJyGdr7EREo0QpO0BAT7hjiDrN2MWpd8j2RK4I2pYjC4t9XqomEDIieMxTRQn0pyM
y5p45C6gQpnd5yyduc+J4oFWzrhMewPOwQ7vzHkgy62Co4zH7BHP/PRW2rgKQ753cJ6UYjqUlsLe
isTl8jasZPU9mHLqBVdMbIYUmdptSnT+dprazjzVevM/wXUHiAzimJoKmJsOJi/zo1EJUBhQtn5d
I/I1HqNU8HiaQvEr6jpuknQYs4EAjqRajM2BdHD2pXqgxil0SVfHPpGMAP57YvDQPdcj74xulKE2
cGNkwKsaxHUZAs7z9UJcS58zUVEf2FjghSDy+u8LY/bthfjb7FtFjcnpEqhgm+oz3DKwt8VOmRV0
bQwjMyrVKc9T2LpNx55WudilE9KC/4QXV8E5YcpyHFVg3UWTEzxbRkdmyTL7G5d0SW1ozHPVxrjT
Dskdq7WI2K0WNxFPA5+8vu6bAUkl90vAgbmd65J3Itf1pgoD/wznPCk2yGLYoydbvWZkcq8qvJTf
mppXqMtZPEloZCejcnZupHfmZcELFJ5yHB+EEyff7ME12xtH9bxxnWGKFaSH4IxPmK4wajASg5O5
yErfPnreAqeYho3YiJb+ZuX3fbOvupbsUdhL2C23nfNmkk/05PsWkB326MkanIdb4qUGx0YYCjqJ
wuVgcYfZfcKLxN0sNR5mCo+Yu2aJ9HZwLZkds/juwjVfgZIV5i7KCs/funMndnxy/IQfzfR5QhlD
IuucfFZ9lG1a3hB2Z7qdZceB2BNI4hbYdM+2Mu4b4qKmNeV06W9lI6cDpFPja6+k80Fa/fINliWO
CPnUUm6PONpQV4kbS6HitCjKsGHxxy84/bjNpg/DHDFCXab1tq4mGFVySu4ST/mbKHWTl0J10aNL
jT+t+wJbnax1zD2ypPkOVXb4mdFY9rWqZ/4mBxuPlkqZSRIpyQYdKzLq0Vp7HQpMTbp0X6+wwn8m
PH8x4QGY19SY/7fCj4jIN7CEtx/nO3/80B/zHVTTtrTAK6FLUPOTRfGP+Y4pGeW4rscRw/AZ8Ou/
hzzS0/9GAuBoaPu/BzxSklDhwBhx+RD9c/+Wh6rj/IzuApkHSPpA9C2+AaXUr+huM2QAjy72GjpJ
cSPtfNfFQ7eTRedfIH/H1REbDrxNujZenG3WuL3xOe6c9IO4ZUEtPOGFt5T0kEESsvVjfvJEslF+
40dBkt53aJJ/G5rEe3WY3mMgRHJwN6ZiExhZs6FgTooT02E2/SxAkTek5TlVtVG9lrGqboe5V8u+
mK19NC4D5g+wQ3bwo5rgdUjQxRxIhNO7J2/El2Gcev9+RkW58aokPmNG19lbeXVQhtjoY9GojZX7
q8cy8pcMBoXOszh38JBRbxt5YdprDO+0rrvAzUOOd/nvmm+KewTgFUEkdOxT23haOQNX/0AVLNGM
F78ryEsGc6QL1yIMkBFmCJHCO/938XmYcz9rEIaiR5hOZCzuJP0wQLG0rmLc8XdlbgaTGZ1uRnwZ
HE2kjGG2LnpsJEiS6EsqDQypDVCtLrA5W2J/qW1r46QK56jMpUZWa1ATEXvZyk97rGE+lnCeWydb
d0U0O5shqhJYVojSor3AuaO584rOOJoUo/cmdhkrDKHkahxsJBxtXEJsMIZ95CjxSGg4Bk6yNbFt
scrxgiUYhwLI4hvRa9mWWLWc/nKOCXRt693gF9m5MRK5R/VUHEl87vcoOGpCycvKXUHx748+W5zX
x9muKMpqI904+uQIOPdDnGPXZbMl2x21dOpG1aFdgvDSUFe+hKWBgiwLYQQtxqA+5an7OauK6AIz
sb0f48G7kAI1vMYFIFQUWOGpUfF0YT1UO9RPCSaRU3ifi2omOEoZYj32Pa6fHjYoo5V4d5ithc8x
JdOB88GAIBsigEfbgarRa+Q5hNq0N0Drl41Fatz8rGrfWQFsuJ9r1yof23nKyFsJ42haO2ktpzUB
ct60rsAsj2UjXNioXVuQbVp2xxGv2v2Iuu1Z4iN0E2DypVaWcsYnO7AgjPjwHdNNT6Lhd2u08YSV
HoXKCtpWuaXyoKdkhnqP5Zl3bEbnKYWE0qa9LVc2bKqzNWtJDPVnXq7Cph8+9VHEoTRN1YG5cr/q
0pln3ectvOTcLZ+bFlLFEHrqHc+jFwvVxBooyT/xpIvtrDBVmVtFSsucT5cQAeeptKfmKbLk8qVH
TFTsgnESX1PA2xucubB7qmvpnZBrBTs7Vd+GoA4PgPD1FsIylX/opY9B5vdfTDfNX2a8Rl/k2CU6
ENLPXmqONcIMecNco2v2msG9Dbyx2yWKkMKK7DwYWPk+bST++0HpnMapDcYV8wtyFPlZg/iBJKPp
WzATxiE5uS/DdMLkTWG7ime6ZBWD4cSOPwGzdSRg24j1ttXYkwQQEvDGfelwlsnjdWSYa+W04wk0
ESIMJq7PtmfIT53RfE6W5jFVhvcxOQRcrpA7mNnKGRlWroVa0ieP8RDmRHN4NjtboVVsaR+T6BjY
rXc744HHq9G3jwupbhunMauvbm8ihxuX6l6GwfJODQoLzDJyKpliVNSGkf05im0HYmBOXMFY1DOR
FUF0y3C5f+0cg3yxPFrTGRIBnFnWgoSlgYSlordWUrAhg8IFbqjPtHOEVrvjtImHXn4R0C0P0vCE
z1x/nM9ioiCxM3cE5OiEwRtnx+adVU/GrsFoNCYm3q8uqCUpB+Fk0t71lGBDm1Ae52FCvw32wWBY
gKA9VKMN4IEjhnwcutB/z8aCSrlPekrzK0wGH3R+sA2gnmoonbf+/7J3ZttxG9cafpXzAvCqwozb
Brob3ZwHkSJvsKiBmOcZT38+tOwVkXSkONe5ceLEMhpAoWrvf/+D0QBrrLxdLD9XcPs0hwllgYAU
5+MWxEEXF5ZDdzdLpb20CDifMckivoOp4Uo9jKMDFD2SCKpZgnnirX+JgUbKEjVKtxPT15oz7xYK
4nwIoYy7/EtDN0yC9mCklbPvABHPlQ43Z8eu7K962RivpaJ/i6taPQeQbol+q/GvxolnW9NG8JGT
mkaEn33haGl6TrIZrqjJ8jUSKt4MYh13TNOnUjR3ePcL15YNWp+ApgG1TbSLpTTA1RfnBllouWW4
HoHHQBf0waEus3QId3ofB15TNPIxrg19n4SG2PG9f02Wwr6t1XZ0I2zn7kNLsoPAMTyOYI1EGwRG
dmGUBFobbTEQMytCH0fLOd6YudntdRJebli5uVcI2kMm5c03DKUUAXNfZpQ9uv0QMpA78gtnT8Vu
zi2NCvVRlhr5dR4oxi6DvHmQRae6AlN1b25FfA4ZwNrQv5f7rodqrfdT96Q2DfE/dlkwgEmfu1Z+
SeoqdReOx/NhzMN+Y+KSBABX50RbliRH5RHFtza1r1Ib0m0v5/4uEaaxHej1t2WICbhul+RZN0pw
F2MTd2kKq9uPjlbzK+LmaggTTW7h0pLSpjNeAmeJlMPYn4GdR65RjF8aoWfPJAb1u3C00285gqIt
uBHv1baf0ah+b9K4PWgKx72wUhjNBv8tYKK/mSEj+EPciYMA8PWYhas7tYtxc6mU5KuTIOboskjZ
A1+QDcgQ5iYB+D6qbRLvqi6pDz0FyRYGs+NrTAF21kTlpSAE3qdqNJzFeZnxHU2EdnVSUTx4gJ07
VeWA8q8tvnbGSGekI6DqQ+n2c2T646CBDBoXUForv9BzDNMgduxKaXytRXXT9zalQ1wkGCcve7Zo
BcEc47WYhKooMuNdnC5UGBnukKkoL62qubFEu3da+HuoRTeCVL3VPhsfEZhxSYlms2iIh6wdej4w
ApVooejYLlm4C/TsQssV5dZpp3Gfmb3j63MSeouW3+AOej3jzrhjWs9soFRI8svmG2fopYeLVLZv
u6r0ugXCoR6WwGu4bu6LQcP1S7E0ROiTSua7Yt13uhr7SxKUjA/k9zowla0xJ2SK5zi2qTHedkOA
xdym0PqbEQ+jr3E+11tLYfmVreKb01DAmyAbk24PnZvBUFM4VX+Y8E3zUfIqICqLfcy7+SaLjWdC
vT79r5f6T3RgKgZRv+ylLl7a9uVr1Lffu65901D9+JN/NlSm84eDA+7aUsEBoYX5V0NlaasvCiQ6
zH3/osb9xZpT/4CMyvidPyYY+6/Oun+x5iRKMbhXq5WUeeK7/RPLlLe0AlQ4XEEwf0eoxsWE846j
Am2WGM1KqdArZq9RGTp7xYaQiRHguPmp07z+weH4mYT/d1dilKajAYIjKN+zYbJCL/RlklxJxVAl
F9VzVZTTBqe3/h/xbn7cE9eAKqGvtLH3CjfsLUEXsWn1uxH/jKAXV+2Ad61ZLw//+JbgNakEI3I5
wbXekhcGK5MOtuuVP7fpa5qlr3CvXxP+87+5zMrehF4JAfzdO+pM0N4IUYWPNJ9JnV2TeBaZmZsS
r/DPHx1r1dERp9GtEy759o7CSuR6GXFHA/GE55Po001QwgNqiuQ3N7X+m/5F9Dm9JGABbMJW+icW
3u+enTUw5cbjtfKjcSQKsp9v53ACOaRRWYHOXz/BtyyTPy+GTTcUODxcGNS+vS1FGiXfZknoQc1I
ykJt4Cc2qHGpxC/CXqVWeqNtJJOv/+Z56ghBHcvSTfP9qzObslezqKj8qo7Lu74h88EATnhQ6Lh+
832tD+zDAwUYYVeAlspX/fYelz7p57jMK1/pGT/nfTVjci+Cu18/yb/5im3zp6usEM3PFEaC8gal
Jz5CgXx0pjbTA5lTxRFb6//q0f10pXerHjJ4RI3NlbComD2SoV84hjP3P/i8xMebIiF19aDCBR4E
13q3PIjiNOycyGe/GtQSJ5IB/sVcdcDRej5vnUDgCOQ0EuNqw/DB1EvvxHJhgl8chxqutDuWzE2w
UOrdpizGr1YUYw+UoAGEQkyuuJW+zrauHcIFuV1lkYYCELWOJZ2yXpMfJa4hhO0JBCUuLnSGb011
foPETH1MLRVYC1ue5yFH7DASiu4TI0n6zFw4+zFhPafWZIYw4PArBY+ZbG+ogePx4Cm2fZrhaKBa
xR2plDqko2X8Wgfs8nD6+O2m5CqJztDAbofEjSw7KrfMyrGTX+mQccvvOWHkecBNp0yNdiX14FWo
LlQ/YEimO2gw9TayzzDiqbXO2dMNVTtoj9OWzFjbA3JT3Fxwd0vOxpUnVgfwW6ggGWwu0LhISzc5
AgoLv5UOJI1QFQjoR50oWLpmpn5SdKVn53W8tx3of6h71ccwGoyzKZTJc4hX14M5ppBaW616qs1c
fQy492oDn6J6qnK9X/hNwwpCWZXTuZqGC85mMnUGWYqOgqodbQSXiDRu4HF0zwGP5iyi5r8y++RV
SN5pT+TPI23869SOwV1nLuVhXLdGBJVQDIBoUoB4sc64HMxVrxOMqG6TCd4cO3rnBgPj/yHMtA1l
QIzkQ+2LYxwy6NjofRhfhoidrgCPilesiRlPlEg9CTEyCo9oRRv0aF32WRvqx0XQeFIEA6rEPISg
J1SI9B0cjFCz3dvLKhMOrTh9dhYGJDk9uYc0eCVAdNjpuOXSmNmeGlhUpGcOlUOCYzB8joIK+oAq
B1rfokyZP5miaM6VMl4e4UIY91OR5q94MkNaS8N5W3TsnIKIJF9PGLaXKpNSDTfUxAUYMNCU6Qbm
TYy9hnJH+iEj/anSmG8QcoLhGgRnFGNViJ1uyKxUJKbz0NYNn92qvXLpmfBEmx1732nVgPcOFKXo
oSO5cNjTGiQvDmLonbPKVnFTQ38SOwPV+MAAG6h1+LyQhr5nzNNlu1Fp1HiXMPpYtgT7pDUjunCk
fQP4+rI41Tqi4tuim4f6DUjYfhoI/XnCE8KA1oZ0N59KfmwDTnw0MX8lOWCMFWxfeBNGFKbPdagW
R8z8i20ztaqLn8irakNhwORaO/JD5E6G+ewpc8vIM8rN6DLEcX+Lxb6zx3pt3IADpPyF1xvZUKeg
PwR3yUB0lQeuF30vKsfw4bPByzLXEZAu+89VOw97LS8RCjko1ggjtYsj5r6vbYBHUa10wm1ltqeV
/E42D1qvFlOkWvW7cvjSo5Y/5szhtn0AOMVRaN1EPR+lJPtvu2ZoXgwdQfBhyneOtWRAc22ljzYp
9mfCmXb5YmGcvUxV5+YjCTwb4khBWruMRX2aNBJoNntMkp0rjaKSyTJfPSz32RtgxwDJolpHRmn4
kEcwl1vP3UrnvtU8eYlbBfHqCDWD2ZR9ow1wBUqGRPdg19px6llRKRvqc7/OCwVEORJFuX2jhe6C
KVHtXJEfPX6F3g+qErbsOZGe2jfSBJXSRfZiGGyUJ/qwyWTqZolRbNHpzx48TpAgNPj2TVCmzbkc
8fvanCqt3mnqfSby3ksgzZG31ZeeOXJpDKkaP27tzlWlHL9GRnGoCJvdhE4rWMHEszVxdqVVXbmL
0I3xEvLqiikjdTXmLmeZrFhMYx2BU+dSd1PchEjgcUYvN8mjOO26YxQ/daktv4uR3WpY14gh4FCm
QRfDPpjC3TBjLW+NVBIE3nTGJUjLrqVpZgiOTNzQIO7hII912WKWn+KJJ7RYQeFNAt2mroDD9Lzh
lUPL4DjkNLgfqnDVnRXFMVj6/Kbt2XuUkN1jdPjoCZPimeP/vNMSA4+tYogvtUAVXxxJMAWuPtSj
ZX9lp23mtyYmBQmD4X3OPOaia+IrLdaGz0qStFfzFHUXQbI8xkIbH+2UKbE9Q/PQF2kgx0PLV0RY
bFdKA/qdPll1kyMai17LkIBuNKuf+J4fmgF8SMVKaxuFeQ1QplVX+tyqmJfN4Z7N/YtiYKelWhx6
6TqcVuIoe6gLdt6mYMcROXyfWKC7Zgw9zji9rZusqbfVbuEd7Oi9sOFlyo3Rog7SD5Tc+7lq6M2+
IDpXlVGFKWSLl9aGjA82s4QmD+ccNXFyV4aCfMmxxi7LrnChLFJMz/AuqhmUEN6N1JIRQCc2RjCC
IVW5+qnN1fw41lp+JHKAELrS7uujlrW910PkUzMPOkhpmWfzqE5YRqHMbNj/UMkFQGpjDOKRJoA4
OuToCEDN0TDHVvNgsI/60AMlBGaPPsGlFm96zLqcxnptZ5yvNjbOt98rwwyhfYcoNG2rki6k8aaF
BWKIbd1O7OuzbaUzxJum667xZ2SMlei9Azxrh8m2I4hdBzTpJaZNrWyf7VSknVtO2d2YaIDWlSRZ
fC2udVBOax6OMJpTL67EF93ufTwpE9LMSWTRDSXaqfD8PDaO4YaMCOVCwg1OvM7C7524unnPd6qS
DJ8wc+jxVPfVGj0lGeAvaWSkWwsHyq0qwNrQOcvPeYdfYs8ZLaE8NMIroAZh259pyyWfa/g1zCzZ
b1LE7QS1TQ6lpaIc4skQ9g7GM/ubbrJ9Y/sEhRNy/gify8lI+OKG/bQfYdnYszHsf11gn7IW39Tx
mILQ+6MsM4hKXEVxbypslJah3rci82sOUM9UR5IOQijQUDGoEzpKy0sQsQh2+UJdkTog0HzwxlkH
0zneSOd3jdpb0RK90/p7QAgkOoe12X3fqGHlwjfA72ly+dCL+QyPlXozWvFLQd5hMHPM/foJfOgM
HQHBQOVKCOxWB+53D0AfjDwcq8wfaoowlF8BBxTHccGAd1WtlodfX+9DNid3KEkNJb6ZAbOmvdec
kCKISR2+IGwoNZnC7BKlF4NCV17S5C8dKp5tirr3yjTs8fp07Iwl+UD7CEbuLpKZwhQDDiUCxGE/
gSX+prHTPrQn/D5Dqkj9ML4GSXrXnlQTyl5b71M/ynP92A9t/lpqRAdtRuimAuG2TrGdQc9hTJTI
7nJNUFnt16qrSlJox9wEpUxxtNUaRbBK59kSTZ2Tb9MbZ+CTsA2bpDlPzdbZdkMNN+XkeRIG7Mra
RONKZHke3KFn018w64Yn7vCXPU7N1s0cIP3aBPOUPTAgT55Pp2IBSG+74wJE/JtnIT8Y/K7Pgopy
JSKsKvh3iyPsxyDh9Er9bmX5GAr8r25KQnfU9M91bOFkSdnISDlSd0bjGPi6dsdfL5cPfTY+7kgC
mHvzSlim735BN5sjzoAy9hnlxHuDKKWzSh9/tw18QCy4CkCFilxQVy1Uj28/AkZOQ2Bi1uybOsWz
GbJxFZXZubXq0GeYKUYzYNXxZQQX4fOvb1D9+IwpUUjxWOW0RFC8b4eJ6taHJhsjn8lOGGAODsNL
CQLnGRabcdaSejxfOQo8L6zcHlLc8l7xdxq33TwYyM7LAj879luirgkBh80VdhXlJAkqGFbAT03K
AiYqBrvdYfVACn8gLv/j/vyG+6MZQgUi+ffcn4fvhLIU3c9I9Z9/5k+k2pJ/6LD7HKBMCUr2c4Qy
SLXOQgC5/TPQjiv9hVQbf6xfpGqrq/hQZ2D8L6Ra/QP9rQRbgQIkQcWtf4JUv/vucEYj1xkYTdO4
iM5e8/aLsOXQL3FpG74N/25DMpy9Iav2dyjah+/OZMWDR0LHxo1ce3/4BD1ppRqlpo/dP8GiAxvZ
xp6C8rnoEHrkJhy+jASrxisXesWf3sffIOTr+3oL4XFxRvwcQzw2i4f99hbBdLNJS23HD3UHTMFq
2tEbJsl1DZHeJgyHXzBarBwca2LNa5c5/j4pHRwLszE1csQkRAt4vPtusDNXq5X62KdldNXaCXKM
BENyt5ubatuG4XLRt1Zwm5s4uP0XN8GeBUnLEZxa5rv9UTRsWHm3OD5eMep20snNzZVcP8TWOH+q
NVKkA5nC+1XyeXClQMM+OuBERgntx+2Q7V6bpLJdly3thxjoYshPXuDppIRyOgMSnYGuMI/7bjcX
S0ftmEPK/vU9fDhweQ/IlXFawSEPatg7KLXVtb6frdHxY0yDvUYsGZkGDRl85e+Kqw+1znoltMqU
WYTzUIG8feMG02DCZrjSgKrAnztArs6062PTafWNMOiQf31n7z4iHXCfdW3Z0PGIRMFL6+31VNnC
UlcY5g5h3Nywo5BZ1rMp//oqf/P8VgHveoRQMX7QuTsN20U2Es3Y0JwQ0JO8VpqD0Vlr3//6QqfD
9k2xDL8QMwI2pnVf+LApJKFUAYRM21cXmR0Wq1W3kcOamWde3Jwj7YFkYEJ1L7v0lvPJPq8yE75W
IoPbqC+Ws9ww6puGIRhEg4EAlUqulJABrpAfrvHsZUaQa8za/DSEMOlcbRE6M9dkpJfTQy4yVTpW
7DZT3lY128fRXGL/1zf5owB9c5c2gD5bg6Ui+aMqWEv0n0D3NR4YXU8z+TRUcLbCcjygI2sPSt2k
uzJtmWzDSJ8wXvWMFPyDxZv4WZ70u0FW3S6tmuaSjKwxxi1O82qzEI9STeNLw5n1Z4tG5tGozS2S
EvVOOjluZc2YSbeBQXavitTZRcQrQ3iMpk8IH1WvCON5DycRT+Hwme0s9c3OMLCVVw2oBgiBOF1Q
JVWButVCM/ZhOc3QMeJ8G6m63GMKY9/D90gOiQK6UMg6olQIg6+RBE+m7woPerUMV1UmR1SwpDAg
9EbRTUGET+JANiI1Ue8iEiwztyMq00+hSD50LRYyNTbyBdK3KwPC37cZRuGG/IRuhbS0vRHoSQtN
D7rGklamp1iLDm9UE/dV3+aPVhilr5WMGEqmwplRIzcR0NCIjyzB1dH02bKL1LNytfFXnPcAKDSd
L7VjYnmb2l5nx4Wz0fJ4vOrJ8/tSJPQEom63yFWB1oP0u5Iq9oVSZASXhjFR71ZzzPEcdDMordDk
nMM0KMVlGYAGqVMxduRDYqWrWMVeVMn5+jy9Eg6+qzlogyjD2o3MtSdkIyOknUgcII/n53pQzZ+U
LEX6K8meuMRqAtx1HiIMCzlf3CQftT2xyfahX3TtpYEgd02sZFscOoEDXm212n2qYxZYsSKGDHyy
1rSXEoR2l0aq4mnVhHl2qRbNp2Jue7dMIU8AvyabdipDf5z7XRRpN2qQ91v2tuHQZTid40aJe3oT
qd8QM6BpMmXFeCO7iMGnXRLvUwifGWhHkOL3mRM73ghxrFRKfBHqSJKxKcCQPrwIQvM5mmbhR1gY
3gZkdm2TxsT1MH1R86LwENckrrJiyp0R2DutaeS5NfXjsYAvvymHBbemVZ/bJ7Wy6QYRbCySAdmi
evJE8xPrpJzOFAjB+xSWoTsrdvCEjcTMj5mCXaSmuhulWlluGlHj0MxhZJFl0RH2GgKdIc6KY68P
TXXftK1yhmipPKeBFG4zGfNLQrt208etZcP/M2xoeGpSXS0lRqrYVsv6bJ6lfoiKKfOlRg6RVfK5
mMpcwtXDxXlJ+y0qYEyELUIpiGMK3EkkxVcMlsPPSSD7b6bVzp+1oRmPmLAMBxSR3WYIK/0cHg0p
4F0auEYghkMv+b6UOYWlls1IgjYiISzkUMT4NNeeZIiyzUWYQ5hepk/6IIqdJtQIuShcID0rdRfx
YbBxNLxCpFkX5/Eqpi2Q32+Mkr9Nij6tTnEcR0y+U88kqGmvmDYi3lakuyAZ5leQ5rG8FHMIuMXE
zV2GWaCnUzE7hwLlxSEnB5oulFqir7AzwHCTO26OFjr37djMqYfGez5bOtE+LpjZXal8qKRjiLr3
AElNIGloSN9l0oxEQYjFn5Ok+RpZIKeIyqyHU8Q8jujyXhHUF1hmRVckVFCdDJR8qEsFXRdGN16A
yKbGWAZUdxJmekuAYv05SbTUS8WCee1JAGxU8z5LpXYY9RrRCjS/BwQjGWaGCHIXJRJ+lujsPQ03
yaxmuTAzol4W+mgftXV1qUVLcLRa1IQznEzpMgNMPTqlaus0A3cO0/uKvMmRDBFN3ZIQoW6xWA2B
dKsAn3B94c+oTtY+olsz3L5BxAP3wRH7Yei4JUx6w00HKZf+LE2MreZExhVJAUhvCoTiFbbbPpOY
zCVIMjhSqxhuFZA8QR3ZMCVkvUqsdl+pgYeHeGjY10u1PiZEy0D1NXR1L0Ve72E8A0M1pXI7c4HI
w66B8gKAnZ+NycLzGBgw3AIz6m5R9PPf0rC/bYRaY+EZyc9Yx5y1qUywFqzLfZusNBHqRe3MmARE
RzYF2fTaJfwxfVdF9YRcR2X+mCUkumtBtC2L/p5sP4jSXYdHSToaWysW101QOAMaaAZICCjnaM/j
R5rSQOCLzps2x1Y9mYmn6KYCbibZvMJrSPYNzh3GwhU769yinwcYiy6nH/Dr6Xj/X8P6m4YVbNME
2/z3Devl9/H/nsom/blj/fMP/atjtWkxbOrZUxrV2nv+aUZmOX/gN6TqJtN8lisxKe86VhvTFtOi
+jYtiuC/uFWCfCtszRgws9pQmxj/pGP9UAYbqyTGQEUjKO3N94F/cjDrQYiwPOCaj0IsLULjSmvG
6nLJsK396dH8Te/4oZHgWjiDC56FAxn2fSMxtAK7WBwaDpY2YtVCNu8l4bbOw8nDpV6F+r++3oc+
GcaaWLkS2N/QR7zHTBsCbazKFlwvZyC6GUUFRziZmFB1E0SHolvFxNrElGVcZX6/vvgHSHoNnac9
pl9i7wF2eFsP4zBArdE2xWFhIvEtz3KoFJkc7POTm9XJTILJ1O9u+W8eMWZ1tqZDLcO9e102P1fh
XdtxlthWfgAIn65JVO++DYRe4L8SN7hZCSxQfn2bHy5IcwNhjkUE6wua4Pr//1T2J0KZKrWF54n+
FVcJCN7eHHX4Ydia8qwFf8nm/q1NrvzwXCEbaids01nbw/ecLJJqxBIG0+D36P2o/MygVdfYdjoi
e9RXeXMfy0sbKt/BmlN5Ww9G8VBUFW6NkZmSbRFarXXbzaQKbxq4quj4yYs/l6RjfZ7V3zV/xsl3
+E1fZBnY4vLt67zN1WTw7QMqCOtmPtn1vmFpoX6vMKALztoQ+/ddWIJ153Uox6MsoxmlI6JNxPJF
ON8i0UReSviUeQSuRvZ5EnyTi2JugGBYS23AlDZfbHmJ6zwTtQEvynxbNPhx5KrgOdSpsUivV1tA
eKWJiVKc1cXeVcYkLyFh411xEmRXChJq6CRocONVYbs0Q2l8sQeNMbnZLNOwhZWgJmeNZoB6sEuY
XsxEDmIvFKTHJIMPcFs3asOSCyCMFRvKO/BmJj+RlN9ZpWv2kQR2ny463Rn0m6mYx/NCRKj8TSMZ
N2Qt6iqqbjaC5uSNNQ0tdiUj1CYnrXEKmoK6eupXgf3SCKwphhSrg4lx/ROJJMO1YHiGQ0JN/bGW
msiDZYNhSIMBQtlk2JXkQ1A9aat0QqkVeW90IDnxEhsvYPdqcShmZ3oyyw4pB8giNeLJ8wNDIu60
Spmo5YhXavdkDKEmKbBab2MHc5Jo2AuAW9BgnQIFfb5dmPE/jPVivJzswOKQYUWtjQbh0WWMYt6Z
FDg/JyLIj7UaJSGGK5EWj/1FnE7YdCTQ/ZgycrPqPFTtvh0HLAcUasno6FhBnGNjoNQUsabq2P0W
6nb0GA3YHdnUDdLr0h6S1w9F/FBgZQNEVT1hkMTHf3KFga/1UNF2w+IvYlbGBLH2hwNbg7CGSgkn
8muQJVCDwaT/dvm6q6dpSpgkhmWKneHQN2ymTkQhCbeHQcxYrZZ569xxY6/uGqfnr0+d4UJY0LdR
alke3WDUunVBFsvpn+mCAI0jNhfsG0vkK9zrTWR1gzeGjrPr65YFHK2fh9ml8C/bNgmCM9kOzJ2H
dqR6rifbuYXvKmEedLaGxRXyKpFcdrXZVgZZNak63ZGEJdZqrpyCYZclaBEC9AfahogGKQ6j7Cxm
0GGuFLDt2y5W9tjLYmRVh8oc3KKix2c9wh8Kq6Co74JzFSfxJ/iT47dhVijJILYt8fU44+f/2J7K
NpCrYd+qUTFuFpFCH7LJ/KYzgsVlDDh4he19tZaBE+7S+C+RX+uQsl6vheJ4KhntRLs06PTcYRj9
gOCwsy4sp3sz70s3qgIAIFWZL/GIMN12rUfbtTKl9TPxYprklbLWrSNORFTSxFE9d3rq0Axq7aiR
Jh9PZ/jTDz5KD/qmXqhlthHlcmk3ffitbtk2zTy2jkUcmZeVwGSXDHl9PkegmPPCcV8qNwvznH1R
Ld03J46omVsFdpjH4naO5PxMhQf1snXw5rWCB61ou8LDPuNTF4UQ9Zr6pcC095JgakP36xGYlX9Q
Y9H9MF84GQNFkr9ZNQTTLccca1kNmNWgW8OyDjyL3gNVw5MhO+eB6Koedklo5+RnDngCLlMUkGhL
bVHpEgPHNmWyP6Tjy1Ta4UNimGyYNG/3iSKSR2h7fFjOahmD/x7afMA77MgdgRrLgYPCMVre4yS9
XeKk8FpuAzBJy23jaGSLcB4XLDifczyEScqM9N4+aHmzaHToVUtgbSOb9GiqmvZlCQcDlKJIj5lT
BedYsITXAADRIbSdeyuK6oesa17mfFp3/1g+tLkDl6fnOQHJsM8boH1Hp6zUZ0ASEACStMjTIkr9
Dkgxtbx4GA8wDpTB08ZaunyXJA4GZWNDQFMLcm8xT9ktuvqQR3bllVOroznFBc3TmbJaGyWDCbfJ
taC4LCxF/5JJjX++4sRqPsH1UoMv+KWQQcaYOyh3C57a2Ya8oB5GUJsq53kWk0XO5BV2SmeEn2fL
Lv1YL+wrC8zKS7ilPSqqJnVnNWifSI6jFqk6ME5t5amlq9vnWDuYe2D1rbNZ6FnYXDZ2Ox9mLbFJ
l8TQg5kReMzaqX0TGaksBj2aCfNlYR+qV+eZNhQI/qcVRGIp48tN7rC8/GEdVJ9U1YnDv2dAVLQ3
O9hvcEYxd8hQnJGAdnIVsex53MSVzv8QpQVLcNKAnE1cG3IvVFP2+9V7ZY4G9kFGiC1yntVqiwhj
phaoEbDk4zAhEcyyp2vcD/mWjBFA8ETSI7qDKXWAn+syJ2z4py3QilajJAuGISZzsGWi624sEBb1
1aifo6MVeyszmGM3ndJ+KwjeRIumrWkZ6lIbL1bG+diSXQUhy4gxapnrEg+jrEMGcETLzej/x8+S
BeFe+zpKqCQCZVWJW5CDz7B/xAdpxuK0G6h989WlUiJunY+gN2bRgs/m+nQBLQZZoWic8mlUa+AH
1Rj41aTPc6/jsHDJooln61avq6zltDA7olPwawpr0lZHW2AQ6IaTbjLlaRNEVbUx3wVYYDyZIKn4
nzVKcj5WzYRRTdYnLUeGDO9HaylBY0VmnuuLZre7CjEZweIKeFsfKa9dUzv7qB8hwfGbqXJiBfsQ
dRpZFqABq2uJ00H4bFaeQLhSJ3aNtZoDhVO8PtEa2ij5iowy3L6yDQ7Mhq3qLljfKKgJr6nPWXFZ
y2tU5JqaAPggaLoNSHvxNrMBqFYZAPAGz4nS8s7UYqW/G8yJgF03HqMwsm8BXB2To6pyiArgaKzn
eDensRLKT4lNtQwHbOyQO0vsUjBFMUjhIPTSDbI89roRyRqCSnWfKw41iAWQdEz1JrpkbjXgUxHN
5GPPtTfhvXfMkqW64PXXt6STRkBqkfJ5Upz4qHSE5w0IM1x9tnM/hLSwmSdL2WU9yAM5rCZaxTU+
xHLOoKYFbp1rN6HNlq41Yb+TIpSYwst8g0cL6tqhCzdhl8nbQmeLwbmtQ9k+NDB6UiqSzszTV5w4
DcZfZeA7S5kD5tcQhPA1GJEvFK+kjr0qGZP5SR8PrGsKg74WV05XiSuDWZs3iNw12zn3p96ot9TG
wd2E7mKXcIh6SR2NDOv0K110+gX2psUNb5tzGTDyyMmX75HqEe+ukApr5ya5itlFnwJpQUWarwQK
blw1zf4JBE+7LJHblC4TLQpIggkyJys8c7jWcnlL5Vds4TWLV8MMjKOmDSSebXLVSYh8L6xRJ9dC
SZbvDCR4IXrPJ7xDWDVGXt6v6lQqgqFyFU7gllnnsO4g0QqfnnyLrS7ByaVWlYOpzXV10WJ3VTEq
ZreJzYYVuUADDzbBlEXt9ZyOSewOlN2/acXXruNNVwJ7i4YDto4qgSDet/3LAAmQEw/Nx8lWhzIW
6SHzjt950H7o1phOMhVauUECApb2rj10Amyuk7Kr/KxYx1c9LJJ7HPIQLOsTtjSmvrYup+3w123p
h9af60JPM5DTMHKjU3zbddGSZxo5pZV/sgPsFMQ0eTtl024kfALBa17Mt1D62YvrYa1yf311cJv3
T5d8cbpiPnB+xHtizNwmoCfSLEkhCmhAFrtR7+111wXBZrfvwoq/iqqhLVkNANWT2dnpJ/wPsfsN
YreSERmF/3vE7q7su+j/3JemJEj+5Wfc7s8/+hduZ2P8D+WOFcTqPTnG/Anb2doffDirKpK5+4//
50+eiWb8gSRTMhXR4JhhjcKy/BO109Q/0EgKYzVWZxzMovxHqN1JlPXzB+wAg6C6XE3ETY0P7N34
v4/VFEJcTPoIrifj1mHgM7oFw5F9hBHoDnqCjl4lTOwbhzSLARkvac2jiUJmyCIbmjkHLa6csfaI
+cR8XZpqcTe0ZvAMckcBQyVb+da4GH7VrMZhK+PtjDFC6VkpikiXMBGsXXG4YVgZYYijndv4UF6m
skSWREmpHfulzjBlcuJw2TTzPEo3RZ0/eQueNK9tvlodWox2d6nS6lcYmIJWRYHuKiUDxq2o0TM0
wVzkG15BkXiKFjHbGSZiagdMii+w3gwqt1NRL/W4gB5HKPYHZ4pFsZ2yengSOT/K4+TuvnMVyZmv
F45EZ4mnJYTnGjWAhVh6e6r/p6AwGxxfOgJoYmU0/Hglm24Zo+evMS/cp+BcGR8G1sFEGQXfFtNg
3JLKsX2sFoWxRsAve9TxtXgsRlgwDnHk18GaBkjkcHFftXZ51bXNMJ9NNRH2aPhBdjA3s5g2EfBD
jruQNRErS1TZN1PK78LNlwcJA4DgVqHFAdnDybRKApbqWYa2fY1N+0huCYiI9ALH0um8srGEE563
G/y+D9hkVleprJ1rg0AN7HuIW/Rbnh+Zo5iKZWaMGD2KxnNcktXddKprY4MgZylr+0YBHLhEXgWu
gluWn6MRcckIl/fID2DJYHVyVDK0Q1NvlaRC14Nyt6wyNNNK5BFG3ohtHD2CFxuq0fqLknfcs9R2
pIPVX0ZEVk9NX6qPlZh1jHqpZ03XCJlCSSW3t01Hli5g3uzcTFUYbeZZd+7UJg5vSG/H9N2ZMJBx
/5+9M1uOG0mz9Kv0C6AMcOxmbX0BIBALGVxFSuINjJIoAI59B/zp+0NVTo0yazqnqsfmrm+yTJUp
BmNz/5dzvmPP5ptI1mFfnmu2iMZMW949VYDGGAwSIlvT3aOQ9fQCorPO8aOxkToz2UChnSeTBnqU
DJxwEW51MPXVq7NgMH05nhFp29B/l3Z6cg0yYW4zc/UfWpSkCFZ7x3mpjc26ZnAdljQ0Swu+gwdk
VEERMegAjymrX1pnfAQL4GKNF4K+AYSd95VSaA52Q2lHL++YCe8Pa+UANN/ULQem5l6coo8SE2De
Xhsvo9NO+rnsKBw/i3bwxwscKxuQER+fL26SaoCx+yEURXJ1qwrQwTwOn/El3MFbT28JwMn979LW
5CwCgR3H0i6An906ckWpv9imDqhAMYfQ1agOCROmWHf442jq7ARVuoAoFXmk+VlzpV/tDkNLovJk
ACUqW0G6sRQwOws+Q6+Ow877xNdb+1SnZgISoUd6Mtlm1YZw4lmzSsYUTsFeEw7IkP6wa36H06bn
gD3nSUzRNq77SluX52bS7Wjz66dGgfYH8XKWCJBAhzTrZYHMeXDXvDxYJBIHEN+Oi2ZpP2zFSVMm
fUhc7ZF5PhnNuaDSbUf3DobQ86iGNCI88uiN0n41sNQwb5ymQEGLv6dJeSJgSARzr3jbBp/20eqI
vy5par3WAcJQD+Eg7fpGr9vhQ27una5E8hVhy3Iit6V8rinQ7uXcDECbaK+tcpgfjCkxY4ijdEF5
th0tR93lnccGluI1zLKhjNGwIvrX+FtGsRXMR/qmjQpPfYWOaYdb6d6rtr/iD08YwpHNyEq/P3ZJ
3ceSvIwrOJLlnjxwLwCK983ntD3WueEd8mRLYjpOCRPFHsLGEN2JFX8elvOsXWSVG9gBYUlObvrW
gL+NUiNj8eNuePn8qSEbsuk/L7JbTjoE+hc59SMfjEU70kj9nHZ3Hqae7cBq3AD1LJI3s7Axda7J
DsWWFiZ2Et31M8qXpTiZFWrcmjYspsenAMRTxyqXovziJZhZVg2f09Rm/jGHdR3JikEMlk0YGbOj
3DtMaTWIE2hG8uB1+QgFoyO9vGMqY9pVcuDuze4UZvNveAIbAEVrXnxp3bKKsQ72pAwILwYz7x8b
xbS4XRL9M6YzDQH5BHtlqdUdO1PckR0Ay4rZDpauqb4OzqqhR0xfXUamemj4HUiTQTkg2hNjDeCv
FMbFRtB96xeV52MzsjsIw/nkhgW6TIjWDkArawFpY9MNh7MwTGxItFmqykiU11rEgG5DzKmLde0C
36WM+hZmSwfu7ZVWaIDLNdRdlE9AinSzf3IS2TxCytfvTFnUkTfyShNrIR1rifWVfLfVyKyTYCFM
s2dpTOJd+WHCCvuYKpxJ1LkwPoEFLTgFLWe71C43Nhvlzo4cOzdemmyanzL4UT9Wb0oPrd95t10i
3jR/+pmTxvTFEQ7mlq3GuGfZL2CjMUypocCsU+xCNM45tXXJS9pbx9WUb1h5viPkt4+qsSDRJ7Dm
zHz7ss2bHyG1EZHr9u9dhXBnNnXQ02uBsEu0H2nisgWXGh2jZ8rTTIfXhEJt1kGR4/XA2qPH5bAU
j7Xh3EFMrW8r1U8HPDSMdgngzMdwyfoF9ahRKQLB9xTravgxyewTjh1KKeqLXCFPW8y5PLmkiUR0
8kCF/P1wLWwI7pnZEfhn9YD4uOUOiKvyd1EUnzThgFXDL/WWCTc/NbnnfjDke5pm42dSdRhfcnYE
mvsVErYedTYDn7XQ3Yu/Jeq21Sc4cWb3tUkV5i1/uizgjDk72/YAALiIvHQ2T3LdKtJP2rO90YxJ
x3jJl624LfnMQ5txcGr2g38UcszCVpdHhE/tpRnXZ0tlQ2woojRKZszM5NWPkfozHM2peSaelXEB
LBkgCZW5ReVWz5CqwMhu9VDF68S0pte870kqvhi021/1zjbvQQWUMMFsEEr4l4T9He+Xcc7VNBza
LG9v2hpUP03sh1stIXXBj4ElUQaCr2xDox6Wk9di2xus1jrkjJ7QaDjZkYrFfWJqkhLut8hYp3q8
F7WboH5oLj1velP2xxwwVrYRhGe7LR9RDJjsE1cBS1oy0WvlCwsL5ylZs+nYLrk9MRmpm6cpYz4u
8Ui5s8OzY/1kcaXfat3gRIOjXkcEx3ux2Rn1Pe41PHqLf0MY70/iDk6dqJjza/p9sgz35LQwvRqJ
TBzcQLbVW1/6daCG9dMyTA+tMd6TNnelWiPOxVHAdnELhxsBE9SA0x5Tw9ccamE2R7aZ23BscSzd
1tLzbp2qq1lB9oHYXEScWlGpB8Fc+G9xJf/T+P1fGr/d50KX/183fnfcedm/Re9FM/6u7fvtL/7W
9vnOX+jtCLLB/4xfDprR3+Uahm7Rw9HT64J8Wf6HYcb/MhjsAXI6G3CLYQp92S+NHwFywEN02g2y
iEyhky33H//+u3X38Ic//wqosdzfzxZwurlYC4DTMLjZaSvmHzb86A1aLihX3Cq2KKk65sN+zkWN
0INqG64aS1YOPcbDfOlgJgbYIdRXTaDfDEVunIa51W4TLk4AxlpFQEnXhC7JB9cmrU8ZXeEFf5kb
WaXv3DRTrT139YDXE4jTzZh7RtBalfM8e+3KDNMfmVY3QNKNtmuCap/vOgOuR36eEQsinOrAnxPz
KDs/2dlva5DZ6QmZ2NVhWXKBawzivUseF9XdrwOtJa8juaatceqGljaN/QYkBediWEmUTIUfMVX+
MdkGrE/ZDmE19zLsyQy6Jn2aHpZRj9ZZB8TtcAWXg3ZIAOjHG6mwRxR/6KNScQQVUH/2t1lSzRZ5
pErrUK79fV9wxzDGG997MZpx6QI4g8wG1rpibG5UBlkUW2dFY43xAUVp/oQQtyFOxVCnFlUsbI2N
eW3bztiU5X2/+TrhNIVigpkbwURwNAdSy3Wi22aU5sS1wAFbaWXL4VLk7jUz6BjYLj3t+rnDmLhH
n1RSLFuc2qXAvwvCJ7QYVkYi0Y9aLo3QzrZXe5w37vX9SbTFGI0TPH0Mc2nY25rDeHf6Vg1+ZK5r
dWlrI79pGdWHgMIPjXJjjTI+pnKuYWI6WpAjbQhoxE5+4l9G5JyhVwgI0CrRXjczbwJ2rDYVF5wy
AuLWWFipH2hztZ1Fk8FmlK06D4Y3c7cvXUxWnB2LQduiYdWtqGZZwrHIxHtyLARzjnXw4WK0CNNv
Os07b+D7QiKRu2ga+iUwy/TIbM5FUAq0rSy1QyG7T83gvHqrgkS7uEE6O1as1bl+QA+SUUlV78qW
b7Ib4fk1tAKLXOqD7kvt0gn/w1K7RXf27WgPVYBaGjgLHwmvTx/9RsKASIstFITMAFYE7uGBerSG
Ug+M0T6jfjDeNqzf0BOGm1UrvlGRrAf4hO1Bgmw/2TXtsYIdyDaNzwJguI5uo7VOmbImcuK3FRoA
/19h9F+0Yax2GEoSsWQhSbjZOigDvION6VuxI6s+Tkz50gsnvSKSqGLT+7Zb9i9rCivebh3tU2kZ
1RDSbVkRgbP5UwVyOKzxswd07Nuxzf3+k74jVtCjFU8KYVpENup1GPsy9mSxsFLNnBihbhXZQncP
9boLL4WmPzCAVgddwTo0Bi8LJ7sQUTaaco92d84G9WWIhHimIkjPoz2LG5rgKdJE1r7Q7PEqeoTP
C0u6IbJUBJUANQPd3q9KW+ovmKv1YNQM9PPYzHeOihv6kwLMr4r6udDM7SGh4b0Y40Ch6jOeJRVa
K7KD03p4GMbKCaeyLg4mi92YX3W6dbUaaIej3WJCLI9N4dxpVvEtn50slLVXnucOH/jkzVrkKl5P
cDZQa7JSBrmp/6Rh8SKifu1LO6u93hqfdS8/T/XsXDyFJd7q7b3y7g6LbjZYNlb0zEvpRBbahkB0
/ncAHk85mReomh9KELQolHOD1lP7qCy1xWWvbvrRvc2XHXqLQp59zhaAGKuxbmt9yNKpjbZ9SUC+
C+pVK3/vwEkEqaeehwacP5kPKXBIV2ORNo0hE/aNFBLK577u+EilTn/dhBtPlXj3u33FlEsznKvB
fk5EloaV6x8mgoN1vmrH1eo+ZrKUAldtyZ3dS/Ool4ZxSbyyiGVJMFmxtawrRkTRi195J9a3900p
3hxnuIWTKs+Dvb56C1WRm+PxLDfTOU96Xn/y/fkzvTfxIK374UDKCudkL8RTjBnGdONaI8YOT5C8
2VdIr5vyCukaIXb/UGbs2RMz88Kk6372/UTyLiRm5ldTc7SAdEKG2WCCLmN5u5VLfwSRC8YQlitK
5ZpxTfbGeMr/tFnbCQ+McaOc3U4iti4evXKOVo9HrJX61LHAeRhgU0uDS4g9Me6JhXFgAT477ifb
BsloP7fQnNCbdDkN4XBO+45ZI1ALNl6T2GtCPcqqzvlaFuuXJZmmk7u5P0BnAWdNyyyexLgc1xqk
a0rfHbrVjBG+RJ6UukwqLGv/xZdr27FkG5H3ME57akgzPCA9jPEvo4NyrPJsZNrnyW/B/WrrDzNv
BWfhtNOdFZk6ed4ftiRh0rKu+SUDQ3NMNU65xdN2PTWWB4/sGVpp045TdzFjAckhJIwA3rcrPy9z
bp+V5pECOyBi7vqg1dKfpta6FzIfklhzS2YXLY2G3QD4N6xKv3gtrUhjcZMrTtW4BxYWLd6mzPob
6/h6fLHyMYFCkHpa59dMQ9j/tQC1O69ZXlmAVS5fRSQ5Eo43n77Ku2d3D1EtcLEp7F8yNvv2YFKD
N1BHQ7clNf7FnJbaJE5s2wg8Sg/2QEiOLIKOgGsoxDWZQU+mVblO/5WowFqByzDnwYWN0OxbLzjf
JftRPDYtU6j++j97lX8KNclehVLzvy6vr3ldfwx/rK3/9rd+q609/y+WZyJYthlp4l/dC+jfdiq+
+1dgpO54DirSfd/ya21tUqRSjLM2gfT+a22N5fe/L4VGlrkXz79sVTgJXU/HwOYiF8YssW+SflWz
mjjVq9Gq9Zta15qsQ81vOVq0wko+5aOxtofCMscG2uvc9vGqsZjhchrNj3Ut3SGosKAF7UQVvnLX
+SzITak+rxSZ1qsB0qOIFki9qSfSl4rJOXepY3+eLWu8dno6PqjF15I4b6RN5AUAoGu68C/Z/q5+
CyU9K04M9WriO1YF9sl+LPvR/Kaxjd5uyCdbPVAgYrydpW/VL2aRTO7toHY+8lQ6CyBXqzKnH1Jt
zI/FQPyGw8LBl4wjNhy8qhg2dv66CV/NnL4u0l7A9k9zpV0L+lgVQLhx27jgvX2mSuIqNum7i0ML
nvrFQIgQpBnztLDP5eycLYdZvts33bPDquM8uGN2JLbsR0nW3CF3cwoCvSMbc56FOEqRf9oKs3hw
pJvI0x5Hd8UbmLBeWs38NNYmKoOeldJhNLR30nFXgpJwiJ3p0DW8Ib7Jlkn4QIQ8um6VuZ19UJY2
PBl6aV8p+cjkGifXgBLsE6KC6zd5VdCJn1vXTj71KIE9BmajSUwQysHyBh0SGG4XNeuXeemzw64i
Zzm0V8d4MxAcrfXF8RtyF1p3n8WTbRDgqkzIGWDNdUOscwodOW0znB2Oeurq1Mr1IzE7AFkMTrWx
R2nEZYHZZ1EM48n1yUIr6WTscbifkM+IL+zftoqpg6Y++aVL6OSYAjM5sWvwyte896b6JUX97eqH
CWDMqtH8EPA2HMUkN304Z6nN5qzC3Jcb74wu+5R3rjQC2y5RZjNcQcpj3SnYPodVT7Bmwyo757N6
8rLEYZdIEF1RNIsM890MYzUdYkwHm1Y/jYMXlEoziSu0xXIoVTJjG/NQSMIRLlYSJm1xTqf+Snad
pFxSVAvNndUplDZ2wQVeYSEqaoJ2iuFF0zJWOoYb9DxMDLQLy/y8fTX0RcWumydxMm/PVM7Dueuz
jBlgJ2+7StPPrW0V8Zh04uJrlF0sfIbDoDFnQrKUX6ypbGLUe/kNUhN11rEL8gaV4sXfBBZ5zyIn
LWW4k40oX0c5x03tjuxWTJMiJwdkjWz4skdC3nSOOwGEr/RDj3eqYevESGuKLQJTi0JjQIt0NEw7
zdeC1pDA7bPsg47qC5hAGfhJA6O+I+LBt3oqdNbDuLymLb2t7ZXqJd9wu0n1jO4Uk2RDnzgjDQ+t
XhoP/PbyRtqbxhB7Hdsz+4npo93JZV5m8uLwZTt17UwjQZ9cp2o8NV0Hzsl+JsnuqfDyW2UkR0BK
eohF6RMF27HRB//CDuRp8PNzrSoRefp2SCWvfkq97M3Wy9B1R29br1JoEPKRYMZ9W46HOVG0v4n1
6sDrChaCWyOjKj9YZDDLqhcH0GQ2PROdc/U6AwXiiKOqG20Owdy7Wi0UOFmta6BjDQlANFiP+gT1
sVr7OnT9eeGz1Q6Ek8nMOYqBzkbL/Onk9eV35YJW75DVXxyOywuOMeZpdEd3GZlhJ7AdWcS3wnhM
s+5xlphYPZ6Uauq71bMkgj1Os2IigoH9HD7HthXWUy4659K0+wgV111MA+pD78q+6NowAz1cf2Zj
ZZywCACOyjEZO4a3hbZGSwxIhTBSjvXHkd042ZyOfy6k+5Q4/eMyj3rMMeHdMA1Z3JBSc/zMuTJF
glBPHAbmiOxVEI2BvXE86rxRsd500x1Lz+yJ/ty/9qv+pFj6Yfuuvg6pECFRSHDIqrjuuixYZesG
+OCeBqfmdGH5BTJYxjj8TH69hohIK78rzIzbocNxSeTqMZfjJ9olJxaVSp6XguITLzarglG+uJp8
sREEB6U2vxMH8gWZ31lMNOmtMREJA+MhgBwUD0t/Br5/9IUknk521p0w0u64eP332t7sg92r4aSP
4lObuCyz5gKsVZWV843dLcxxDfOJYpYJdvbqFEIFoqS9bKCkc9IeAEm+Wf6C5I8AhmI/S1vNe/AG
8zhgFnhaeesAj80pokFHeW9FkhpfSmJ8kC5QVKYajYJw5yuwrsPcFReoumNsz5246R0JS31uGcgn
fpOFxVZ6pJBN6pw142ls5WXOk+I4lnqOKJo0hnzWYi4zjIZs0ncXiY952Jqs76RYjBzYkI3uINlb
j1mFr165fXctJ9SrxBI3h1ba2bcWmhur5Ol2zSmr66V8Maz5VCfN1Z8VF6v0gVf24/O8DXcQgKrv
1K0n39u+SLcoDzPPB+BjU4SW7eY380a6Gf6dmChjT4Spbau71bbKGRhb10YTxoobO7fTmAXFFgxT
an5NmqlFDW8UNVaPEUemV3AyzZVZP6TaTH3e9JkTjtxrbb7Up62xZWQYRhvXUzuRtlzT2AsBepiO
btfIk4y17NfzkkYNFkvNs+8W2NKvGMPrez1t5xX5cIlDPNiUnJ5qyQzHZ951WWfzxVr19pvWz1p6
SipctrFNL4IID6s8PAKr2eYT96w4zKP/vdLYlGYu3DZrGZ8Gu35Yak3Du6I97vLue/DRn4fe7IF0
Os2lU85nbwDVz57vIjRjPBg8vUjUZffG8WqdFghu71IZ/QHlVX82V00cZDNnRwfBQ+B5ZCRUhcWT
HeavfpoOh1r3tGs6L8Ur2NWFceXg/XQmO40mYnog5pvle+O527O7aCiOJ+8ry056N69yX4lgYzue
OHoIdlSy+K71YF10hMEsIAPTZJ+5WvuXiDeMJF2gKXHn5RzIPr9e2hNbU8kfKKO/bbrmPhGtNn82
B/LBfXaagFpZgs9c2czVDBhueU/KAutgK2j1vrwBwNacWGFb1Ah1ejVYpuObLkKNrclhmvzmyasE
8y1Qn9Oj1pneSblO91mDeNJgFPg0Q2qNDT/3yeTAN3NbY1EjxIOlHXlV0AL8aOqT6YU5441Tm/6x
9aFQ2jR3B6CcXBC570SjMOcwY4JUI9qR4q4m+jFshN3RZQ/Ia8dhu63Ys5yWxlgjN+u+l2lFwMKK
+eKBSanxzAE5kOQ4meywnXHJyqNFJnNsVVbB5TVo9deOPeVNSq5rDHQmf905k+iCPTKZQe1t5nOV
mca3urSdb7SotNlqZCiZYDzXjJKCYeI1F7h8Sa4B1AKt9+JOilEng4baFLSi4PX53tY9huLML6OK
ygPMaT6npIonRrVkN/20uHFRzemzj6y0N64UWmFVz6+9r84OVpAmcZxj17oqqsYWcCpKiHNSN6j+
VttHCqUfedcutmQR6ufg2sqmwXVjTW/zaMHmVC3Rpi1jMxuzNQrMjvuvaE6ZVSOOTtoxaD2jPJkj
8TRZL+ES6gtaDfNOZtJ8yS2nP5at491gAUNdOCLYKVz/eVNZXM5d/9QzJDjqxrepJBlqJOHhIKvk
xUiZi5SdiBLNMtkOt200ICvxCIy/9M5WH9yuPKmaz10FNDZA6miEpEsgbLbmyMNqznGS2wEglzkY
Onx3qsjeFn9ELt/5se7xEld++wLOrTkA9m8DsBo3zDm2iH1eFdGqgPQcNavEi9dyJ5YNwT3Wk79U
1tFJze9lPb007WZjZ1GPY0WfIkZ7i9eltsK+HaPWQqZitnZ/1fp1jsnzEq+MhwjXIaf3ZR0HZslC
ctVtGlgGAz6FCYVDZjaSKiGhHbB6ewFHvMbEVzCvbZL8R9EbkbG6CokVn3Jk3MGmW1XgrF7y4hrl
LSBU6663YDNPHfo1W+Boz4YDK2SMORppRas136/ZkMUK4c1Lb8k8Kq0pjeFv+wfLotiBbGcDmZDl
FUSBQPNfkPKk292d4yXf9KFPI79YIfYtxfrYbYi0/YGlDToQqh4DrCKAjbt63aY7oTchGWlLqIYe
wLOlb3fIeS+a4RFT5DRm6M7zjLrOXW6x0Pxo6DdKQ/sqPPWetg5+jGG6pc1lZS6LeCnVOfGK+aA0
7VhmPzWvmwLD2cMWB9mewEg9dLl5U68Zx2PGchxBsx63Le3tLHrzaI4zqA7bCIgrvvEMkwtU6he9
8F5sLCCBmav31Z2+J1P6rWkKPj+N+TiNV/QPL6AuRuQUdfqmaWIOJ+ZfxK+i0jfdW1QdXzziS3rf
b44Fl2MgUq+9I7USfUmtG7eW1T5KRlGhNkg9HCc1YCHwUh36bMMMVWkPE9ZmBErVqrgSZMLT5SZg
IA0qI94AdJ17PsFvW599mAVIRTNZiG8xMbPC0ARGzbKq+loyn2oOeW5Ud1xZaHtW0lsp8Jrehe3Q
14/LKMbTrK3dTokujhJ5fx+2otczqCM4lQQ5aOG6zCgv7LZ7WaZ9LD1n85mquoC8ntVHy6+BBWwq
vQHY7cQ9iICN+E3kTf49Hj/5UOeawaZ6mG5UljuX1vT25NGtuExEs8f2YvWfrBqBAzLjd3p4eS0I
EwuTVMcXm87hPDTpLRlmZjiRcHY1dLYvnVrXo4kdJ5Iz3dLsWlo8+i66UNyaiVmTXVab1u6poana
MY75MKYRsw2NFBj9PsXwFDqtNA8iK5N7B//oyS23b141+Qjl3Xc3LXnFKGqvNTP7Uy+3s93PKEGX
+c6oGsqKIXO5i/03yJ551HmuifonQx7X2jVlUK+ipeDHE0PGZJMmy1kp9+j6Y0tgxyK6JmwwJcYZ
JpEzdSMWb8AoZVnNMceVzbS+3Hjr7fpAMjiY3/aeZsp7mqRmHWmFmbiQwPsVG6tPJW3pxZWrmlto
oVtAdeTfoL8hOayQFgs3RopTUYUaFPlgV1MB3h528EaZn4bCgkHUM68txkG/GYtuvAyN+bNT03XD
wRvsvYVQ+Z3B6X5YVVo9yJ63kVUFvJgCKFNZLrBlNCMA+DFia/S0m8WSD7moREAS3zV13NfG84cj
9TWuV3AzMGzWuDZ0MhyZd2D4oZdhGRhPwJNCzWNWnefjh2raR1Qe163diC/dkkil5oEpA32WMLFe
QiQLljHj6ZWMa8wh1LOVU9nWk1OGDgOaBy5Kc90uC9/UcNotCfo0ckbaRh9RAH6bXfktd+2zZ3UP
Kwzncz5sIqKFvOGIfm2TuY6taT3QavFJNjY3HOcBOi3oqjtlTOLorQtjFMWla43muW+Np01qZ3IW
D2p2irBDquHT6Kj6c2dpjE2WZfEYaBufODufxJaS1JbO44FQNTovbwGiSTs4IsZUCmIME4HISPLl
knkI8G2r/laPjf8oU+IeqWaP3YJcxUFP+oJ1/8FV/ggkyxCROejxONguy5+eWDwKZS1ySncLaHDk
J5IIPzyjuxuUuCk8590kqKot30ejOk6j9xOBb0ubm0OiNpQMcfJFnaxDQ7aSZN35Zzvigyu14i3r
tOzQWXt4HO7bQoDqKZXHrERJP41QcRtBhqCHmXvyJhv50Gcc0OGA+G5F+mO599U0C4RjmdNCsSyx
drP1ieZu6/mPuMlbiMlIttvuUAMI6tnhucHSOTcEXd/0OkJVuVYUYjiuYqY46YUryw4KZbgdN/TW
TXD1yVK0QFX7yKSt/pyXXfLgcaqNJD5hr2aRk3XADclfc8ZPGgziIa481r1xrxVLH5pGxqjNoUfY
OD7EBOLe8o1OBPjTNxtdJe4ibdNvJ5aT37BpusUIkR4VVj8F/1/m9ceP5u69+hj+fdfZfKe44JzL
xv/4/R8Ravwmw4nex/ff/YFAgZz4qumj354+hqnkr/5N47H/l//sv/y3j39mEr+zKv/U4XB9z+uP
X40Nv/2N36bwjoMgxYE2Ygr8bL9Lz4WuqXvAMoj5MlyDXcn/HsK7fyFsleCWv8tY/u5ssEjcRRuA
6EU3EMAI/18iaPIQv07gCfWhpAeUgI4FNgBLgt9P4DffZMK+aerEeQmswt6unrz/ZS/x8Ldx/q8a
mn98CM9wdtonpE5sC8YfHiJZplJLha/IDzL51LO132rEJrykf99+/DceZf8tfgFj9Im/rjacv5Nb
vw3aW7N+YIj/f3uIP5irmKxaRFrwEJN6dPXHjXtUffvzh9h/xC8LEQJnhA922iFtyQcQ6P7hIfAz
inrWqDcWUETBrPlpmLfNYwVJyc6s6vjnj/YP78xfH+2vYBs0WMSN/f41c1cbakDj9gwoUnayA//I
KzzgZdqW0b/+ULCRXd/DggD96Q94Fn1w2lWsBk8s89JPq7TYYMjZuOojKQ5//lD/6IEDNIpeazei
7eHQf3gNjcLWt9LkoWpKu9uiHGERUhCFyapWmIJrdWzmdPtXPxu8lOiKGQxDthX+Hx/UzjGekY4y
nLaCVxGxjh04vWcRGsE//vz5/V6RtgdX8VCYzdk3sNJDIPf7d61gg6zaVkNCvWWUSGWiyZPWefJc
CH0NyrLvHtoN4XRRquw6lYyC//zx90/FHz+jGK44thxvV9j94VOzpVabQX0bTl6lrQfmoxZj9+Xl
zx/kHw2FO4l0Jy5Bmtf/AayDWXHcRh+s4jh2xtFdMrY+KfCCu1LAbVObQM1FKMcBkUMf//lD/58+
P6ZwmKT4nFnGfvj/epL4NlbJVJiANZZiO7SmjQtXalRUrqaXHTkNGW1lhtb5zx8WjeI/fvuhNFk8
WWRAAJv+mB03lForU+YIJ1ur+++EOzB8yHUod3BnFa6oomToyEZHLxmgUDpN8TqYvAVyRQazzssx
b/v+VWRIrsNcDTJCDvMo7Gq2ycldl1u/R/yAWEuPzJFG3pgTwkd1MWHOwpXPVpA5jytdeTM4sxt6
TftWwTBATDscysaYTxNNvu13mR4QSuREheZm17JFjV50GBmcvKcG6Sd5zvTSvWEu4XzVKhdicgbq
7YrHzLkp03ILFdP/QwahA9jGLssr1rGM1FRMt5PPpCAf+WPWZozk3e67Iyr3AofFPCB5mKPBVdiO
xXBrFWJ8gW1jPSIOMUhud0s0Xb08I6PAEjcZVjwUnKEudebV09FYYTRHjCLW+cl0d+9y4Y23VIDk
JitPbAGzYuOaJEBeCVsiTxevwyNUwuW7P1bb40yYxRA6Cekf7ix5vFx9LLWTfMnaqZdR5ZfqxVkc
5IaLMj76ft3DWQZr/Kl1cDhDbLHjqy9yL4tXZ7Qe51nnB+0vMKbIa7PZgl3ciH2H2ZsTgfUcsYwl
5hiwFqsOCf6dlgBroyB0YnTZMEuNbBfrYxyYuCzbuC+agTIq8eEj/fu6CqDr+KTzL2OxyrO+dbwk
fcYXqV6sD4XhxA8yuDkn2XFiyLLlTbATNRLlwM+rVn4P3G/FpfLt4TXfP/oModybypuya1stCW6Q
3jhORN4+LqWQ57Q258jv2dEvwtOPjQBLGXDhpKGPOYYMNMAzITHR6cXeLHEiJ4EHEMqh65CE3lbQ
YqUt5+eiUdPziJQ9VD0BrMwXctbu6dYEepkUF8DCVmBpaGln37fuPZ+Xk52/kURV34oIobB7Ny6+
BCIrnIpOocv/k70z2ZEbybbtr1zUnAWSRhrJQQ2e9+7RuqKVJkRESGLfG9uvf4uqygfJwxFx877p
BaqAyspM0UkarTln77UrtswRfj/Kq8YXi2LhcQwi/W6GUQ4kVUf2DUeceBsGgb41rNp/5fQpPEaJ
5l+bvcdRLAkdp11YRt4uYOJYN2NYmyuOQ3LJ8dI6jGVdXVZ4Er9ggej20ivlra8JbduUobh1jCy4
7C37EcsCpTUnxJc/2J2+a8NKmrRZFfHQVGiHJSpd/1UNbbrwyh63gMCbsi3G0P1pxYn7UwvI0mtI
6LmoMcm9hvhD10FbWcZiTrBYo3KkDgvAlefh64lcGdNA97/hSTbdkBKIU+o7aKLjDgONeZkGkLF0
gszX/ghDnYvZxtZ18npLcaN/dk2/+4aoKjxCcNTB96JmXnG4jJZoCTqilSzDfTOSRh0qEmuvWzH0
L7UQObWHwLsZjEncp54ak0XTuBpJLFhZewJDbgXOok1Q1i5paHX+Av6xB7OMoG+gN3w9NJUEC+aM
Vw2ZehdJKfKtUdndshyVvCtHMpPUNE6AbKD8LG3d5AKVMU9eqemrYz1htYMC5CfOIgd4uYpcFJKd
D1XAoh+bLcK0CO/IhY+xr8lmZ3RMQomWNVuGhr0agN9TFCqbrSr6IFs1ZdSs2FBa61a3qosUhjNJ
GkUV3k+E6AToYVP+TBtl5yqGE0VPIp8O/NoAEV4xHcZkrC7s2MSwYBPCtYxlrscLO4u9vcthYVPE
sVw5SHr3duMVG4VReF3qgbatw4QsoFwKxgSeHHrPnq7W+ljXe63WaXRQEhw3fuhra4cUlHpt6hTI
O1/xHIaCDY6ZA0QhGgXfZ6UU01iXHKGzutsQHtNSMQt8iyJvWhed4+yUGXc/HD2fNlT7iG7MDVST
aDvh22tx+dIkhfGqnByNeepF/s/Ga9PHkTSTG6iDdITmf9zMpU1fgEPrOAQUUSa6Tzf9FA9Yukaa
2W5SjGvG8MTTVaSyY22lTDNfEm9twtahsShFjqY3d6yU/ppQ2XlyKCqvOjvkH7VqoVEQlONVXgbx
Ejej+cXKB/9rbIXFI7CHbKu8Nt/StfPX0YSiHdwQrBSSlpb60EIFKtoX1xNqD93dRTnXxvbK9RN9
Xt4pc4x1d+2BOQ6BTtnauqZLc4VzsrsygHmQlW0Uww4lwmjiTQTBVdOFgSXgdtkhbgwCw5xCKlLC
42lCOjM33/VBTjsvSuSdMTT6s2q66Rghbp5TndwISbGbs5+Z6Qz0IrhslPT+YZiwJoMy7ZaFU2n3
ZST7fqENvHpXTMZl4Yh636Yi/O4Z/NNJGsu7rJb2hW8QqBXgAljRfurmr19ztxxE6cVhaH7saTlt
87ySd141p0xbtbd0lcq3hM4Ryjcvdo2H2F6LneG2l462FkbnLQsP1zbSlOFW1KP1YoD/XuclA5w0
9eSAjiVaOrql1pml5z9i1vC92ejNPW346ZGBFNziTA1uVNx6AJqzbkmGFv3xusy3bi3ks+IsSiE6
Mv3LtAe+R+WG2Er8wcOtUgktAU3vfnS5rz2ggfKXk1KxsQKE95/3lKjB/znq/Fiokhjy0Fteg+TR
7gM/YZIRyXhAYNuuNXuIvuYtyXEeusUN0mn7SbSj9dTVmvUU2+V4zUolN1RWtNUYRdpKK61w5/i0
kScEw1+KMINLUufZWkvEcP3rqSsb0SqQN/fGTPSNTkw8C18TX9g1iVJVERbLvJ16YhUNfTPYhX5B
RTJf57PRORuVWJcVPbmh1i0+Ypzyh9Yc0xvfNYK9kYW4Un+NZSiD09HTLJr7FCcuJjcarolO99dZ
6gRo5FRXoS3Kkxu9irO9HAf57Pl+t1W+bsFiQ8a60ieL1z9V01WCnPPKqBpvGfSeyJY6aDumQMP4
EmrRK06M4ZpJAVtB6ec3Tj1Nq6iwWxhJTTk+6gM8NjS9fUx3byTq3Ugws3vUONvEiW+gJGkb6MMJ
IqDMvkBgNdwa9G5pmZXDDUIglm5K7mrr4MwlYHPKHBjNRg1YzTVCb83a1O2xiEL19a2mvEJWlRvE
fubFPbjJfEOgGMaaKHeaC8My1U0VYG2sW9kh/UmnKygH5YH89LkkidFtUSW5dt/oOuYNN+vYMVv0
wdOOaUMPGj5NZVM5pnFBN97tKrFA0pNvFUFSj3rLcMpKgMvCi4xXAOPjlZVVzcrqe/2V6EmzXRC5
JGiDNvQuGz7MCOzEgUzN6VhD3DvI3hrXLlkae3c0u3IhQOwRbepJkHckbTLTgUKYjjrSmnChCQDo
S5+/uEfzENCq9MPusiWPdTk7/m9B+ueICKbK3zVGbG0jXUz72PXlticNYr4jeF/U5CfPDq9BJJj4
E6LszhwSWCske6ynkug3zvZI+YSNDGvMZ32YmVd3ohNjugCLdBH43W1bjg7aiyrEv6H9cCvlbAwr
fxYtrfA0Hv1LbiNZQUti5oTCVW9ct+7XRYq1x/ejDi2Ury4sNMYtnH28DewQw0M52dlSQbkwy6gA
DyCzNyfX3prJvsE8i0x66LN531bt3dAxqcJG9z0B08vaRcLAbEVxV5tjQIAsBERObzDKPuM8qJcq
ninrEQbNldsHwSIRtVrprtL2uY31MXWo+NLdRbuBBwjji1vmV0PpX5U58vykI5RTRimG4QLf8Xaa
4vBb0Hb2LhkMlNiwubr1gJ7prkTYSUM90PGnZmZI8Kssb/M8KZ+xLM0F/RHJkFa2b2XnyDuQiNaw
StE67NtunA5m5CG8Q6K108LEHlZFUFm3lltPtzEOgrsyiJJ1l7XOuByG2Sw8SbkekD/i6wwxbXpT
vEFfQzVOT6NDQH2Y9qCqXr16yi4MmuK7iWAxr171RYAwauNSV04umvyV7b3xdeA4fmV4LZGftWkX
x66KaceaoOxv/YmUNDXi/Y5hQ26US6SomZG5vkjA3ZPfV/MWV4Nvv1qhRbOzC6fxxkK9dMxtQivb
aKy/ypr9Fd3R0LzGCKC+Arx1wGRF+ZM/OoDziUkTj/q8QkojozYfuuFuyPP2IoxcGA5Zo55yRdgn
gvX+kNpBd9FDnH9T1mzjDA1eLjQZ/7bDXvQ9axyCM6VhvUCjLEw+EYTzRmICrlecwKXGAZsMg5yO
UNTg+xmx4j2IHLxE4ttGgsqoC68LbfyRdI77bBbObE+a3GUQpNPGbtJ4GeOmWrDHm1gK4SK1i5YA
1pUca2ayOI13cQnKvCRZm9fLansYOVWsCgSBtFXg3zXltGqi7B4yx/NAAC5Rn7FaULN18V/hPEmM
8qkWsVglJOpEC/oIYOhRhKIN9GR2XyQZOQBTau4hC7CVWpML6wdiaSWl22o7GJJatuO4JLUfo0pb
uJ+1vTda6T4qjbYS5053yykGbasW+Q+p0NQli2J6y1YxfhkMUTzEVVI9l205ONtSs0eDPNEqSrbw
Zn3aDwlbGoukoKMljD6nxRoN35Ja4q9o6x7Nltn+CHqXQFoqu5eD5+YXgp3tW17q9Gl8p1lJLbme
CtqZOEO0dKsSDFM9r+oy6coeqmNVqmsKgcF1zGZoEVsIS9eua1dXCCD9ZVPHJvpX57vCdrVoWdM8
EAlmQl9YTQAYcf8mOkUGC7PH41A3UPFGx1gbeeYfcSsWr5TBvpHd0X+zIE5MrdlYG0fSodPy3sAC
OTGzl9rsz2nTO1ye/UyBQKJh6yl6BRIuNiRM65upmwOFGfE7zS2sbRhK59JM5MjkUrfOPsw8zqax
GbwivyPOgJkQX4kWbNxgcO456rCeEL/0zc8cfQXi/8mCtHah09ra8qeYaC8qdWdF1ncndeubjqLW
a4CGdwMl00XTK8b4yiN/e9vVuFY8/BRbmr8zs2DmYgrfeXK60LqPiG/dxG3EB1vTQEUS2i1HFMIb
W7PJRA7NW84gj0zIyc1QTvJQVUhCVa8kevHcfyk8UHxp3UNRQyF/TWsXLDMiS/RKNbvboYGngCYr
/5LD7WCHixYsy9ReuWN29CNN3jro5VeSwOtrI+zETyPIwTmAW1nXbRQcAIa2N2hsw8sUlMudVcZe
jjMbI2P7lZAp9EFJs82YbtddKcrVpAb96Put3BHjTFaISort2In0TjHjzvIE8g28Tt/WaXsftCBC
BkeXBxEU41b19bfQy51djPJ32bMRPDCRarAkvO6SrZxD6nEWXDfAENn/FvnPFrkxuhBVvooqLr+S
ztvCsA6qMHkt9DjWL4yy9S9c8gNXVEtgdAaNed8ix0XmQFvbu4b0GND6RhM6LAS8EHtT5ZSRl25Y
e9c5aSX3AKfzRWaPgKCwBtOy97J7aTZYFFQL6oWtSl2J+qATsu7YnBqQNWQE39gckqoOjoORxHvA
Mcaa48ROQ0dz4Pu3n51MPmYBe2PAf8GOXWG6otzx1phRuyogByN/YH0d+x5zknxxOIIM8XRJ2DYK
iVRSOaNMpLWu8QYmuL+wCuT8shIUUsBY3QS+seswP/wMMWXf2rpmHpvB+1kNlvYY8Ok9wHivQ+iL
RRUtvBrzZOMiG8fMW2wJfSZxJMLGKlWAFglB/vXHhdD3VVBKv6QNyrk5ZUpD/Fl/FY0nCyei/upU
cYoZuHuQHuf+QHK69RwK+R9f7lwTRNBs0S0UiwhmzD8vh+9MNzR35HLQwO8rs9pyAhjWle/on7Rb
ftlZTivnAsi1xTbchWh2Wlmepv8UteU051L/KtKPfvt9gMYDCSc1rqgr6VvpTvpL6M8nyp563Me3
e656TxiQpI8sTAQ3p90DR6ipD3Ss1k5gHe22oKQXUCf9+CrnHiqvcK5hw0szTzmE1uCj583owfxq
hyB0ox7pjeBDLbKKPr7UuRuyELPPniXyMecm6u/l+mTAQToiR9v1oIFWJL58k27x7f/vGictpchW
JuImxohhqqsJEaDlZsePL3F2cDD+yGJjKNrAFP+8D8+L3b42Vb0rWcCuglY3D2ZButjU9dFzqNFq
qfIOKRDmu1WJNX2P+fez1s77Tw+ynU0dle+PsL7TBoRll60g2rbaBQYpaapQctkbSXWZkii+B6ya
rz6+6ffvjuuBdvCYTE3Y0yffHn4PPLalqHZZPjBLyfHowFP+ZD55PxYFKAhMbtR3TIH+5OTBBoaa
6iStsJQFswIEf3RRdpf4uj7jUJ65EjfhYp2DOTjTCk+u1EQAvkaIzExtcJS05kKMzn1Zx48fP7Yz
r+lXvoHBu2LmIkPzjyEvyywRXu0Uuwk/fp2+aEQ7AiqC9ut/Emxrvm82ziHPpv7XpU6mCw6q0ifh
sti1RCCtrNwC4Nxj31mQu9iuqy6fHkYAUlubImi9qixKfHpd+V8hGMF9mkyFAhYrttlwls5qQRUM
r3ZysN24PCj04ntUVdOVn7IZtCrc5S3O1jWbK7VOTRWrg9Olw3VftJSxxpYwIs7aZBwDfPrkRi1i
Zk66mrQyKe7DFSHRwz7t+qWzy8oj5Xk3NaF68rJcvyY95MsoZfSSTbMdJoXpU6f+13og547wcw5O
g9xLcrEiZOBLo0LtbrYPmc/uSGHxyYvsS9m7V5PP6TIrEohuSU/RIUKz6WMIN4HeAairO9M5aLHW
4hwurB0Nrn6llGvi80piWPOac5lYaBniBKoH/KBw5QVIUZ0ATwB36PG0TI3N49Tor47f558sWmfG
GmAQAwUHaxbr/slY82EH0IYdeS6x1lx2hif2vPVhF8R1XMz2oH738eB+3/kVWHcsWM4e9BbvNFKl
Kix8EGVW4NeAu0XRJVtXQY3YWZRq67uBuoTmpt9bkRf8G+Xzb2HQ7X9DqIJZVrCZlID0sK+cfr51
MHZa2Mp8x1l3fO5kb3yrKPrew66Jf/ztm6TLy2zEgYf/nvbQaY6w6RzbfAdUhdJoZ1DJpxzcrLQ4
r/eySSJ32dBlGxe9SeXu44ufmabYV8Hv0W0kEjSb/5w+HCK2OHvm+a6Z07yrPr8PoF0s3Riv6t+9
EpmffE+ozkFa2/bJhMhBsAkKI55T1N2nccz7lemCIKxTIf72MGW7gWAKYRQyDP0UsFw2RdEGXYuO
3mix10qqLyK+6Xtbbjh9fv/7t4W7h/0NscD0dE9WlACSS26liPbprYudVo75DKGmsNtgOm4+eYbv
P0BLJy6Khcuw6WqdLl8VDeJQthl3pln3odCeqsn9Hg/iPujlJ3uQ+Vv+c3/KpdDnSG6NOd8+ua9M
hNGYa3RjRZmuBQUTryCSw0kREk95h2wRV8THT/L8FT22ot4sgDuNqNKs0nGxeyW7yugOiVe+FOPM
kU8I1yN2ZxG25t+NoUXMx8abpBJ2HVzxZETaBHhIeD/JTmvbA1l1O8tKbiKpf3KZ9xub+TJoZARK
ah7m/Pd/U6N1rj5EEX80UnVTu9cc0pHwrGnrj5/e+6mSq6AfnwnI0LBOA7dwWw05fB2M6oJjLce9
ZRq3P51cHuHy0FVzp6UYi09mSfP9SslVmTgc4KdAuU4/NT+blIf+Jdl59kgpLMXws8zLZLoaPFp1
YHmI9EGMbS7wSSbhErEvduVGd7ZqqIJ9SjNp07Mtmka7+uK1SYK8uWRzMG8LKvxMF2hj5INn9nIX
IA3+5NeffTFgwhlxhutZpy+GvmSYUt5Md5So8nU8evFBGyh2fPxi3s+wPCJ0lQ5J59hQT7/ZzKpY
RoIi3eXKSQmO7HZ6Yty7jvps13Lmg7U9yd6WeQhv7MlMbkNdz0vybXfmAO0q0fxwP0h92Hx8N+dm
IKKY0CO6c0T0qUZ0inVzQD+coCBocCk6LFOD3ap106SvXWz9/V00Z0ZkoiwZICJBVPz57bgqInIq
5BMdE//7/OzqSB6z2n/6+K7OfTzAJyRUfoRs75D8Q5OgGi/4eNLIdm+T0aDO7tvfqbgWmzqw3bc+
LeM9Kpbmk6Xq3JyHItZiX41k8N2hh/qJHgqrS3ZBYN6oXHsh5IcEmMcSczrT9SdXOzfgOfaYDHZO
lu/Ugin36MiySXYlFPxtJm3n2Juxtvr4Yf5C7J8uHTxEx2Q5Ii7u9MDvzbE3NnW3ndv2+iNUyWKj
oThe+DHoTwr0Tv+AGa1YtoXqbqoxT/D3OGIbugi7prGEVhbEJSmzfrtOe5embNvGn51u32fZMfmT
XCLmL1PAPDn5XGq/0WFkZaw2g0WtUFUvhvKKJdKSZh857lOL7RsmTkglM8f+mPRds8fS/C2krTsB
HjmUWOb2VJG8hRwxMnsh9/HxgzzzrdHYYgvqOMBX2B/+OfhTh98QDWy3oXt8LycDFnCJospPaWKP
Lx9f68xABLjPh23PilV23X9eyzRGXbdcxdbeN77rFBygSegvzYiByPHyeI1mWH2ywzjz0RkGZXt2
NKxY77bYXZ2OQx0U3F5sP4cRMVUmrXuKmfW0EICkHqq6r1a0ZLvd379XHNbeXJFig3g6U1qah+bI
bQhLQiRWSZzRsk6PyJLn/KHgEep68MnW5tyb5NFSBoAcCUXy5E3yrfSqsapip+l46kcDQHIOW+VI
/FK2yyQH6Y/v8Myaww2yhxIsbGwW59/z25YDXLwVErQ+JxQESLgtCGF6VVQrgSzuf3IpT/cISmXD
6J4uoqUDhSrLOaIZXpHf2mmF0cxR8iJqDeOT6evcGBV8ULMP4UzAZocuJp+oDOyIMLhvw+KHbVfw
BHl/UVAdAbOov304YgKDHWoSIouO/PQDNAYK7mYz5bvJxBOoO/2Xuq1XJXWATy50ZmJGWwyAUlB5
xsYxv8/f3lc59chACEjYpYH9FGAPdKfq/pMhIfgzTmblP65xMiY8MF4xYDe+59gxFqTqlIfGbuwv
JjGekC5Ji48CvV/YfY0lWcbBQ9HXDooBGjati3mqJymeLLWIdg8oGdA8hgH9bEx3kVD1YbKs8Gh6
wbDMx87/SmR3vs0aFBqcbqF4dIEP3N9Fra0Pwy0+NgR7wNyNL5OXobjIDbCCRdbUW72rfI8D1BDc
kFXH7rAg/idPovomHJxwC4Z53KfYGYl5DrOrDtTBzk28+6hImiVPOIGfQd10EaIW2qFQAibRT+Xa
b0MbxWDSXxYWTvmZZb/5+PGeG5us4o7BOBH0KU7mT1k1lRolYxOt4Es1qBcX36MltA3w/7WvkRfx
8fXOfeHsudnsUb5HGX9yPUyHeSWCMd+pKpxrTte9mex7lX+yeX1f8rOolaLwZ29Cmc47uYw1JKGo
B+hyKEmPZRnVCIfctyp5oBN1RVcaspD5LajzT45M4vx1qdLyRDlcn54rvDKrsrK3qYkU4/QcDoQ/
ubWlHVG76+maxjlnHFD0/lolHZTSHKWQ1uZM5JXZ7W2kvqSbanuht9rGACq29FGHMeDKLcYP2lhe
/GobHQf1AT1QQuz5iswySe0FlEBg+HdmYjVLd7IJGlGxBYZkKoN1zO8BoV7+QPht3MZuOm1LIgg2
OLr4/zNCKMJGxWtHA9ZRCfuzV3HujUvBGPPwI/BC5kf22xwR6Y2d5UmXw3x5wUI9m9j1bWJglv54
ZJ2bi367zunGqCu7LC08SCWunerLnHrDMoMA9fFFzi2IEpYyfQX6bfI0SVivAIBXGPN3NJ3c5WjD
ZNLNpyIJEdY24yems7MXo17JmcXD3XZ6iJA1k1EOfB0Rjsw4iU7bzio3yMAQVJIE//GdnZsIJGV/
Vgsse+82v+k4ChkjpcB3XR/NxpFLwx+fsPX+UBHmrVB+8iSNc+PC4ZTEARYvlXPap5maMuX5sk+L
iS3D6mEaIFTrfm9Si18VQgt3Vlkp7Mue+BIROLcbA5TNZEHAjArcZOMBBXpw8AWg0fYDbPYfP4+z
P48JkTIS9Vt8PH8O237wGziybHP6qvwhvOAxNLu7VNBM/h9cB8sqanfca+9MQk2njWGJKIe8Wtj8
Y6pe8lHrV0Vbf7KQntu2UpzCvcb5weM/f96Q6D1k3AiwdgrheNigc+vzYw3KNnaNm7So7rPU+6RQ
cW4A/3bJ0w1rPAEgKmw922n9sA3a4ocHhyfw5aEuuk/OHOLc+OVESpOM7SNn4ZNzkepdq5wGJ2Oa
McdvgIJ/9hBnlvBwXPJM4mCpEcO4zJiRiReYBceaMcuzapQ/EHyeiEoKn/zKbXatiWwZawtmg1DV
d8HkQUnIU7IN/MbdDE7vPro2s+YCGDOqCa0hnyqZS5uF+VPvTTTtAK2GUseF3V7jSSzXii1f5Hak
QgPFXrfZaN6VKC9Z7E37k9F07il4s1OXEgfj9rQBm6Zl0+SIlHcTaG0yeoyF0q0nu7QvqJk+qQis
x8fD99wrnu0ZOAYdiq2nj72MDSDnbIZ2UeVpiGPaGjokp9+VAPnoL4C0pY8fX/HMLbKuz25jDyPO
u9OlJ0mlhCOU7hIvIPy1JtkrD9mhjXHRPMVkIe3QIb1+fM1feo2TTSjaG5jrJp8oR9uT0RVoIFWk
m2Y7mU3eMuxbeWeFRrfMxWhfAD9IH0szA4xhIdn6pVN2Q5U+Zu2k1sDDvK3W90hmP/lRZ4qYqBKo
+syzNlHD5p9fdDDYE8wEvuhm8tGzCfhMqNLEpvHrmSglIalIG/mUna69oA6XIz0Z5NeWsfr4h4gz
c+XsC0eOYXDMsU5LhTrSCJmpKMO3TFTt4pe4ORLpdERgmdsXvC5nr2IkifgswAKmFJFJ7aKPGgEb
uu1Fr2/G0defQ4uNt6km/ZltcQ7VhiGFbSIBDe/ZW3S5P0YUmUzZ3dqScbhGMGitanCOu1BWDnT1
1iEW5cIsEnGXiHy44bPFiTLyITyFbkvoqe581dsx+eRgfu7+6YDhQXfmDv1p4YhyW0zeu+D+AT3f
hfhzdwMZ9k+RoYWbj5/1uUuhvkRrgBudZWPeBf22m6LpVFXZvCx5BeyKsnJnS89QJgcvTIOnj6/1
672djvq5+is4vbIMnh7/c02S+ZpFHA4623cXioYxjo/JMrZ+WXSrHD7ohVHo/q0azP7aNLXgaCro
SJZIy20Jrnv/6wf9b07JJzkls7v9t1c38yH+w32YART/+scKkk4dvan/Kn7+17KAFfUaUUb7Nxli
//1f//j3v/9XSCUsBx0cGyU+VE3U9Rli/yEqO84/mVYRklLakrNrmNn+r5hK95/4ET0PlxE7RGQh
/K2/Yirdf7rUUSi/oQejI8zf+otkcfvv0fRRWsm7QQe8x9bR66LcsYWksvDnCB9xDQAHHnQk7SCr
gp9poN3ARt5j4V3lbO+zSD80ur/2/PbZSLRFLJpP5jPvdKs0/wRBL0KgxaKqYZyUvQoK5qULF2pX
1KN+7VvPI0TKpkvWOeknc8KFrpBBe2WQL6wUaT6mri0bXKjq5lerw9JAwjWc9Ct9BscV7kZ5yaJ0
jOsqpGRhkZ1uQHfRIMYt9PKNogT/EPJhYHRwXuLGXM//c7TwiUbjQzMV24iARrJJRtsD9cvBeRHA
pa/0Lkd7qauiBeDYCLHSk5ZVIKcQiMiDMcEk5C4yAY3XhIgHlG4RxdPRUg100zkCDoyhbcdkcyjR
oOu4tLT2mIZ5uwavhSLbU0fpfTXohzWB8zI1/IIsxqwp0XdLQEyVhzg+XLdFuupgw9Rt8gVM/j0p
cHPiVgarsfxGUKS+jdL2Nmici9jIibZvsUDA6pF9upX4aRc9VukF9Ki3bAB8l8TuuBj1/g2VziqQ
bXNJNJS9SPVyWcqGi+G5S8RNkLGj+9/J5b/HhrHZWPw/TMm7yeX/1MlL3rw0v08oBrUB/vqlUf/6
hwaiXVrEH0k+FvbfvzKO/kK0W/+Ex+LRCrDotLq2x3L114RCaBL/CioZCpUURmfN418TCnQYqsD2
PNlwUuH4+3cmFPrIzBi/LWNzsR4fxbxLokvALz1ZM3FQm1ZpttbeTl1YdLbWXdc5CLrJD4dDGlQ2
soQCTW7R9+N3u2icSzuZ0xwpUPdf0GSg6Ia59AJUW79KkPxcT7kv7mUcwz2TpcTh01jONQjbBh5V
F92TppFuE5h3+yyQxrei9N11CpLgQPNprQgofO2aON4NMFIiPklqqBBZy+lNLxNtGbGXMuF8JOZd
3YAs9cCnXviOSLctRjAxqPyqsE0YnCm0cw3+2cHomn6fYyKFvahJwlS0wDlkVVumlEeHG9J30m2Z
ut7l2ARdvHDkYB4HrfWunSjRr4wx0q9GQfw40UKi2piQC7dGYQbPM+vz2tCSW2OQ7ZVvGveTDjHO
kD74ycoCYK1XpfgpRsiKBBfKpWt0OZKvrFa35OdaCyN2xBpSLzzIOo3aLXWZ8nvfcxFRC+pgUZ1u
UaslD5UVS1zuqRVvy2yId16j1AoXd7bSndFYKsNsnwo38m9wCPdHVUTTmzf24zMQTnEMKNTuMCHU
11LEw5GWWbSkNB5tKt9uL3CyVq9Q7IdVlwfOBjdMB8ww4TYoVy+shL5zl/cmtjur/a55gi2pTd6R
V2IkDvYWfs51GxHqk+hFvmps/ypLymyvudqekBXa/lUxPVldXW2rqrN/4p7hPBmr6EKRs7iVhLru
zSzMbo3JmczNXMs+kFSH8VnAwL0orTF+DMZo5kkjwYsjWR6ApfZ3ZddX955vRVcTNcarvtGH2dIi
oidfWWSrUEy8Q2hXbjML0Mqirwp9Z5MnAFOOHeJxGp3oCn/8tBkdJ00B5LnOlzwqscnj8XHZToju
UvaRfotv0TkUgcLMMp/W30gJAZgoJUGrQysupCrTbVbK6GvrOtFzVYYGGYqlfcyoIu4GlulrHcbd
hdnbxY54XgyzVtHcx5PwlkPWpPtMa/dl7vekQee2e21WpfmVUGV5VQVWso+MtMSZklLuzhLSTXsr
tG/Ssr8ww95iOEIR0XAptmGgXsLWJbBxBFO9xuXpvFSi/2FXQ7YPRgj72ZjZ+6Ly8c+4pbsandx8
FFbyNvai5OgfWOZXx83vi05Mjw2m0O2k5/qxCKXMFwNG9IOtNbhV6BaBoO6oXpMiJKsXTlLxrRMk
UL0tNgtvke+GW8J+cmCRUfoAmjdbdkKr1zr0tAu8cdm6B2k7J23KFcWt7M4RjXoVrkfnjAjQe1Xk
+wBZyKHoiV7NXUlPFgzhIkrj5EhnIv1i++lOjr3CpzzlewuR26oh/JRIIk98hUcX7R3qxxvI4gRG
NWpY+PkQfykbHSjGQDCbSIDKT9hwSSK0k2dH14YHh93IkQNqseSFOjoYDUKaKmmUt8BQoXnK6gKo
gBsvPew4Ks62ftPrV67rpdsqPUJY6Z41vy8wgQnjGOuB2OXoOJpl2uvdda539Rv8LX6Jpa96HadW
YfTDmsoLjZcQrfGzcsaqXJT6RFBi74zFOp/G4GZqimSrDYrC9jjazrLuABgs3bnnEPgjmyC2HIup
aFt3hZnmIZhGC9ogAqsVhpaKaa6JZtJErV8EZVVekQdGsJehPcdmQuRPEExiHaXAuZkB9KVX5xKO
XvSEaJF8ZL3R17hnqhlnWhBLE04XfhF6Rztz5b4htogkhUBTx0hpycpx8qVNjO8LaRPDNkbQfEvT
NVPLMhP6defOuWcoitKF6aZynYnCe/RYNa4nKwyfAChFRI5237wJ4CUr4kTgY9Nh8LEihlIfXzaA
FZbwy7zLrLXqW5C71VWs99Wj5kfpdZNk5bowmmBDozJYTQRnre2mEk9Jn5k7qbjL2neLDShG8weK
2vaqt9GgWaKaF5d2sp7DLI0elGlgBJRR4m0giwdbANPJuhhR4WqGH94aRsQk7uG8Bp4+3Oktjx6W
wLQaR0U06mC6F5Qw8RwPEChuhBP3DDSjJ73UotlQ6u20HQPRkiY8qH3iTeUDeJ9txD6XjCh/uk06
Ya3LrsOpOSod0GGr5RZ6iWEjK2qBRheYB88Ikm99ZRJ5Ajlq0RkstxGf+EXjgxmnBDIUQHpq72uC
nnmVkZr+TIaUv2NmCve+gmhCA+J2gtf5VlqOfiiVq22ywGlujChP97ZFUgot6+aYjr37QD/I3xj6
/2XvzJbbRrKu+yrfC8CBMQHcApxEStRgSZZ0kyFbFuYxMT/9vyiXuyy72o76r/umI7rbJEQMiZPn
7L12o3+MgdNyOFdCZ581sbFitz22MwHBapm/6EvP8k+g8YINe7Kj7WSNxmrBfhCQVXdwSt0cOhiF
yYTerxqdQgvgrIBEL7JEv6Zn0PLuT9PotndOKJe0b6AHwcfurpsICRdue5D6E6G+RBGrdiwDV3rN
KyCa7GzIY+yN5COdg/Zcz15ZXA1Dme06p390Wob9rLVsBlCr9J+zTjw6SfzMNPaVTKZHr5pu0AZB
rlzGmuM1xVlbuvO6bZJbMAv1voYJczsQRHifkXr3BbDe9KmVfHAohcatnsyQJ/d1xK/o9zVjwqHb
5uIEb7yg1CojESzQA5x1YladvYZEGp9PBPGs+nHqvauma2bxoIR8RYcMSjwnFsV/pNVt1httoMsj
K33bz1Q92yKuq4ukbrTqsWYBpfbyB7DKEvR5NkfF3tOydqXG1FxR5GUH+o3lvm8T9xE3Iwh3Ms3T
K7Jd84MbM59lvr7EcptjMF7KcFLjUtFx6pz0xYsnpd05jZycNRZAWQaVlmTVWYNPa1Vq+rxtUQJs
BqE+KTIvghZK5konb5wgFfsTOsVxJxLi5+ai64/8y2nj5y7lZB7vk9YG+4RNFFBwhS014i2juYO2
oxa5K5cYeA06kj1vEO0jwILofKJzEkaEwh8H8imPuJad/QJLvouT8dnOYCq0RNQRhqv1WwN+M5Ex
p3LLWrDw+47VHpLkLJMEtIh5NVSy23k5UPIMVvxW4dnC22pfF0T8rtJGi84WO+rOeikhdRdmsu/0
6FwAkQ1116jPQWR0sIDc5qm38CZ4kzNvk2aAvtkpn3xLdtothvP1KG1y0Ko440UmSdJ0uMy7XgdK
3eEG3AKBBVLTS8roOquTiWElIo8X4ZXC+6T0HvzBlx73cObcycam4sDoQW8u/9YT/V+H6A8dIgiY
NCn++yYOe2f59UuXkC/44z7u28e+N4aMD/R+GEMxN//WGfq7MWR9QBXHOMGi5UjjXTA8+h5ja4Ly
pMpERvN9s/Z9H2frH9jCCbxYDnsvdob/Lsb2rbf5wz4OKyVPiIkSGaMm+uefZw2OObPVJPNtR7Ss
AUo74bkiyyl0uu5hFtlnT2d7U1f03Mt+8sMsxUE8TTCvPSOrQ73zbj1QPnsNmuIFlKrzwbNV4GqC
srS1aDFoLL4p6Ji5t8mLov7Y2FZBMHdUQ5LxwNTXPiMkX/R+yGzimt67vtLJI8QX7mVro3GnIDI4
Jg/NQAw18Hud98sqzdTDkPu8ABLiverKDIWTfhZarWPJ559nBushKKP2rB7aBwMBRrg4gxWkCyyf
Qrr32qjfQNP4DPMl4bP1A/yHVx4hYCSYTENXmNdGjGLZLPk9osZ3hH3pQRipH3QtQKlR4+eRkmBS
k5f6atBc7PoexLOuWxPEV4eDL9dRV1jAg7NXMyPJRwhOZeW1Cv0VX5rjemazFN3xEzgNuofdF16P
hER1GpUl4VDb1HrSVGjeTWImbMZAEDbylSDYPhwyCHceatvTJ1ObVnLi97jOzVMhzVQiqHOrWzsd
xBgEx9c+mvZ1rjhkHi3OwbEb/vzRoi/W8AdZtchAw0R3mfKpOd1TeYhNGl1JtWus1gwdOVNCgAaI
Aj+PvsgcUnbX+rd0/bq1VRI3rvBNh3EBmQqvlxdUOj27NvXVrQSqdN747IZqDcJCvcBpJLiGQYri
oKPjnnmGRm4tN0nSzOwzbCxhtct9YMzWdTHARmp1/3ZkJxyaGf9R6M71kPBHRWlmn7FT8DdGiva4
iopp7/odiSb16S7q+LdMF44JfLxVU9EDxDSfwuoTE6eJG6vPAdoVjnPkfn6d/Izqgyl+AJThM+o9
rv3Cf0ulA1LS0MrV2HkKyF/FZwrOkjLYFJluvUAwxIrTqvbh7XoX0cnjR1kcdjD9N1HMLeP6LZf+
FCAEpyHf60b0ykPOXc1aHngxd6fncqtUp2chQjx0l8f8V+GlnxHjcP3BLATUFcmx53S5tns7L1z5
seE5cV3AT6NXLBcxW5LQd9WDS6B9KFyusNdzM50ISW8no6x5KKBHLBdEbH4uKgCSUnebfW4qByY5
N22eQbGZ2UzeFIQOhGZN+szYzkNodTUzyMI0121W6Tj2bE6pDvd7jGJ1gDjNLBr71LnVwIBq8Pet
M5eHkq0isatkhNKS4C4r+T9Jj8guPJMHFWSlDm+HNzk1Sb7WeU70fEiuh5iUm9PjBeZs2elGb64n
O/dWqEN4WfZ0A/SCy23HfraPYrRlEzXMejBOj2GGlPjt2moFP1+T5bkYSBmNDG4BFPF+aI2cm7e7
fHFhj1U1Niu2Ddl6ZlS/EVacr0aN2/ntBjjd4TziYLoYQUK88UN/4Pm2F6ibb5e56zHudS23Eb0l
oGapIZ/rxNF2TsxPXTSOVfaGtpM+GS2pk3ymcOMSGNkr+18icy2eHp2c7LCwOj8E9gHDs+3LczfR
p6MzMZ8b089alMyB5o7luczMDJoNT0QPK3MXOTyn1eIY57Mb+1AuuMlKsobONbLFSORj+XLTgkYk
i4MB2iGZ7C0jLUVFNfFlxjiEtrJE6Ha6tQLzQlyYqdqzUShv5ZYDE/ek0Hf6iRGg5RGLIo7ZtRy5
dJqb+VvZm9cx2vLtYpTEHXcsJjUevdBp+Nly4E8Ye4OnyK0r8IKsYKShW9/WJmICYe6fHtoBUT+9
BCBdRhdfOS23ROvY1+aczlsBtCyAMXN67YzcTM1UbxT1YphVOSGwjV6eT8Kejr2bvbLN4tTMPAFv
5xpqX7bKCr6yN7iuNjl3a+KC8dF5DkvgaYPl5pq8MinnV6Jq8q0nm9fG5X+GeLrmoSdaLGE9saG4
bIy2/eLpmrMuNSMKq8a9Lyq7wlcRX2ljf3SrjmChEYzlnCAiI30ay/5K9LO+NrOx0gPSaAUBdvny
lDlEIwSCioB8P89QxFgtbfqZNJRpxcbOd8JEN2+dKMtBK4x1ejFHqt8no84ltHQZoc6MDKA2KYQv
sINJdxVHtoDYQfFJK65V05Ais+z09TTDHyOAMa6NUDSNtq9l/6x1VfWCNuMLUYiMOCJryl69xtIW
wSqxLCpk+R/h1bXVxi+yCYNOCxokrFPQsEVqE+Ac8SpaYaGRF/5IHOwGo8mojpkZe+5Z6dsKKQyj
Ye0BGjCpRFjv8nMZ+2Dd2jYncbqZsyY5OoMwybwzQbndlD3lQ+yK2x9Ksb9GYD/CxX8eN1HXQFZH
coUiUtDG+WmOn/uaudhVSzowns1tu8SvScbLxSq9276F1+V0PHV2wp3+++MysvuxL36qp2xG9icD
CXhiXMPvJ20+c+vZ7+p+B4/vtNjxDFpJ9lISoM2ONHv9/dF+mVyfjoZyjlkA/KBfjF4AGzQ7Wcp+
l8/cIKdKwM9ohEY03r79rv9tAv6wCUCB8NtJzupr/gzF9OuPO4Bvn/m+A3A+ANG3IVbbLtuAtzL/
+2jYYXPgUst/mwufhsbfBzn+B25ddgfI29kikF/x9yDH+2CfrBkY7BzzhNm2/s0gBxv2TzcsyUaC
wRB+XNwBzJl+umGzlJrIWEA7zGKOH7DWl/VK1NYI126huQmBrOg2dTNf5ZUJwDCPKarwt4V0BusN
k5mSmhMU5YNM+gJWJkGHYeLr49epI7GXt3tKH4/BRB51V6WnaQhZ8idba3kU+4Tcu4hIldnSozXK
YjEHnMSEtDrSbdOOFx6wnOWYpw7beK+nbnRB19qhTIt2LyCNUhLwcicvO2aX3zYBDZf2MDW8BkVh
0aKfnHQ78seR3t2K+gygnDyrtLa7KZE57RkFPaVuoz0kecH7pylFYDdTuaXrEK1xRVlB7an6cplY
JIpJXQ9e9EJ0FT9S8kthnV3zrKOZ9LN4NQN/ClKq/60eZa81U4Ux0P2uWpU6WyenTiCpNl29aRaO
Hg/mtbAmPUjc7qKrKAR6kyLD8G7l0F8YEnBQPJUfATED2OIlQIO2HGiEjqf/KM6ruTi3vfpBogEK
cQJNe+qnJwrss1PfLzgNK7I5ewI6y2Cqqj5OqbZAZKM8qq04XmUe0am9TlGXoN/nFrydLLkmVoVg
PSlOf0ITCIev9pvJ2rqLq4Nz1IglIlXyY6T8/L5iM3dvTHB43yr/JkIfhQlxYhAC7SzWi1e11Fcg
6pedtLU9CVfNc2XTRyLbjzinRJpWeHISj5SBV/no7KS3QJZ1uuaSDN72AQL3rVBJta2mNtkaiqhW
Ab53vWCr3AEs9WBbeHf5UmsNI4TxLrJltLcLhoyUKKrAeiD7L5renIJNG9267szcOhZJExt0QeOJ
zUncLGum8h8tzSD4ri2BGpmVdaPyzt8oT5Yry4pFKHlygjSBFBXngAeHYmr8LdQm2ohRbRgUCGAs
U0y4QecNoiKTc+oPES3ufjO2mnPn2mNysAuhP5FXBqJ87ij0ktRMVg7nstoYXivhMELBPoxz43Rn
FX1wAJ5pN7/CVFo0sKhVBdPUd8eLnJAvRAolpWp+oiAFvPBplqfGx7dXyv8W+j8s9FQKJ+X5f2/3
fErUl6pUSfnjUv/Xp75P7QWqHZZtdDYnIdm7qb35wTtJaZnnY4xi0f9bBmS7pL2cmEvYzxBt80r/
z2JvmwSrg57wGbCbKNT4C/+FDOh9bXIySzknkImJY8o2jV8kdaahx1nvxOLgR1W7I9n05L4pW1IT
ZkBwXascFFD/OUH/UIT90wFdtJTIFx3dA8n4vhjK+NW1WQOARSjrrQyARdvF76crkXughODW/0Gw
/L4c+vYDUZJyvvCFoXH46V3mp2JRJ3XEwWUK+UzzwTiShmfcKmdItr//ae/ry7dDcam51sAr0C3/
rBls4zGGlmHYh6wYnefETQlnYOpG0rQZGcduWfx7N0uNY0v74Ob3h/6HX8mdBOEHibCBOvJ01n+Q
K45NNhBV2toHZab2WekBFQw0p+QlBcm0+Kbg+a/sE4Nq54eC9u2HcgciWGSxQwP+sztjqsAiulNi
H8ZKcCCX2eAQjCkQ0nDo3DQihy6t4z3J0grzBtpT9WAbVR4z1SKaVzdL/w9+oF9/vtC5mYROx1K4
gCLf//zUiGWfE4MNns/m5/oF5FtdI13u//NYqPccHDYocHFWvD9WlFp6Hs+zfbDUaBx7W1MvbldM
5NeZ9ePvr+rpWfi7EXs6z0JH6WvT1mXY+QtjI+nqVgNJbh8GGb8q4C7r3iy0P1zNfzp3LEIkLnGw
kxrw/e+hl2u7vA1BR0N/PqSUZ8jWBNlnxpIBHv/9LzJOZ+fnnwSyx4Apg+zwF8skdZ8xLJphHXjl
ZcXKIgDxYEhNiSBvVf3oMbh4tsXMQ5r40w3oCOssIgvqm8D139zBAu0jre3To2rTwnv/oxHZmFKK
zD5MXmfuLez9Gjx03zuvNcUdiu0WNGxmtkSNLv1s4A3k4XVqlWxZQdrd70/KP10BG8c9WwKu9C9m
gixnJojchYeXvtSNruOyHGmOHWwaUet/fyjBHhjMDq8WQGrvf/dUUz20dAEPicPp9X2CEkMtJ90h
9ARX4vcHe7/Us3zb9hvLB8cqh/vl9q3jrsqbptb2kkyPJdC0tn4skSw/LiO5A6gqWR1+f8Q3xejf
t9fpkHia2RwJJhRc4J8hQpBFbFMwWNnrkjIRspqWB4oOyI0YtekmUZLrajmQx2MvNW8TStd1MXXV
wSVCd1x5iWh2S8Pr720F6cDrKm4AM1kAk2qLsUrADv/hJCF4ffdIOLz42dIh2xP+SQ7Mq/H9NSGD
IUWbatl7levFRl9iWpCJ0DYRpteepnmB2ZX4zLQlYaRKcRevkd+J67bVcqbVJLKoQBaSCymdqHtZ
rKJ7mZBmCJADC8+V2WisvHqbokpyjDGLAiPy7WciAqcbFCntTk/5WAua8cyd+dxKpaZ1BveheewG
tzp4kW3tCVwkhnXOAIlCNEKIw2DLv++WGAp57MvGgPfh8NXKjfGSF35MTGTeJoS4RX1iiW1eNhwD
fsBBqHi+ahpgHoE92Cbdb/RSRxVX3CG1bdSPc+V2y1aTiy/2I/DeA+mmRbuaW6OMSTOIu5cszZtH
ty7Nel8YyXxjeFQtGor4gZiELEqejNnnkrmLJU6pDdCz7skx5t7rMvGcJSZ3u52azvNMquELLfvT
G3oYnOdizswvcN3N3UDX76YVJP84I6RiN6FzhQzBJyp29B3eMMZsGLeaRZCiPXneOY1yLbQmmzMq
E3lPwyfZSstSL60CcqdVaProf3N+fFJMb5SKyD4YHPVS+zbXqRCjz96pVS9ZEZlmIGj8rhclDSuE
NerfA17nX2mS7HlflnxLkUI+WjrOm93rBMe/veUQOXmbWgn6qXNBHvUuormZByjTuLPtmMDHoCjn
xaWxRmHyluIQNYV/rqfmdEPwhgAEoGuaWDlljoSasTH7QiQIz67IOJtzmtZdOFTeTHi9Ll1B85D1
UhvYf2+VPdAuNSG2N6HluAQotR3vRVHFPH+VHs3Rulg84xjjRuFSOkXnoUzwmnHlznQjkWxJmaPn
sLiXh1Tz7xGe87UgeGk4a9Z0VRse76IOZ8S0IdyeoqMrsY6GwC2XiwUhBlEHSeE8o2VznoE1+2aA
P4vYcFDWeMsY6O8WOmMEA0fCfiqRd9x6SzJf5M2Qrxo1EciQaljYNmSgtnvm8MMZ6VMcRpGJRgo5
8qiVrtgKw/47beOZ0RDn4aTzEcuWfijIF6lRovjMqxzw05Oj2eGM+uo2o9eCmpoc732m4+oouScJ
D9VVed3ViklPKvvia+W03atnL9WZY7qoHoTTl+E8pXIK+4yViUAkFq5Rr9EaddpcP4g8a9VGObP4
Mi2usVJdWZ5XSm+jDVYulzjovk5WRloRFlz11dFPB1REKL3A2JPgQw+gQ8klYuLRy1kejLlzm62n
RvFYJ/R26JkvTwLk4N4Ckgz4fLSXpzJvsjV4kCVUaJxaglEI3MmysXwiRNXtVuWAECLTW3d7KkaZ
M0yNMpkhFNq6oQYMBooXkkhJr2JhkkGJoeWmzxRA/qypz9IW0Pzs9PNXGVUjkV+Jdj37VfGQZIMd
0sUnbr1MUNs1hEm7WQvH2Ob5SBZtJZF+hv3QGpuirvgiTzuSo6Wz/FsSTHzGJpnWO4OGqkO74YN7
CVra7VF1uvL1eE6l6+1My5idVZlgH7RPdGwcB75ckRIenxFuhgavU/FqqWZtjb6vv6sz0TDQLdWm
dzKERrH+JXdV9eDnCSG/vjFtlEZyPKoVfevLrrjmrUTQFYPO+FyAzA/qSOeKupGZktjil1d619P4
UDjuQg3/Kh5u2RlHzUx5JJRix7CuaiJ4DhC5KbBNBMpNyGrbvUStzoJULb5xO+unvhYxif59Cxwm
ImJhcvQ1eVFTCaGV4VxQuBAmQ9NBBSQNe7oirEsL3TknPE/5vI+9nsQWUpLs6lDRnefbjAk7cJZ0
LEGsxhRmdcVqO7GPgvBECSeGxUDgZPPoQ1FodvaEx3PnIAV4rGtuW1JqBrRBNJvyR7OC6kX2TD8G
QOfNimc+VnXx5KSxV7/O9WAHanCJy8vdTq3L1B6/Ft7YRKGTac4n2ln+WRv7akciBqaOcoqSPiCT
K/6shu4ZHaZFbE0SRSFJYo16ANPZax+JDqqsncc04ji0KYP9nFCFGADwLiXDfoPcq75b/KhwA8As
493AvOlGRPWrmS8PEz32y6wzux3rqpuHpt/2a7uvzZeI7OSXJUnGj1HvcuV44lMQpxkxQHbkjksw
xAwXgiZXxH2QD16tJhhRRagE63iY9SpipuJP+gHqy3zRqM66gVmd0Astsp7Eaa5CGlLs+PdaOUzl
ejK6/GJqW/tySZb8smHgc1MkXhOSJaO+MIUh0Q6N4mfiAojKE/VCsrI0ExEoD6BFFrfIDgmbIQG8
YQ6lfOms0sIjk2wcPstaGz+OXZRdG32vXxC/6zxlo8iisM1jXGZpaSRBg+/x6NtzctFOjrXX/NEX
QTxE6tlMxvpQgChalwlKcIA+Gu6bjhCVrcGSt9EoZofVBEJFElEn3WkTg0y6FVldowm3AFmRZ3au
zz2pZ7CgAn+IxkeyXJp+rStlJ/spIa6ViEGmooEnRy8DS6+PNXPLXu3Y5WrnqbtUdzrzf2Kpsx6d
r6m5erbruXmOI2/4V2No1EVf18OW6eB8KFNV5Kvaj6UKKoPtRczits1sSSB8TWWhwbh3h+vIHJjl
lm+TP8WS90j6oBW0c+6cT4nJMmrpDHbCUzQMtMqi7WWYl5V5gQ4X3/LsN4a39nKXWHNW36+VKXqJ
Nr05BZtF9pltN+YaZi65Sr2b3KjCaO56Y1b3Xj7b62FashAEXRKgPsOihAXIoP2euggzRpQghlzi
F73oeA91p8at1IYkX9mcqquB2JptmS8uCYyVTC5h2U53ejtiQ0o6bEpImq2Np1ngW0hqAlOvXIcY
IsJIQLlw777KPJ4+1cAPvoyOdF9GwWAMthQuIaiVhgNAuMrdNpCkpr3i+WySVUsACHO1rn514im6
Uil8yGDBTre3xikmqgMs/iqeEHMEttu2TNtBy2s5UUGgn2QHppaaHeUxXgE9rsg3cHokI4eMnjQx
Ou7wEIu56mnlLuklUkS01bIu88vSz8n8Kc1Ju44J0gt5ZyvD3oEGyaf+foob2OLfdrD/64X+qRcK
v5Rd8n9afb/4lz4StxL/3+o5qzpagn+bIq1vH/yrHeoLRlXfWlWo1WBt8J1/jb5gmX1gAABPHP8S
LcIf26HOB3qkJlJGtAPvPEynbih0GwaeJ04IkdH/yhRpvrkef9hAsl+lBaLTCBG0t3S2ye83Yz6F
WSdlox0YuA3XnmMXzMsJUylQuq7dE3VXXwbzhsd22BICsqyNYSanDzXZKsqqkVxUUdAZIrfBaDpv
h6qXPYNMiZovoSOgISvjddZFN4ySdnbG6EPabR7adnk/9tnVaNpdkI2RxzLG1giW8BRKZfsBjGk2
snamR0Fj5+bHrkQ3VNemGy5WVBxt6HO3iJ1jNmCdvZr7Nn/RtT6YPeuOkPpXq2YIQwYgFdXc3aSV
cLbN6Nglcpq+uMGt2O+xLzUHNCOIrKemIPnFWpJVmpfT+TwKF4cVTKc0Xbo9yZf+plO9BWW6WsQq
4nQeWwFfNCDWSq4GrC3FqfhjBZj1ct4tequv9dpG7OU0zrneIlPOzZtaJyaCnY6B1cc4lHIqVunk
I0CgI7PO4tPLs0E63um8NblhqrVXGm3QRNkYJCMhJAQ6hVys4rCwT9+4joYZi6RE9hWyCJDA1pvJ
jKZyN5V4YMlXpRxCq/yxcViJxjm+xzpl3o2FI84mFpjH0iA3KCZOEi2yVclj3c6mTpRtnJCD12ix
oR+ImeNtVeKpyvp1Mlae9iXLJ+q6AK+wtmx6odIWf2mlllB3YFOzdHVNF6CKnm8aZAZHP/J1jRlX
A40fCVUzbgvUNTvTdaYt9pQSPY5hu5fIB7sbDQlOF8yJVsRd4C1YiRBIJ845ta+O6nGiitGyBQkB
5R763rS3s6OGXaUmm47Oa7RsETItbXtRpXRdY3K8iIxxnYAvUsxqa6qKpdy7suxE+1iZ0rlpF1JO
s8An3gcDVdCS/ZqO17LLii2iP8+NMCSQgTNuSCA7ORHspWZy6asZwejdiJdB/6gNs/CiNQS9vEC8
dIrsNTf0Nr0JD0kmgJRMF2NSznXDW0eWfYj5wMBzVk/XI5p3GAJp2ZgbM2HrEmZaNNFycWCZaxgl
/HUCdPueoKxTuM3iEsjUiWK6yAx6w0HpNyTVRc2yqhpT3pR5rKHYch0MMWlWx/fk4mbFUUtn0wiL
etYvl2EUwyZHREXkaxNXZWCwidrPNJMRvuYQERbXikL0lPPHVsZuRPRpO33K8LqQb9YI66mJbXOV
R0V02cRzcymaxFt3Q43OLjbKccsfoOMrQ0dXRA3iG97IO5jJ9ZVQbXnvTw10a5dCbgmwpylKYd9o
z8w0hYTmMbj1alcDt6bY8yKsn5yVoRFOQD1eulxyUChB6mAHCowhNtexrrqbfnDLKyjk0dZtbCKy
BueSfV90K/N6OtR5DQUFmfryrUn9vxfiH16IvDt83g7//YV4/Dr+3+65qBVLxNcf34h/ffK7GETH
u0uLSoABMGkNfxeCmB9oBtOZ1pGO/DU3/C4Fdz5ALee+Z6tqQHU6qVH+svTyOkTGxj8HTs+Q+V8q
Qd7PH1Cbo1unJQnBgCeI0dZPXXJbE1PUeO6yy0onDq0FV70povsfTso/DATfd7//OghIA5Dv/M5f
EHJdNWg1yINl12cm5lRXLavYJVKcwNfuD91v1PM/DB++HYqxI6uczXzO+VkAVhVyalKaQWAvE6Ii
2Qge4O7LwKh4Y6Fm7HbE0GjbaXFsbBX4537/S385nScIBFMd/NGwPk+lyrshHRtKzxmFycazHG+J
Kv/kkRv8+0P83Etmnsz4kXkmveR/ABXTE557XRoN++/xln3avfINQLr058mXar7+/mA0jn4+oR5R
mtAFkbchT6R2ev+LrKixxeQrtbNxG++jrDBqAmG1Yp85stjng31ny7Ep2BI3nU4YWpUS5khsYUuv
DP/ySrE9CVymo2SMpx6hiKPr4/SsBr8JpzyPMPkqH6mw2Rg1WKfYD5CPmyyShYU+ctxGg+peS/vU
G2w73SRv2K9Dbfb7gsD50jrGTe+vrDijEaPP0/2cyvY8oa/FWv6WWmUz6LkVDkSXZHbZeRatdU37
ybl02FfdCPb0wWC3lBNRFx37gXj6qKArVHnoYRzdaTZDvyxnmRdd4IYbYDkWr7ab31SJ/UUs3nXX
VqQLk/+zr/XpKRps+nJFKkib5TsLpMyrrF7YdzYOevbSIEQrHb/S4GjO3DS+pNOvrRK/ate2WfTr
sRrFcZosct01IfdmZN27eAr3aZywBVVuHZBi+NUSGuIdJAur2UjTIyKu6LYTdh4iqUT5PkQrt0Ix
Oo1yIBEml6hGp/iiVA7NGxkgKZ3HgxPpSGORq3QzOMc58ol3S/tpk9Coum1cRMAxA6bQ9BL3vH6L
RitrQxqbkv6EuLNLV/sUZ0N7ScXL93jTZN7Czh4ODAT6HaECkETblkRss3HiA2nnlCg5XVKzbMBz
jj63SNGkV01F7CmWOWM9zL25YXer39tVhhlgaKZQixOzf+wTvUF9q8/GuYYn8zY5iXjKhG6uFIWN
HBgSUzAmhn+2aK08lzJur+ulbK+KVp1Lf7YeCUjobu3egvNMjXeBgkkQMMS9gAEv2fRdOW2RTz9i
x3JIaUz6aIPZftrZKvGvdQGPRLPq9hQBXF31+bwyVT9fRFNVN6Ff5/qGdMTmkXKbAFJM54xeJifB
/2b3h0SOWcAeXlwlrtpIaVVFIDsX7ocRPaV9Fp/xsU/weVExyQbQ2XhdzxlgbBUFGj3yrV2UdHrw
SwQJA3a6q9F4jXvY2JpWAlNNr/GWF6SiMLWksKfZmgd65FSXxcx7gzv65P0k10+/tmQzPysNd23O
Q3NOYKx26FDub63Jj1cip8NCr6jMNplsXBT+DUej+qaz6muEJlbmJDeyjuc9oAX56GUdOE0vgvwm
5XiY8GSGLpmioSA5dKsYHfDsY940bfYytuwn3BaZH1jkXu4x3aJuQ8axkanw7wEUpyH2TuLj3PjZ
ktYn31jQCHedfgP3Wt+Zg/VEGuo5mUbRRzwIoBBczrRF4g/++J6oc1x0C8GVKzkSTdt4RhySzX6h
qaYm9kDmq7JZXpLIUx4SNXYcnoyGM6lFPdws/Xqa+003EalH4A5WDb8et0vG10LWa+5aQ3MLlqdR
gw6FNrpHLPZMk4go3rgWazVtmjqybh2nRhdpZG15VrqDuuq12npmBuidJcVobXUjzsPprYKLe66Q
A1zvKHNajiQ61vNdZXj5OQvScmZMPk1j03lsK1C8bJU1JluyCvNamis89edYTLYxL4CgGDBh4Msu
ZJAXRnlUhXeWD+ZdVsR6YEqjDCOvZRvnaatl0eSK2ZV3QR423FI/DZdGrd3etJ/Jsq8/p701XNLb
LfzAyXn2WBLEZTKn07mPuvxMFCbhcB71OBjd8aGaaJdRDXFk3U9nAu0FDxBZgFP66jNf+WSMjX4r
3cW+hssgVlbuG+wAipQunJMjLGS6txYl9xcojOmlKGbtMiOygNNchlnrpvdODPOV6V6Vhw2hjyEt
bDtMCVhYIx8C3bG49nmO0BLdJ8aWy0J52g5hNiLzxv3iGhbxyZiwGPlIJz3zUs+FDz0Z29JJGFmZ
9oyXZ0524F2xIgg/Jt2HgW8Frh4lj+NcioQMAPLKoyfvVNUn8zbHartSQzzdGaxcK9P2vQ0nKb+1
vMgIHd2ADqJ1mfnRbsRaAJT/RJ6P/TQNIj6KViyfVGmtqiwh9DWt2/bYG3W3yQr4w93sprQI8jbI
mb2ueHm+lpkyA9m02UZEUp3xfhzPBhxr5KfiUBOHzoB5SK5drvpvdcX/ivw/FfkmFekPVdEvXa/j
18/ts8redbwo2k8f+t7xolqnSge+imIPC+fp//qx44W2h8qaYAk2o/8Re9ugeXSyEIE3u77L25RC
73uJr/8bvR9Q2/c124kgSV8LuclJJgHA8lSl/iAVy60eD/YpQtwCsTjEF0vWwhojS9du0pnl303s
GfRKguboa9xrxD1mSTbeOl4LsWHp5Me88OQSlPz5F62RikuzVeJ8oi6zsSj/P/bOY7txJFvXT4Ra
MAE3pRMpUV6pTGmCpXTwQMAEIoCnPx9Y1be7svtU3Z6fWRpRJIFAxN7//g1NtztACGdC1VuHZsnV
F3aP+q6PSOjcTW6sDvEY5Xeuibxt6fc8kHJCGiYZBG1Rmnt3TPv9LQhvd7CnqH4oS7t5GLVWT3ET
uMUmn9PytSfMFBlOH8FI74Pmi90x4ycqw8JgJmrjp4qsiCcCEl+DqFxOBJICr3A0PASdvzzZTtU/
mdRLDh7swPslGc3e0t5ImCqmEWxh5RolbfYE/aKzyzEleVF5YT7CsCYXkJKVc2sJDCQGOTwATGaf
wcvUvLUhZ2DHOeE/k4XOM9BD9uSbgChbW5BybdlgaX2q3XPUDZ/wihgpByCY9fAgPHdrs2G9NKOi
SnPM15K8b1QiUzkcMX7Jzx2c+nKNKx/e82bR2abjHn6qyqK+gwKeseVkC6rzdTCeMajZVVMUboum
vIgVrfzBjYfiiGDrXpdFcSDOsNwtmV8wjorjo01peTYYkp3RMuV3mVNTGoy1np9nhjAHND8lIXWl
ex/1ZjjObtfcwqHWZzGA7tHYeh+F8NrrInbGZ5qSiiO9tDBxc+UIipS5qFilULeL09mHzgmtXZNU
zaM12t7zOIvxDTFy9XN2CWpzJ5XvgtI07Ny+BQcsPKS+PX7hWsl5CxE/fuiGqP7i9fkEVVo2u2YE
pUM+uFxpGxkvQw3zvdPDcO+Msj0XZjRbdHarIQQLB/6FFcffPFDPnvPDAUO1Fvjq9Bq4dAiw2ceG
CqXcBHE37me8Rja13U6HaMiWDYacH5M7RTdMs6AWeb68Ez3Fp2owp0FZpLD3xmfDOFaMKQsI2Fli
en+sUhkd7SmofhQNDgo2wZisqXS5L/1Cgk35ifUtar2I6i8d6IM6HVSookMmaU0ehOxfGcYHJRGb
Xk30MKeo/yV3avtzbziFg7i095kY1G0eSkSpFJ7TY7+CPN0F70G2CPTj5+lLLEr/PgIX6leAaFqh
onwFjdy1+CgvSJK6oErOCjD5baeWTbbCTsEFgRp0AxqVr8AU9Fncllawyr/gVtEFw6K1Bs8K+qR+
ZRuRD/MKdzUr8DWpGvuKFQwjsBNcTK0QWbiCZf0Km9UrgNavUBoaZu+9uuBrPNvm83BB3cwKwAVB
CRbHyIfQqBWg80mavFbLBGJaXxC8yer86dCswF4BxxC799/xPnqz19BpQAHDoE3kVnRdwk6Sk8eO
lOV7dcEO1QojehdEMb+gi8UKNNJcgjnC5Qd/rFYo0rugkssFoTQXtFKuwKW7Qpj9Bc1MpdsDbVa/
A50gERfcE4R+hUH7SdI9rh3VCpGaC16a/A6epmEtxyfSuRWie7qfvLlepDtYMLCjojZyJyZUg899
YdLom0jLJGu2GTZp2v9UT4XGkzWSyFAOBJWNxfc5lNIpr/AJ6HsOLhCs/6sD/qYOIFNvtbP738G+
17xP8+bPdqB/vOgfOJ//mytw5gfkE6vX3qrf+qMOiLzfOOcFFn2/u/d5AG3/VH0J5mQsw5XUCB2f
6uGPQsDD2Q8DCSSFkFUIiPzv/EApdv9cGMAzBk9EahBQiGD78Cure5Wr0HKnzjGC41XhzY3zfo8M
AdXw3CHZ9oCwk/e5wfd/o6I0+2QrPL+EDUUvh/h+57XBmgA+eQc/TBzsTEIMnDLc5G84oqsX8okb
oDYRnbpkRFKUGLjhqvvg4Ct7Jshc4E8DJsOv7sjhKmtNOzS5Vv/dTxpq8CyNz2I2/kdjdzBYoJr5
H1gU8EMuOWSvY9BaP0rDoJvOtDY/4hD0tLjOB6HvGCjv+5rAhtQUN0jKZXSFArx50R6GLcUmtZS4
U6PrrF4XLQl8RBuPmyVrpr2M4NqEFNybAa2Q2IXwbu6c3lS7vsyi96qsIhd+4hRxWVrXPTpGp+dC
OgraVsDpgiMj6R4R0ZIHDj+xwQXiq6iX5ibVkA7JOxE7H9n8l74Ymr3vJAIVdeBvK5JSX12XqVHd
+g72eIPKr8Ao5UMSL4TjmSQTJ6zqrLdxqPKdGoz5xAQAvl6OyRvQBfzFV8jK08jA0ViQCRG7yg18
Mqqq5EL6pQcb3XvyZZfuYEHzf+m7iJ5PCk46WnH5JlIRcbxAc6QiWq9yibk78mJoRnFJ9uRmdrXz
AmYKt6eS/kri8yoIRn0LbQmXVJdp/ThAXvLYtet95E/UJlEWw1Wy+g404UJxJjoawtPlj/B4uK/Y
8kE06lTDz81ZzWt8by7BmRoj39x4gU/kj3XyulqB5Fsf64TzOAnwvypLIeji1R2/RvhSqy1zXFiV
yqLM6iMgRZamcF7IX+Jr1OsRroElliszklLrZaP/IU0F5xDaASQ7Cp3lJm5WBiBZne0NECWsUWzH
+ULhelGwMhHFzVgu2BKRCM8H0E7HiDFMmbZt6ymRbxXdXoLFGpZ10BB7r9hF+BGJXRS2gXuXTJVO
DsOY2OlplBMMy7Qtxu9F0eJNWULy2Qiz/toMd77qCmsr+F4tXKABqbhl8x+Qm/n10Fn4c7SM0Gdh
mHIFe234l6ULvZMABDsZqHAQY4dRvgUk822FJfkSCPXthyifgvPlHYNQwaycsLU86cphbXYcODnw
W5q86r6ErsnUHvqk0O60XPW9Iz7seYYvJgC7bgIbZneHbn7adL7pj2leoNdPCxXvS4/R2in3coTn
SaA8b9u5RAshM6/4WnMNeTZLquCzGIvZer18SiwPVYp6WSBFBEXnw/oyYJVZUPTu4r6C8YInhUck
SKC5zyWpw8vzqMuWiKBqvaUMpNdrUkBCvBvhEN7EK7d97lv+Hs85avwoTmFGk/SRX5WtxYK48L1D
XbFDhQWcaFHbznzIO1n9XBafFVkE1rqmHLfCNc+3ovqqVZOGOO7UhspPlgZZbDkSxxy7EHqWQD/Z
F5Y7oTJvHivNoz9QDk4iWVPTsAucjsdIkS7uY8Tru1Y3bX5XeNRN6iGaGcI7REbJTRHP8Ss3M8gQ
IIbOU5HNTAEvYolRqCGhmHfN88Qqviqw/DgsCIe39pT6jyofh28FOUyYG2AC+1rFlXmOAqvehm7P
wnZ7TSoDrAXrDJeeTOmmLlHBL63fDPiU9JW38+MGWh+XbGJmwtzpqBEffeuge3p7p2kjD4sQrDGg
RuO6kqZIj7xmvb4zXo9QEEN2EIX+lDes9b12fLGnE0JJa42eBv5NqHexDZEnz+TeVVvherKlJkwf
G0c2T2Ra4FszlRXuHtiXuJ/idglhk/XzD4EzynXSj/mxmCLne+WHy2uUKhMebLbAc9cH+Q+vMxov
IH8+SfLHVqI89Pnc+tQXVk/IiBgA/8qx3VQxbl6zA9QPjag6O6bR/JtpDnZUz/smtZcfa8/JE6Ar
bE0ghDMUKOAtb+ol8d7gxA83I7RuEF90LydFfvxtjRhw52vdp5vEjC7y52TB7Xa1IAv6+gcTnEzs
l6jHKtDM3XzdjCa6q7T15NTwKPb075AbymganHNVsps/LsLLTpMdX41TYA7L5CEd7Up5q2EbbEpL
JQ/N1LObzFC6KLXVk9M0X7xU05+M8bBQ8EPDP8sSF71PCTTOV51V/XOlxUPmT90TvP90o+k/nhKk
T89NOGabSpkxuu+YDR7zsJJ7G1+VL3hqmhuMhV4W8OPPiuoVQa7f9le+bvDk4L7hNDqh2+bB10cy
ZeotbMkHGO8t+muZgdPZmX3GJqLCPI2h0CPM/3Zv3BCuBaESmLrSwcErJFiEcEfMQ3dZkun3RJq6
Au1TfnHA6UXVx7mrwP8sR1T7CR4+hmr2+OLS8b7lLiwejkLPvleFULRwljxNgceq1l7xbjjeb3Sl
1B2t47vuo+5WYkA4bjDTlBifNMl4HkCJdxORnM8zzos3MLGdx9IJxp+TMP37jFay+zAjzjSPOR1P
ejP2C/pfJNlbsOAv7rwkj9D1Eow8S0amwA/naYTNjwcI/odBf60Gz7pnBgJO7JLSBUm//lGN2py7
JS/2iT+7j0U+Tm8IUpJdSijQQyxj/94oKOybssnqboMNs7wLraS8hSrvNrtM2dajKFt/Fwql91yu
kNlVYK7lUDfvuRoFZED5KVHShonev44cifsMGQR6D/vNcdNToYvhbJEK9EXr1IPCU849NMPBIZ8s
y25wxIEAErXqVoX9ETNEmEohZO7MdhS7ZiuNOOtsxE8W6dHWzQgnIK3XVSOHn3UH69K9sjEvrHXU
Ht3K+ZygO1szKupN77Zi2+ix3AUM/XaOnFgHriR0xAQxJ0WckLoFfrppAo7wA0wx22DLJL1HtCnB
QxT343PbQ9Xe9M2EjWuRwfNezAEGzXTb9qW/kSr9FDAqummw9to5npG4As4+UFRdP+dFO8HDp/w4
4LaT74xbFQMWWsbaqDHAFWYesuyhNr13QA8xv9h9P93Mg2d/Jl2ODSpI21t2oOmYm4GB7ljHj95o
T1eyURDiR1fIG6C27inz64q8O3zWEQQ0+IBmunWulSjUI+EbeNwkwSkai+jclun8yR6qhKTTWr1m
KvtSoPDZ+oS9UVAwE/o0yRhC12AgkHWDdx1g53w0doqNZZxFh0AF3IcR9g7iktoG1YpCFfSHucx8
noR6LLfSML0UueJ0hOMLqyysca9mVvkqY774JE3/nBRtSCRIlxR7jkN9jArGioxvS+YkIPymd55w
NWxwnS4yscNqdrghK0p4UDhndWN60R606xrvwGvMbVibLNpiHjl9LzoV/IyqTO/zMvCXYxaP1TcZ
ht0x7rFIq9bSSpL2hx/a3DHAcTCdYEoQgCJ0cl80Uw5PPVK3GpnrLiHLactMcNqVpD7dAIlNd8sQ
Se8T51t5OzaVhz8F7lz1A4bR3nYo/fZJ1SYNnnCE8Zatb8X9ZhoLyoJGi6+l49rpIQ4aYJDJphYs
A6e8TzlkMa4xZzD4YT+rMjbbAluAx4Ey4NatpGTnBXn7EtZT0+JbykwjEfFbqpz2aUl0gTwkzbDa
VPOZVEX/rmuyrge47ywcK3x17bXVeGOcbr6KMHd9cPxxeMl0fd3p7kZGi9l1sQtYMrTDNzwu7atp
7PprKD7JVZ9GrxRq+hAO/Q57O/FYTDNu1BgKlOWhMHVaXQNgaeeQx8syw9LrZUG8RdMWm9oNlifl
2fKrIVsJYBMobkJoAaHMaxQXxEuWc6l6q/42T2Z4sOJ5ubeypc/3KaZW6ms0yhepyOgNN0x3ReJe
1Rab2ykxSEsyL3xqneqz9CqT3UCxDpOz19gfo47lrQGgAVBiLZxKnSfc52JmWoytcvgEluzbn/Oa
P/U4hJZN8oAGozuQ/7pB9rb1pf68ZKIlAaWP0vAhdWX3wOl3GmtOUH38l07+PzBUVkT8Xzih8BpC
tPY07RAdbPr0X2gwJcVSEgx2e/TnVS/p5wVlIh5SVO5//UbrL/q3NyIzmxMBGiwDWP7/X6B5EHZh
dRVvVGWV/0GfiuhnbDpqNW6D+BhyPAtpE4C8Nwsb7tt/++4R2iBkwBi/xB7Dij+/u7Rmh5g3g8F4
Id2XQBMulXervK5BHdIai3cNxpB60CKrRv5Oq/7/VeQyHEEnJVY/A7goAL6/fncyfi2Ym317/F2Q
N+lUiduw7NwXyPp0UMIJ+PKTmFuG06j8NnbfKHoA3OarVermvPz11fiVSQOBBkPN2PHW9G0BUfnP
VyONtcLZkGYmRHRx0h7wA76/LlH04fA97p2/Mw/wGfb8cvMJY4HKDL3ZFtSH69zmX24+M5MZS1lS
h5u6j89jRr82cBp/lNZYr1Yk6ltW4Tlwl06R8jCWDDyEJAPJR/Vt4RcVxx27+Z6IUdHf1/3k3BFS
sMjrHuX365ShKMRfhJWEbV1CrY4h5nc7tb0YFEeMy7OLLqXfd6bsj7lS8o00Lf+j9Sc9PoNK+8Nh
GUlpGLYN6mLxzkxdlkz5DV16mvgeDV5KA1pyTLygBJFvGiL+d/aJ5mcESPtMrh9t3NgN/Hzg2vLN
roUxjKwN0wAOTJuu2rGSx8Ua1HBY45cR/62GFDM/2N+LVpK+2WcOGsWBZPC3CwBSB90fZhH/B2/+
Dbzpkt39l1zG2w9ULR/N9z/RGH9/0T/hTZvMNhsTBnJ0SUXmgfoD3gxjHEug28Hws6n93H+OOb0Y
v1v8M5mdrJmlK13x/6GbIeYo8BvBu0BGoev9V55W//40M2MF04TfH7O5/Dr0bGxV9HVW4haVOj5q
7kk059RQZmF4Mm3T1Pf/Ron+72cGTm8X0TufHOe+X7aPsYqzEQu9+WhM0T8yw5u2AUkQV3+9SQH+
/rJnsGECOjJdZpdy3V+k46M/2BMkKnNkUAeg5ZrusWx7XJxCQcNmaUjFeJ3vmOxaT4MGHP3rt/dx
Fv71AyC6WHUZOBNzj3/N/1VqBkOaw/HYVoytDkYjXq/CzD5Owo8wKs/6a8ZUPM1zEgJ7yMRDcdXL
HE/TgQ34uWX0nW5aaGekBWcrLkRDB5ylywM9KT+L0g/Iz6sssCUjcfBH1jbM/naM5vknrqjlkwdx
cLcYCKSZQJCahEF3XVO24z5GMZVMNViQTJ2ZqOfO6/CxciG02h0HBhp2eddr4iJcM5mH0VO4pgaD
/ODcze3t0E7zz4zK6TA11fRaKRwth+LikkkJ0ic5bY5u3QYAy27fsxygx0ltXqhNHp+HbrWzDAKm
TVNYj7tpkHZ74lKtW6aDkQnbJ6YQVy72FrhvhqsV7ZK7L3OLJWFocP/3uwVNrwDxgpvqViRb5f1j
W00ouKZQj9tiDCMwsAwBNPgJCcy13nlJ3l+Xyu0eh3pMrhdFkALbZHW6+K863ji9FnY9vXbFEjxz
d1x05rbLqBZRl8J1/tvc4gCahtjk5rqZP2Vj0r7hsrYigrKxjyjVeYZ0n1x7Iy4ugWPlRyxs558a
kToaM14y2/3wOUBrcE4MKrcuHZ0XVS1kRl7c29qW/IWaaMldXJBHsxE17rObAPNSJKLADINMKgDh
yd3D4y+fZADpUzlpsC3ctv8mMI4EsnJoptOC0PWjZXBTbITqvpmBxzmCe3MV5Ko6tRE3l0mY3hlV
IGUHMOybvR0QliIHxuLjghtoKDCphURZPgGVwKqJsu6OEhAEPk6nHwi28ekcxzU0HLuCZHLad+IH
ptcEJOo27iZ+lZdhc1qvZqqGbxxri1iXcn3YmUfeXwyqRcx3CcRqEh1nkFvLkqU4MV344ZQQiObc
Ffep4E5gjxptBCPMXW0hu95V1NU/8WuQH2HFFAbKZlHsRsDdZtdmSfIU0Ph/82N7uW10Nn9yqcqu
wORKYjsgUlplM363C5D9XOR6l6X4DnPEVtsh5T4War3U6xJF4TP9wFyhPCwXK+du4U6IoJ2vEEDN
P/tyAslOw+S6Gso3zfl8vRK87tPop61ie9rkVh0gO0pq95QN/rvtzt0XvFXUa+qyNhFi4sLj2kS1
CoHJXxJOP0YBckF5waI07rQ1GTcqCK3xgGG9vCfrQ9zHo/bv1Zw4L00+yDflB+27NULKuhj09m7S
vnu1P98UaNmfTTRHcmMVEaEmjW4/0iiELpYTtQTkH5erc0R5iDIeApon68nMshmxsS2WWx3Nw2c5
WOXTzNQCO2WyVLfOCKnWVAWVirbz49iC6m1NYvIr3+T9N9KUUZsIGB9EFOBW/sUh6+Nc2DOQaOB6
3d2I21PkfiZ13imDt6kF2PiW90q85Q4Aa3pEWNWIYz4uVrP38HpRtzPsFf8azEWJJ6+cET4B/X9y
onnctoHKEKYAqu86GKkH1qFvb0bXhUXQYoQIAbm5Uy12ByMrDEpM+TDag/XY2tWT5as7Ucua7x76
j0tPiLYfGo8UhPQ58RPqw44sO8LNj6m7ZKfaLT8NTCL3qkrUXon5ax5BOxaT+g74ShZTk37D5C87
ZUuAw5Oj5LmtJ72v/MlsSYYevzv50O3TfLhBm54cKt0714hY450z9+G2Cn2C5mSa34lFzLdWLKd5
2y/JdVBE11Ypu11edQ0eILiJnGgUoLFZcPs6OKubGg+AdlNX1c9ULiOut34TXqkBul4smqe5CXNE
+VZ8U2SpvB2CQh+CjAe2K2rnJp8ToqXiiHiGmRvpOpN9shtrwnkYfrEcvWjfasvFSQIKBgzv4iqz
Q0hMVo0Dn5/HR5U6z1AvMIKGDnR2mtir9i7X/tsgtQ62Pnm80EQW7iFo1jgdXQlrJXD0e0M7c1aD
W20b11anVMf4COH1g3oIAuluToZvXqvVVeqnnHkc4NFhyjjmMhdn+aIJuif8bRxUSeVwSCeVAYuW
oNRxZGAf4uMIUcncoIGfSBksy7eY/incBiaYr2L8CTWjP8zIYz/KIDUKjwrR6x6pzqIDKKoXnghY
d+3dzCYCm6iEbQC7NGlvBYbwN3pJln3r2lDtUf/DoM94qoZ9ikM1vg2swHl0/GtGdebTAqaKqXs9
baOhOeoKSyervXagNn5AgPZP7lwvL7KQLQ4dQ3xEWxGfapXMD8QLLrspUd11CT2ItqDCKiAoMavU
abkfhCceQxSPFAezgyqw1/XGltGhs6Z6b8XVstFMBndY5RVfwiBl3mPP+iCSmQCveLIOXcakRqX1
YwWVdzvktj7luWew15+mXWqlzENgaF5VOSs+8FpcHiZD2CXxG7dt3ApgH+D4esXlnW6Zr+cLWI9y
FeC+WzF8JA132YrqxxeAX1zA/mrF/TEDKVdI2TnJrGYskGc4kFbrrEBdxgaIrRkhuOs0gVkHgwWg
R/uHJFcO/XbYBGZnF/Z0WjqsyWVt9VdADT4dlcpzErAZb4gxHb4hHyCxzBnEtMAja5zUf4sn2z7q
rMQggxS1AdNpw5x1Rdy+tgUykLHSa10gu0c8VNfIAJCqfTTV+Y0F7gobHcZpyPKrs1PvTf057gaA
WUahwNa69XOklFEybIscgcTsJvmRGbn86srIGrY95PT13tgg+JRIReFxDlWERBf+0Jxj5IVsznL8
TrocOTmw4JjW2dBZ041kF/5JgHC0k7OVPMkSjSErnTIhxE4W+Ht1NA+zvN7iIe5jf5BbT1YrJV83
97KDgp0Y7VJEKtuaIi/bgXmDZkm1yH22TlychdN5VlSFvxdfXY4bT4HO/jtjrAK7fj9bxXc4KDFN
nWe0dLkMnk3ZUZatBWOzdyec7YvMrU4e+t1z1WNBL+wBn6NWsxn3BROvWjLO2mX+wOEe1y0e1mms
XnPQfTI0qTQaP5B36XL5FHH3xbMCytKkQ4268Zd6/gnuu6Y1hJQnYILOA9tg8x1+A/G/Vood+kCZ
eB0Ay0OfX43250HOV5ljAQ/nNvfO6ayo2dp1P1/R28832Lrx/cEmd2nKWd5SbL3JIcWAYl7LX/I9
3sLRVCeXBLINidbOS1Sb+Wc0yxz9U0J0WJHHGyfXA9MJP2He34LinUo37h7/polw/r2JCD10bjZ+
yGSqh/YvvZKv0FCQFdUfTcdeQqYeaVY4E82HdjasihxzhRgo8efkzoDskZceLMf9iAr5WTMr3eeA
5HvL1+lOybq9neBxv01SNrf5Qo6RbdfeuyvKzNzi34tkos+y6JSA6e5sfLIPueFCknKKX1Kc+/cQ
8uW+NzV1AgrWMwf3gq7Fm28EkUG7vlOaTAnurCuU9TSlffBs+eH8sybF1t8QDCIsMixY24EIqDd0
W52UYuFk5DDRwACGMDEv+aGFIM9m06c1T8ClRkKN2z0Cka73Ml7LpZJCKq4Rywg7D56FV8o9Sgt5
V4IikUyIi8Tk0OrhpjK9pouFH0rsu9V770E9uR5xf5jOXaJTLlJOfiaGLdBcMZHPbCZyEDqs40qD
ZMzoY5w1iB1fiCy/NhHMXjooOaeQ1Nj0VK5Wt8my/kNCIZXsbNi0iKxznCHxE6PSuYltgQVitQ5V
BJbmT72dFc0OrQ3fOG1ipnssfuaJhhIqNI69sWaKK9oY+0jXw9KOxPAZE7JgDTvwtxA/2x68Xi74
nVAwRxk6hBlFzKHPx3xlD0Yk8Gp8hJeRQi5rAvU65hVCEOr2xTiYCGokALt+zieKea5dXOoov14W
Lj4Pu/XUFxicOTywjyXU0KukJCVji9VwdRr9qP2AdtF+iNnhTHYr7Lgaw/30oIU80AFE57mz4T9p
mq2gaobPTU0NaYzjQcgZ2/dxrambLK7IPRknvRVLZabNXGl1cJaUcLChoFpsQpI80jx8rL1evTJA
c1E/ue2HP+BaBzo430iHrmXXNwtP3ojFy2e3oJHvYHXejWGOQUYiTPsxJlh8etFIRZoIMYZblCI8
IwM5UJiFOPznaC8dFraQZ4gDQUhBVb7xya44Nhl7USchRHMU8agj42PruoS1+ECcSEfc7oueGeE7
mvZ2kFl8Th2JORahj+cg5cL1bFxXTJT9bRs10yv8MtoqPedX0dp5xxFlfl3Sl5MbR2eGidZPpufp
ss+jRb7hk/AwmVB+HRXWxpB303tnzdWpNS7LqA79bYO/2uPlUxsRAx5EaDF65hbrPWAWf3LWRxVB
58JBUuqdpEl9J8ZOHUzPrGhT2GSZwPOhI11TPXJj0zhlRnSPdtNzZ9qCI+CyB8omBdCnx55vShj5
OCr3mn7aC7hUazOI2cl8s6TBfGsmUI3LMnTh+eYs784+GmXNtyKl0/SGuXu8dNp4DlR8FSyDAoeO
tavpPiqGi8dKcJBVWLWdVQLT69KWEXXBZRAdHQVAD5d+BVCWPJoPpaQR11n2s4+W+XbhcWu2hrC2
ZAPJhxCxFNTAlqZ86iQWghsKD6wiGGNsVRuahw5C7zFrRm5xqu3qZBa+EcmIMK7wUaHaimFwMdoA
V09L299KZbX7uGAJNgAmmhRunhh8H/x7lzHdMweNTYJuMA2fxwJKH3tY2X1ZPAwsNv6ou29pQac7
2ETVwCOnX3b76mStTa3nC7Y1Oqnk+tIhQ5iyN9EQNj2WZDm/qXZpsruFLc5zePtL3xwKOjTDaIim
FrobnKcfNsmWlCmhxe2rag6pbrDLw+9LMwcykoKWHNVhsnL8m7NsyTjsYGOeo3HovrQO2AXyObAM
tdYoGo+aeywI12GwDXOnt9zhe1vF7btJ8aLvcQE94/6HG6MmoXGT+V3/zW7WrBb8HxyCvAmMHPB2
OjI6jM/reu5gXq+9cDvcMOoHCYrzkFoD7eCyicduvsk9DtpsRRt1V6ynAIXxuxOxJMSihu+qS9oP
eAPpfUhi38Hp1/VTCgovdiJkQHydZEUdLmVFhIsaKenoVGvEbYdFcEwGGK++XM4GklOgGcDSvIc6
s/b7gFeT5Yv7MLV8jgqNd18Xc4VJ33BfLnk+cU08B0Sr6gQJkKCOAJdkGXhIILATOcUAc6e5spvz
4pFG47sUD/Db2n1GvfSGDo4kqn5pKYq0w24m0ul11pQnEg3C2W4r98WqGzZb9rEvLePZtyyokmv6
xmB7gWIm0v9OEZGz12mTaaxAADIGdhNikKyhPDAqYIW0Bpn4SJF5IfCNngf6BG0Irzx7at8rLJkg
LoHVefBtjgJC4skLMBl0AfX2HPYsnss2a0KuBh37fNO3Iv1MNzWTl+nWax03GLr/HsvBnmb5E0Pp
5Ui0I60izDsuJoZWV9nEc1TGHqdWMElqa4+1ZuFmZzQ4BfqHOj81wu+uNWyYj3DdKj2bi9KXXnm/
RC78tSBfE0CtYe91MedDRqvKM9mDCjaYR91eKIZeF6of0FHM1chH38BW4sHN4fHvJG6WX/HXouTo
hqU6FQ0PWY6N1r0bNu/T5HPVltDyTm6U8ahMJddgrMhGaMg7/kJVUoiNMoiACGNrY+oWItOIV7LZ
ZHVHOYHBvLeN54nQQ8UNJ+d+uS1doMzLXy8P5lzjCraxHNV/8zVnKhoDfKeX0TwY15oPdVbAWNUt
D3QuUIaHK0GUYXV6L2SIN9bi58utDBYqYYJqD2YofyrsD4N9NtA4XAC6cJDvwqUj0GsVMJO5O+0k
MosrGji+sT6FVaGPKhJvS59izbci4CON7F75IW+GUDO6HhMIXn9drv5qMQvK7QShG0K2g4WFOuuX
Malq4RfLohuPIgccRk+q/PswwLMmhQV2PQu2tiym+B5T25Bp3GKbM/jecaE4SJOG3oWQ0GtMWHAh
07L7opQQ91Pumk9sCcvhbz7sr5zu9cOuRr+YAfjEjPz6YTGkL8PJ8oajBR1qMw1N8DxLejEb07x7
C+tCyuu1EHUmmqJyJNXCBsq4Lql58NNbw6LWXfivP9RlKvHnMTceoC4Tbj5U+B9Gq4qVHOfpcKxr
nMi2+LYnuwFJ/XnR1gS5VGU7uvdlP3uQR2GqArIVkrsbZmsnJ6byqdAsqot1mkr89rvMq/AxwrRv
zy5LYWj1bbfpRt/a/fUn/w+dCr5Ql7sPd9G7UPj/dUaLv1zZrmEOx9Ryu+skBrcBuad67CCNPlYr
+Lp4BH9j/iffh5lTpNENfaEa/T9mL/83qvy7USWjLhrI/12Jcd//SNs/BTJAFllf8segEmuv3xBh
xk7oondgxkO7+ceg0nHFbz6KipXoQXDSRar5D8+V4DeXpAZed5lFXoaY/xBkOr+RLcDsk9oQDUeA
ROO/CGSA5vHnmRoSUXC9EKQIdQCu778O9cpBLaVWcf5QcMYUxNM5NpnHfVoG93EihXgUuDYP0GWp
YzEOiBnPbzSZadsymVpt7jqPxHHYex2qhTEvcZbMogqT789+NFmlTUWB+4RcA47TpbH1w1h19vfa
lhrfcZDzHNUHMZdIxaEuUc60mQsTFQRBYOLLQYXLVuP89DilMQAYuuirtTLFDZqm67AUHVZ/KfKM
ERsMH+flq/9h70ya28ayLPxXOnoPB4CHcdEbgoNISRRFWbLkDUKeME8Pw8PDr+8PzsxqZ3ZUZdS+
NhlRZVumSRC4755zvpMszbIVYWk+FEWGFRgA7jhuOhvO5WYpW8mzQDjGs28aX4IZk3O1QjdAmWF/
pjD6mC1LfjczAx39yR0/q5yjkkOIzsPr56VXyQ0ObaeZ9QUURxzyhFCV3ImWf/EmGFkWo3KU7TYE
n3jbxcwRU4YlNlHel0xNw3M/eWl+Zpgxtn3W+g+ZNIF0UNmWZoTXV53RT1PuQeEc4s82h0yT6xyG
essnoV9jDTXKgKoBaW2OkyffEXG46RsdFxFw3emIfTO9XdQ8vzoZIKuD58wmfaBi2rEGRqTgNlxZ
e3/wUmImoLs+aTlL5OguJ63iT9XJ6GuImIZLP09UxUvwEBTKHzeidLgkcvRC6nzmFGQOazbcX0BK
9dsw6g6qhOTKohxzquZtCM9xS7+0YDqXWAKNPP3hyxKDZZIVN33mUE6TCMjPXTbiRkv9x25xZpb8
aZFsbT00j0y38qQbB9tf1VmPhhtyPJgq7xQ7PjqLlK73TbUsuGe+NGefKEBLELVBcqfcj1K7fVcb
7Z2TmLm+N6nt9tsTIXsVUE6J2zwIdrwRDiWa6GLthWMFmYGlzixnYwrM13Qf4YQFrVb1eExjaP3k
ImrKBYpNS9LZ2VYL794jUFU+q8Wa/KcKVjBwaYO6updSwqgm0Uj/mU5hyG5YUMBlEfPs91vEmp7o
Kqt61Mw2Sb9Vnc/0lJc+jrYy0JVxNxGf7FezS3PujSC7m+ohvfXiWr2zKfWYNHo17hCVKn3EUZCy
wUAUljT+eWZ6g+2clkNWJCXlqGCWkYzXwvsbU1Y+TVdZdoFkYS1R2lGLtWmIT/LNjgM/Jjejs2Er
85Wd0cbtNN0tpKk7ZBG4xw0ANrFtp2qyItQMuWxygwKri1ebGcvYaqz8e7q61LnsXfMgC39EAcRp
zBXnUFuU+yxRQJ9lZ6NBUd5P4LdhblqmJ7dVGahXm5zzAT5tB37E7K/LTL7kMRyNr8YS1nynqKWY
WZnk2j0PjeiX/dCx79gno25eZ3ZdzibQY/pxYdptDk7cyvrA/7kGLQwE1RvuRPoJ+M7cHOkYIdmS
QQSEEm+mNnMdAc6jAF73QxnO88+Ij8jcfnmaCntqb1SRWs1RxnreBq1hAVvswazFuf3ICYjvI67L
nJkr4W7mMr1u2KPlh2UWwSnn3FlsA5oA5rvZWsMboq/hxbWSsCSb7V1pJTHpGz6rBkQrFnAb3/2j
QagUts9IDagX5vYtqYRwJwIw5Tsja9eNc4qZgLBvtjVFafM5F06Sf5Gdn7/n5mA8C1lObz15Lbnj
vOHwXXNm1rr5InaV5RnDUSYJiGsxYjv2CBHLW34DxnXLoB2XbIjXasocg6VKT05vuLAlNdvD1tzk
oNAh645eGiG2wlNxPZkArJ3a6cbo5Jo9GypFxL5hRYquUbcjnVqkrz9aOhEvk1o+OVzCoLD6eYXT
s8u58QLlP3KqJUs1xBr7ctod4VPjz2e6Ry42GOIjQB/U3se9c2ZNNEKVlrg77omTNPfwYL38EHSN
eO2G+TWZ5wnl28sIZ1lZXAbRNJkD9bVTPo/3qJPWedFWf63AVLLc4fmVPGLJiaVN23OpF31TCX+A
tE5uiarLU9dz1zgT/rJ+G5X/M0/9zTyFm9nEvPTP56nD94Zo6/uvzq/f/8zvA1VgfsAxShuOb9r4
Vp01vfr7QBW4HxiHUGt9+KwsH1ba6x/BVlxgvw9QwvzAgYBpywXNRija/nfmJyxdf56fSLEypvHD
QOQ57Am91Wj5i5EytBtkqiYob0SQvHG3mDdDXzQ7hIfX2vCe5GTc4AfrXoPKeoUjYe1HTqD9PJ1I
zwS7xejso1DczHtAZejcyj2GY1EepDZbnihdHQHclD90PHn4MHzadoPevDOSsv1MraJ5NWySDosx
jFtRqiVqgyzbxyBwdmPiXylHDC4KsmoRQC6tFTLtMI2YrVXXcVe17a3Gnn0yB/gEU/Wge5iN7QAU
FoMnu2N/eXRhwW8bX/mRpdX4EWhzESVMH8c049TrGNajWoR7oDTjk+dUGctdVR4w96f3g5lZOCZ4
TaZZZxfL6+XONbzuEgif7Uj5wkpgM4qZrofOc9HHp3cSa4SdBCqSdNr5S8Yj5ragC4BWxaWhTbzz
Di4C0k460j/gFyJh45T0SAjxbcgx/jujHW+zAn517I/v9qRVZAwTpIiCJoCMrUTOU/7AHj/Z8alu
FIv4a9X1+6HU+6UxHmIen7vR6OabVoA/mv3GuoatXb4Ok9t+QgTfV6F6XKyhuhaE7e+yMpDjJg/8
AnfqWN5L+iHUzg4mM+rYn7yOS5Ox9GedKHpjiISo55XEP8knCm/jJ9ux3FuEl8XfGJVLjnHwOqpq
2+wsm1K9xiELQnzT4Qt1LQUGDB7NW69hRZ6CYN31ihBcN5bBo69ge5E74J5a0vNxg8mgffOz3MfF
5E/lSw1P8dYld3EwScKcHbb8PnNLic6QmK288zuq0dpMILdkIWP4Jh0xrhGJqU9wBmLaNRuzPnXG
AoauC2qmm6xEroZjWGXUeoMsAvxr7W105s++Tapzy3RKwNimmyQnwfhEMUJFRChrnixMwWfhEeJ0
FFtMbtf557aN2W1zgMqSPVFUahVyY96B65gv2p0ystIFI9nIQ2pH4IXPj5H7RrD94GGFGxCVjChx
x7PwRWfa/CJHoqiG4PEWJf3Auyobfk+K44430IimWRN2pTTe+jgRPTzNAz/St0dN40ad6ItN4cyL
i2OguHEpSMo3nU70FfgBr7FqTLpLPLqS+salckZoPgdmf36gNcxpR5Qkq3d6qvR2Hip2jnz/DhlF
PP5mnpGVcfWQA6VFoXxprTo76w4pK+uW6WCNov2O7Wa+xGPTPvx8ZXnMSgTHjcWPRxjyHxP6byj8
YPiNRJwGj87qAQM3Vv0oq9Q51W49fuwpMYgaT3uEANd/+CAqfdWjOzz7M7jAsmRyOboTN5EtOHW9
M8N+Isnp5J9/Xmm5y/JvsyTrGcPStnubzSrcIbU0D8zbjLtpko+Ru3TlixMqG0XUyJrdUDn+Iz4f
59gUVEoRS2+2xM1siLyj79xA3OGuNzr1ieL3NduNJo9fh+IgjjvZmSOH94DKpzkxWfY1NvPgqjqj
2qVckZzaQjf+HNp0qyq3Sqk0iWd+EMCZR+kTBNmXSWo8NUs3HZgEmqcuoSGTcAtNS+unVamqecoo
+gtI4gAfxm81BYgxvHPad9w7iyd8zLSDH37rJfz4EQJh5JczV/3Cf7IgeAsk1h+7azCR5su5r9Pz
1GnQav3HqSNoOLnNZ46xsBo9HELBvT2MD6ZKLumKdimH9KbK5Q9XhbehaBD5DHKLtn+de7EXU3oY
vOUlkT2nIXMmv0q6C9uqu6OoZGO3mqChXTfXgefYCOOoGQ9WZnlXp82fe4tuP2/iHl5YQcIuvhWR
5ddOlFX6nM3hVs35FnHgJGo/vliDMT9Ys53vgybRuHkQng5eU6zh5MnhPAHg1ydNeDNNVM8PAWei
rSGtb3UyR1Nnf++Iut127Jluc6QDHJyVdRS2+1Vaww2Ihkcek2VUTKN4sCljfTMS+5XTCw4uOINL
3Vf7cgKdX2koB0aFkSZnkcx6XCLItp7XPI2YjiPOJMu3anIjDGKrUYGKlnaYn+p8bE+hXxxEPqTE
0hY+YATh/dyRBMyVLlBDrGdPo136wCyLWVdHM7DFDcswZPdgRLerSUaa4Xhqk6Xdcwp56wgibGZa
Ye50YfonyYV/yDW5OHeK30yrIndC7JGChB9Ct9c2C/zvme1noEc787PvGc3WKoqPg9Xn71obgmzj
hHTBNi5CDSWM1Yewy8OYDcVECmo7i4ncCDO4BYfBdKKFCvMwfuqq/hsJ63hn1oE+z7RZscJmaTCw
mLcpI6gXGkAgwOPMtTxOV6p45LKSGEtj6yIWihuUTSY3qkYjB5tbgG7p6aXqLbv93rt2sVswSuqq
gbfVtu8jBcrbLujDbW5Nr2aM7GI2PO1Du3MP9MN/xWv/RowKsaKLn5XV6o0QWKRcoYqocVzjXjru
c6xrtjp8DYEc1ckrwXdyGr3YDtiM7+BXJzuGhOAbZ4bp6jPZP3MkWmcI4L9RT9neSQ2xQo+wOePi
J8ifc2gAG6d3qu89HcDfBynLU8iBdVMnPfTTCdQpz3S1L3r+bFKJHfXu5tknL/goHDFTCN8xWeHN
3KhWBud2anHDmbr8rGxLnMkmNpHLhLUhpr1sAUA03MmHDPkzrd0uiosqCDfenCd30zwU1qkHWoj5
jVD9GfvJuA+SrjL5SiRQP2bjwbNkEBUC8zsfIhTLWCYGYZd8vPNdidBh1RC76IVq1/CL4jE4U4jU
BJZ/ctyKluPOrXZx38UvYZcNVwV7IccV3YEWGsLagEcWuEcmhYI2k6bbZTM5cgqKG7Yncv5RV7b9
YFXJ8Kxkpm7a1O8+ed0aK+deuE2WMI2Ur/qt4bRZhNnyWFRMYdU0GSez4QZGgrG7aWK3j2Cp51FO
cw3tb/SGxB2NJNopv2AJwuYtY/VQeAbtLDFbP6qM5KGzyTWOqogjZob7ucn3jmEciNd7CMzLWy5l
024JS4K3Up2kFbqwQIX25b5yTJylsnAO7ObuZ9T5g2zWFP9IabNb9tNlKZjx8Fz2PLmm4EGrrnxi
J0UElNrnNzGEZ6tu++/0kDCAeHrYh62X7DGO4sMVHTlciVdtxN3J/kbYmykwrzxBm4fahxHVhqNm
l6bcF9HOB06SCebs5UnDpTnPmLNoTg7yg66tA4EJipcsuWumJvnezfogBh55E5rfbsryEYjSPJ+y
yeojzs7xUXXxXZZ0Vyd2iUHHQX7UizffxnlAwhR0VlqsXr/lGhbcXa1bfzS8bNpRVVpa7YHS1jx5
FF5OPYA99jCC+QeDK2BlAU/rhaUcllLqvBINQIF803yEF+ItKKGjLqI8qQp3p/uc83jQspZzAWrk
JWU249hsKy8r6BLDq6O/pkWgJmdDfKuxb3gafpor53FdIu6rOgQuSnr7CUQmzRJ66c9J7jZUqrvO
PTL+a7eIbLe03hUssBHRxjBcIaoAoQ/d/KGDAPaFKjOouXa9fLF6a7hXlW/sM2v6LhOcbcq1p/tg
msTWD3zn5MycfjbY3y6hKm20biynCaPKzo5ZLmnD/0z4P8a8MObv1APpKDOkw3ohjk+EKrxNkpsm
hVrsMacpo6iiDeikiNsSpoqDjSUIP4bGMG9cajZJKEBVKPNvvk1judNV8owDKyobh1Sb3W/jIQtP
Gn9cDXBrHfoTLYcv7GKHbz6gtDul6p45vnduBNLpUebhkznhP990zDLGtpiG4rhg9OsZEhx952TS
eKR8avlUSrO879PqKwfQpMLT2o3tRqE430IjarZZnX7tqoqnvtFV3/zJW+9Z8TDsR5rA9tIy5Rvj
i7ezAf9cAcqwqBPWVcA3eQDfnAAqpUf8ZDpht6Xzh2/aWKsXb1TjbdeiCi9w+Nqo00P5UNTd6k8K
RPqlxrYAGCLP5n1lpTwKzFD6BMmzgESugkfxLUhMbhxAPKwryOHg0yB9WjNFVX9Z0sZESY3ZmXPL
ZzETjaaqP9YM/QCEluA2boYGEARJucBajrifaxyWHLKabCnOWTKqN2tgF+N1vsCIXLPnlnmumo3N
X/7QJQwleRMAAaqzcPhIYksm8Y7qsHoR9JrzHFx0NGdqAacr+mHcyK6fCMlU1Y0vwHHITrU3s1F/
L+Yl2/Skfjg+9neFHJEcEhlcvcqcLkk6tOR2QvjXFNoT/MUK4SYNQLgY41YeBvGJF/bMwS/e+mHa
7A26qo6lZyTyNzX3P1ufv9n6QBhhbfLPlz7Re5n9aORfgGa//al/6GjOB4toG3sWG+Y8+vI/1j6r
jgZzF66pQyszzhDUtz90NPuDafn4m0yHxmH750bojzUQjQeCH0hqLmDlAJ7u39kD/VWrNdG7LRv1
2/OFKRw0wD+vgQYu2LYbx/lcK6rJJsU5ftOI3C+iwlfTI990fcpnZLCdaRbD29A403PhgDvY9GHd
ffrl3bv8Jm7/Vz1Wlyarh/5//vtnb9Avmvf6akhV0+TuO8Qm6aD986txqDwp6CubznZXW+ekIIW7
GQFBpdE8DU24mZQzvvlTy6FWVgEb8S6XrA/ipfediAxg/S0cBjQ0jnwjgN/Sel6gEFkHMsPxd0sb
FA7+61ds/yXB+PMVQy8lkA3Yh+n8L9lCB5Mhn60ezmIGX7715qV8BokSiD0OlYZxUc9Wvs14zBJG
96i2ZGwXh2qS1CXLqRm+pRjHLZ4ZLYiRAekPpOhqCfUlRbE7YFfppRjDU9WHUDJ80wxf+rS7LRit
5l2GwHCfsSOo/iYwSai1/fPHgAZn+nwQHteG+PmP/mU3iFaVENEq+/NPOliTIPFvHKqWWpgH43xR
swyf2tgqX//1m7lea7/+tb7ls/xcc+1ci/xnfVm//LWcJBMH93V9roPFOltFOp7rXkZZEKcv//pv
YqH6//6mEGUPSoEHiyn4y3XW1o5eaNtszkFrsoRRlDgeYsKS9oYSnJ3JemqJgJgETZQLZvC/u2j+
XO+NG9LiQiG7jujmedwd/vLXo5GDAqzZQvlrkTcYa/Lr5foaMLkjbiAQ0AnFR39QZaeA9RaN/51M
TH9UoXbuZk/QbSRU3jBQ+XWFctLagrYBrb+3xtRuTWOp/MglnyFvYCMu49+Ze/7/BxX4621D4IJE
0XfW3fIvH5TpjW7tgmS9h2lTvWdygLZvGSDtnY3Quk5OKs2KL0kAvWteunTvNc6craEi/8fAzNYQ
CUtwcTb59D2Twv/GmjL1T//6IyYp+9cPmVMUFxFmBO6tfDtX188vr9KTAS216SDuc6dbW3iBjqUr
yW4WNHMxcJLZ6MxHtl7sKJCv/Uha9aEHTXoondaOirKrrm3pVvPGJ2zzSeUVydR+AMXsdu0znQls
xrqaWqQmz7MNnYG5Ylzp67Nqjf6BvaMgCmSFBEyWmDgrCNkKIutQXu08uSS6pt2qHH2icHH3cSCZ
JbasRXgjM21zb3DozNgAR8vvytQN3mLO/acUF9PdkqAVRcpMHbyppc6ORiDxJCsdLFvW8ODq8/kr
GJDhaTQNLNAsrPw9J7fxCHfE/tiltFsfcIeiDi9pEX8JhSkJKNad8Rk9tNq2bW8fC1Swo9WF5bds
alFvW1EVT1kYz0wqnZOcZCzHSPM+HDAhhw+dquado2S3t6zZmki7+TC1oFNQvTnZabyreiEJHoQP
Kb0B5taymuGGR41N2y7py02AEeJ1rsz01pZh+wRn1z2MYW7Y+96rlvfAo94DaRDn1wSqdo80ab7b
fal+9EnbMi/agzly7LanZI8G2/DlUGqniYMFe/rA023JPvGm5rdueADJhje6mnxOLnlOrWusfMBM
Lht9Z+DUKgajrg6STg4OGdp8VHDLt1nPhLzJuZKGPTvcsD/Mwp/vvGJZyvhxVB2IJAwRFPDKb6C4
bHt5o/Ng9itMpMj+RfOVhFc+CNT5AXCEeR6KoSrmU8ga9TCF4xAfK06DkI7XxbO5uhJzjF0QMvkM
YqQGM5z5uAABgoXGi0xKiaFw59GCZ0ayJIz5kHam5zc3hfZVutVzGQ53Xj8IrigVY41X0cizcO8Z
aR4/THx1vCSiBSvgghMFi666zGS4KTseXvGO5h8vMn4zzejYZDvXrKXwlJiP4BgVJa8s8mOmgr1b
JxXgpMXljlljVsCAkcKewUQH6OjSk3vlOJFkwQ+D3q3M3JqNPRwyJxiDMygTpMr6d+GynnsSZJjy
ubulOzwG/rpvmABvhhK7zV7DwNI3Zk8yizCGhjDjz65GcIK+YkQrLuaT0VbM7FQ1rX27UDaMhzI3
DVRUGss+5VUVVkchgSjRmzd412XEGbvP19rx21Sl+NNYcdvpcIjl1NZPPIzFKU+gRe7HlldAcWyJ
Kz+w5oUELbxCdV8Fmkvb4KsitxDhxpOkzBGcVyyScevDX6Jsxu+ZT+olF8v3shChtw14AdVWkMHq
jpaZOWAg/YJQR1GQM82aLN4uYwyMC4JfG15ymEhOJDJMj4Sn8sW4paHE2VttnFBPnYZ+ywE4XRp0
LUtR3Rc6KVINv494TLYee7pEUBKkMtKXA8W5n8me0868yfge2YS+6owDSDA5BsnHkgP92WtD3Wyp
iRvuadfmkZT0EM7ICFeCdyvOYFO/ocFQMt/pCpZBr9wlu7WGZPj4sy3enWFwbQKLi5fT4UzcF0oc
u/kKjYywtugKPDsq3mVW1r2VnKxRsHHEP/Wup760MhU3pPY5TAU/6alIlPwct2zyeU8cARV8bkk8
9oNrfWQ1zOZUeQY7cjwjPjhxu8o5XM029ojax/X/kBl++PIbCrfOc7ilftlzkJ81/NLI7IiNgxer
eWENjD7rlidY+AJKmKu74i5Jebe1mi8GioDtSy7HorjaQR1CC3VyEskDezeGz1TPF5qXOUs2quKv
bhoyNJvZroblYBb++o9fXzoprPV1rVq+49b8K0ZWavGa4YOZGhYTX522TIrsscbQjv1mZCpI+DXu
qfZQpw+d5WhJF2VL++8xVXI1Bhhpy/YWmRaoxAoHQcTpQMryv1cgJQ/wMZrhzTMnA1R4iW0RnoIp
Y+kfpG7BdaET713Va1xulnB0xTCb/W3CmJvfNm1d5E8EwtUBdxVV92HSvTmm7XWblJSXfWoCEl63
cdokE+Fxn7Luxdfi0Nq8rezwOk3tY+Fe5nFlQnWU7xaflFetftbYqH7oJVzvIVkHdIBzAIzMzNbr
4tyrwk+4xFE+VZt0OGu5zWmp0mvWDP1tWBU5zEgW8Gvtsgsbb0rt8EXSK5XsSrte+a40iodHh4BD
973ihqxPLDH5bqj1jr0DoMQ7Ok/LtOMhAzXMkiPkyTgklMyTVuCa92WXf5bhFH40NGP6aQkHFIUB
jD+5G8CPGNaUzY+aWUsskaMSLzm2fCyotkXoochO03A/a798YrfeAamn+KsiE3OzKI8PpzCtfjm0
ZYENhBircwfin97OtKur6TbRqk2xDPVV+pFJBPrQSmHfcOuEaFukPaU2oZqCjqeA7p7KpLOyV6tZ
RAC7lglMPxPVxnGTUhspd6lvFMnJiFv1JU2Aq5AupwjpmGGHfpwpXgdRO3Z9RoXjyEWa2UMuLjNw
XPdceS1oNLZGpnfvWKkzR5rppt+plHXRTgXgSzdy8RHOA2KvO/qgiN5PpR3IwxIgDG4KjHE+4W1t
4glre6/7pFxNyCNdW2940oUvXOtVf6lDWn/2o92GKDyYbFCvxzcbbGJgbYpi8p9du0YAV24yOPcO
xpjpSuI0lDzcuaJ3qL98mhwc9HyXiaFo7nzZpuJiz2bpQVdrQv5d82wk94U0iB5V/ZrRZBobh3s0
RV4/6INk36erP1LNpnlE2+R7jw7pww6GrP+bq/s/m5S/2aTgeFkrVv75KuVYf8ve6/c/+Wd++zN/
+GecDz4xfMFmAJKPWFtg/rDPBB/YkuLaJ2wQQFSy+aU/9ijWB9/Fi4yzxrUcD9vN/9lp/A9wmOAc
eZQlh7brB//OHsVx/nJmdsgPWCsWLnTxKgf26pf+9bQx2hRcLukM00+AIRRwV9/dPEZToX3NxuaJ
GkbCsddL1I9rMqtIbOvO4/twT2EkXzAKJYpdbGbTN3+0KvpW5vpziBEU9jCXKFvC0ai2cxMPLMCX
+nPlYv/D22M/IKjgTcsnKegOQdKIYDuyw+3D0kPED558WZRXnhbTgzm9V42UaERp8UI+iEJbgqtG
tExlvRwKs53f+3LgvMNiQS9oFAm+lDlcDypi8MENtF5XfEkNSiY2Qq45IG3LmG0xh5CCYgvkwzIc
71efDQ9/dLqV224HDv3AnPojSZGMhe0kF4eOk1i6AX+c3rFrmoKdIM+MnaQuPfpuDMbltm/bt4Zc
5nnsNWFcAQcgCXv1NYAc+eYMGSieKUgIi6mie9RtnrzbjN2bDADOpkL+mkYGRQ9+N4vYQJ0Xd24u
rtAskQBOw5TU5A4P5ZwV50BU86NTimXf6oHIeHP0fQUmFQplNNWj3EBlhRqV+RdUdxgiuajA6OBU
FXMVXDzXao/xkA9PQqNgZT3gS0dpQfC2Jd1YQ5g5uQM3w1wv423AKBYfl97qThNQdJbaiQtXNHM7
/y4wK7uO6KYsX0TVjk9UFctNPlpq2YzFZL0yJ8avg9HOx1a53a6uQ+NOLYgoAxUomwZVFaYSIMol
scZPZaHbjh1AJbECy+42DYLpRyjDBZK/HgxSY6Wz5vrqctd2YZ0TwQg7Ei483u5LA2gpJ6WxeO9+
qgys+9xDklWI4vRJ9p/zvCzBDxHMx9fbieRSB9zHoVvp7ArkW3yykyp7DBeXv409k3wiRpzvqQ92
bi075xGbYp++MQSEho1GfrOHqbtR2pquSVoR5qvy+Q2QijwJswq/K6l8uffMKqG5ThBS3mEDC6+0
Ei0q6oekMV6pK/UuKSj0AhUNGxmW+6X46rSNAIuEM38Hn7qC8oGxmJBp/ZHPsUAo7tOLP+f9fc8M
ffIR9cOd1agOVFVNx4BHhHTL5dp8DERnPiQSiP/WgDR6h+PfueekNPLYJuZ0JqncZD0nbb7lrzN0
FIhNZUIagrdnJtOPDWAiFtqeGggULBCwyevcu/ZNyHPqrjbNuR42FJkMC1LXyBZhWsjJaTUJfUrd
NL/plHexgpwckuOzmRI8frXDEg4Ajz/t+nks34g40HJcAszf+qMT9lHR2g2w8t59YpJEztGZNUSD
ozv048w8O2013w1Ezg9wz+i7JtEYAV3CYgaKfxeQXowk35dr3DNZcl6Yyuc5VqKCVT6Y+YWBZCnD
LUV8o/nkLD3mppLymNo920AWbtQoXxzQtY9GEQAXIiqoOHtNpympvXuwFPIAXhdFbi4ZhcZKP9Kc
bR8Jc3cbYGfJEeRQ+aikkNdS0e7uFDn2QPIRlMvzQbKX2lQxAA+6ic4VM99YgeImd3A35adWZfwk
YXSH0Y+7XZjZb+QL3I2bG6c8p9Oxa8yNFVgAWzxDRTNOmpeUTd0x7mUTWbwtez8M+ofMdN5Cuju2
OAVDRvvJuM8XK75J1ru1Hs1PtTW01BGh5hb6m+yn22HhPYwH8zZnltKRFRbmnr6J51lgC4HP/hL4
mo74oP2KuF7uUHGvppYhsl75kgj54Kk8vwxd/YoyC7pZ3/oYw/Z0Kz3B8KAKdfYH9j7sekxVTFsb
3FpBQJHiJBqD1igFFYAjEycmudS77zKr50AKdT2Pkz3pgulgi8nZWr0GT+MAx0U0KtKTTHwn45/X
Lm/rKvo+nJWz91A8bS6jW49P+85M8Bmbxlhfidg0BzqD6NXEzBANulnOWsZ5zPVjQdjJ3Pax0zq8
ioXqjy29F+VjYczqwQvlNx87/qnIEut2qcJuZ/QqqCi7n+kBmdg+VZuAy++jj5a2dS232XazC8oq
66stE7Y+lwA3Nnqy5PNSJDDNXafH6JA9utLo+EoUQPGnqT9Xsqiw9pfV01TG8aNrx87GGSVSc2Nq
1LjpNoxNtSUlmr6Xc/ye9mb3aLe+YmgM59tM9uLqcXR+GhXxh0F4p57OeSRLLp3cMD+57N83rsF/
0nyOWTzwSu3C/6rmqb8GRuhHCw7RveCAsx+Jtv/w6Dw6L2pHYGm8U4MjgPNCZTpzjzHu8iHzWfCC
Kr/idKRx0a+LW4oQROTGdnsI5z796pSUQGzCpu8jvxivXITlOQRddaEVy914tefvMm/pWaqZFx8/
Cm70XB6rRYhLGYhwa4y6fXCV9dmdpLfrOCY8VSFCuzv49icEnY5DPL0lXBlpgdGLmR+ygF/vYa7R
k8kC+QDQAPrN5IUnt1ca41Q2H72BR+RcLN7RKIkD/pYh/M+c/DdzMorLv25QuqbNt+//hav6r5jR
3/7g78Oyb32wUBjQbvB42+tQ/I9pmV+CI4rKZmEApyDt/2ZlNEfbYlBniYwK93OM/l1zdPhxKJhE
5KjFcP+dOVmYf9E+mOmRLU1H8Bp4XcLnVPDrnNzJZJRVGDY3Bik6shlp88TFOEDKDnClZrb7qvD9
MIO0dH2O7WuZuMbRVP4Ztm9ZRBU7a5LPTvUYTlV9KUfzBe4O8zE263zfEHtgf8b2VFoY+xzcGftc
Y6oAo3Bu1/slRIpLPiv5Horq3lPlvTAU0g8EpUG6IUahyt2U7I03k8x+jOaYnSvexwjXCF7emsCs
aQTLhjsTNW/mctuE5sWzesGWV72veQ98HBxOHU2l35D96Eue2RWJop3fBGdfzAeVgU1rk/pHWNT3
ioknngENgJjfO3ZxP+rl4uRwiRJ+F0sNRuTsXbf/y96ZLcdtZFv0i+AAEvNrzSySRbJIUZReEBRl
Yh4SQyKBr78LlH2vRLml8H3u7ghbEZYEFgrIPHnO3mv39aaW84vb56SFWy+17z3JqSPHBRAfwFb7
I0zAQ9oG3mo0CWOjV4sywQhOVm8/5ap49k2UrGY8ns02v17uQF8i6yU19TVrKgNqUp/t7IK+n10i
yUaBj3poVA+xPZ6DSnuIOWlxtEX4gqss3NMPOMRU3gA08Z8VdGKNkT6HiczFcdOjSAax1rl+8JLp
PDbOU2Lnx1gXz7RVnmuaC35it0CyHepkPtDoMGLvp1sHo9VusvudDBu5Mpz8ODvoJHWflKtKcNYQ
NTcKGGe0itx2Ef+ZCWD8sF9znIJ23aRkHi/QBicpnwdU/ytzmsFpLFCC5VqNw28w5Hw7duZtLwjY
S+ZLFKgELSnzsvFRCqk8ebULfptrpdc52DjBl3MgKRNMCtC+Fdj+R3IwgaD0XoHm3EZS03EhJCnZ
Jgmd+ap1s2M9zY+tI+nsufqhNN2NnirGHElLvnLNGVihTC6EJs5wvmTeQ3xQ0qanXPpPwFe+BNK+
CcfUAqtoAXftD7M7tAep1cMs3QMTgp4H1T7EJd+RYQbUbL3qV8MwX3r1lGxRANEMJ8wG4SlPgkb7
hIu0tFdNZz5WsfUS2iRSkNKAbA/gPdX+g2yHB0cXryWHzbXp1f1mKPWDHVkJkaY9imdRE43F3IAj
apqu3+67VXknytsnFC8ZECf31NCK23F0fLD5nKtE+zyKtseRpZ0OHocSGAj61Aij+ZxFKIkJbkfc
bkQKJRmPXaHjaE3nxV1PIWxAvIXqKGtXXXRkbF5oZRBwnEzFVs5NeYNFctqZSaGOtNC7tTAK+6W3
us8Tu9uVFeTNEtxep+SQUYI02YbQIpRc+Tw+R37NhhbjjPD2THKqR4j5j6VGQbqZnS5EXimw6CYR
VoP8c2tPap1ryrQEfTSKsk3TT7C/HZ0wnfM8D5G1buNjUBOO5jHGK4zktqrp5OHHe6wN5l8duTrk
OrrPupral6oSzKgwlW4LeqiUgtmqmekXlmmJVmGqF7GzSyJ1xeM/Z+KltuoGyFRJ7wBjhqeFtaMw
4Huj4Frh2UVyFlkmORxOcAONddhr2GrIC/wn3/BOA23Yi0i1r8wRLh0v/810lf3j+wE6qzjigBAn
N6++zzBv+e/fzVbTzHOGjDCpg4NZemUPsl+snyfOsZgMLe83A+d38+a3q4VsaBBwEMQE3juRRegQ
4OMBVAIoQHIJHcMjerIEcSAL+ndNp9tvYoPvFSjvZsbLlWx78Vfh98L4/rZ7ffe5Rt/XdhY1ZK/0
+XO4hM8vy3FmjdMaxAutAX5l/kYO8N6J9XbNgJ0fIUC4/PvHexnbFWkkFImHqXeTLe6Nh1rzYkO3
PYwGbY7l8xbFfNl2rG6//rj2e/LF27WpUWmQWa71U2gDCQEjgRJBdYCTYm+ymobGxHhxWS4u8Rrm
MPD0y4jta5ePCksSY71NS0eIwFo0mriE42q+HGLFrmu7hzAs0VsOLRrE8XL0WL4DTzTrHKuCrDO6
3e2udNWZrI1H000Y0mkiBfGgrzW8473rEtYQu9hEnIDl4def9B8eIahBiC6oRU33Jwa4KFJ4g8Kp
Donodk5t3pL3clvO2DN+c51/uqMOyghKqwBEweLl+/7NABaFQT9YntWwcC7IHLydrNTZMlNCE4oz
dtMFxK3EFshNNd36vVnegbdKQRvFr1KxLi+lSpZTQFhCXwK/iej4Dw9G6J04QO+TgOXebWAhxXFC
eIgWuEeZh+7LWOAXSKf0cjDb7lzl+lG3i4FFpM6xB1K7pU2If6lKX6PUJSUoL/gWdVDvtZG9RvVb
NNhu7js278Y+JJN7SGgUrBnvLi5rfZn7sLTEMN/6k7RXTLjJGAoYKLo5efB4Z35zI/9hhbERuYU+
8ntfYC748T4C5qklY8mKqQlgYcoJzcqGOp1AutE+/PpLeyfienvrEeghIQmQ86PL+fFaLQ1MIgen
6uDm6ux06RHnwW8WzLf4k+/ETcs1Fs0MjWP+GdL1/PEaaUKMGlzi6lCHqtl1qRZrJ5pflpUeAuO0
76GF58I5hIY4jVGYbP2qOBo6+ohI4UvgqWolUI0Bsc0YkWZs4knI6tRM5bVlxa8zIX9bP4JTUCD4
IS+Z5LjBnLurIvW2qGs/BBh2Vl4H4NfBbrYuXOoWy7L7tQxls2OelqzsUIo9/YR+ZYr01a14BGWa
XyudH3MXXXPgZRSoFiMaWp7rahHFYlI+15VIto49X/7mO/mHN5bvIkQ8zToM0U38eMOWXGxU2mV1
sAoOCohn0nVK8PfCgeQzJ9yBlHJrU0zBqXS9Zk37xmQIVt5gwn8MwB9sDa8admM0jzirrXozJOYT
CUP2JsBhgG7fO0UDXkPYOKckFBm9alaiBhzTxs+mR1OML1DfmeCn99qmOgyxEdGd1XtIYVj2uE0N
Cpa9XYz7sBnPsevhqWx5Pp2GhQ8A3Igm3sk2IFPDvXDnx7Bp1W8gQf/wkrBnLP+zyJIQS1ju94vN
GEufQDQFUTioNpQ4SJVGfhwHNUzUxL/5Rqz3YtHlGUa4xvTFtSwR/PROSseeEAsO1aEVCCKwxtab
IMqOyKwPocX3A9gM4xtCJFwyLFNZRgUYF9fEu9GiqwnqqquwweilaMt5c4kfs+vJgwq+dLl1ZWCh
KEICaAnayhaLk72xGwi+2XzWxXRZ+stmzGMW2/lzNC5V6igQ95vXxKACQqtRbKX9loSqYNfzlb4d
L+FzIKpw+Y1hmx+BCPAnmlHtmmjoV8XcJxc60Ldvh6AImNOGdLX6WA3jQ9pzkAyWPtMsOeq58/jQ
gqqi6wo60FYP9EtupZEebZtqzYIbQet52iy/MCAH08BdHshmIH7dIdJzeY067Z4wJD94AANWBXoB
3qfGWBeSasmMsmst0ZP5Db+7NdwnWrK8YijDrkJXv7R9vxkHbjCpqdeEyJTrUFOKO4XzlCXqPCIz
XNu1e1AVLBRaoHOJERYvA8efvjhyKN6XETsLAZU8mLwd3sj403I/M0+ujrnlnqC2bWzRTuvlYKTJ
rdrjhakvkTWfit55Em36u/34zV/+bj2k1kErjd2bJ+o9zrZgoCyRI5eHzp9eyJM/dyb73jIwx5YC
U4L66+2oXfehtetDKr23d75K+h1zlnElM/6YLO0Noo1sGwJQDxiB+Ui9YrlmPFdtQz1Mh8LCkajS
HFNcTJ9TVkX8Io0ivG7aEBxazL7Yz0A7K352aHD2SRisMVk/PSqbcstsbaZIZoqOIu6xRQZU1jEH
Q/bDBEMWhhbKbD8bHnpkbqtW9OcWgc86xFWNwvDsuAOeggJpSArWbiPH+bJMxgdy6oJNaaHJcevp
xevw9rUkm/ucDg556p0UmwiHzOEBy/HtUs33/t/76387bL/rsFnWwnf7z5Po6/QlSePnH9lY3/7Q
36No8YfDHg5eUDBc9lyPZfevWXRoIulnSYaMBcXA/YGNFfzBgJhThQe+maPMcmb6v/7aQmJgfO38
3ZX7F2ys9yp6gWvd5pXyOZ2xcZr2smt8d4iR2tC9LDpyHBtHIf5RTOP0ocWUvgc3XHlkvCSYK6+y
3DLGD6muEDQ1U9KALQ0b99lPVYUCdTIzW9HPYsw2tauKxSa7jAXvzgroNroniTa7+43w/N1+RlXE
DxwsB68AswQ8vh9/8qAbxiJq5/YS7DGG7IRmhrsY7iflm6AXJ1zY3321/3DesxcVwvcnWS4JlYOT
jwvh1OPbfFeXGWlhN8ZQx4w6wqu6941sTY/NWjoEwOvxsklDHqzWhKQ+Uivp9eAozOFMR1W0c+OF
shP5JPWsZuUvUj8vWrKVe15cVDLI3+pFMZ8sRFOgNyjCnCWnPess9DlxWiGVsfKIdphsJTpK5kJo
KuOx4l4bntLnYoaTByfKfe6rpu5WmQy4VJhEyJ1arKQl0hjc53/J4Dy+Ebku+24YUPzC2528VDy0
lHlyPdqE5bU26SeTQ5Tjdu4b69QSAo6QMoYetQVvjErKWn5ytMUFURpJLB4sy1i0QW8yxq4Fj24s
crfYG/kxtEgDvbVd0XwSCkcoWFQhkxudlPxE4eTaGAutRH9oCV9CZigN6IkiS6zuUtSOL04A3PDd
ef7kNU+CgWNy7DnjPqPcQ0xqsHmo89xWIFHhBemPDdJL47Mteu7cNxIPyC0N42gJAFwrVA7konsG
ly4axTfRDDk/HeNmtNeo0E1FvyzDTgGeGpoBrp6FSUQ6BIs4oInnbAnxHiawFWpYPCUc5NpyI1Pv
LvEWO4DZQVTYppPDt+A5fd89oRwEtOTMJhLXb2HqbmpzW1ID1f5Gu0AW76e55mtVeAGsS2yuxKDP
y1fiLzcHIy1C1bGxid6WxAoS7dEbjI8UUZkJ5/I7IzDBsmSal3dhzweArZnhbrt24iUsCE5BhOXB
OMFrLIotqTHxpnAlLBLih6cHYJv9CQSZ9tdlFsGMppNI7EvWu9cTur9HQ/mIElVT3DI8Qz1BI/aA
v9UJ1qmo/OcqztXHxjZRXiITrZHIAuqkK4xwMslG7nhZRPl0FNrDieLW6CyBpHT9nUhnSBouijWq
wNbn9o5p6bU3Zq9de9e5MSIPfN/StiCocNCfaTvwRIoXJOR8d+DdnPF1yqah+cQvy+y1oat+TkvA
F5m3NJvrmGekE3TT1kkdWg8kYPH1FLlB9K0RjXy3YM9Rqb1lP3JneLn8rOKlzKntyZIn57h7Ag+j
z5zYeBEMqGj6kAqOlvsc0uulK2acLpHugHAoTBa7LBL6lqJYHugZozQj85NbT1o5V/F0zvyZ/F9U
d1BBuC/4xdG4DS71E2Q40T6gETeMR2PwZ3nVM1JrbydNgsaOEojlF/zYFH5IHbPMz5HKwPsTZoG9
W9n2xawcFoh5KrmX1IALQNAckQOG4dIxaMgxOCCJQ4XrsKokx0b6sG/fHuScQ73e1SSAgLtTy0vR
t6B9V3oEas9iXouHdDDIhwqsIPGedBEM4iaLQhYK8j7Q3/j2aJ3wGwAjC4qSayIlzPTBj+IWcaTV
gszHvBv3X+0o6POPLSuEhUsrIgb+pi6rygtWOkZBvvWL2KAhlFv8TSaP05EBNd95X7TWKcN+pj8G
QyTzP12/EoLB9ASHYYv9EcN4yf4zSwzXUO8vokoEJfkKtYdKLxEMmCGx+XT4jTQ2CZyaEcKmcXCq
bDN8ctVAjPls3fsq1uOaZNzhw6J73gJvTTaEgnZre4iTC7sIo40dcW5elSkHNjRek7tBeu4eGE97
I8FiGWX+xzghRH7nNK5XgZ9rFrto0dQXTROYjx1NibVdmp8NFN9oceBD5BN6jjQZdXCwchF/KQAE
/KljOwKU1FY3feFdDWMrp21etPoONk782bVVtS3ZpDZkktjnQEbVZ4tRBmHLJs1xf2YuZfZ+extS
1q/9BtnNSsx5cZ02cfFBZJ0PHKbrdyCV9MpQWq+rFrm6QkV7o4q5vHIdRV4RA2naTYI2fDgk98op
bkcfX8Ueg6qzk5PUKzOrq71CiH4fd17xYSydLt61KOivQjawTZHL+VgYIVlRNvEvSmI5xsWPWjJV
dv3AptM8VS4Z5kCLumqHBaf+mHjoOi22npB+IKrytedjOGw8YmbiVDHej/zuNW39dlMMjnMQcxbj
MRDi5Mb4+jaJSS+C0BHKgU2HSOdSdmW9Dwo5FRyIbORaiRa72LXusqhu9qbG+9fyGZ9Aijd0K4Ty
LipSstR2Kv3hJHsnug8bmmcGIqGdS2dtbWTGHOwmZJ8nI+klcxkXr0FVTRejYYUXc59jJ+nalvMR
Mm05TBnE+M57UKmav5pmkV2iMaRDW7Vhsfl1hfJOV0h9gh2M/2NTA/ELlv7HkkjWJRC9AuC37psW
VgYjP3O02YQcA3AuETj1JeLl9t91xN6u6mJXFR6VLgavd40FOlOJn4xueJRAtD+RjcbC0PQCqf2v
P927Js/bdTyfq9B1wyZtvqu+VFJ7QxdiA3HyxSiB+APV35LDgI+ABePfX4yWPjxqCmSG4O9upcU7
bMQUgcegYAZXL7z8Dr76+i0S9teX+rmQpW0FX4ha3MTS+D4lWMY4MwxtekfmW9apImBhD0qHWLmA
HmzHMPg3T8k/XM/iHGLxmLz1Md91S0l75bUtSvc4M796/LYFVYnJjgE4lGqkSydu768/43K7vjvB
893x4XAhs6k4fHnvi/UJPV4ftr1zbOFp4lgleyClLInYgSvcDxH5ePwpeDSKX5tGxvbx6x9geTje
/QBw67jPTC8wV78f1tSVI01dkOMyDGl7GEfG/toCWPn/uArTkRCrposs6t1TU0RirCIAWMeYsIDD
lEIJ8AO6p//+KhwoA8Yb4UL4e3cVD6OWdA0+C3FSwcajH70mcuH/8ZjQUcVdC7oZKfX7pnouSwkA
v3aPIqLHg3WYhwLcHGaGKeqtU99gjPjNke7n9Ys1nTWMj+XY/OrdBwMQEU1j4TlHgwbgk0XYwnE2
FaUIVJ9wCz4IQT4dEB6RX9/Qn1cWRpRMuq03L/FPvcqQuBZzblxBzieBzxFslMseSgvuSFJFfn2p
f/iIPBzM76jBF0Cj+HGJxh3acqlSkIiwMPhLq76cu775hMKWFXs5wenlqfn1Rf/p85FBHlggBDxi
gd9dVJHTYieY+49Mk9tDVTr2RWEGyZ6Dzm/f9Ldx7o9v2iLVcR2mF7ilf37TkqANTNaT49x2hChk
VunSFPXN4gxYpD3VRIeClJ0ok5HWcKqg1uqgjZEVB22nczhc1O4z0THdVyvpbKrOuSqS2yDHZvKb
2/LzQhgiLgJazooEU+H9KKei2ZsSkMYTvhjW1mlE7EamDfZLleEsWGUhZf2vvwnr53UoNBfDPNsz
xn6s0T9+/3FBvyRijzsagUGtq6GXNLjtNDlurcWWmTTR8rxnKS6qoZCfiJ5YfIppqM+yE7LYy3jA
xkKVRDYDiUrJv94cQjNw6QbxMvDdvWcUmJJ0XhXw1pdzQNFtutlnKzbsY1fYVboapfm7Ns5Pzyae
iuVtWNQB9FfeX1Cm3VL0T/NROZHz3JFahVVAVjymGgD0vy0hFgMHXS6TBg1LzftdIJgFtCEZTkcN
lvE2q8gZJX2LU45rNpySfv1d//RVLxcLaNOZEJlYzt69dWVuWA0eounoIUKC7ZOiCYfDDp5m9+sL
iYUB8MMr57FcLsUDY2S29PeVEfqGVHvIUqkgWiyLJmc4RK9B1+cfIqOeu8smg/+7dWKCe7Cv4too
Gt9uV7JYtsFa6jMefPoExshhad2BGv80+217MA2PVhZdL3tnwt7keI7PYcbfAESyrwh1LP/tQowD
gvKOhmnoIvZ/XwqlzHcav+y6o2AytBkrMJSkV6X72JzC7a9v2k8vP5daRCm+g5DRx6j544vIgEb0
ShPp0+IivsDFyOeXtQy3hljQnZX+bf9w2b2++5bow7Megqvgn5YLZm55Xr5rtVZzaVuydZ2jJ7Xz
p+cJdWydKHx8a4h4fkdXR86F+6HWWvxmpRPvHxGm4wKBp2dzZTIQ2AN+vLhTwINyxjQ7IszKy3kD
gRJePrCTebDF4gUJvoCPyp0NiDKrO4VxzRtot3GKugWuEzN8PJ/mUNJFnN98qrL1l4PF0LJcMYBH
RVl6XbYf+PtRKkxGxd80pug8jBgCo5WD4rxzQSI+tsvjhWST6mHCLNkcVTvhTBVehzUW4+VA9G1O
3y+ncRStUqnwwwQxquNr1zTw25lWXt6NdBtOrdcbe+2k3m09MSDZ1wiiCSPtybzFUyrAHhL7Wa07
3x1CjKhtcwVHnMRav2hmQgcnCamctKwjNhFrTdCVCzZ4sBIsLgj/U7en920q4o/tOatq3hkro3k0
4NSxvo5tgIEwMzLel1A3SzOU4NHkFoQLv4ZpjM0aeRxNb3w0UXLwVM6pqJIz/3UGFPWt+FR5ROcl
LJa6RoJO+JRUDNtf6ZZDMc6tuOXgTn5BmF/EgaHPjQZYfmuXdVFf5bFU/V1nd3whKNJ5u2urbPJz
PaPf3LRDb+EFNj1YrqYIrmL4k/nZb6zuq+5MPgURs+78p83Q27lupbW0osaCr5lIN/4gH919dkFL
zvcNlOpwm4vMuVJLiCodDbJugdj2ud6BUefy9EHoXDEZoxEelJNnbxUw3HINRD2yvsyjXV1InQ3G
PUo7Li1zzEzER1QOLZyksLFeV6Ny+7OVGnBrch6X5JbzKsl0OLWJNjUMgpCUajs/J/Zl8aA1Ff5M
T7CEuxiYmmNVKQ4Swkcwe+WoyBovMNfhi+7hS6QnYCn0tMh7wEqrC86wK5GGdBnjwdTtg1Uxy9/j
RuABq+DziJORwqj9VgfQs+fpI6iOVkPi1fTNyLKxp8uIRkiA9G6q9WvYz9FtMAPf/daCc4uBH8ZO
INg7mXCf0yjB+d8NHRyvb6+VJ1hb3rgNo29nwXPlprTe3kyvEDGS9EC3l9686B2W8dZzeYpk4HEy
SyCMAAfplp65nXXDlynFa7LTKX34b6MZC05w5NpLIRE71HZB7TvPpZUtndiW9jx+f44/REbSgX/b
/nxvoMmY0Lvyr1yfecQqN1ONOjrIsXeXhLbP+7IxFgjt5HBjnUg5kBBCxKh3XSX5QSyT3smugTl3
rmZL6s+D9m0AncRT44EP8C0N164urAcvy4BDDG2UTn8GBpOMbRYw1r2brIYucIIJerR5/0bQ2iuX
MQBpKAntCp4Vh2lOzhvc2/5HCvO8h8uPw6qxVwXIEdJNomheJt5Ggaa2aDFEb6aCpuSODtoc0JLI
HAB75pt1ig55H9Agm+Hlj992/P/OSX8zJ2XPDjjo/Oc56UU9vrPrvv2Bv2akDEItF1Ehltvvvbqh
9wckDtKhxNLQEsxO/89/YP+BBms5QdGboVh12Ev/no+CvvcW96/pUXstE9d/40HAa/Djrk2hjpLU
9uhbMI/1OQf8uHFOZd8r4tCDoylLfWlkXbMZc5Gfte3mX8tKzRfQDR2fTQWmF93cKD/Zdtl+QtDS
MRnwO+PWin3ohEkzKSYDffSYzxiNLiVm85ekT7P4oiYVOVpHFU60tdQz3E+LbnikC/9xIgfyboC6
3q0g95Dvl2RB8VWpyb1ScggeEyilLbE/bVBC+bTEtGGrWrxIrIEhGT/KVcU2S2w54P4JXdjSpe19
xdVR/FmZ/kWMWPSUEZj3sUcFfc4jY5g3g2qi196eyxs0tNd5MXBgm6o0+0Titnx2olh91LFkIZq6
5BUMecMELHYXGYn2bxsPcjs6drvDcxTrawpJZGBh60yvfmkYd3WVwaskiSc+KUNEFx7xdRTHXQBj
aKxt50okWZ6tTaxLRKiOQ/I8Y4E4FB5pInCLk0/WZANsJls+2LOz2/SyS6+4p+Ob3OBdvHBrBrSH
dCxigpLC4IiCT+3NGp3iZi5L775M4hnAepUU/mqaEqFXNdUyYZRk4MQbph3h18kySbAkn9w312jH
h0scaf1aRLk8glvJtkxkEcgJxgtIcnR42cJuZPaNqQ7uZEOWBs5hLIjKH87KL+WBCBtYO4bZfUkM
JiBkWJZFjYjTa+5lMfYo6wNjXZOYdFeHBQhpo6mKG8tnk1kFxIrepOjewZi6vnrCwzKtvMHpg0s4
l+j6lyGTxlnohxhgvajfxEBXt6jg2psqGQCiaZJjV7bXSAaYmiWVNJv+2Gckda68RMe3Qd+8cuab
hoPZzzLdGBRqr+TFF/C5mI1hXXHm/qVqMUAeoigoHqNBZxfKruR2DqfMvmgqTz1TJmBvHltF9kvl
7kLDbmEm2dLeWXWIBVyDnLlBMBpnj9IEoK7uZoJ/gM5aDCH6vc8+fR4nP7ktRcip9ivfLkNGEn9b
6DMr7VSJ0V2ZczvV4Pg9v4xOcSdDdDE1G5DTq0+jO3o4QS3xIQ64BgyrDdXaPfRBptVkx5I7ZVmI
36LKWuDYEUYR3tC1Qrp+nHqHzNMyL3m9iW+eqDyaOB9XPhOYlRMi0+/MhrB0yEm7LMmnleGT2wJ/
HFgn+eHMOaxLgfTougbUiJ/AOYMvPRSj6V7NjYNbwWxNwLrVYm+Q3PdB66ZcKWeKNlXQ8gQ6hN4y
fq0nb9N1g7222yjcpcBo6Uy0GJ0yrKA2c8CrwSboYpRlvpfugCyNgbG89Do5HEU2lOeJvF+kW7VH
LlZW9Wcj7O7mhBczr7NXQKkfLINloAhymg21s8k81Nt1mnUPBonap2Jk/MuenmBWcK371slZtYIS
p2jYIWUzPcy1EWQ/eOQxoTPC6VdqyG9tp3oMSawlbZMX26jtQ9bHZ8+rEvD0VraGe1aRcG8qd4UT
Pji0s8eQPfeWu12PDxyek42ppvDCr515i99C7TmNibNHwUbg/ZxjkWrdCzpOTFDdELdr7HSUFDhm
t9SV+moq3fmjXTjOE7M4zDU5DkjdJLi0h95/gPYwXDajV2gWqY41BcMka2UKku7FnDW+CRqb842Z
8/bC+s6o4lgb8xirbD1T9g1GCCzXMkK9jbtY7yIxD+u+Msv1yIB6TdyXPJVLz96HMnmZt+LZhPGI
MQraLXwjZFvwkWCaLaR86u3kbsTKvyX/m9G2FxfcbUFqeEsmaxi+pIgruOdkaBNAAX1uDQKtukoB
Ct9kXTB+VaYLiLvKqclgp2/NoEHO6PjDru2C8glfdHCb9HEzrWO+/qcscHfCHYyTm+vqxlJDSlkU
mw80xIrXbnL6T5DXnHtf6upOouDYTpY0d0XjDNdq7oOLzHQ6dGwwFrZMfwoW3SQd7lPHro8Brbln
sp6mg23L8Qo7SXUd0O44aMO1brrOzQmsg6zQMbG+R8DOiLeEInfqFagxE9v4VecW0cFMiCFSWZdv
aidgySyIrA677JASl3Fr5IMfoL0NfOJY7HgDGl8AZOmT+WgWTbID71OeUlFEH5JqHhOYV273GSMq
A9rZUOmVUHl3gHQukTNY+kuJIBhvTjM/2IojbxNlfgtAOaWY9GX3QXLEvJqTaCQzs4ZRTdZYxvMm
kzNiXetexEqA68ka4mQkhm0Q3cnHRjYdiHqq76SrwXewMMkDO7p+TnJZ4G9yiP0ePEvjtbIBHQmH
qpun8kj1etcPsK0hBdhW3z+Z0ltsthNOrtx8gqlZIP7Wfpt+ROy8ZDr0DL/YiXIzyG7mOlGEqNtD
uR0sT24mZt/wbUw9fw165W3RWmDIb5mSrhYxkVq17Yj7IpmG/WiWD6PWcp9CgyM/B8AEX2WxGaqq
uLMXpoVb+cchNpqN9Nq/OmL/rY9/Ux/bYP/oe/7n+vjhT3Ap3/Ns/voTfxfIS7lLlzpEjugz4l3K
3b9EhJzh/2A0tsya6JoBzqHr9BfQxvb+cEJIwsvIlG4TSrn/LZKF+0cAX47C2WQm9+b5/TciQudt
gvBdbwuJt+vgHSaDlh+IEd97ymdvGDDkaxNgvGg/KsPxV10xvQSafQXYlNwmhtWtNF6Jsz8G113X
qCdPZfK+qY17abbdETlVspKBP187ZNhcTJHtRXu1MG0HDP/Pg+8TjunVpjw4QUThgyQwhgnlu5N9
5zhpLsoFCWP5FzPhBeKEw9KsP3SFRBGCHmWuoY3lfdNcB01r+tSXRLVROOWhItmF82OeObt5jk1f
AfduW/mBDOyevQZmamEdk1B7tGgEopctUfJOt0sKRzTH3iFKh0FBlQeg7LUAZ7BNUaFbR7+exKMz
UaWwGmHPo/5wIh2wtaHnuhiYq8GBz/GSZA/RZAA8RBmeK7lJgPo/Z1UUfI29bOk9iA4+2xb+rKkw
13ZwEe8RXbMO9fwI3T5HzH4ZmPYMsN8LE8j8FpEXY++73Y6GTaa2LFr0Uhn6HsqY+byuUhpbRWX3
BzKIgu3IOODTpFzyBe04OZA+dM+hgIYcFINrSTLLIRPjY1an9j7rRzp59AQOLB4AzWUZJx8pMFlJ
JoJF/UBfg5FF/TUMH7sYEMJQsDyWOkHqqELIZLH30gMGgWkwfpozEhqEDPFN2hexzh81jbvVFFrZ
kXPdlzitCR2N8uF+Dgba5rNR7gduKS6fmmlSA2nOT/wd0TF7mslnNaePXiFea9ZzBmo1J448PlH7
IGgb+k912R1LVVeHvE+JHEvtDa004gOmxrtsGtPatZh9k7isVxztHhuG05uhNeptXqo/vRQMSenR
5BnD2luBFoVwOCy2DUKW82nI945yrJWe1Y3IiPxUSpH5YaG9cEaVXBGa1V4H/Si2VDAmRQ7hZZUm
sHsg2X49L3Gv6SAUmGc3/RIkUjMZnCZAO65xZid3qFPjPyOiDW5co793+5SwmBKWJRUphzkmtIcq
97yFHEXTqZ5cY1W5w65nqHvBupDs2laEu7h0nbWbGOFeeeOftZuXF32CUzxi7VjhXEirNcFNXzh+
1WvlAkuL45ZDnVl2m7oGJ9JVbHkuYj0GJZwnLQOeSiD0g+VW5qot8ke6baQFVOOq7LA0uL3x0YUF
urJJbDgmErO8gaf61Ubp9nmY/XVm4fjIR4c8XSU9EkUmM78qVc5Ry+t544cWbJ3tzAZ2bw8HoQpo
qa9qhtQx+Z0KYv6EF/cgcnOg6FWjf184eXPrmaKssLrikW7oh+9Q3RP7wUGqW1vFkD0AiGUnNa05
3qdZLXBvxC1DWLvnajxY+bzCLPLC2M1em5FSt7hWLZIYeCxIiwLiFGg9fZUNi+oWEsp0HPq0oj8+
TmO4B9JKYoNBvI6GlWq5+aruxv7VknJMV/EYNTtPD0OCXLELedcgKMGQNWUznnDPdJ86l6dF0ONK
5p2lSvMyqcISAgBhBwli2L1JBh+UKQwE0IDI7a5ZJTReldokmgVBGAm2zYxqrpH2llCFZU4YEVUX
zE+a7s2jnzb6VGTGM6/URzGnJmFqJPiVkrOgIR0GfSLftAUsR9KuvkZd0G5QOaaPZZsV9coji/4a
y4eyYHMiyMM5haWljD7IQuQBEkM7vGqcoj5aIchb31ZX1JrNmWaLcZ87nf8sSjfdxHlInkwZwldB
T8drPGohmLZXGmDrZF57hP9uyZfvyMnse5KAknrL31MhTTTJU1neWtyh3l05K+iiEimpARESTKe6
LeA5obftDqNF4Ck1IsQwGcxkm0dedTfa0ydGSS4G5DJ8wY905+uFfdrltvof9s5kSW7kXLqvcl8A
bYEZWN5EIueseeQGxmKRmIHAjMDT/wfsbonq3yRd7bVrY7MGZmYEIvxzP34wvf7NQcYG0SC0EOzN
kbJSb5sP+OY3vS578o6WFWZar50pGUt23jjo20osfijrGUZ7DGQ4snT2A+qN0snLbxdNjFeVQnOu
1OAS95kNrj6ghkfXGEJU3XiPNoN9bjK8wM8yClz0ds+hj8ie2V/9gV2LmJ+CW0CfEGbY6sjgAnzL
RLdzrE8PA4PMTY6POKwtSp/5t/nE/ue9phr/2IoRP6M+A6d0/PKbkvUYCvhZwaBrGjiMnJsxIwSi
op7RPflp5m9NaDrbxoLR1PXN0dd8zMKa/DE37nOZujUX/WnYiY6+Hfyn2K2tlUFZzcluIP5/0vLm
c8yXa9FHw1mfgUEuE6VDheFWt2QcxcWYeWNpK8p2U9qL44Kv5aDZtBM2cEM3Y0Vy1ENw2FAmy8Up
p+PFKHP2u8b5sixrQxQZ7DDJ+y9GnednW0bRRldcSyNzUqQaM/3CZ6Db07pMNVCe/xicwt/NcvkS
S75rvvjsZfTqRlfYxhHdORlbf+7HH6XUp0AUfXvHtTYKEszeN5PljTzcofDR/vpe6/YP6TffYcgV
u8LmwDDO1mvZDklQ5l3zUqw204WuRhzkc/+jHSxCYx0cD6itlI11U3JX20V2T4OmXPu6lgviNS+D
m8PPjiAcj6wudqnx1VM1D4zefExTh/aXmFafbAbSMThp8WHQlBWU5P6Pg1U6lNe4KoDoVu0IaJUX
on5T2KuFcjFTfXRJpIjUOe5m8vkdpiSnjsFvvJdOGMtdbnY1LyiFc84mwVlZ8YJJfv2xz7N3ln3e
X/up8p4a1+Zrwdo/tgMaXYExliBUfD8A0r6z+yh7dzPnEbMJTXxFfGMZdXcw8euYMBEySTA94oWm
P9N69u0ccJZN17SiOtxaIscIms6NeafHSW2XhtaqFM1QD+La+LSrubK3ivd5Y0i9vh31hWbnZXYP
EJy9L1PeiXfGNt8yGfW3izC1LBzHZDxksjdv7dIZEZSyuWJnlT2lXgltdcboUzdu23wiRPnQeL6N
0iQ6EbBrahwxMHMH8KG4EbdUaawLNeY9xRsIWN9tnb2Uus2SqUhEH3C0cPsfmPZvqft9hCMyBMSy
L54nsreOFsSPKm5OxZRE9IfXCdTs2PwsHLhqFVb+b3qcaWWwYAtarcjDDJyvJlWe5kk2EAJQ8zeB
RXsr66F7XDD9HrHiu9cx0Yq9Xzl3i1NRRuP27nbkcTAfmHkCmhqd0f1EAIS4bXTurd/b6astWwvg
fmpv23IqQrIGgGRquRQ0ScLKrnuzfmhNiwue4qW4mXODoiER0UHh9nKIt0vr9eV2nDt1C8AJsLPe
ZrvInfodrkIjlPxe+751tH0Gt7LckyxNX9nN8lceccMbQpJ4zLOe+33mpkdhT5x4o8Y50bDHsCYl
p56vV11IZgba1nnU4JT5C7N4As0siARmGbjWwj8ZTTsiAs76Tw1QYk+PRbiIrr3vl7l/Fd4yfNqE
NA8efLwzbP3+1oqT9rk27TZn/dVZvzUbZ5uXNjYbTlcka9u+pBTItrvpKdbZYWnbswZ/u/jSJI9b
oNIjuLEesOlaa1ojKpznKfIW5y3OybdsR2/myerBzWMhtnPPhNZBZLRyy7lxQIu9A6V2NA4rw2Ox
VAz1O6JJ16Ka0/eotKtdG3nl2q8+F8dhqMRKDYy9jWXlGqVka3uViObofuSvYu9ne4WA9DiVnI2R
5oaPqqzqrZa4oFT6JcZFzJG0qMampwtkLJ/IPRLOFq6xB5iWX7K6a3aMMJJtHTdFILWl6BidSXs3
6dV0X1h2227tBTWUIqI8HDN9uIAMHTaWkVWHwUUfNqQZqQfPzdr6do6T2d768YxckQeYmwwOC/i3
fdV5cGUMAwgxx82UgrxN7jaT9Vj3MTYDtjEF1rPtDpmflFA1MzUu52JeG5e6TA8LJrotvLWEfRSc
BZJ855iHPnHsV8NbkSeMzaV7aHPW4ofveNEWi2gUX1JashpUfNFmYCTidSbM7AIoqEsTRtK39WWE
gXnANaw/zE3PXQDe4H4BZLgdsSicmqmVx5bPJHNlM73IzE6DyBjcHyXy6DdRrZ1tyCh9tp9L+dTl
fpS+Q8WCW08z6LVnPUJgWBZ763Se9732ZHxwhpIjuN5TY9ogwLwsGWW+CPiLFfpdgcxsdMtXwcH6
PCkqBgrux7Urxb7m254Wo+nvpUzlWzJb5QPEc0y6Ei+AUVpyaye6KUm20g4Y54ShaxFxOgCSvp9B
fiL4ZPWNRREYA3ndeu44RYYYy/xgATIZxjzrOJyTI5iNtg+Hwj0yZkCu5+L+0Mepv2txCny1qUk/
lHjhN1HOzoSh29u4aZ3s09gct21texeTiA5vb5dMH4WvjfvCsG7NOfE/BTOHkd9k0/YCfc0w1KHR
i4aj1BBfMKN7M6B5awr53DQ76c922Kic+w0fSiCLWQqRKCqTEBRGwm1Ey790nOk3te+WBy2NzK02
8SSpJqcCSV70XYCHWAVWhjmpjiz0fN/VbplaqQc5JYcBOPV1zgkQ2DE+Fk7gWhEWKkm+S+lYV2Ic
KRttEx+iWmPtdmz8g8wCBVgvWFrCOm0OXYgorbpPeuHfjDNM2wx46iGnLg2ZWrBhdnV9SoV+53kl
hZRdN9fYQ+Kv1APASK0VIWCpN94NcaM2oLEiD2FuWhRP++Z7DHONAUuHxa1Mk/KdoNF7Y7pMuUdv
bwE6FDgtxk8x82AlGLHQcImsrXPxJEhhUxM2V3ERKEoaN5kbO1tngSHsmwktfjWScjW/kTc5J7G3
pb3ms8qKN4r01s/bIOqQkoO83symGdIqRQaOso4T1CqaZboZ5HYM1Y8zsy4CSrZpjmuxIazdxM2l
ZqzAp6VzaW7M3cAgJ3Qp4pghAPgDsR2sefDCUYrxpus5b+MXoYxzlX9mr5OE2JoiZEiw0BLqie9T
xRUt67PxUFp0e09aY9xnvYsiINtvfTL3J6Dh2UZ4uXti+LtNEiWPHlxhHsAaWB+3ZIqUJ/EuTpsP
7mscxZhSqq21ZOWxGgj2Ub3Zqdexj7oNes+VuWz0wlHqKdWaJnDb3j0njjmtI1cOjnVyjKYFsTjB
EbGtxuGLrzdg15QJvdF4oeicCp3RssDO04452ab3isej3JhNW2Fn8UaAJ5H9tNQUMthLbpwrlVxS
rXrvJVR3RqWPraP/wBLK+U9xOqpimiOS2ng3E704EumxPtHE8TchCW+lVr7Mrmf+kLLUll1ceXCb
UT04fM9ySDbMUB481TOgqeNM3/bSi76MAvTvZsYpg0ChpodG16kULzymdnsEiGlnd/A8OPzTa0un
uL3PB9N/oIILkpQ0baaZuATdYeO1Sa+xEhi3iLw9EfDb0K8ez1x1oi1vlXSvgPWJCjkWB2s916i6
W/JU3zjGUlTh6JGjDweRSPCuILn4D/5XXnk/jNh4sLKazcNLk5MvRX5SNg9X3Zy+Rbkcmj2jhjic
mW9uXBdnkV3MpwWUMUtdf2l5JAXFylEdjFULlFUMAmxwN67ujOua4JSX6vaKz7CoxTbYEpy5HadD
Vg8Hd2y+xN5yArcjgiKV4pjH2jXyO8465CDDrHFPUh/7HTq9G1KyUZykjfzX+ILmV476ZCOgsNB1
e2nj8d7Puk9RUlFCibYNPID5icUoBmHGPVa0XxFw6JM9dxcExKXUbifDek11C8BqhLI+0dIaxBhq
94mQ5ETrUj/MGZez1h66Y4U1EeWCwlOR258Svsv9oFGLQL1HSopRfclj2jlx5Zk7N28BH/bmR2SP
+uPk2fnWmdXUwlWqp+92546P7H145h27DVyqqk5tgxglmMrpkWZdcQ1o6CxpaoStyHOCytXV6gsw
/ItpARpLJ38IXcY3zHJFkp8ano86PfW7PFXya6fX9fsKNiq3ubYs3xgNRrDJVa59rZ2yvcXyrR0y
HnjtxoSVdfDyjCL2nCsStLAswehON5BmxSH93eqDcxZLK5Z0RGW6d1sTPrwC3Ri+0Yv5I251RZSR
IfCpQYa+X2bGqnbqTlUgUzE9e7M93BlGYi03K6aIPkqX2Bcq6Nqp05tyu6z0NJ0aWHfr5Om8lUZa
MRxflNylkpGmJSLtRk/JvQc2DwMGUOOTiu1nTgj2YxPF9S6mc/LAOlCh03Y6lyvvZcJCuZFJZTzG
DKSCLjFvPb2LvpYzWfSsjDzKqg0j3RZc0rXzZHCouRS0vG6afkzOnCH6eRfT4AW9MXWGk1Wx/2yc
XshsH0fwWRCJCjqZ0MI405SOTiJwyTjeTbW0A5eeo5dWWs25aeB1b3ADUN45CDQ+COcMndkX3p16
9s0bbJjiaeQb0CjTDMvrAF1owzKOEI0QqBPAXKq7moOk35dPTxMIOfVQPaqU+bWksIYHlk8odIg5
MSlgOpSMlD2P+fUkxC7zXuYOzaZtQkFQPmT9QXoYDRptBhLeeZZXbWKtGCF1mfOjPcge8UnkEuqf
Eh7vhOa/YB6LP22K13FgxFE8b9HU6HTP4QkFcL1paKWqNuVAz8V7NnhEcwQt5XY05Y+J43XIiOBe
aRzrl84RJ5k7zLHkMMEhj5r7mdHdKxjyat7aFhv20tr6XdfUGE6oMPIeOqZxnHjbuL4rGBy+ahA2
T2bSoMuUOEiuRKj711xq4kYwzdwbhMshhY+ded9Bh3vwtYjrS4tj56xpifFB3VB+6jtvfDSMlfgy
G3hkodmwrW5K26uwInZJAmmmy1iUE6jJ7TChCm7MFpjNDQp/z/PEb80Clpyh7F3vTDbvdJmFUd/G
2XbOuzuKUuGGO0oaoYkM9SQWNz4xCc4DwhLqR0FzzHtEdj3mSdHDD0FgAlzkpzEVs2nzOkAi3k0a
T92YwSsPe0BGXHbSUMR4eKU2eWKDNHpuKfE6jpPoQ0kbyEXqFQnOHAzXpYbf89wzZZ7ZZdNym2jY
NRz8zGwnPU2xeSNv4EZ5hzLR45BuJrkHpmkFpqSUa6O1U38lK2y+od5qPMQm+SQ4313aupl2Q8/p
HznTRaXRkgeVZGPg4UREtK+zIJZdeR16/5sGeiFkc4oOTmL3W2oI9Ks/sjTMDMpU2pjHOtG9O6Ck
83FS9gjTx4Xv5ETF1uq5dQycGAP05vbU0VV11QigX0j8fVTerIckkcQu89RXyomTwLAwv9N+jKyo
RyVaWatetNSMdpibKKAyqG/T+KDvk1F24AUUpWhdjWZT5xU9gT5ta4k5UxGrC3fT29CKNLws7ykc
sYCrwnLA5IujyNW74c5zyaFz0CuKbWUbY/Ew2wlz+4SHTUY3GIFh3EYXzaVT2WZ8g8YKu0PVyQ6L
9QL5eWHav/DnIsIdPKvbCeL/hlH4i98Zb+ZqV7G1KmSIv6zlb1/9imiCHzPwmKaE2mitENsKntrO
0HOYgla5t+LsYfEkVwW4GNBqxLKJMUzgBcB+mTWvsmuyOyceDpFmHDhY9ftxscYv2swYxDC1N3IL
oM0XTsgz8ei9HHlQz97wtfSz5n4amvuhNgq1ETVOpI2+XgSTQrsFRq0CCliSY1MJA1ev9mlp7nCt
jaqlTma28EcAfFjtOW/9RCtfXM6XUVJ40BZ/VI3+d2z9b8bWBtFXQiv/fGx98336n+v3Of1W/zq7
/uPL/phdk375TQiLxIGPAW2FRf8yu/Z/EzaAGzzXv8Nx/j67dvkiOlrQoPU/J95/GDxN/TfT8Dk5
mrhC4ZiREvwPZtf2X1I6lLrw4+na5cOrA9ax/pIDaTKrQF2osgu3nFR9tfiUM2603B4OY4LG6vO8
bREsDilB6lI71lSbcpryYRAcCDiIPaViIP2pcYMOLNh95p/ixgxq/XvTFsj/pAHbpTlwrvsphdDH
qqxHDc/dKpOMv6smhUt/GhTi2HPtEAhElvi3ItV6936sh1E3qVPpW6kezaqN+sCZxl6843AGQLxZ
AGJgE2dADNEr9daaAs/VWPKlvUKN4wX3T3IBCthI7zExXDZuxt/EdY1Q5zQPGyGjaKx76jzT0UMv
AzovXtPG7ZdhX8nRM8qgE2UlztSw5QPqW/ONc1i7cxup7myjqBhWqIn91HOUtnyR2ErT/zYhfa/6
tFf/ZgESE2W1/PP1h7Zet18//2H1/f41f1t8gNpXjzRxKspjDY/k2N+MI+vic1iYrKDfO43+NI6A
cBc6KSESoT6RUcfAu/Ln4nN+gx+I0cQBxwZoQPj/yeL7ubh+sY2s3hMPVAGJKH4cW/VfAr+iTCQH
b5oKPfB1mb+DX+ip4a0dfatqT5koXfS9HNtLku1dKthT+2LSBTeFcelbtgvdtFaWjE/0UHq5ea00
gz0If2ZPh1mG4Fu0abdnooTrYM+l007Tix1PI0fehT+NeGZRQOZbz8Iep4bxKYt4YLEgnf1cO9O6
kJJ1SVFo4LG8TAzptLL9vvCaKBrFO88jVmT9+/LMmoVcZehZ8eTee8k8sIxTSINT71NItsHUiv4P
1cKECTK0i6Y29CdH6BR2Tb/m72G6/z62/s2qway/Bu//+bJ5/d71//OSEl77Sxv7H1/5x+Jxaf0y
HJKi6KU2/n+Tb/rH4vGM38hzMgD4ZYX8WSMm8GNxpHH5YDsm64Qn6J+Lx/1tjRwKweB19WM5/9Hi
cby/RGe5Lzm0Q/M5dxF0+S3XiOMvgcJYWWS2MtA0HaySc+1VNthgNPgzjaEWt841b4rGoz90ukaH
VcwDBrfOthD6dMiTltlZBNUUYIvfPvoef8eHcfOSen3BfJpTuZkOfn2uZ7vZDTgnsHTmiX2kMICK
pSEbIhhkmjVxfPTswqb028b84qucq1c5H5rIOlVejrGpVQy249KLn/WKdkykmnbtQsne/Gl60bsi
YuwSdep56ce1IrFQu3TUxLa3suE+nmr91NdVypmx6hhzRutNktpGOlBUk174El1ucXSNe5xk92kk
s26bzNl0aM2mvi6TqpjomeJ1advxnDHQfIokyolq6XMy/A66uo8/beMXiDyhUTrpNiXmB2jMhqKb
TKp8jBNmh4ZJIiDr+N/IKPrZ19PnOmdcFmO4vHqWwhVQ9IHWiHobj6t9lGF0/5jLzL1j6GzeR0TC
GWtwQdJ3tRrWQZOnLVt/iODcuKMVGhLh3FFNwayDl9DseovSa58SLc11AUyZ3NpzedDT5ILzxNjr
Q3KLoDX2W0MJix4nui2pVJjQ06metS691q4AT6aWcHSWfhOV/cGfqv7Z6lQGTT5d9FAbjRYBXWHw
abvK5v2wh8viGYc+E++Uo9kkQTAP5FH/ElVKnPypfVY51WG+EtWX9VB00hPpbkrlJVvQzlzGentb
ZHH80FnscdvRrYurl5UA7ytqa3iVy8TdyLJ2CN91DtNoLVqHWeN71EbGvQL8Hdqxg6V7kd97gy4M
HBQLhtYmje+WKetOs08jTkbxG3z0+VJAiyWW6UT4V7XoXjf7t7irkfx7Nz8mThvF56kXxXg/E7xr
vrZx3H0RUzP8YMCn3zsYhs9AOc3H3IG9S1XRcLG7rnGCfix5ySZZttfBEF+m2RpuNISK0JjEd6sq
v0DOrbuAEV1zBBUwoKCb4lYVXOC2Zau8dy9OhqcFVOAqqRah00QFdNgSu8RBWIPNLJUwYREU1TR9
IY9S03KtcMyEndZ0mBKzVudYp4yQRxz2f4ingnPgQoGDSMRFNj4NebOumBJK426y9fel899FSxxB
mD6sP7QRtLxU+oHlJk27RwXHQRQbzqsdeU+0UH0XaNWKyUEhwxYy5MEuRpC6OAolcxSPKF3iGFDJ
2Tv4Dhikmc3ddE165n48kV2lKowPs5VAOIy7ybh2dKjFey+i5ICAn3wvU00OD22vXH6ljuLkIbob
qUTZtE0ur2pkltSNzrwbBGqVZSbHnFttc28scLsOQ4THMPAAJ51zIGA5BD8CMURTa/va2WYUuiZa
fVJGetjIngu9i3SqS8d7tVoK2jf9cuYMqh1i+F089QtqdxlU7uxIjVja1LSDmIglCxrMG5g5tS2z
Zjp7qbuzKpyRMlI6Gjizp03eZvY9pW1rmSHKukNyPvDG3Aoy2CinLOcKXQ+D3I9gwINRL+PrNNoT
r0C2LE9NIeyj3XvtdRa99jLF22QozoPI421ZdLKAsFt74ayZ5S6TZ0fNbzSIONu6pVGd9qoltPlb
58IW9VUvzCbd2BZVe2tE3RBbe+BwdsxhlLBTtc29iVz05Nlegp4BCCaxmQMHSi5qH2k4BgK/yHMc
lwRWrNmdzshgmGLb8UuRexkTpyGB3QnfbmfYqIw4GW+KJVY/INihK46uu0vs2KKyLZU0R0TdN1xY
zdZxE2wMiVPp29oQwxFdpAjqOmovaTF84cHi7Ka+GA/V0uA+L5izUSstp8kJEJr6b0bF0yZ0cchf
rJK4yxjrj7HreAdTw/2WirXUpvKyfeHS9pUs7aFjoLWBveqFNOihm1TaeDDaShyFItMd0U92dCZr
Dh1cgmenn1AZ69bbdRL5YCBheJ6J8TH9LB4iKKWB28XufpI+k2v8gj+4+w2r4QMHSCnZeyedcjzf
NJpj4+ukOLIY35SYzbtWrwOtxuqLH9JS10TG6U1KGjjICxDN3Lj8rW2kOqGihvbzoTkzxG9CLCzd
p123OENLOYUZDttLbxKMWgYrObaL/wEKuDzGdvtJeTLwtXz6KEtrCIWuUKoGHjd6mxy9tosPcE9N
SOHezahHD1QNmzcmZZA4Ekb7Hjmx3LVadxOr7GEQnXY/JdndzOt6op/GYDUWN1hFlt3s5MTckeBt
sXFIT+/spWu3FraoamOPQx+01qyerRxH1jTwuj40Qxo7pyXr1XBVnYjr0ODJ2ZKlnplK98JUMTL6
VCsRMqFdREh2Vy6PDEl87W3q8IBtU9dFCUP4NLBf5xVg9TnXi8IKXbJZ6oDJ8NHGcZNtl3HhKNOR
QbsZc51oUW3rIOyyLGMoAmrzu8LfBuNuWJpboza0ZCuzdnk1MWG9lrWYTy763nkgR79vlDb1wVi6
VBMxmhhPwskntn5aTHfzmPQHVYqFizA7ppdrzleFHWPLeS47jcIfzI3NmPEBmwmc/9UNS1g0dF1/
om7Hiz8xl2v7DvnprlNes5u8ht4V7ALVpqRzea275AWinmHeJSKOsYNHmI+zVTqXOahpetLXKibU
sq1YkLCmemBIz9MNlbK2pHlu5cBAvDdaiXneUAM4HZ5cgkEez7YNjfJeBt2AiTBwv+SkOr1inOV1
48DQTQ1ngkbaEUXO4eAXMRzcCEKut7qtOVxY1rDfLrcBXtTg6BDdzAGfTNwIrKhwV7dzJjKuMG3z
kPn0eOK9V/A0oRnjs4vmHYwf57ASW0dcqfMo0C5at9u4repfC258W5qX9UuZrVHrgjf/jVYcugI7
e08CdsDztJB/2XgVke8mT6Ogq/Fixqm2RsjSjpnQrJUEKfHArycgvCsl3WVHC/blaxQlqwosoiSI
B6yLO1zSFfP3vBcBZo3+jc17CU1eJCq39A9EcdxGri3oQuS8hakhX+dyPo0/3MuGTGFHt42gp/RA
BpaT0BrUkEYNnDzBrGknV2lPcudjwblMg2sfncQjYFWBzbrvCnrew86uir1FYUno86adsKs347ao
LPUJVSP54nPmfjaU454jK6mcIAVQfOkER7NtFOuxf6X3ySRL6771pdm9EiAmSBTb1q7Qlhiwly2O
raGWNqDcwXmHc0ohcEeKAUHKZR8oDP9aZEp9N7QoDnqor1/ZT9NTCo0wpCfJeRvJQakgb0s32mlN
mnjbXuAfjfuy3amqNx8GvTZD25mqTa3cPMyt1KdNsBxCm2HyeXHH6UZ18fQAgGEVi6Y5QIkGr5nL
5KtqphnsZl1bO53WdQfHg6T5yBj7oFztsWbUU9/oJM7OGIX7CYp1vsguXW6o/paPctJdO2A/zzB6
67hRK1G8xbooqHVUmU8/Frg/+GbiJGTUMO+0m7NoYufeXPopmARcTQNBCi7rarpxLRmqytU5+wsn
tO1oCHDLJTlbc1ntJkfa+6zQqiPd3fNG+sX0BBrC3GmiDXvZkLONGdFkWTneZK5rnNkkRpoDEhaL
i4+hG9n5TCauQaI1kmhA5pBMBBca5KNqiGIy58xbYMwUjUdhUZJUif2++Jbkjr0cXApOmUkMzo+x
r6dPh1SEF8jCn6/QS2dzN7VWvft5qf3v/f/f3f8tx/iXstlz/zX5VbCm8mD9gr9pZqswJiA3QRhY
7/2/hK106zfhgGW3dQHyQFgkqv689iO0wRECSfCLWLaK2MjYAris7ZLP+o/qEL2/KtUgIk0AdQhy
a8DqpzT463W/buqU8b+nrj5pmAX/3SSV2pXO5L9wVDCp1aZiE+twLM+kCcCnKZXuf7JBfvK02gbc
ocGw8C5bKXdlqoN9Usq+YzjYCXNTU3CNiobcLQYsOmTlrWh60Fw1Vzhu/BFI5jMDfp8n5VDSJO38
LqSJItJu/RJr/aluMwyygaHrtffDlK5Kh8MEhWsej7E76GQNIxfWMHVzXjM+cuEV6OBV7WIotRLD
CuNsaunZc+Ex3HqExAPBj2U6LYm2xKURr7UMi+of2tKCLoP4fQNmBoqdy/wtmKCpP1WlkTwtPRlk
/lF0xS2D9sGpPX1C1mauLcsku59r+6afMdcudhrvkjoavvq6SLkClxHm1HWBE/0E61OP3Oig+yyu
UZ2yeExtl/NaTmqBOKcYmzNaelnpcFRoM0tAYGvHearxNOe5FqtHKN3DgsUbns0aEAAv6O45LCXD
foxE3QOKB9arp6iC5L7y+cEpRNpe5cwFlnehtA06fI7/3RH+Lzq6ziL8V4Lg/xZfP76W/0go+fkl
f2wJnkUPKiA35D7998LTvyuB3m8gowykcAJF6/pHJPxjSzBtlj8Ln42CHQYmyd/zl6b4zTAYzWKz
x3vDpVz/j2T0f0SUAExjGLb+FqC9DHid/Aq/bgyZLg2rMy0N1hYlQhwR1XIYfKt7+uU1uftdlv+1
7+6vcuP6Y6DBImsyHPKoRfnHH7PoHQmgZdQO3UJDQV4zBzcH4d2W08gV7V//rFW6/GUwsP6TfJRy
Njpz7Vn4K66M94KYFBipg9JrJmFOO14ZZJgnUp3znXSwTP6bHwjx4f/7kS4kQvhozEN00xUrZO8X
NRVXBTx8t40OKaWJaAZN3V9qPC/1ptZK8puez0YrPMK4O0GLnYk7jXPX3qknMoiNTf2PPY4WVVok
LPc/MUt+PUNcUn5LLGBO20vjd/4eM5G/n9banNJRRlBFc3VS7VrxltP9VGht/0yvQkULfAuoIirZ
5FSf3jCFt6utGVfJXjWiPKZxp8Km78p7Q7OW736WLi9JbrUvroyvYlAU37sFCUxZiMNimPnVArUD
BCozh3ujG8ofi7nUt4s5Zc+GwGVZiajYkXavAp3OpWCoq+kg6ohm7YWmL28kDdE2ago58ctN0dMV
7up9fUOhAo1ZRW5+5cymQWmZGsID2nRo2Dtj1AY/IrWqGfU3AAX0wS/lfI9HIRk2opkwgrSetROd
gRci1+go284Jt4iGqcgUT907IGhbdZekktnOrVyftErE5zwQDDslt5my+hhaF2jnEHuvGQH6Bz8W
Pl5O0fmfGZZT4qp+63IdIztD5CJLubiMhAgxlZrJR54Unh2k1JXcIhKStHOsuL64wzSQ9KqmF0+t
kluUtluDDsmTleG62VhpZt+mCGPJnAp8ymDxksZ3wk4X7Xvp1uOuRvBBD3Y0gBcY4T7b9SGVVMk3
tcZ2Yy4O59j3BswOi52UYceLk4DqvjZFubwSvdbuQW0u0E4ijxpJsg9HpxoF/bFpRqRSIzBtMQgj
GyKswwhSPTRVml8AZw6fcef0H7muMO0uMfb0UOtT/8RLgCgeOd+avkDYmNqbqhDYMdziU5iUBTm5
dY5WFnyex89+h0mjiYCtati4ICmUc9DNGO1oRBQBDngqEmR/zrTWMjdzT9ebA5PgKzymiL/sfjGj
wSTF7GA0x+f9EAFnvzhAKe0ZO/uGcaDFR5vVgxoxcpy2jDDTx+9zSbuH3Wr9NTeq5WNtcwt4Z+0P
Oef5LRXrBpVlff/QEC0Nqt57aBo/DQd7edOG1ryhhcEIuSR1VHktSzj5zvRYVT7QHN0fCUBY9xXB
CpcUrXFIc28arU0fj9RSEsvhJhONw1BvnYG0arEBQcnpZsEuzXW4zO2QUAEYfVU0znLxGE/MxwKK
qCJvw21ZbCJNi5eXvJssZH/MXt3EKYFCwu2gxi57strMi/Hb6cS5/h97Z9bbuJVE4b/SyDsN7ssA
yYMlWd7dXuJ2z4vA2DJJcRV38tfno2R1TLXltENhpjEYIgjQlnR5WbxL3apT55QVah45EHeJAihO
OG4KtHXmewCGl/g4Vm5G0RR8tG481AAjzSOj8WXtJDSBTqH4ITSEsxYZRE24Q7l+BEdN69yUCO6Z
R0rilc4l9L6Ag+MwjSp0VyAwR8xXh9IVHXvUUL3DbFZpX+UEYiBw1dFM4AQMvaB8vygqQTta1qAa
noza5UW51AcLp36TOEV664ezKFxOoebwvwpa4t9aZehNU7FLy8ShgZiYmAf3BoXs6WimyIQ+iBkp
pxwfYxHscFkVh5rgotpJyOu0gpHjXKpr7VgOBfBQNVXwBGFb5DlkFzTzYbbs/mzM9Nlt0xTVoy5T
OwD2MUqOVB+li85RhURHjfC0CnQzk0yMTr0amnakqtsISCLl/BQT4u4uVRXorlEaUMHpKNCRD44m
WoLqVpSJ1CMIDSFdYTaz/l13dMzLXIhuQbLjB2qRUAAwLKvwulbUZK7qcKfSEVxGlBfjs6SxYNEs
YHBxJ2lTxSemGFhXgebpdhByyD5UUAZCWMcIr8G1gcvzzZC+QajKZ5qQh8+ymQb3ipjXnwMf3aSx
2YbxrRO66GdkBKCIw8Y+asMucLX/e4E/4gWCS+rkr3bnhTs40+k8zebN69Phy882SWHlAB44nDlV
JdaHN4Qb8ZIUNrQDJOoA8MuiISrdaW/jCQKoAH5BdBOYk2wYqyPlJidsHlg0J4p8AhBJJIn7ATQT
CKltL4ajK2qyhMFhkoBjfAvOJFOMEHZl9sdWCUBxBG9XPmkgc/XP0IHSzmox5ejlUJ95GoueW5yU
XpRfu4lQhlN/QYCUMqIyIODuW2g9sZQfzrq1Qk5qqI6cmepdW2UmTg2fonzHWi5GbS1Ul44vuQop
rNnsrpZJJLJf2YEECxFN3ZXLmXaLVmJ7naXWXZw4iGZFCYU/sR5QmMHZGWo7ZdFeFBVVs4fmwpRu
Mj2m+Bqk8IOFGAxaPYIn30RR5Z9maZlPkB7mkEZZxWFF8mdChry+DKmUGUuCJN3MWjJ1YSZYzzgW
LEBJ3G1ypPTSEzR6Qii9aj+xlRJ5pLbivIqeN/5PZ6gV/3pquH/w/lGqF7Ju+ZLK9ETz05YiCoAx
ZPTC4qSFLmRkKAU/zDSC22M5og75UA+t0PpSLtqlAw7XFCGkytsLPSkpMiRafhxC0XOcV1l6UgoF
d5fMqoLfQWiOMi+3ED+KlYKV16LMWwWU7x9WmdIes4EUHcmrI3wtCkW7NXNKOCCBU6Tz1MwscUoG
MLhv/MAwx6VTSA8QUeF3+rVIa2Rc6yszCYTn1q2sUQ3R4Knv1u6TEGToqiAuMF31L+t6xchOyQry
/xM5yHkZEbX2IM2NqDoivRhNC/a0EXVu7ZFH2H1CxXs+QZeMPcfIPfncMaUCFpci9/3qHJZT1z2e
BZLfHutZnipkkZB4miqtEseHi1kLU4WAdm6rxidlqubIDi1KmCs8R34AbG2C108aU4S2ReU4k4eM
BTPxTxdFlo25O+ry0Ex5E9XQtFt40IL7FO2vW5Tpmodl4mbnZqRYdwvIzI9cRU71MTk75RRuDOds
tlTdL4umow9FeexMSHjZCNb6UGFQPDsqYx5yQURxosG+Ek01EcIGIo9dqtEiwlkvkvYrXBfN1FRx
6INAVp4r6ohQ8cTVi1GvQVhj7MgLzz+yFmLuXvpBTFsIPUICEesytA2qUvKGD8s0NhaTnHK+m1lo
NRdeWwF4R2dt3ObiDNYRxPiI6FTmVOqkLdPAVe6DwvSnoQlP/aGvu2jI1LkHF6IvidltHqsPWh5Q
xKmJXwhLNFS0lUtKQhcFIaNJSU1c6MzaHI5vXT/yzHZGhhjVbdKS0akzM1VEtQozvWrbIP6c4a1f
Z4JCHq9pws+ap0owQwGIlOSlMwk5th23hp6TB1LbU1dddrX2ckUkJtCU32tJFw81kAGQE6Y6E7XG
CYBOjIkho/MA8H3mH0V5iepanJNbZM+FW7nKhOkSrsuLQrEWV5Dj+/BRkF7JNUeeUOeNHyUamdih
fQM2aTjT1PMAtlyqx2rReChbwbuYoXHcudoLIHgovlGdO24Tyx9HRNTIrkixC8E8RC3RSOQ3dotQ
nzkWFmmNDHccLm8p+UkWk6oE2F24peLBHhS1v1OdTeXxYulelkqSIkuRxIiYaZQDLAGp4oILMWkd
QlXCBMiCBNlNkKtjGeWfCWp1GgUjLBQSQhaVOC51vTmDESS+dpGi+mLx/ArEui28imAj8NX11kmh
mly4I/hEOkpeWCVyckrwBHNuKoASuEYMj3WUpKM0IOSlG47YjuoAf1JOw8VZmaMKDhAdX0NcyDph
eB1gemqVNSVHDseoJrRhioZXyAOrHs+WxiWoFOHO9wMW/0KGhMSqaoJgCEvnyag12/QzjNf+qREh
i4HscXst6yWrUoZw+9fVyoJk9eyZrAH68zEzFB1C6gdXsyjRWbTqljUqrdAy1SlmEmEoiAntGQ07
TBrr0bR2WJ5J8xMGzJ1KvpG07ka5m9bjSM7oSdBRTFRiVULYVwlWdMlu31xmqR83cNS0SN0VUXuR
wryy1nT5nwmjvzzI2M7tycoNui7maXMzzwqKYDe+RPfp55i9/A6mjQ55+tEvvd/QJ+bS38NZCVCJ
BLV7DtiqU6vOvNdGYNN88TT/9RcF5B1SEcTCCep1F2GaII4QT1h9DDvpAcoj4DBFGLe6ax34e2Wk
XWZ4/wnX9nz/O70neIyLKO/eA0xVfX3YLqHwIzbYauGVDSzo4BQNrCl+48szvraBRQJDAhyoWGon
942YzusDwntD4f3n+7AN7KfQi8YQyqbeY97zqUVi+D9mha02/rKCKh9QPocJLDD83UU88rUVDOlA
xxlWcMh/tsfnmABB3o+MgZ1PrxgHMpLBREmt9RjYmgcAYQ44csiwaq9F39c3/M/Pg60nWC8UJ0+/
/vLWceyjq4EqHkiI2YNuf1kNANv2xoB6ANxHk8UXG/x8M0GhQJZXN2gsqAYa0xILwgpLz0xgwL+2
AusuJ1OWze6A2V3rG/5EY0GiSohXN8gKsnkA+y9FPJt3zYh/bQUw26rJ2Vsme7G6/ls7w84Z8RZN
6EdnBNVRSOVRa4hJV9fWusDeAIc9XKDIXq0uVk3M/jONBcbpulOP9b+cefxtv/qAl9CtC1CRsge+
7IDbY8E6IMuD32myEq+un80KUEhJQ9cFEpAaVXeGhubQ6tpaFwysYMJTQQ5yPVbWqImfaCywR+hD
rYCfQHk62VZyo6uLef96XSBsR8EIpVDUUKyuD1jhB0z1zQUfuV7wtHK+vXn2lvu96wsbp+z7z18c
ztVuilfZ+2IHklnf+y/f/Lfe0rOa9K8+3CwCq/u8/PzlAb+/de9em6fa/PHYm6d2+ug2qw+al25e
2iEO/O5c++4jxLd94W8aznz7tZcJfoTw519P+Osvved/td+82y4KVnHUb5jisn007NtR1ud9Bj/J
eB/a5ZEdeM+o0nu9Xq+9zsFt7645HPgCR3EUzR9z77HonRWA07IdDO32eB7YlZ3ONy11c8akhHjz
7zcxZT807jbnm0/x8ycKMovwj77ZLVRFh9/liEpP76n3Pl+cpqGWmc5jKuH6La8P6kNbPsbinrd5
9s7iEjKIHdJu4Eg5ebLdXtGrBPqFZX1wu9D9R7GXbVpadXntjgxuOnry7K1VRCVHs7nVPx9/u7SV
Btr47Pu1SZc6WcGhljijgeLRbzYtrYzcHU42f/jnpjiPC/jJt83cCWsPb/vC9qLe6kGKbR/by4Wd
NoEdPW162JmDTGAXtBhq6Qs7y+xHt8jmed4b0/I6/DK4fe/R9Ry7H90i8LCHGX7hsRdAkdJbluB6
kPYwYS68LOv+g0hxY+OV0YF+7an1GEafrab30vE4yrcGN+wYprW51T+fOJfzP1J7y3sC4EeB8uBB
eDkv7f6+RQ2+sgf3qcvWH9thkrlef1un/S4CMnR0v48GGLi6do3vZk7ZQ+NfSelvbLAa3euT1GCj
xGnufhrZKUIK/d3s5cC6nxuMbX977lObTxh7aPNXrtdzHGQApnvYeK78AI+kjyCmaWsP+85VOne2
EwicVYeb4vMcsq4mKO2tYwI1nvIe+n3jxk/zTyfZd3ubAQnQ8N7fxsWOgYjWjrSHV7q+wfcDsWt+
D+eRO6w/z7J5z6WgvKNDDQ0d5DvVhAauK7vqZgY2ez9PQ3a2zXN3qxXS8/Ie9uI3OT5gwtnD+Pti
s+9EDtQT/X6vovlDX+DfEpQMtPgXL3uMEZHu913Xu5KjwX1vYpJ+zqah1dvUQb1t/rDLSXkr0vQt
Lv19/GmTi3zrZ/3gWveNx2Bup7/9CQAA//8=</cx:binary>
              </cx:geoCache>
            </cx:geography>
          </cx:layoutPr>
        </cx:series>
        <cx:series layoutId="regionMap" hidden="1" uniqueId="{D066E7A8-D7F9-4948-8722-D58A54A45433}" formatIdx="5">
          <cx:tx>
            <cx:txData>
              <cx:f>_xlchart.v5.17</cx:f>
              <cx:v/>
            </cx:txData>
          </cx:tx>
          <cx:dataLabels>
            <cx:visibility seriesName="0" categoryName="0" value="1"/>
          </cx:dataLabels>
          <cx:dataId val="5"/>
          <cx:layoutPr>
            <cx:geography cultureLanguage="en-US" cultureRegion="PK" attribution="Powered by Bing">
              <cx:geoCache provider="{E9337A44-BEBE-4D9F-B70C-5C5E7DAFC167}">
                <cx:binary>7Htnb91W1u5fMfz5Utm9DCYDvCRPU5csy1a+EIqssO1CcrP/+ruOW2xNkpkM5uIiwGsYMA7JXVd7
1rOW//40/+3JPD92r2ZrXPjb0/zj66Lvm7/98EN4Kp7tYzix5VPng/+lP3ny9gf/yy/l0/MPH7rH
qXT5DwRh9sNT8dj1z/Prf/wdZsuf/bl/euxL726G5265fQ6D6cMfvPvNV68eP9jSpWXou/Kpxz++
vnx4/erZ9WW/3C3N84+vv3v/+tUPL2f5pxVfGdhUP3yAsYycaKoJo5Sgj3/o61fGu/zz60jyEwFv
uMBMf/wjvqx9+Whh/OXz9OrBd/WXp7+1o4/7efzwoXsOAQ7z8d9vR363/0/He/KD6483lsPl/fj6
rSv75w+v3vSP/XN4/aoMPvn0QeKPh3j75uOpf/j+zv/x9xcP4B5ePPlGLC8v7V+9+iepJP/zR3fw
56RC5QnhTAiN9Sep4O+lgrE+EVgSiRn+JJYva3+SSvJoyl9858rHL8//fbl8O/aFZI5H/AtKZvff
lAw5EUwRxTT+TckoesIYo5Ih9dWePtnqJ8nsnn2X/ydi+TrwhUyOh/sLyuTdf1EmTJ4wjCmXSn4y
BvnCWgg64RzEhtgnoeEvVvFJJu8eQwEevPfuy/N/31q+HftCMscj/gUlc/HflAw5AS9FJdLok2TU
95KR+EQgjihVILJvzeTiMYTHp2IIz30PDv/3o91vx5YXw18I5njCv6Bg7t7/0UX8yQCDT5igiin8
225M6xMKkEBLSb4K7lv53D3Pj/+BXD4PeyGP48H+gvLYdY/uw6s73z+afyWY/4ew43D+rxb/HhX9
IRhEJ5gwrKj4DPb09+aq9AlmSlCu+CetgPffasXBmNL58j9QjF9HvtCN4/H+grpxefrlZn4rlPw5
W2UgFQoOlNPPtkq+l4pkJ0IqDvnHZ6GwL2v/CtFPn7vwvHx5/lt7+m1HeoT3X8a+kMzxiH8Byfzx
Fr8NLN99+SfTKKpPIIxxCcjvK+z7No0Cf4qOdkX1Z8t6IaMXCc7vb+u3xfRi+Hcn+WtkT5fJHynn
nzMYyk841VRy+hl1vMCDEtyY4lQJIT4J62VO67u+eJU8dh7c2eMf7eu3pXH5YvxLw4Gj/gUltP0v
BhqiTrjmHIsvLutloCEnTEnKiKJfzenbQLM1vis//Aei+TrwhUyOh/v/IZPfBwZf43T62D9uPrI9
31ASf/z2o1oC+/Ri6B/A6M+vDh9+fE0pIvwb93ec5Lsof/fsHDA5z89fLOObUc+Pof/xdaQA13MJ
7IQChwiTTc8fH2t0QjGnUhCFJYUsGr9+5Y7GAquKE6EwEoqRY5aGOdhk8MPHV+xEg+vUWmrFFdWK
faXXrr1Zcu++3sbn36/cYK996foABJekr181n747bpRD9q41KB5DmApwEApykubp8RYyQPgc/x+5
dDQqJu4O0VgH3OxGmeXVuMmiaSJxb5HCMRaSTOc9WZbEhnZJcZjpTuaZ3LeWlXHGs2A3hEt8GVom
7uYa1RtRIpfmuQg8mTq6sbmY39t5btt0oZw+6tzhA2mQSQbNp6QtcraRmfwwuKY/jDTkOw47TIWq
2wRndZGsaz/slhGhWGrKfLzqOWx50drEOFWbuFr8e9a06tF1wR6GOV+3qBTbIUiZon5EyViV+RXu
MrV3S2nuSEHHMh4D6/OYEuHfF3hod2SM1tMwGl2kORHi50zJpohn25g2tl2eX/hu6d/WVa/O52pF
t8PUkdQZeTMOWF+girapsnn+kylCEWtaj/tVDmNal20WZxXqdp3M3H4qWVJ3dLnxjZeHzhG3FVG9
xOsw4isn9Wnu6pT7ub6OVBbFMiN1jJdJbUwefDzULX/TIeo2U8tQglbGznU1h8MQ1mifRSs+ZXUR
nZrgmk1N2jUpompNQ4X8RSsKWWxaFUVVPE3DHS4btiGYy/M8s3zHGmy3pKUcZg3rTTOScCHLKIvr
gdyJ2c5PSz2ITZiqIs5kHW7WOoOJFmG2YvBzGjXzcsvKSv48ZHPSuOUnZMuwww2t9sOYkx3kWNn9
qEq/rapMfFClqJeLYSHVRc5tHRvVzEUyz73dKGvGtCyU2gfRddtWkDJdECYbxTmJc9WbuFs6/bPq
3PRLPi16uyI3q6TNrNuA3bAbtkzBnC9V87YYcPVWzX55jARGNHYrRxeRr8czFSESe4tAyKUumk2T
qxALkqm0WGt1miHhrige/YWZ8Ntijpo+jihr92rw9c3s2+hUOTpeEdvpM9aWYo4bw6ouKXFk5X6I
hnLZdqFex1gPrK6TdZinU1Gu28qRUcfr3NFtwRqVENzmRdx6YvfLoKrErZrnMWEDcokhg03ptI4k
rdpcpgHbMp7Jaq+jiO81b+u4GFx70Qny6E0rs/OWmrk4a7B5J8pO3lrPdxl4qegQyoFlZGd6WtUy
HvXk9NPKlrbc5NmyXq3jHK7DQJR90o5m6zlzQ+xUP7zlzUyvOzUU3bAxtbxjWag2uhvwJjdOn05e
EhvrLJglbQrR3DZzZKspKZcx3zdM1t1bYiZWzylHteuL1Anp5akLXIUotbwi6AocJdy7HZt1m4nK
iW7j8ww9rEU79QlqovyyXaSV7xBXpO02gS/4xs16yD5UWRsSXq46Bg8XF5hFbIMG/wY0l9ex0naY
Yt0xXCfzaMomRr2ufpZRtkR75UbkD9ybKYq9GoY6HYeuzuNsLgZ2MeVW39ul4Y81lhg0BS04P+Ci
R2Ps2mm+dr1kHxZG+3pHsnls9nJppUvHqNR13OMs0xvHa1hyNXknYjsjfEfz1dukDiavYjQ15Q58
H6zY11lmYqKDLVKblxWNx1I7fyXVQrxIlqEtaH9Wm4mj1PsxinM5y3yDCieu5lHMW84m+InMWMUd
hztOBM6WOzMpctaJKHRx7bsWJavV065iVFw4zdpDXWqw+5lnKa8N6xMyULkbMCl2To5q54uuvnbE
nK+5xjLuMPfnc8GLs6xp5NZPPSticwQvsRvLpk0HN+C4rwQ5VbLb8chVR1utwH/lotx0uafRFskS
vZGmqTaChBUndOJRLCLnLmUx+Fs1SnHZi3Z84FVGlphQfbZQRWPTdjitZ5bv+q5fQ7yug0GxDevy
1C7tzxCjuktBmdhOMouSciyRiglq0Zt8xdl2RpV6y1kebhiLMggOzhxMLsOV71W0NdGCTkeHsqeV
CH69ZDgNUuQHcJ3Z3sJU72uJyzRYrR5G3M4+7jPS7CvezmdylesF40TFeTvXaTMt1U8FofiUt368
ZPm87SPH4rlHa5X0tMBNXI2UbaolW6+FrqpNUetdMK55u0rfHxYxDjvcuXXHR8vbuMLTlKwhGpPJ
+OJKMs2rtJuJOispuHhNKE+bjrp4gvXfzJrxmOCyiHOSFdfNkk/JuBb1hlU63wk4wLYJ9WhiPLEC
XOPK3lPadhALuW4eR0X6CyxX/DwOxG95v9JNjTO8F6Gl76IZ1iPa52mDQ76tyqbZdK43lzWa2vsB
7PBi6PruGrCuPlcSu2QtXHVeF3O5a2kxXtaerwknRuzNOv7UKlaeL6wo3mV+QJdZhjVMEgQgAbua
eFAeJd5SdBnmwvZJCZZ/zSs57zQR3aOSLmmDqFM6r/1NF/hsY2aVOFgd9E0tivUMV7X/eQp5Gzez
RZt68ehQoPxd1jmRYGcRgAcp4yha6KYkdadihKP3s8vQhnV5c8HLEp3RKJTmGP3bdI5okzJcsCqe
cf82IkOv0iHkIcRMzhsdTT4O4yx00nIkk1WrpYxdTvqktYpIEaNa4BxmQ5NaqQKj7sY+9VnJH8ms
AFOwolpjiSrwBF1XawtWJZZCvqFdpXIIebkt8+IuiKUpb74tAn6HDJ98s3Tw3efa69ef/7jzFv5+
rAr++vBYuv3118WXmu8ffgXVmSPZEl5+dMT3X+cCmPoZ7x8x9Xc//gng/w6E/1RC/p2X/x6+B+T7
h/D+f7py9b+mvUfM/GnIZ2yPEXAZDHHKtKSYMQ74+jO+x5idKMyA0ofYoDQSwFR9wffyBB1HKUXl
xzewhy/4Hp9QohSC6RTmGqs/A+8JgdTxW3iPIEmAfQGsB0IMtkchkfgW3ttWhjDXYjoHqGfmVsRq
6qHgHysuPDrzDRi8TapW9uuwq4k1Fr3rIf3Am9o1NtwRy/q1i4HMQWRjuqprpiqRo2sb9aYUrgmi
T4bKlXhImmlmbsvo5GzinF72FaQQUZE4TogdD91gbBjBa/eD65sLZ5YKAuVYAuDSqnHnPKvmUx/Z
ER2qUiwXC8uyOwDUzamLxPso+HE3+VHmCZp1Ch6wOa9sKHe2miHicF6TuwKAlUvKYoBYru0EMVV1
o95MtG2n1HRr7mNhxHy71iN/RA3J6hhypvGiREXWbUjRT0PcjUO5AnLPkdk5QAu7eeyMSrn25UHY
vJWXWvdjlYQFgUuLIg9zNksPEakehzgykUkKy+p9k3XTtlo7CeYcOZjYsQogsR0zQIs8cw/9tODb
SRRu3Pm+6tMihDGP82YhcxLyZY1DbbsU4sv4vu/Ycp+tXooEnFAzH2av5jrOOg4HZRkayPvMVO35
xLHZBXCNG4A640bkTYvjgLvzyXvcpJLJaYMELZq4rCd+EFmQ97pa5nPSTzrsyoq1/bYIHTLxCKqe
RnRY0E0r6g2BAGZ3tDdZIjyf13isehmXoaqiBGLUKGMlWOdTNEDsacRo963PinTOx0FtyTRNm6mv
fGJzMubbhfQILjpvGp7gYKZfZFaix5XjfFtzsMZtnZXdBjm2PFogTMhWd5CaQHrRvMGuK85q0Zv3
HlUiztCIpwSQYb83Y5GjlHTyytqlSwdSZJuu8LJNmsJgUBo843GT56bdAiSdN4Xs9NXM22bXZt2Q
DC3LTwudzTL21NZvhKG8iXkxmA+oivyhzypy6K20KST62U9gDR0gwArrnzM74jJeQj/Wu7xvyV1m
yuEwdVZuiRklZIEuC28UG58QwJx0XNSaZqpbwLWbpTx42VCbLPk86iQHSuDcCsNO64KrB6g8kN0Y
CpHFHGASTvlI8jgQG9E0ZO0dZ6a7bBVafza9zdKhzZf7oWzsPlszMMEoQrqKmwgC+NhE4Wrxs7ts
eVVNce+rqozJWGYJD7VKcZH5tyJv+3iKtDs4Xebv+tbYOVZ9Zm5r1pAkrDVwA73d9V6BHsqMDTFn
NbqBHHxIln6meusdIxN4lgxnZ02jqnjgfXPV2Uxvg0Dm2eF6ObQa2lnmoq3icV507LL+qUIlS+kC
KIerku0ro3XiGXmcp+UdNx1PXJ3rOdUjkV2dQnoKcpzipi2aQVxPIcpyWLbmYli6+H+j4u+3Sj1/
fHUMcYQLAoHsa+/UP7Fe18B6hcWMj9801Xwz8HNwPNZi9JHdEtCLACHoyHB9Do4KmhCwhs4dIog4
FnN+DY7QhAWPBHSMAEjWlHKIaV+Coz6RmBMhsYIiEPQw/Cnyiwj0fXSExARCIpUYESYxBrrt++ho
LA2rbdCy59LVSzpgX4KdmYleQjrnNWDrCtPE2rKz2wlyEh2T0HUHpjxG27XtIBgWBkWA90JveFpo
LiLw3PmQdvqpGfvsahJiObMLRikrhxnHq1UcxzYKYVPhhaWrMKQBUiHgaCPXBQgGcF1Ac3RVse4i
TPx9F5budKna4hIrhjYyWte3GYloGTMDZE6nEWRShbftm7zuZrdHrW7BpmckH9eKCpfU2BdV7AUV
U4waXad2mMFfFG5fyrV8jjDOn6Y1Ki9mGPOeL74aUh1pdl5YA/QOlgH8taQ6ACTnOdn4aOLXWuXm
bKS6uip90V+MYIY7nFVrkqGMmdj347xRU1ZvKwl04tHP5EDsQCCMOhFiY62eY91kKB4Np29VB9eM
IwlEHrhudOpEPmycFGxPSJtDygE3z0qGT6dV2+s+omLbi9XeoNX462pQ3VWRAZcaj8AunHJJmqRS
a5bUUwFuWBPUJ52yF07iHG0WKaYi7uoGsjHH0TssZX8+ePY+8Lx/g0Nwaqe6TJuURFXexHZQ9c51
A72fTU221UDVzjZ5NUNalWUXzNfATFFUJ9a79YLzMdxK4RVktyLjpzSa0C8hEm7DLL6V47XVxqVh
Yu2O5eiaDUPpk+AJvcRRGB7w0uRvO0vnqzFUPNFWbKKg+gTYMSACC/C/1M3mVJsuO9dN5W446tlF
zci7cmIirT2q0wUc4da1efZmGXi7ERG3+wnZBHncJ3VdVbfZ0KKrIQoyzWY2HXLhd3VF1cYy8MHF
gHwKcANIJj36bF/pjG8HYetf9DQ94UxHW89Y5uOiN/gWlByCEhC7B4hRFngOTTdQbprSmhKWCsdv
PGhbgqU+8ygrYqtakUZFeL/akgMBJqNtQQQguEXBLkPBk3zIsxgPuDyFoB69Z1Lmh8YU7S03TQOw
kOtTqUKbVlGxbDo8j4lhXXFJxxb0BtR2imexkF2zFFk8uKJMK8SyOmnEwDeAuOfbZep5POYl85AP
M7vk+K3KzFxug8YThbCPVyaGtJqKvFCA0WYjmmSJtBreEFLz6Q2HaMZZDMRbge8xA13YIF6VZ6JD
8qZXRVa8m9lq+xh4R0O3TvuojI0oF1h/LC8hKyTvNG08ik2FuzHpMlocQZuP+PtZU1cdJk8Aphm/
QrSeK6B43a7zUTe+GcuSTW/6uhwAn+R5VNHLmqKxeqjrvltduo61A8xZ8ECSpRF6TcdAZvBsQ5nn
DxaXuUmqApcgn8hbUM/JL2gzLysG+hGXMxxfTYvMU1M5pTatBWor3y+9Yg+Dd1P/JGuNa/EAd6SH
MTZD70/L3lE+QySvewr/iKw+ANcM3E9coKHP7hxwxkuCWqDZE9J3JAPDwvPmfyP1vxWpIReDqPr7
kfpl+fWbIP9p6JdYzU+AoxISOlrAQQLJBZnil1jNICXFgiHo6T7GXAo1oi+JrDiBJBZTKEUhSmDY
N4UqegKfYgX8k+bQjQGZ8ZdM/Ts6Aipzn39/W6iSCFLibzNZaDFlhFItAZpAaYx+LGR9W6iq59Z2
JlT7GUysibGuC5muQO5MKRk7PW/6sUE+VkgW4gDEYc4OUFnRKhFrGFxCJlHNW7rOtt547vN2HxmP
py5uRiCCYlTQAI3nXJ0vWcEOje/xpeeGHXoGbGgMJYr2wTSCHsYSAzszVZDqxbWZp9gCzXOuAUI/
uKCahwatkE2OVQDWd3JYneOCMKhKjfjSahu5BNrNhYgHT1SzIxDBgcquo+MQmlnghatyuSZtD0wY
xbDw1CBwHn1Q820+c2CjSzzfdhWhh6y2NotpM8vuKieu9qeed16dCi3Dh6CAaTbOQhKMCxcB2ZWb
MmnYMl8vZqZDUg8ajtFoBrQ0IXm3h/ogvoNiJH+UZJ6vvY+GPR0L+nadFBDd1Hf7QJGH8ogN+DIn
LZy/gSLgfSWgDypp27IJUJurQtg1eg0fqq6EG3DMk7symOaBZi2w5jPt4DM2Y38GVQn+uOQwLh5y
2ADHx5R9MrAaojm5qzIANclAgciLhZ7h1KyGNVVNmwdTITi7NhwqK8OE6KVgpT1zUNy6pHVUnasx
w3E3lfNFlZXjgXpdH1wpYYyMjvcp5qzKgY63kUhBr+HJJ4EaBBgqzctM35PhKOFxGeZrEGkI78Xi
IVeemmzB6VyTyqYomLq8iSyBI/ilglkaiFhlrIIxQHOaAe5lqiLYI5SOTAaFMhbxREYyB+6gt3zc
N7Ut0DtARIxujV0jH4/T+kuRDXATaHT6fjHTLXDdfLu4QrDEZGV2v5JQ3ciRaRYDoxMlULQjdw4i
8sNcTEetBU5kCzz5kG0BTcBMKxQQc0APGeytOCpRj+h8XYgJfst+BG0gXQDJatpLutELpwfFMNQ/
DEAjyKDzAMoXEVOk2XiMS3Jq+g9AQx/rDX2DL4vpyLBIPYOAfaOgpKZ0HkRcV1ACPHWVrsuk1sbY
zQgqKmIMZnnuG8D3e1ll9BBVI6HJMlHYd7keCRhbZ/MtRbnLYjdZ0JgMD+HDDGAl37gVYBnARtCT
Rc/Nw3AUkaI9PVg+NA8KB5isb4Gf0ZzojWSuhMIxEEENw81D11TZ/UcVLiMJ91sHf+aPxl4dlTQT
43w70QGuZCL5cj3nYAp2Jf4MmFlXb4lg+h6KmHBxvW8oTRqjQGEGifyZcQIefzSJwUBZB+I9XN5S
DCBsoF0OJS7bh1V23b7lDRR5xCDwHZt8dh9VCOo5TagKH0OFD0rakF+bWPhFb1aiyp0p+DTGU2nh
OJArH0qg9PK4RQt8BWkUKFhEwciB1of7yaDSdTeSHk6NVvAg0GJAD7LwGnggo89XqAE3cV8uMINv
MPDNJlKdSgYZCnpdtSNUGCPIOcCf5qtOkWnkXvAObZGp9DnUOyKoRRZRF8++hvPSucun7RqWoThm
S2BhpLOwIaC351tL/FTcLmFuLvJq0JsSKo07uoAt1xrcs3J1pDcWG5iHCcsOdT2qtOrBZSCU4bue
NwPcoGUz1BNb+IgUdftQo6zda6g/7LK+IHeSgs4LqItlW1VU3fomaM3Zfh7ARVKAo+dzXYNGRRr4
/dQA8rjL0Lo2p7mXfN5QZ01xarOq3AHMKncDI/WajBNIyZQZewwlAdcMhTTQKcgwQMEXsYJYu2CA
Q5w0WPjsML5rhwXfVXyZlrQG+O5iizzoCw693ngHWjrpESzCihZfll7jO2sx7KeCRCLbjPqoORIb
v5xC9RimJ3kWPuS1L3dlwUG7IZG+O7ap3nclx9UZa4ZuP2CJ2u1HnWeEwSDUw5kT0h71f5ACXw7l
qO+hFgOlCWgsgiXGCbf9zdjyeoYCWAD/1gWoYJiCHvVRL0El0EKh7yO6giA/ubQq4NKmjZxAlTgw
V8OhAvQdxe3Ipm7T4AhfMwHWZUytq2SY4Hqh+gwsGzyzo2L3k+tnnMwt74rtR8/qfYHFbipUe4+h
guXupzxf6nd8ouAnDDt6KTxO5Y4VPX/UZtKbamjtDS4GkqjcfXDFrA9d0xyDQQstAfGS5eCBtVnx
5bRycGQG8MOQKK8aHM9F4XBxRZZi2YP7oXZKcQ51G6iPeecxEJqrPrMu9EVMZDbncCWlNjdrZZ6B
lzJSJaaP8nsIpd3e9dyCiBwCq6khm7/0YJNdWoCL8XE0EV4lUEoTH7yz9z7H3SkwigOa4kVN0Jog
aHdHmDp4fQxEQThzVy55cwYxRl1jJ1EGtjvSbddCbt9i3F9Ck6U/g/9Flyejyou3pWy5iReX/dT2
ZBMR354HaJRNul4mSFZgA/FgsY2mfd8vh1AMzZmsgD3NrlHBfALM9TvXDtumCe02ElJfN2yMKytv
M8IgEYY2DuBSY+mtyA4YewteFXhCqKiKdKVAM6cNamwKhA7Q7DL00KAgWlYlzbFrAX9sYCiPvQwR
q+m2/tjgIIHORceeB14V0P4QyWkZY+KaYtkuYjFyr0EtuyQPAyQQRBb6rKdsvVJzL09DpSHMlXO7
Lz82XlhowWDHXozo2JVRHvsz5LFTw2AGoKRQfpOrCho5UDOTGNobhrNuHtGFBC6fxiHi86NhvnoL
PQRvWSVbc27awG4gh3ObqA+TStja6a0a6fgLMC765+LYYxImTeL12HfSclmmQNx22yWq9B6N7Zgu
x04V+7FphTEocg80VBeqK6rlAu5LfIA+IbddhymDOF6iTV5Ob7Wumm1dQnFcZtNPI9QE+LFfBiq3
y23BF5di05ItrWUVk553NwFBYia0Exuob85PFTTiRJWEBHkK4UKVxXpj14UnXg5265eI7TI9yvNG
l2yTt+Gu1QO0+nQf236Cbf1Fv2bgomoL+GSChpcccMPpYDt8CsRWtIc6RzjU0Kty7umKErg0txmP
/UazgEoHdG+pTaTXOq7AY8WgIfU1a6tUAuqM1hpfQRBYAPKNbpurSBzMsccJSv4JddTtCfQg7NQx
QtClGaE4oIc9r0FgoVyih5DNkNI3nb5Yq//L3pl1x4lka/sX0QsIIODykKlUavQkq2zfsGzLZoZg
Jvj13xOWu0tK1ZK/vj6nV3dVy5JFEMOOvd9hp/9uymt3PzaN/b6E+bxudTV+dFfXuta/pFjWL1nW
Qu76bfwl1kpcd7sc16Y7L/Kx/VSQvpPeTRD37G+3vHON7ksuwrq1AzQQ3LxyX4beYZK+PhRtWV8s
tpRfrbL+tFodKJQjq3o39/1wsCTbJtZysWMNd3VuGzWab3RpBP90v/kVFxFk68Xc+A/K6NjcEVbC
Mdo2opVzoYtefE16G3VE0g7rJzLiM7JrYG10EM1eG7XcaHRzSUdEIfL39VneQipYuSuPttHa1Rm6
msHo7/ylcpbrbLKkEysxFdFEIAl75m707ffzUlYocsDMNbl4t63F+zxx1il2itqrjnKDY3og+KeH
rHC7/RZCCyXW3KhdmiXQfG0qkvMxyCwCU58Hx7CclnurHJA26CBxgzifnGzfq5EKJOvOZNC3N/nA
ucjFuNyrIKwuNvhqxDa6PKDY286mzObLQuaHwK3sj0u6hmxxUbeedZn7JvEjkNZ59D2Cc7tOu/o2
m8fhLyuLpqu6D2+Cshl2XF7Jh3py7U/Rghosnqhdxsuy63T+1xCoyb6oyyAaL63O2dzpSNSKDiii
p24BY7XInFIKt+RNMkYL2ezcUob4eRt+TrqKoJ5AiShN+NZ2BNXi9BvixqJoN3/nVp5lx+lg2Uu6
S317Ep/DrObWdadCB7swD0V6kEvi11ed3fPn4G+bs7f9egzZPW7Un/kTOWjWZ2RbzTKQiASzx92U
d6rSl7azAUe5i3NHLlrtaiMpyiKL/OxJxf8PxbPRcD7VeFI6I8YPXQpoY5J1TzSeUwYppca8OCYt
yOG+blux/rV52zR88vS2dQevjshG2savyiBeSi7f1wdg0PzTEYRwhgxEhoJRnADtSxY47eaO6dFf
QY7jpBnSfD9FTuIa3DNLSTYTdZ6LPEuvRpVszZkKhuQ2bUbnLrQn5xaYlazy9VH9w7RECId8m7Q9
AEc0g36CKDRiSkDGvfTYWKR+3crtf7bmLTnpTHG8G3OXzGeqN5Ija07V59ef7hjq/WRVeHxg/kcK
7niGnHj6eC3LqZk35kRXlEKF02nFjdOFdcGCZBpV1CaWUNyV6JkuHJN+Nx7ywqvZ65T7xgv0XG5I
SsY0O46mglZd2hQ/hwSMc2kEgfYPA365iEbFjJ4AxNyWWBmfD3iO0twSVlgdm2Su+zjS6zTssqBU
JE0I3LsdkoHmLFiH7iscuH7fjWAVSHtBANq1f183HV6A/yBZ/7CvnVPxcuQE5EAeThKEzeikT0Zk
+Z21TeQNx76wSBsDC3p/BJK6H4B4hji0TPm7uO7w4CHBvlAz9UWztH2FvooreTcMytRgzOzrAxP/
NLAAKDqAswUM/rX2T9ZWzrbq677LjipIyVDTltprigHQe7nGMhdD8wFiOvQudEvaul9FO5SXs+fO
7ydvjoY4m5fo3rY11bL3Ky92RspYK6eISr2N9D1PB3LupDU5vMF6msjmZFt1AlpSyn6dbjRS84fH
ojSvl/X9tBkUoNFqfZ8lOeLDudjWtyaP+5o3JXtrG8KyjH2pqIBenw4Xi8nJVkciLr0AhgoIMfJO
AlDmWB1SUGmdiwydZuy2W5NdhmjF2DNGE0ngj661G87Wh8bdAE/WOmNYOp82BG0Bs5UKh+rE3xBY
FJXH/2Wy+OcqkcSf/YKHhKvMYvdG0TAtU5ofW7Sp9S6Xak7P0rnrj5uuebrvloA3KI9Ro2CMqR9+
vexvrdLvXfmosX+qZXoqbfrfqaRC0PRkW7ygjP+n+jqUX5+6JJxff+PfQio3+lckXeIhalHbC4wR
4RF/JtDQRcBGaeUC2LhRAB/8G37GMS081BYet5sv/Kc+CZ9v+TZbDecu/Qdc8V9RxQJM/ckONsNx
0MF7eHRCRh2e6qhCOeu6nmzvR2ZvqvgJWJcIe49HwurG/TgWrr4vKvqIHAYtSB2HQfv+9zWpVHPt
EIvI6ZXlEZJLxPctwqMInjSLwwpt5Mferq1C73pPBRs5FtfQbO2oQzpv3olq0pvY58U0uG+gKpXs
4xQ19PIxGyegiaqYUkp4T0e52+EgQHN2jn0i7/x4zQs/6nfVsmIjODRA0irf6SFLgIqeLOTvHf8U
nHee8+icaDsyDEHI/3yP+/1EZdYOXO/jsPk/1LDMEWrJVGZVGfeQ7+VNlPoRj1ydvKl/dkGf6zvP
GK37nZtNPe/TOOSFH18fkvtiSFJG3FUe7lys3VwUzy8rWbhr3Q59+uBUtl/eKC9Py8vNmzpEY5kV
5EsZ1zLPnCIuMxVOgJWrQhNf2Kotv7broLsulhMp6mVlz4OdnW1Juk37rVpZirNx3LLtPuuDxFrP
gq3sgtuNCogfqyNvQLRrU9PK6A83sMmS/s4YPAkUzR7EpMONEgWchefvlGTlmltl1fywF0sHH/wm
t9r3kPTt9vb12XuuGjQPQnbheVHgo+wLed7zB+mq7qINkPyBu9d1xJmqktKzY9fmhK9CFt6bhRtW
ZJQFfmWNQNCpnN+XuU/+8fpInrM+v0aCnl9ggUIqiSrkJHF0REpavhbBwzyEfXDrK12MY9wjgpLi
EpB584M/TPLJZpb8x5ORT+SwncCkyycvL9yFpVyX8kcYSFtyaeMWcMJKHxCKNj+iyJYPMErJRdBY
3/RcLA2zMKv6T8N4HnF+DcOkyuSHrADX5smdGTj5gLZdVj+SOtDTPhgy/TbYpqy6zqtgPID6Rndd
30wgKYjdFFDT5wzBozpmMPF3r6/CSa76OBjj5mXnoaJ5sfM2LBQzhqTiRyrt4EMXOMN7t7KsvQx0
fiWcerqdqm68VF5TX8AvOTdjQ2YRy2pc3+YyCzlYzTJf59YkfnIDEJ3CLi8//GGUzxN6M8rA4Rog
D+Ts05LmZMrmOtF11HnTD72Ao3+EsPSHXe16Op4Ge751g7lc4mXYghAkx29/ZpstS0OPqOVcyHa4
96MqvbblUn50e2/Kd5NTJgdUrxXTnRZy53W1Vf5hoV8cal8EaH58gQxJcupOtpvlpJZsKym+V1PX
t3pPFYAVL54RsOjlD896XnKY08RF6SGqIsDiHTzN4F1MD6XKffdhddIh9364YHBZdpEoUCIQ8c4c
6Qr9CGnm60vz8iXZOSTC7J0QJ0RwsjIC4raPinL4vtrRFG5xIatwBne0ck7z649yXoaMyKF/Fzy2
SwSjZdTz4FWgdi2X2a0fhsrzsWHlUdJ8rCBEOn83wlim6s0abYldX7c5RgD7zJ+zcrsvBqmUiGtw
/zWJ0eDX0buiCPDl7rLZWGDKOe1DfZwWz6v74+uDfrEwPtKTiOKY1SHsnF6gkNkh+JbdfG/02DOK
3orK4ufsaCQhLYBsK/YoTdvxjzXdy4WJWBUXtR29Llw0cM8nK7Ece1W9b33bfNRm2w7+Paeqk6HK
envniModqiNhuZRfdVala7vv+r6P1K62Vne+y+tt6RF6hHgwvoF2GeSlCVx9BVBOlr7/wyyFp2vL
ACXWCY5JZOSEp2vrpwt11dS3oLM5Isa4CPW4vR2CtWdTbdpO9XweDWoIbi2R5JymofE8ko8m0JrL
OSq9VH9nA9bFz2Awjd5It7xyW+LZARz++Xjhe4niNvPXKQ0+DWkE2LSba1myU2ca2rE6TY8WcNw3
WANZkQz6iJQAGCPjga5eq/Bdkqlx/QwyS8oad+uWMBduUQiSCmimoCsOrtdBF8VdBkv9VgVeUf8I
FlRPTizGZNjecvwj/1NDabbd91tbMEZHFRGGPAeP1Sd4S+RfZxPqpO1+G4Wc7+a+C+b3Q8GfLDG+
GyJInGVBy5q52QpHG9ciy0u9K4SyOOhJyO8QmNqKIkOWjZGs8QG8QQa7mNsHUVKcB3KoA3xIaza+
GxdpFPe6Wwuu/KH3ilSfFWnEo618ifhx4ArzNCtFenQroH27z12Yw3Mn3tzlN5XXhPp8wT7cXGWd
pafLaZ1W9tIaJibyYdly9FWI5pnkzE5Gk6N1YYK78qjCbkTS1HqNKsvj7xfwizHjVWFOoqDYAxJa
TKhvN2y/YU1NEKtqaVv1WTckAf+iEtQ12n1VFv2/f0enOqs/E3ni59mOLdcuayyyzWcOJpFrHr0q
TGCXWrS8E/iKmVWsnAsz54cK6Py4LGNWXjZVP1GcOhmURn0mLEmVoFWC3j5WWna8HoHebJc2GsmS
RNk2bBpcsEX9Hl6plfJQCPziQaywQ3KmoP8jdk3q9hVrJlZknj/pHOUk8jCmYxmKS8tbc7xvNeJx
tWvXueD5NEYJneRDWNkBc4L7OKyWiyRoZri1dKPtFwSrswq+B6JbmZcoIhWsN51I5iZF22nEaLFE
HM7ogEJnXqZ1E7N/e9F5fJWGohPzZTTMHr+l1S22gf2EfJCvkOJL7q7ebUeGpHl7/nCZCjMWL8qg
knYBej79XYddyU4RWwDyNQehof6KOg9NnZCg4sxvBy9k/+NX5YtdJLRkWIUHnVHturlmBqGVUJfF
WyjNnqsoOcDQxtVjflI7MFvUlHLznQphJO46MjgOsCxGYgOlykZW6y0551z3ejPBIytJ/ItO9OZI
e5H5pb3t4cNDfk+d0sRIHcR8J/PSZRbwFqgBRnG1h6K+mSvTku2s6yFRqt1G7m92tcjzftyrMtoc
/7iGlb/C+Np3ERhINO/BSqSJTFmF6esQ2NbBhxVX4jCWaJfsPXsbxUUKkrS99bVe2f7hEAJlnmFu
qWCKOr20wW2A4rTskdqNFcxGkBQif9M6WZ5AgxYIEYhW+YxzGu2CHGYL7YBd5Tpe+25sh91aDYO1
XJV4QRhjYmE9+d55GLT9r83gNLxMkxQ0HfgQ1V3iNbf0A40MlYkKYanOCMSEm7NRpIXudqma2ihC
9BiE6xxDF4zZMREFmmGcOCVhNvi+4YHAMUqw1bwzrvVyw6jYZ5C06XXZZnDat+OKf4/NkxcmpEiM
Mh2MmU7MvoRLHNhDici7Mr1qt3bje507T71zu/mCUDl0DbO0r0vWo4lX23Km7nZYApeQW8B+skoN
CDl3QatrJLO7qLNNFJyYfHaunatknA/IWhZ+kpK543tjn5i4VNpzvb6LxsJUIJk3pYQn5a0B8zdm
FtFhZhY5C447DmwoACehW9i0rdP+VahTdnpY4aNIr5ADTTzac9DvqAPhkuto1kpyy9cJoofhLMTc
wSSM49SxHdcAvsLiUu418UGHmeW9WQEHAV4JUagdVDc2vFLY9m2PxNw1KZZtLaX+jt6W6vd33UvU
N5OztB2KqPOyJ6qCJ2YFxNjFVGxbj/oTSmPfJUuTnHn2lHQfDCulrxB5V0T7WS+SEctisZilts4k
B7uYNsq3Ywg4yQz+3tZ1vpjvaa8VbNwtX02hFrSWCfcDGPJ272C5ZY6F7KN+iclEU5vzaYExjzsv
TDDVxUvmSHXr5oTd/QBDMaKB3hwdfMFSVfUf7Hqt7iI8cbQj6Psu7y5xpM3lIWjnSX1HY9NZV31a
W95NwkgFyjuVd19yYi4mI9m01YNXVBvAdBvUtLXdnGp5s0UWpuLFqsb2Sgl/UVjliiby1a7zhDdM
h2Xxw/kWaDfBBBzUdu1ci4pr9SwJx9nZdYYiJsivYbcV3MJz7627dC1nk9Jv/aIrrKK6cqNY9ZYe
P0cuQiv8RqP2Unx4WOQxr1WuRl+tIt4/YZ8m6XgxZtxk1U5uFdXpPsqrze4Pibst7dXK4ZjiYCxv
FhSc6jBHMhV7nwRtu0sLN2u5+AJDqGuEBtD5o+vsNFxNq+MgHYdob7WuLFAQSBcqHj7zSBPDcd+1
9rJdJVFj2+fOgorxkKjVacZ4lNWW77JE+NZbVba193Eaur5oz20lterOotZe17t1XMV4Yw1jY73H
kD9s92PDro4RgAU9Ruc5bdq4GgPZq/Nw9dNtRfEmVbCP1q0qz5N8RA22tV5Yt3FUtsLNdrLfYEe+
OXURNg+Zq9p53eMG092PqPDFhI1L0lADw/jgj/b5mDSdjz23tP0qOE8o3IJbPOxWWZ7PgSKtzX5k
dG8YI2fXQnS67d7xR70FZwFaMroN9C4vUyCE/JV927pKAhx7KeTZEC9tbi5UVYta+R8X7Svl7VWy
9AkKOBsRYXkE7vbJxhJ74cD0qza5ZmP16ELPe4GrkGslIpBwuLvQpI89FzjHIfMCE+Fq3zYZZm7h
RE8OBTLAlOYAYlBLeLV1qUVKivFq5urxs7rglhkbrBnbuUaxNyaHyW9NnhIMpakcZOFsjFZ7c11F
52hp8uCT3wwNQ3EUpovoPLXwf+7V1PmESX8YyOzD0mKWzj3XJwtebHI3axfpRRHLihDt0HJFi5hk
4Q6vB98+m50m2MQx8tyKlKiB8CKmwMDbvCh5SQi+6ft1bwJiXbnc0RBbHqkJnTtGJkg10tycIQwo
I+3TTPLsCWd9u32YPWieatcm0covs4s24SwNfotQ53yIChMnS08a6yVunYgRNYnC9vg16iOTr0bJ
TLRxxwm1wLJ0TQsVXcjmOm2LmWtxVMrkUo2SJmXJItyxESa3Jhidn5M16DLaw7nPE8yc04BTxVIl
K3Mb2b3P9BPDtUmRfsGLwVCbW+r3DYagn3mEEjYIWRAtZvSOSCwmUqW48dtzndcUHdVkMbGEmcKM
YBospDLHf8/E1nGE4kmJjYxUNhm/sa1HxHL70ml0iF/GqsxWxBzPdvPrNfE/Vb0D1vm4jFyYjnNP
+TeNd2GXQLYcRNE4rNE0zNLpb5sU1WD2dlsKO4k+z6X0i/KYQVvVy4VHOjrfbdI1WayzKQN29v00
59mFshuTVNhjkZOCL642hXwYdGyWGlDLWXf5Yvdy3Hsl7SvQCycmm59b1ff+0UZSOodvN/R7bX4d
JNJmPHrzzDkQAiK9i1GdkGxV9OfhiHR1ZwDWpuj4gWSGC/5aoBokPewcs8FEMuWde965EgndPn28
XbN5Trk0p3YhUd0JgdjpDgmWyTfHwOxHTLMFmbXNDBQ/k804wHb8uflpspJ+e4sWWXJdOhnjcndZ
Jk1qWAZTapJ5ocxoH49HOfqsSzUtLYvao9gY62uxijn9ModLmhttsyyx79Yde6GiKwo5ARxv75m9
WzVu1NygbkrpBZBWQ+hMl/yCWpDU4s5gbSdrrnlWs/W8gq3m3IAVtHMqsES2lHypjPL+69xPuahx
n01qJLjoxRPX3uKMZUOHJpd9VtuuKQIL5VOxYYg1CzJ4EeklhSfrPGp/01cCulRfoQ7T63y+uqIr
v86ZszIpyWPmM6T2TK4xtGHP2+ZrVJIY/K6Iw63BHn1Y09Sm+mrSTvBVSs3Sn2nLstbvYp667a1t
zba9w4mcUY7MWY/C4hgG6Fnugq0Sk7WzFmQYb1GBmKIbd6HJwvrVMUW+jHqTyKeqZX8kQ5KyamMN
gdDu19Daol3ez35DjhL57XbPrJuIuzkdNe9FJxUiDFM/sJ0Cn8cDJSebCZWKmBwcFZrQMcN5trL1
j5gQM0qVMiSPejx6zVyZ1Kqy6qipY921FUakcZ4HszGaxeBHViK02ZJgqUvzxvZWVElMyGYqbj+y
RiZycaQ54lTLqboJgtIjeQWxREeUNev0LlgR6lyE6AurYzi41BRcbJZHfiDWcSZ0BlXZ8msib+yJ
VUXXmEzUbVyi+I6OPqZqRB9cckq7Ykb6c0PCPwW7AeTKrc6idDZV4GNhUSWbGXS74bVNEfED5yIO
DpFYX3pzWLDRKZJsdv+SNQ1LitHfDH1qVm7CM5rkJON4RlsQr7yRCnCEH8TEuL3VyGjZayPLSAuA
tRzyvIGez4cNJioTTflVtKup0PVj5KCbl0l0EcWaXfk6avQPmBHmFAREEIjSf4Hn0/gJIyI60m9r
Mpo6E40+guq9Rd+jKooHWGiW9PVHnqJqwFQh5aln4Dw3fKEs0appQnsMxm9+sBi28HFrVPTd4ur6
bx+FGZYcVxiCEir0BFl1s1RtM+jEt9xLTHxqA0/MJIUEa/bB6886oQGMR5ZGkvQWh8unW9wLFnSw
jWG/KsW3VdR4FK6mDHQ92Pm0AeIYZn1N36uzLWgJGlPj+QMgylx1YbVTo0vdDQphmLSIktfEnsfI
/Jtra/rUlAiN9AfuBBl0C1+9PvwXqyKAhY0ICckI3hnbfP+JKGPtk3pMF+nzcRDYY7MzLihTFnK5
UkK9/qgXe04ADNN7I4B5RNN7ineTRuUufSvU1ygLxaSPiQ6L5d7ZpDkiQZLS/+UPL3dK2TksDK0E
XVq7g7C7pxqvvhtEmILff1VeZmLUuHLY3k45kf196kbmzkoi8n2SCc3XPypX2v0bol3tX7z+7qfT
DEuPqByQFlred16wMEbvjXolFV/AJCgddZaBUoX0tSMCvv6k01l2fWHztsKGh4OxPAWvSxLDUDiF
82VqWlnejKoypTmNLASXfGYsSn8gup/rWCBNUPQAOyMqoDMLSdPJDhpxFRNMdP+lb+AlMV/TJI0w
R1DUrGvSdxUW7yxPdRbtZOln3Iyvv7H3YnIDNnFk01yX/v68uvt8D1Ml0s9CyeZLl9k6bc7gTrfy
DNQji4rzx7Rl7jOTGgdIkln036C4RSsnyos6QEeUXSyPk1MXvoF4gP41p7j1IkG1sFVhw5UwlEsb
DvtQjFa4xLlTjkRrufjmskSx3s7tPkts0/8Lms3gr6OcAI+cpV8XnAYlEN0ZbUpyd7zIkTLQ9gK/
iMmtaAJj0i6rR24PjJx35joPVE5uIwdhrnilesWw5CNAP5DaEzXL0jVJUxGOvzI+1zHJclLQZQ7U
ZkgX5j9Mix5k0p3X2YAsTQks+/r0v9hwEiuFjUHSuBpfbu2JyiKz7E1/brNOkLOmajQlULSNJgP4
DVm//kgTv59y/ibUwikb1yPaE2lsmU+DFkQZNqIhXD5HKU5QcTblUVDe+KF0S9TMg80IaAQQTRRR
q5OYpNCi0Q5/+PowTt9cYC+xiZx8CAv/CH/JLZ7EzibomoW1zD6XLfDnJbaHsf7olovbX7vDePv6
w043uSA5Q88XPjbl9/yTTU6TxjTP1DB8mTtVbPf0/DLboiiUyaxef9SJNA02lKnC1GrjfOVeQEr8
fH7TZbWrqpndj1hA7HCfAF+O6SEFRqXSzYuF2yFGYFHzLwlgw75cabd8T7Hm0y9MAesCwVDyGL2I
WrC+gCNsnknU85QKBUsipyJri8zAWqtlYIBwDFoO4RwGBiYua9iRu9lyBC9nlT53EcZuwxQ5c23i
NQUB3tcLyyKOVoemtVPv5vVJOJlv5oA2HMLmnCKjfMmY+jQ+oNPAtH6c6sLczEkLVVEiiUaceP/6
o4xX+Ol+NmtK8EIOSIcPcP3T/by0uE+U4yV3odf+etbkA52Wc2dS/YlQTwh61HpUiMKYhWZtDEr6
+ysaNBmEgK4KTK7v0QnAEBqVItK59ZCAKFhlMVnb9cBRDWCwVF0u51pMFEz0tEooj/ONoDYffhN/
sEWGRLKqwuXsbPTT4XtzW5sF3/yCp1i/2HH5CE3QcchgvJafmZXEvp/yl+VM4G/3fGKVAZZ/U2ic
SPZuAefBvZckoBwi1k69AIG8PqXh8+VD9UDvMdd2Ecj53IW+fbKFO95gDm2VfK9mIT8VPR23Di70
6DEoQ+WB8WfjIfXW6EqHeZXslUcPWlwR1T1NEHC0NeHUQJqmIo4sbfqfZmP3MaF+Hd5W6zBnuyyc
3WOOG6eGavs+K29QcdDTfmEHlxO8mf2kvcrwk91wI2Ub1Xo2l3trKMRfGzzyfEkvrIK+UFVke3tQ
w/Le2qyR4oAmpctuiHoMZGNTHrzKEjdS9/N+VLo7gxOv7jM4/MuqcmEJCjUC57XlAoU3OtUXVBP+
lV5TdL/T1tnOXqhe3rncz19V1jo+DbKCDAgjxZHsFk1zt0gx3edCZOjubMtr9ha43WeM0MNDZan+
Q+DR5hlsajrSU6w4QBNotaNDWLDu1iXKrXjy6vmyatoz+mXNADZZUfw10Vcd1BzH7n5c+vZuKyYg
Mc+xMtA+y9vZgf3OG7X9zdXj8IXOih49F/1pl61BfVXKIT/zkLlevb4jngdrNgS0MsHMJ1XwXBKF
kw3RAv/IzjdWOWmvbyM3aWjIXNFnjGWzg4+vP+z5gX58mESYaa55crjTjCShOQU1edQ8BLas0aSt
9p3TgK/GdV3ezJ6YqP/Stn4HRSjLP+RjL3b+r9dEGwZlQxA/lU1M/hC1pdfXD13TULiKSiGNrtEj
/en6+/Wb/r6Gf72l57oIDyI8DHxuwcmUrm5durTzyh6cpeXMCJfrIm4pePL9mlXyfePWyft8SCza
y1Z+pPZiVnl1Pud+sF+rEZkh4tDgTR/00WVjdfIj9+1AnsRH5N3XNcmLOza1wvPleO/o59H8rOkz
c90Az76bXdMvpKBOxXLl2Jh1yvSNqCP2sSXrAPSmhItzlghgrY/0Q9GmI1TC1B8cPCtf7XUUu431
+0Mu9FInZ9IA0iDmRXBHn6YEtOsZVi/U24M3mcnPcpGdi7aojuu2fm2cqPosLNp2TRipq7jrreDo
Ndpv9q9vP9/M/LOVkUYcbPQgtDnkGj9JkFBo1dAHmXxIJ4gD4LS+jFe6IkZ7+nZu43726vUo6xEb
VG6pGranrY8tuNXNrIJ5jCuZWm/of+IdxaYBzmj986Wmpwm+ytK6yXUjr7XQ5xgqxB0YaPWGzggV
GSvEmN5t4wrtUrRDspMqku9JG+f2sHj5Tx0U+a2QGMFLkOJjnrbqTe2Plen3OUzfdJVNHxHble+s
JuSCCFZnOQg68U2xoHnn3UIPcppLdTYvkK1OFNNnBwpAFl0BEcKd+MHzrfA6z7T3lwOqncSQDpgo
X59cM3enc4tvyEj3qWblqW1nAhJm3WXy0OWef2t1orhXudA4CLvGvnUWaok/PNH5B9kjuQEljuPi
zUGu9jwfo1VX1ddcnT8KVXiXwGZWHSeTtq4AKosDRMRIpPfT/kEJu7rP03W8zvPIfmfNkTj84e1f
bi1STcKnS3NWlN+n4tN+qf0BD1/zI10hGKjb2+RL22/ZvO9q7WPAd0sQjrrFhj/6YIX7Igt89Jd4
m8BJoghzsYV5qG8D+Skfq9lAv0DojTVkN2WQD8dOiPU2mLL0IvVl6sWtjNwlHjT9l0E47Zo+iU7Y
7sJ689W5xbQcinK0bmjoP/MDi7Suf8lC9bpwnRV+rg7pwu29wz5YXtfQvGSUoqaxZNVVDZKSpYDD
hfS892dKU3KR4cPors1FVleij3vaa9vsROiiHf37h7ciyhsoVxR1K4wmvNJIr4+UdlVS3Swqou1t
m6sAHXfots4F4pSlP7eD1P1r7Nv800S/oJ8eJiqgnrmg2+av1fk/n8XdP32M6d9te0jQTRHzH5/U
C6PFX5reXE361Gnx++/822phe/+ygQ5kQE9a2sIaGejvVj+O4/AtmvXRaYfuPebTKn5bLTyfz+wh
3Ic45ehpC974n658fCQTn7WEfBVEEGMYQOR/0+nn+Z3uG4kx4ZyeQQBnSNCFSW6eVJrJtDi5n3TL
7VQ/pEO1z6pvT2bj7WP4eupWeA7ivHzAyYXRrxg06Cex3Ib0EM3COp6ir/l8m0e0bn14/VG/KtW/
AyjPckJAGkKZoCs3JvqTtEE7g1PRRci5KfxK2wXd5CzE7oGm5y2xw/+CfCYNKQ8RD9jw5+5gbbu2
8nXeXNrCphfIQ9u1oUzfpJOX0TP4POlT+1yHzfQjD+0wr6+n3hss78oO1HZRQYcm/V1Y2DA4ntUm
d5qWroWb+5fDWDh092gx9Gv6dDd0eocwiEPR+7QcnBGxwGrPIhppf1h3Wfmhi9x07neB18wS0Wcb
0s+Mvrzkdc3kXvaOyj+idJyuqqSbaHU9Q1Ef8FtXor6SIw3K/TXYbkOHfmlfrNamGYxF82pKXzQG
tsRE8sZDIrddwXlm1gequdxrzmDMaC+H7IVP2FiTc1n1fHrE/0WN/68+YQ421yeb90XUwKg9mP8q
lT+NHBhOzN/7HTnC8F+OjReBDf1ot/o7ckTOv0AUzV7/O2aYs/vvzp02n31JjKBhrwfYIP3/qq/1
85oD8S8tyhCx43dCw/eSX5ls+neMtPy96FZ6LsIe63OBJsm0xIxoz0TPhP77Os3dd8Unvvwh7wWm
eJYVmaebKgCyBSiDSuAUnsolSvKSJvoXNS7xG5mW28FyB3fisxUUvaLHzD6OHf2MacM/4rPE11t6
UN9uc916rf640X6xw2s/cP7aMuirOHIwa+7KxF3f9rlX7qW21OdNlf3mxkOBCfIqyaWmI+ag3P/H
3nkt181kWfqJUAFvboHjaQ49Kd0gREmE98hEAk8/H/RX9UiURoya677oiuioEnHgEjv3XutbW8sY
lyskPjq0hgCq1JzaqriWSI2+eznDhqjLoG70KcBOBJOWe4fS1ot68NN7f5rUzeLxe1srnfeeBP4A
z3l1zlJRXvIzHYbFU91+sYJ62QEpLza10KzjLObcoDFga3V7KKFKif7eiBdB/snKnApnjbv0TSZW
QvpC4Gnmky6Bsmwrkah+dVhpzieWr7mBKTkFY3rRMIkj0mGipJlumNsLlH4Js/Jr9Fepv2sKgjYQ
2+gu2KGi6uwwS4gi2pmDHHXwkex9j4a9/i8TBLfeiwLnWe9BO7hhomFDCt2Z4IooNgZQhsY/sH2w
hT/Y+9BNdFD8TE1fQWckZ+nNzRbffpmFA/EdkOWSzn9ZhBo1pIKT2k51RySGu2xG/j/kPbL/6uSd
vPZYZ4eo0BPrULqWcbtkaIimOJYvfXkb+EG5r/pKv8K3Wu79YNf2DFQjWbrdRV9Nuw4T9w0LrckD
01J2jSsIVJuD+Fa6s3osWqd40dO5wENTp5HliAZDeuF812qoDv4wqrALwD7UkFp3EG6y4+gH1qcc
0CqyubTZgBipjySIjCc7Lg8o/8u7tMyLW6ngaqw6Oy+qpw7E7OSehqY+qmB+8MDU9aCSguHVaYz4
rloRe8qysmORuNVWn0YWd70ctkNrV1G6ZOVjI9067DQj3TOBD766SdHhSI77/EZqbvclkXQqItXO
+nUA+hptDESGEywz/tWs1/ptP7RIwrtuebLM8iHXWvOTC7k8iUy7+JqZ7qpd4aXCBG3v4jK2j0lR
Sbgzqjr21vR9FSZ/WVRhbAN4mnPImjB+6ReE1QuyCyOd7LBopwtpp865JHNlZ8kFkYSbxM2hJ3cF
GI/hXsWNZ3xSqCavDa+eQFhN4xG3SnkEQh5Ewm6Gh0E0bLonpzkUbAQvpnRW1yUyxkOVtM5t26bg
lmSbvzCIyT9xRyHHK2FdiGYpmZbX7XWx2OXXNhndmDlR4p2y3lpuOmeUl9UIr7fKWgPRbOt7dzjc
qpJQCotlxVLZlT/31m2woGkOJ16JQ8kgE1yYn2UrJ9c6C18Ml7K3smc16ChvIWnrV20hsyt06d2D
AOJxn2Vue7IKBkaayoJPDfrbp1664wXK80DbKuHlJ50cE3NnVGl144DCOLaIAvbjoicbPSc1pO+k
8+ZgMtjbuL6eVW4WmyTQjnXRVsfRia9KkFf0z1PkkwFoLZCDRzNoL2ZHR2sTWGFb2OIbmwIztIq6
POiw1cLaaemXG4Pc91kNqzfV1WZRbvfaxo640Lspo/E7Z5Fb29Nt3jjddVrgwWl6Yd1ij5pfRJMt
XyGOy1suSHxWTSvoOs5GBJ6q2vCesN+uVH6YACfsWzt3cUEQ3vTYZkAAuO28LdrU7QKvaL9Zmjvu
F79SQ6igWG2Vq2y6mf144xk4gDCBAP3ITbZe/uCYb4sJqyPUXcSXsz4zBTKNhxal51UaVzetHINr
szGTF8Ieyv3iBKhArFmToT5n+pWbFfpVMBbBNRhW8xatjeBDMcxw8Roo/kGpzmUnwEEYvKgnIRJI
0XYAHzKeRnXMCiM5tQ0BConvIpcTVn2FUDgkU4Klpi7rC8118pPZ2ca9i0DYhA2mxdGAvOMral/V
c9I+kS8Cgv9hmIfutXC9LQk5xYlvSbCNu8b8nKPzoqJ0yn1nZ9mDgXQRpdHoXZvjrEINHQ/is7no
HgeEIdfKIQRHDq32pW2EzhfNmO7KrOmSkLfHu6ynaf42aw2yqyLpnENdO9OJilDu48GQ13LsrZNZ
EoTmZ133NDnOcKOcOUY/LJe9lan0li9b+8kNRPPqj7X3NmcFeCZ3HJIwCJJvU6FyOqlEQMVju2Ny
KWgND86GTcsYaQ2/Mwq0QTtSkOZQsAfI5m3lG2UkTWY2IEIRvJSp3T3Foh637G+bo+9UKyDfzYu3
2ja63RDI7plugOtuIQdXr1aS+PsaasiVMGL/QuJdgMe49Mc08A+BKExQXSbft5BYpfJ6ZLp2zv1q
uCqMedwKvDenrtHGq3iEQZnbhXM9lR4gP1mLZwY2UDlbkHHRYGvKDwdrEreI5vzLBa3gd90SK01C
4LcNA67xRTmN2kOaOu6nLmtYeoD70kwYNBxCLNqtS1ZSHG+Zb5EnVdTWdaYzAgA+QiMHY6sR5jG2
cW8kZpJnYsqgyAVaF1VGCqq/8fwvBaZ3iHHWF1sMALiS2rn3k2QIMY9Zl9MY2CyDs3kzd0Cjkri+
Wm/gqSstY7+MIpJznW2CvDOvBFlQx8RsUHOlNVjYxLQePX+UW+Vp5a7rCCrTyP4C5uZaW9/l4whh
c0CgbLXHedGHW89J7K9jigQsNMZ22Qjs5veGA1Or7gZzp6e98UCSSGrjT2vtmyLucNkzEA5uy6T2
gM7xkZ106xLD0cRtr2z9itHBFaosdQpG098amdZ9h9lokvQ2T8GBuY138LQc1Xo5zLgh5uGmXcr2
pkAdfMhT0zwoyyHoyMm0aAJPvuxjo/eeqQXMBwUffcZaYHlvfqWJT1XjO7u4aF+crvS2YMRuLeRd
TGwbDAcgvfzhYLLkJWE+5ukJq5uGydgcsogdOaJyT+uWrxkGuA5mVjydTEGeWsPnDYlawqNpD7sq
L5ybmNp0Z2R8rAXiMppmfu/lG6tbqD8Ui/C1lYhug2b7qdb76iwnaTNKX3R7z/eu3kmbYQbQu3mn
ZYZ3MJvSP6M9UXwVvOwTBZo7RFruU4DM8UHA04QeVYBJQ01qFEf046jg4ZLcMOpjeIT+neEPgEzK
VznM20Irpju379NwQgB3dPW5Po9FN/GeWG7PwxF43yh8062NcpTeKcsKjUmKaUWlignH1Kd7qZfJ
o1405aNtUgMS6rXYET2D7twWY3CxFC7VSuLER91rRQUvIbf0H/FnMoQMe8yE7BcAZFZ+YvsZdGEm
jYzucBI0h6ozk+G7VeUehoOwGGfDZ67Q+ZexdIoN6OH+5AAjvyVRzbqy7X6+DjpiyfC6JdGYdOqU
1tOyTSj8X7AZX+RwvUg+m+iCZ9d1Bvq/tOxTRZjY5wytARmGJX6mGMBbSCv/xSDk7zhr3tqqS61N
hwB5i/T3S5/Or5mn3TLOQ3mcSncDNQZyWpeRkDXW0163mDUVDsNptggXWWlUkCGSR26LtROzb0d4
asTGgpLJpDM7SzuzrgbH/mQMNgp0OYq1fVwChvN7VO0lF6aagrAk+44WAVDwBozqKUH0sKuJdEkT
uK5+Js90n80n5tb03ZHZgZh3a6YOnonjA/dBFBcCPUkzMymxq73nQ0teSLb7NGumgtS24CINfATa
jndWbroy2uviqubx+wKbfouYL36omL8dWrL6To456Fc0KrONTCY7Wkh+vKCRmh2z1vN3JLAsUQv7
CJk7cX8rAO4abQtf9iKfz6QOlpvcL7fZAkLf7doeRXbrDeFPO+Y/dJZ+35a6SJIsRAWwCnDKvOss
pbENVEj42ZFoIrZ1mvLiU7/4rNKOKNx7W6/ZkVJL1XyyAfX//eBrX+ynVhO7UtfEXo2yno4Tia7v
Dr5kde/OS5sdDdX0XxfGwJdMoNKzXwTF3d8P9a5Ftx4KdQb/t+5+f9ekZF2WuyqtOFRrdvWWd4QJ
T41N7Pvfj/M7NowD0W4MaDjQSnPfy+iKZp7tviAAQIBd3oE3sI+uUCRR1dl40/UF2CIZMHrmpldf
QO+yo56WJD1rcbpuruOUX/fjJ/1v1/mDrjOqn3Wy+//uOv9PlvT/7VT/+9/8p3ek/4s/AbkEZz6y
eNrE/9N19r1/udD/167KqmL4ue1s0Y/Wec4C8F4oVDwwPv9pKZn2vxysBATLrFM/ImOc/6bt/Nu7
66LypKWEhILigunTr23nVQe0+NSuB9OEqBNBs6Xa5vMSXNpibaV4Di8U4v+s3rAAf6Ssfffy0mNj
zOYbXJ/1dfpNvdl1sJblosb9JEy59WZyP4zMLDezl1WHn27LHxapPx4KaSqdenvVPa0X4qf+em+h
CTeYRO7xtoKWNo0ptAZQoAiMu/9uSfpxVlzKADEsywW9pl8PtRiqaGfbHvelIgFS4WHZ9ONYRKPy
xAcimODX1e+fQ3FONq0fmpPvY6zXT1iBwXbcB8DbESiat0S2uG+KTyUUcTLrSB4Nu3gNAtFh4f79
kr5bD/99cFaq9Skm6eDdeY4qxZ3ajuOeshu8ea6wEBh29wFU7vcbh3kbtAmictKZUK39ejUHjNeD
7GKx7wPKQZ7NVYLgqM6T2xzwXvXBSb0bk3BSDoJyhp+0dHlMfihRf3pOnA4oe2pAPE1mF79r0X/3
LPPNR8oRGmV1gdP4I0zl75dxFS4HJrp5WswoY349QfBGOa6wRuxzzEyU2iAxWz1o/lnB4a/9OUli
vUw/fSd/nJdpw5fy4QLQsF4v80/nBRbfqIuuEGwr5RxamnaZrPFoBkWL0ivng5LgT1fx56O9u2mI
KpMOT6XY+5I+aUwDNJFMUtq8oKiCyEwQUfH696fR/HWE7vw4Q8TBrsOwjl77+6VsTguXTi+vnZG6
9tlu7PIJPw7AombxD/Sxio3o7jyi6KIOlN43l33hqXWsg0j6Zi9x8W75xk5hP3ntV6Xw8c2gx0OT
rdD90s8IJtIkMopu+WBhMv5w/1fNOPyTVb762xPnD4kLOIDXKJuEXYQ2BmYvVMqRW5phOnmDBvhW
CA0b0qvJoS2V/ZmelboR1OjXJFhaWNCT4EzjPvngXXD++NNYn9c3nJrkvRAiD0q3APU77ld7ELm6
zibDtY7b1x0RXyfDo8osLLSTS2wUosn6pOq8R4NYoYSr1ChJpqrDwh5yNk21HlpGG29iPCIhQ7j5
IhFmD51o0Y4LqutNJ+la4VPAczz2BIFMmfY0Sj8Gg5CBnmdwtkOGhXgItfSWYMTTWPRM77RSRGPs
BKEqnYvULh4FG8rrwp7RHSIS3/WWyDaTNp4BkC+HjvCvcLZLi15XGV/SatafNXp8e3IOtCh25rdi
tu5GfyxoKyXFASzweOYv17u/P62/vyAktlMY8NZD6/nNKqOGxBHOtN70Ib3WCtRiDDaPRBE9iCVu
twKi+X/9SnJEpKGgQ9ekm+Ddlz4AC+4DsR73fQznfLC3BESSd25fkqHMJipwX/5+hr+v26vaCDIH
TKqA0ufdsgZBRrITEeMeGy8KLxqTR3ig9DfMft78/VC/P6YE8QBgR6aNRwAJ2a9rWyIceGSy4Svo
S+eiAYh8bCbhfXAB/3gUkIiUKSsnbpUP/LyCVoBWqnHiAmrICfuw8wLtILrEv/n7ybyTAq3rGGfj
M2ijWmTT+H7OVmTaYrjITGilG82mMYZ856oqAYWGdZwEeo+Sggcfb0hy6v3n3kz2jV1kHy1L1m8f
DN+hhFlVhow3jffSP7pS9pJJb9jbiq7N1AXlLp7ycWdPY+ZH8Orto0EQ/bbXm+9lM3l3xZhPe6R3
8qpaFuvkFM1HcsQ1jPHdR4zf5BERjFIDzOH7iiOxcVPGqTXs60TURwRm20Bn27vUY3cdDy36Uo92
aenwKpfM/86izeZV02Nu2H02G68uv5dEp10XPv32Zfoscs1kcDi293MtSDEZM+eAqG461XN5renj
R8XFn0+ALjBwTsSD4I9/fYbokQUVsQhc1HS+S3qv3eFOTB5TVjEyKGhX0RfWowpwAV+svjoh0v7i
Z97D0LvBuhuMgQb1cpvqTXDbYBNHTr58X0jWPVl+GuymNpk3U5ETVpKP5a6Ht/3BJ+Gd/PGfp3Md
A//nDN69BdNY8oObediTB5Cc4iWoTyMdKnLpYLdkPYu8QOeR5/rRamYZrSOzD95D649PAaJHpOao
H7Ex/HoRfbzKsAfEsCcLjwaiKH3nlbLqxrOHOkRu/a0ppXqme5Z+xUQ6CgligmQ5svlSOkzJsDP1
AcoNih/CZYypgvsj8MBzwL0iKTaC8GR8n8k3Yan07j2r2DrY7zeuFjwT78p8TTr6pUbs8GFpmi+e
1Jk2cKCE8KCoJVPY+eCa/166+S67QdumQnCBg7y75IDlvCLOWRC6vHyuEYjIvNxoC4h5aO3WB3Xi
H5Zt2ilM+3/A8rDr/npxyXaimcWis2+T+i3IfHILDJmHtlo+guOtf+nXipTTIiEc+4W9IiXf1Yhd
nIjWix2epD55KEBePoMlQVMIQs3FyF2UBMa7mn8CQPGR3PIPX19XRzuNfY4PE4X3ryc5Aoo1Y8bY
sBbmT/Ho3yivu9Pt+K30xle2vO7mgzV9vUW/nStqcURibLjd92t6ILVBZbCl9mzD6zthUffMsbUh
3grWrVy+6zEZ9VmpNsncUtyAIorkkPQb+sAfvD1/fJgcFxGJicxUf/9ZzsQonVTy/k5+M270Fk2A
TXQjsQtNAlzjI5DpHz6ayO0sbjPxlyic3t1kl3lyUkFj2M9zr/ZJa8TRIvz0gz3i+47Z+s10Meii
nFsvL53IX29oPhhJQyTlsGeP3Ec+4LaNJIEL7aqvHSf8dVFCfx/rQ1dup5isKboB5VZJ7WJZiLn8
+93+fVPOj2FXyKbc/oNZcZqFs6RDwY9BtrFNEy/ZDf1yNUu85gleYRq2Vb1PvdFECCP0D17gdyDI
Hys06yK2AwYsZPu+f9bGRMamxYhjD+0mfYWcrDnh1CfjecgMpwont3FxPQr+ALOeNdNLuh0pvsj0
CjOsOkz60cQQ6EqmFpGkJjAmI3ISZ/j296v0h4XGD1yam7z61DnvXayp5mM1w2C3B7jb74S9yK09
AGails8+uCR/OBTCavC24Pt1H//Vr09HlhtD2/Vex1g/rt5sqGq3kNhh+Wuu/v9xWqtPdbVL8i7/
tqq1dbuMrU/OrWNm/S1yT5eAGi++gFbz5e8X8A+LGEeiLUKJiBnqfafChMycN4IjZUTGbeKxbu+r
pDO3fN3AYKnKZgZNMM3fD/rHS8n+Gqi9S7zG+3Y7hIsa6aLT7WfTkPB6mG1kZM1seh2J5N8PFRCV
+duqSaWhI7INPBzN7ytuv7AbkQCx2Lv2GjMCzHLsoyy1pwXOU1wzyewHc4MRZGSaZMlJ27FzFGpL
vq5V3RI5zcuVWfQYj/Ewl09mK0HL9XXhA/0pSaYNx7hLvzTQ2a4KxgvDDpcxyrUBXRE+Jk7JitZM
Yx/giDMZu8nSLRCf8Dn2BMV4C/gbQo8YIaXGgytMAg1KW2FCy41KuVsraFOT6BZyxL67Oc2SJGzZ
waQXKsU/vemzok8fh7Ix5mOJbcTZp5lR2VtNb41TtSil7QdRyOHaqZg9XdmjmONbF11tvc6iNFSn
Uz8UCndWUNSbupB2wsSwdrwNg9cGez/D1nupBS6zmFprDkaPDTCck94kwiLNnqqBGUSoUPnkRy8B
yRH5ommKHeQVogWqdq77y1yynUSFErRTuR+GCV2cks6sNo2cY/2COO9Yp+9QtWRkVc5aXGXEoX/x
hph+CTZnxbjKbvr7limxtweVns83U+zJ+zqz+xE2Sod3RG8qP9mKWSYCLX2qdp2vgmxnkxfahqQM
L0s0DHlAFjWfKLIf1vafrpmMKbvB8R9J5GH8V1bkLQ12Khnqt61zqHxxS593J6TTPsetWb4Q96ff
jbU7hTFBkQdtzsut1QVnAeGaIfpOpV59F8MuRzSVbIuF3Am0WAQGB0W1S4Q8WVDgIrMdvuSFSwqy
INBX5MrCd2V9sy1t2sp6XoULvbd3h0nfBnbm7u1gAfc1Mb6EppZcDHarXr2R2EgbaSHUB/ll6fBO
SEthL1dz6GTlk64D40JFduMEFSF8ep3dFNa0RELPjAuf4L4ra+J+sFtAukcwplosZw/G9jbDPRyi
0IqPcWAXkcoLQVExeBGJG85mGLzllujWYzfaaJqBtPIfxbmgu4SPoj8VSpmbRS+6rQKwEuZpLKPC
K6qLyUpXRql/QxLgXaWlaJwmPyXoqF/Ihx7FhtRZE6mPq9/FSdl+hkSoXxJK6m+wcGMD08f+zdW6
OgKe1258GtZ7r2mcIxQXuDZ1rI6WnpnHYfb8LU2Kk2mQ8+G0xq5w5pdKFx042PjgOfZ9JuYXR8U1
CIuARp2IXypXS0gGKCr/KIXHEF/rYsKptIci8OPTADFx4yaNv9VzG5nK1AExzUmHTtk33GW9Jm86
4MZ3g1B8F63hcpxjb1WzoBbX6u8D4/kDptnsAJO8OtSVL9/sgaHxnE0kTm/Qmo3LDGqpqxeLrbmp
98QaNlkwgr/ysYSaPDzPFaNLtfE69hF8TFkk8kRMn1qu/XWHk4j2SAxsrzCOOiCBrdaMkLqMxUcr
2jRbxQuxhWPkzMOlP0/JNHxC4ukNHSKb2J6KzTKY/SdM1Ds9T0gY0hBStHuUqM1XcDpFe7CK0hSb
CikEGY6N4fmXGnIvtKlQFfHHzNLRTrRndbJGmy479D1XKgSeVOIJruQDQQHqxsQk/BBXdZEdp9wl
3CnIOlxQJoLVjOBWUG4041IIm6+uHlNP0t9tt96ilxctH9mvYCETd0tgSRPlk5NZl0oNTIVlEb8F
NPdFRBWARr4FgAq2wVePzJmqt77tV7Ekqbufa+X1G7ZozjmozfYT6s5pM6TDvB+pWB782c4/yYG/
M2ul2jaj2Z0WhBhRBp/naNrW8EwXjjFIPqTLbpSCJwGVcPeSJn73tWvtgtRYrXvxOjM75H08lkeA
Q8Uum/XhmQiLmf1hM00bYu0riK/LOuImUNNBAotmmVBjJ8opuI5Q5JAwr2NadqVBvyvYN1WHqiV2
h9zRRD6Bl0yWre9khh8GyRRnUaPbXRBVjAaPLUDU9RnUplMC2BHIY1oiP+iFiQJrbLWnOsBTGpFS
E6QXIO/4qW4hn6SpxHSVxHFyznz0lA3Y1Ktm9P1LO7X5qxZGPFvP3Hs5ms5CtqUHLbJN03M+De1n
WnfmlsaZc056XtVt3VQLwX2qQEqmVukCRudzWbbSi1oHKSkvUcdLxd2lCd+dCkIfzphD29ceRvit
vaBCGgj5ec4gXexxFc57P+Wiar09X2g8mret07evzrrDBE29EIdXQIzZc2WzAzl//FmNUFujt7sT
Ea3B5YKy7nWc2/4FM6C5XTyv+4rLt18TPxBDIWau4lNCN2IvgnH4Rkyac7ZBx8G1boLkrDKsYdS7
VTV/W3Cko91pzQn+XmhNZJteGnyW280U5EmEphpxeoKKtWaFElBk4UAaD60xO+fMaeLH1k0T2Fmi
+ewmLqZnkaLqNbWFwGVM6MM3R1jmNhn97jT3erxJNCHRO3PymNjVo4+S6nOdxNnBavnXra4lZxF0
LqRq36ECr3WfiYXVlcceX2ccjgFNnE1WTPEprUb+B7EMfILvJ3yU+dI2Ilx4z2lj1cPzPNO09j05
fMNK50RxPJdHox/Xp1ykrWDmYjr3Geb0J7sZ8aygEuxOJdKQO3/skbxj3rsn3RD9MpSw9Dy7VW0A
SKv7l5IovRvfHcSTjsDzLltv9xopeOnkqKQ7W3KgAr0UHTvCjyky0rMNKwkjDpkNeqLNb/pClqum
Vn09Tfv4zqxy+9jpaX3pWhN/sVmKO0p29YhHfvi2TJJ8vAX3S7rFQDi/eSju6whtLVhQ+i0DmSk4
durI1Rq0Qna+VFqUaW58B/uHp7sVQzcfKykBIKSCJ2nRup6l17V50lizUrTQOdmnlbE0N5qV08TF
v8O91gc/lUfXapCoBMP41kCscphdYLnvqql7Q8BpPNlJO23kNBjfXZlD3eTV625ZLZa3xsxbLENm
jdyyzx3x3fTFghFfejz7bctlcfmSD3t9Kow+XFEjDwsxEnfBqLOaea78rlq/u4XcSeO/M9vrUc7t
J4Vf6dYY/eQcu+QHj4HwN9ngW0fWMRL2UDdZxxry9DPGh1VRrvkDazyhjs4ROjUXD5vpFXvieNeS
mMMiRuoHfdPREgyELf8zuVfjdUwS716WpTz8SCLu+GxeWiSOCwKxkuwGs/YKqbSHx76VcYg+7W3E
0btrh7YlQ1G21qtDzs3Obgmvam3UwKal6siRlrs3uF4hE02QjRAiwKtZ1XxnVL26+ZEfX9skUptl
Qrq31tyjpbySHkui0vWMvUzfbyYR5Ncd/R9dpBJhVttz2MI961NF9rZXsW5Y5NcpPdOulKu1Z1zW
8T15jc0xUJlIWHSrBWo8w8YOt8/RycaTnOcSuqiQV3oy9Zd14q3yrnoOKfUpAVcXKi3ULwGQ0SOo
XAKbG2l9A3N9QnKGqnP2+Q9r6La1a0C6Hu0LpXL7mXqbmExdNa/BtM6ZmpGkSc08dijsmZalFKQS
KNEzSrDkTq/Taeep9uA2ZbcJsO+AM+6agz8tX+j/VZ+KCgAo3xy2VqZGTF/ussOJPDRBaZQXBUml
mm6FMtb0c1HZ7W4QgsGXIdoNFep0Y0NsxhaUD/ei01yWuiC5EwMHEU7s3QgdzR2N6ZlsT4KeA7A6
T+4wlocs854U+fJ72qUpdSClXFhlc4PXdUqvMujq2GvNY2wtxmuqx9NO+hq0WdNYNiCQrc0keRkH
2IIEKdIqTObZvaC4sJ9z29nXjmp2vE4swE3O7jRxuwC1dxC8SRC0z6qFBRhUwYJqobIf2lSh2KSG
3YGEdy6qeCifDMfzbmfJXXLkoLqdR10Y9mNPxJlS7feFUZMJX3TMrrucx4DEj4QoUVWjJW/bOQ3t
Kgf73eZ9xAAhhFxkQhd0KejtJP9CdlpxSqb6gCKzzEPH1shezdXtouPpzbRqx6u4y6wlp1Bz0PjH
nriubCd+hEhImWHLXcESmGNOGLM7X0dlWVSWfzHgZ4xi0CgpAZNhgefwDDe3aaJ0CgyGFuVynOdG
XrnELdXUaFrBC+fWpzZR+bnMLXLRu3zB69TD3crBL+a8RszQ5BXZDPnLyqDbk5hU88lR0Hm7paWl
ITIN9kVsdZczzWx2dZ7EiSx6RO4BTMM7sqNOfe6pQyzJd/CHYsUkErdcTx6rfoN6mwHPGto5XtL3
hZU85AdDacFLwMyUfc6XHoJ/RE7dEnWABCKYsqkfSjkaLwrV2rExvVdjcb8TbdB9pmItP5dD1bBo
DdqjVzoaVhRB7iXBvbezS8VSzshnQztAx5go8iMoh9SBGBOZnTSrmeyN9PQBLTJkc74xttuctWmN
N6xnrznTvmnIZ/LzpGEMULIIQUDJP1dVXt+aJErekkZPrO2PAHYQPwQDDqb+WhM5/60jD72NTI0/
2KECODmgnO/RdfrTS0/Fw33L2ORUqVvyldBc61i2Pl+UgFBzvpb0zpbSwPuW0JA8NnFmPlAfszMt
qtQ+JYUavlVFM34bxEATgZj46q0gLhvt6jLGn4HnG68F3EC4hfasbgbk9J8JamcTbseZFkQtyRnf
NKcFAmASeORtl8Kp70sSNbhJhFo0Oy8ZIS7YwURHQ6iUxyPFyINPqy6b+9QVhUONiW8fZAr/JmgV
MYleHhTOhhxvHqPamsdiIwd+5TaHukxAJCotj02M4qA5ttThIluckX2jXksjjaYWhfaO4pW/vGjI
Xo82qHOfFPBg1vZ47SgBRiakcchmKrjMUx1vvttXFK0gpLlLhI3Cgi2ViD/LXkLxSGB6qTBOnOrN
FIKjis7CxThhkv78z8V0pJYAhmA8mUXLoKNM84iObUL2E80eKzVo0A7Yc0QviEsPsqO+d9CP1fsy
w+y/KgvIl68LVRxI6lqCs9k5CvSxs0DQ6cfm3plQVHALmbdGU9xxfnCA6Yf0rV7kFwMqBrmv1qyg
q0CO8k269EZDYUJQvXLxfj2QpWjua3xOz5UReLeFF3Rx1La+/jClLTEJijZ8fLYFJ30wpc5vpCrn
V2ckibLLm1WtMf9r0C9zT3h36f1DU6Avw1WUGnA1FglCPDN2L1nIjw0u50EO37N8yDHLiL5jgBFU
Wb4nLMJUUUm2HvUut3M51PT/ThPA6lUBPlLROand5kedHLpm2zNbyVlcMge4Sm2z4eYjzPcrqkBf
kNLnC2RV5gKR/JxKS4+6tYQsvRp3QIk28NHIdZLBy0Y/MZMmCQRoy22V+OoSLVP2tCzp9DiZpPj9
6Af+rwb1Iw1qgODgp9bpbx7my0ZkQ/alpn/8kwr1n3/1HxWq/y+ExKi/bIt8DcoIBlT/Zh8EUBEY
UyAKWUcoqDH5r/4NP7CsfzFYMcmRIasXBkdAC/rfxmaTP7hmxYHgAlqiM43/b1Soq5z15/kY/AUG
casM1YNUC1bp3fyGduqEpc3oj04d0zjKc82409MOE4SE7tF08A9Dp/X010Hz4gePAvg4V3V80vqM
Nk9vysgrPeMSx329LxglRCbznYpYh0J78Ntq2HgUYRl+1zEgqyZXZ0I+xPe8N41LFs/yyTa7cYs1
irQYco2u2JinalObntz0HcMjI9F7TIGVthyarnLvRS3UB/C/d3M5rgCzK9N2uAxcU4ZYv84o8pm5
fiPb9qh6Q9248QCefhZBxPxlPS9+90+PyM0/s8efcRDvGvk/jhfQsLaZVCDSeT/nNdcELMwP7XHS
esRQSfkK0k1GWcw1+PuR3s0p1iMxDKO1xASQhsJvclhBO2vgO3pkiR3WOCgwEKQ8732iqu6lWdr7
Of0/7J3Xctw6t+dfZV6AXzGHqqm56KxWsBW3rRuW5MCcAQY8/fzQ8jljtXfJde5nX2yVFZokCCxg
rfUPeXz38UX/5fEA0J9AdWCMgQqcDSftiKmqh/JC+ppNbHAAWg0ArT12S4/q9P/8atolFd1jUKpA
Vd9fLYnCCZfPnHzYnPAdqXvqKLPfWxPl5ejh42udIzD0eGJHxkWQmoUicN68RuO6TKvCzC66dC4d
9MQ5H2+6rmo2YW9RUVjS+ZPspXU1DcV4ULS02202+H9rz/w5wuCOESFwTbozeEeeTdgSkvlC4M8v
OsmhZzNDqKTWGscPkQ8n+S8D/Occ8lBsASeroVEuldT3A9yDPnJE7+cXraXULRrsw0YYrOA2bYv0
YhkypDeCGju5v1z33x4Sd0UKYb4fIRxzFpeKJOfU47NxQhofW4zQoofJkRPuWxnM1Y9f7Nm1NL3E
xOUUPRleL3oTZ9dyM2NC3yiC2WN1mNHMGKWvWrMHJ7lMzuPH19Kf9Rse4XQtlGYYStqvLk3I9+OZ
V8I3eoM5pBY1WWhzBdWxRLDW2nx8nbNW+Nt1MHqk0Xuarvb760gfA0S/mbOL2ASjt5mnnIeCbWdT
HXG8+zTLQAXPnMWylerh1G3NKkn/IvN5Nnf0PSCRRqDDRI+2+PncGRfU1WGccw9AKjbwzTucyZWR
XCNZXx2bJOSM6zvLX+L5aQjPhhgBMR4cPS/20HNIwpj4Y6PiILtIw9j5p8/96sjJbrnBvy7FC6Wt
h5UwGrh9E2qOAQxnWmAXE4oU3y2/7Ppv7RhVxyKu40OCtdoxzmL+p3Lj9uM39G/3Ca+do0HA6SAC
J/X+FRWeE08qMIwDLpr+K2Y5br9G2BNmY1z6k3+oqV0GqOcYAdzNZiquTZT5KKEiKnohUeS/jASs
+TkLnRvNkUSnf0T3ddMgUDHuP77XP2ctivZa7B0DDgQmz2+V0oVoUBjLLqrIpNZWcOQs1vUwiO3H
1/lzJaJxrTkpARQAFshZOM8M+gXoyGegSBt1G2U6j6gLdDcx5vDuP77WeThneoYAIACyUTpAHuNc
tRLpUW+ALEo4b3r6CWE8bswSKGPJUsHqCE2IFpeCS0vOwVejqpM9jFDxl4G1zBMq5P10BdVqwg1A
S9Xhds6euUR72mZl0GiTU79cBKVNMBXRDAUZnJa6NVDGf/VSSnTgmE65SkrdPKOLHa7wg/IuB3An
x0jK5bMYI1vC0tRVUWSuMZS1i0pdl+lAORvk1R1uF/HPcZblEww6da1KxLNXEEr9+6CjEmPTub8c
e5OAO1STfXdiEfppi74M3hRXKXRduTHbzHgwgkndLklMTRO5kPFT1ZvipYwX81WRiV4PRrtAHJ3r
+CfVFa891lVHTbAe2/igBgvicB5QJF85Qa/PCGhqgkzvbPcljWLrWy0r53GCBtqBFT9Vt+bY/VmO
wp026Co6SN5S6b5OHFY2ov8orvRj9ipTgncDvPsnNiyhva4rjo2wOswwWU9ZlEjY2r67n1yTwxCO
G8P3MJD2FpOX4CvuN3QjGytnvrH6EzpTTcTlUQaHBGsPxE5zkMFX5cbeBsWC5DrQf4spELexeI67
7bJpQJg3K42HqHGWa/aZ8qnDMu/TaXhjfxJbu07N29ZBhOUIhLTEB9dKfHQIaDldF0lUyW2n0pwO
3ilaSbTse6GIUCFloOe6KZiRWF0BUy1LSx1k1jJ2ixdmw7o3zfTBnTP3H9lj+bK2QYt8dgo7AB7q
8jnw0MmcRZtshi7IXnu6uAjv9P2S7CMVlTRn4a3c54njPIZYiNm0MxnbCtD/a5lUiHT0jfuSa1uk
FYuGwkxMiffWm4xZIJ5FZdkcu/lThnpCuglcK3sufUFoUhb1w8V0afjreVhNTXwMZT4l6yWlYofy
BuofG6tqFHbxGLHASUZrKMG0LEaDMRuWlRhGdVt5BvYtquKcI1P0W9Y5D4Deaz4pRCaYYFsTQtlL
qsVKMEJj9nqFi7RRnM7NQaZkDL7XGA8wfhkw1KyX6wT55SNSBNtIGUAr4Iyjsgl5V+SBdUgm1Wyx
8ITaazT9bSLg/Jqa/UsX2F1nmhHsa24whn/qKNEAOkAwjB8SEYBLgUvcaVYxJtnoAWmmcaWCfaG5
x4hmzntT85FDzUwGn7s3NVcZEoKzMTV/2SbnW1ua0xxpdrN7IjozqvZTBPkZW7rlmFvI72he9CTT
5og8LsADQ7aUv+BPd5pJXWpONaYpkPk0z9rWjGsB9ZrmtXONJtqnHlY5dUN641By6AJozrbXZY9+
DIt90XxuJOTWJpWsNc4+0x5morkuNP87VSZ+aZoTnkXpHQbhr1Frv7SaNZ4bFahK1Nt03cy+MMzw
CxUiGuyj05brZQ7Z1WRrP1fQ0RXUv9UIQT3VTPXC9R/GMb5s6iD5Ilpb4Um20NbGYZPOhj4jVfZy
42eOcy3wY7u1snI4GpodD4LwCuHhJQSu8otATxCBTt+ZNOAXq8nlioJPTM9ec+8t1LCgRCFwciW9
khtqSheaD9w99egp19nNUxnLrRjt6FJYVveJg5KbbiafeFEgQ0QrZkkepRYEWE7aAM3Q0vlvR7Vc
F4FythinBzu3EOF3rEX7i7n054u0iyCUQC1zrvvEvAu9aboLpmXZOkrKrd5/PJQGtHBB1nbV50EE
ah2w0soL10DYDCRDE697hA8SoPPshTViCAAI0UVw62mVuDE7QpBEwaHNSX0k829TaVEFKqXuXtLX
a9d9a1efBlM84aPXbawJ7UH3pM2QlE2Ij8JJs4GCf3VpaCGHWks6mCBHdz4OC/+IPJkuHZQfhJaA
yCe00Kj7TtGzk89DvPJOehEjcfKijvr06Jz0JGwtLaFwkWpXWAgLUoTSuKXgHGyrpf9Sa1kKsxLj
V4lD70+BBgzl7tqyH+zKC/6ZJ61qYWqBi0WigBU3kvMYouyHVimUX4zOv8XfG4/apmnBtiCYQQYd
HaLZok7WWrL/0SKCs21RHz12Ao1vLbsRnRQ4MGu5AlxXc4RBnkMGJUIdJ82O2Ikdkn+t5GGltNON
zKD6IMroyEuN7mdPAn1LY3RAalwlvs1Ki4MIg6pBVw+bsOnsDQT2Lfa6qIngoOjtJy0x4oeIjUxh
5j4Wy9B8TsSA43ds5RdxjjwJI5ht0EvFISq29qMWMTHw5vIpH6yxA7c/J+BDDx4IlqtIy5/0rfLu
Y6+z6FlMzb6kkL4raSe+SMEjEWi69XiSUwlP0iqFVlk5eYnTVrCGVYJ7FRIcs3MjTZRZTK3RAgSi
wQL4JN2ynGRcsnws92VRB1/BC1DE0Xovs+GFzSaO3RK1CARhBOn4ldAiMbS70YtxTtoxRlGzp1Ma
B2TQjN4NGXu7p6kWkABYzbHUQjRiFGi55lX5ufU98Skc5vngdDRW1xkyNpXWs5lClG1GrXHTaLWb
XNbh3k3G6rVAGM3fFm3U/eMmHrBErZUTnWRzWq2gY2gtnTYv+6cAjEXFR297yDTlOvJo+64HnLde
TDSZQKJpbZ6k1TI9oYViT5fW1OdzJS+BJ2Rrs8m3vPFsW1T2t8lAXTuDAlLgp+Vgi5Yky3WghYEC
qx6Paob0EUbsgV3qYIioVYToBIrPljkOr3lfELO7kl2DINAXML2B9nWF9yhMWQfDN/hbobuiZD+n
P1NQ0oiu4RTJwhY1aZIwfnZ+Wl/PXmvfZJMnH40kHl/dPgu/JjLCwKFGkK0E6oXqA9veUpVBRZW7
qg+G7y5H284jMIX++M8irOzGRNpuY4RjCVivow6N95W15hSV3GCLFWxw9KWqYXfxhdeUs8NdiRkN
7dy8xpSrRBpnYs9o7GWp1qWUYJkJTin+4Hk3HyyEoo5WX7VyI1y7IZwtKrkPndxe1kAz5YUXzWwj
FtWhVRGXUb5GRMV4yGCNIJnR8N7YFPaO2YpjqzL5DXNLRYaRlpvaqBiFPsyeYyREUbngiHOt/RqR
MLH7+eCbTvy0QNJ+MezW+Gn7crqKsb998GqVr62Gj53dOXq08CVe2dLrn+MWvexyNKN1N2SPHIyR
Kop9E85xd+c7Twm+1atFEV4hKjKpqifTg0NphgYk1rlY0XhTaIqiA6No8/a1WNZuYVZAOlPKncBy
6H0D8QrJsen2QP6mK/4KGiwFiEeevJKpaNgqkwMdH3sn/ekHVNJoTy7vrrvejnYFvizYdPhHe6i8
tYVazKry5C5MIogCoW1sgpjpbOazhdgZfWNlvaiWD04bGe7tpSuQwl/KvSuy+b7zMTKlQZVc5/X4
02hpYHeqwhttHO0jSiYmdNJ0Rh1uKQ8RVuYre9Ys5baXe1rK5msh0AInx2fX4SB0dGXjbgcgHaBg
xXBlijm/Kqx5X/gJp3kOXGuSan8jpvnTBKMG2+LZP3i4167NakRXqms3ONoB4OEo+Hm2BnQIS8SU
QjH8EL3RbFujUXvLzxrw8NFzv9AC7pfWvxQttQOVmBfAp24lzdDMd3fobWCniBhYXQ3Hyui+TpX6
JIv4KBr/se3ja0IuBaMyE5d+r37mXfIEY/IuoE/Vcppe13n5EpnZtFcFRcpARK/AFYa16hO5iQzL
e2zKrN+ajf06RxYHKyMhyKf2ReljgBrZ5i6XLaDiYFrJxP9WjRFsy4qq9sozyAiSSSIN56hvM7pm
fg6erAvKbFov0ZL8Y7ZDomgvhyiggfBYLcuyyprM2Vtqi3X9l3mch4MU6ZXXPZrhKB+6EIR+OmSw
opL0EIAIXkOelV8MG07uPI3iMJLDXEnZG4d+zvUyX8yj52TBFx9M0T7DgjAEvDf1F1nnUx6dcp1O
BFE675vJ4gid9YW7oiGnrgTwgX6XVvOdZ/vRd9QwFuNotCUFnVURDaG5t7WM2aVAXkwzjNNx/lza
vf48uyvyl4Wi80ThworFRVIJZnQwFW2/oqrp5mCI89LaWUNCl73gPHTAJiMwboQUATLmIH46FCEp
moLlJeUsIq03Z8dfwwTY4hD7LECuSovBi0MSEShaNGLtEKMCKB4V+WlDeKHOpHsaSyPjrzIhQYiR
ssLKBlADMkAzUIWRFLiLl2vD9ciS0Tra4uvrmze54WXjVkQLaYcMCEsTviLr2tLZCSTh8Ueu7OlT
7i/WlWkhbAoorjim4MW+JpVBkTvB1O7OGjwBUq8nE0nUaL42zeR7qCOOOuWNRIN1ndcO/3QIVG3C
Ei7EHqv3/oKzPR9t+LWB3TsJ+sZbErU7SWHB9BbPfgneP+s1f8RN288eMOACocCLuk1ynAGa/sIu
BjbSwYmPTupRFBhI8kMZUCPQnZrT9bBTMbZLg/RV7Dv0bIpy3KPcUX05/UoUVvad6Rf+fUPTeh94
njrYTtG+DJUgB5t7mypB6EyfJsWxxyDZpNejav8+KhhMOOreykQQfncqFLflTBtlbrQpMnXjEs1J
WPUZKH4j4hYr7HiOvhIIqaJ7/0+TCR6A/jH6++msbgcKL5+BZVtfaI7y1uvC5J4RE7zoMf34XMwa
MmmgfasKqa6R/FwEICaeiyZu/NB6pH3dmLbN2ltyCChGS24vZQmiFQAspkOZoipC8ZJgIEE4xGYf
bRp39AAgxXS8mf+mMq6iJmlfKP5ltHpzKoqhuox6yA9oUkSCkkwXCxgLiWp2okAD4arshHnjWRNs
6FzRIVMexatYFcfTvDMyZG5H0Jwc/0X5VPaluk1RnCJNmg19f2kb/8SggcdFTk7dwuJmTEpJl83i
n7yr+aYJRoaNIuXatcCc2rVV7xtdihsk2sTBEmMqXk4gUlGq3PkuM0C4yF2volF/YJn792ieGZgi
jiFkjIZ6foDg6Yx1C5hv/qSoAZMEtf5pIxgty5+ZsEgVLLirmMwd1UfeppsM80tqeW4OygxHZ9Du
1l1qcLy2Auqsm1PhyTLs+KeCzXI55swmR/Gh+Ww0L5QSa2fDdj4+4gdgXUUWgMsRtOFLnOIgs8Qp
S8dIWcKuI+lNTiI+xq3VvBTBgFRqNxtoDAxjaY6rvoytO5IDnrCGqS7BNSSFsw6RFd5HdWZfkbf0
/4hID2+FuO9RNgzTODT2HfQVSCR6wdpDkX6vkFN+6ZAZa9nKB5x3AKVfCEquACRCY3hBvHedAPO9
FR1/F8EjuST4vkpvGNcp8newmNtvAEqjNZow4X4YkYLGkbDeYynMYp9ZgRhLRFQs6mgv+lFsk8Zf
rh1K4NdtNcZf+8lbvLXylXVZJrb1qXbgkHilxiAIMh9vUxMOkV7zKH7QFkX6Wc+CqaU057WaEARN
D+pAKMgJJxQhjz5Y8FfU6NoXWpFGs6YXy5puei/eNGSnO4lKx9fIZaQSPzEetGjjzyBueeBI6DnY
mxCJ0YWIj1mC3wzngEUdjAA8JGaByASGfjr+CH3yZLR9rfkLTprzM2oHdKEGDuQ9pdQ2gTMNeBx5
yby7soaxvgEOJB8ycwq/twhC/8yaOTpCjSwXHCbYmdwMfdTFCxaUNmtmwAi242vue0BZh97p402A
nsS4Kdus+eV2+P+BDm9Ah28NCVC/3P1Isqb+HbKA8cFvtfM/YA6PqJv9+P6/7sWL+DH88Xe/gA6+
/x/kXh3tVYhGFqoFdLbegA7Qx/5Dyyti5jugThGq+2+cQ2D9hxpKwBTX8Ae6Ab9ADlb4n8ixgdDR
tkbHIsCA4v/873eKO8PZv3/vuJ/x1vUVLY2lAGQRkDv/WWK3EKezJsSsAVMKbCXt1tWGj+bJ2trz
ZFu8uEYPDa3ulmFxN8Qkj6MshgYsn7rXVvSNPRfBEQIeJ4wiMuruMEVVOVyXXtUaC+hfUjQA9iLH
l83wfUCE64TmrfUjIHrKuzKdg/IF7wZc09Bzxg4alcaupRhgARUq1y4A/epTSi46IbJbeuiLr6DH
VRXhdOm4Zc421HHtyqnzn8YwaprFb6/0X2AJ75t1Li58Winf83XjjFE/b7gGVpVJDOzCHxhMUhM/
iMot3UPpjkMfULMH4DlhU96WZE4mqLt49/Hlz4jEXD8IHE3dpc3Em+Jm3nfDoAmEA4Tm7HtuFdo1
WTTAzwCMRraBDSd9CpgSmz4VCQ6ghmuotv4MYG3ByYqd0Z+cI4IxNWLkTQNuBFCrFyLQ+pcx0s3Z
/9eqQSkI+RHMdbU4B4UipuX7e5xTGlRwCI3v9HBHtC0SFSRBt4PlJSgkak9y/7nwsOX8i9jY2bvR
10WTMIAtY8Jkd86vS52iCRrDCb8nJPiDvxrNthy+pC4JMQKEeSazT3WMuTiyWWljkwl+/G7e95L1
Y2OLBNwBvQDSS9bQ+8dOvDEzzDl1vhtgfSgReBMc3BcWkiEuGsCF5U1m4BR27RTdIu8LbFShaKCU
WTIo/9M7CQFLueg1mTBwUYN8fyeYW8Zlvpj9d9efWHK7hXTFKnYeICZ0ddBMcP3nXjIEKNai/eM/
o9E+9tF2zBqznf7yVt43KxkWsh+X3iHCV9oH+VwdQiBvki9wO7/Fkaq9ft90bRVDJIurIVrwTOln
psjHz2855zPQg5DBKmGhosXinPcsk0jlXtQK4zXN+qAyDshD6QVRzU06NGuSOtRhaFEMCzsuqHqK
OTAbzVTeV62fIydsWH19HyG53tebzmt6+w68bz28fnybumX5+zoBVAaKQsMbwFOwWnQ7+TfJMznF
IbRhNb8CMOiZBPQSTN6POU+OZ4A6cEbjvsWPRi8aMTX6Swbj5C/v54/BssAduL6DOBGUDCSsz24j
7OxBLIPfvNbAn4nhOdFLQVFaTIHXqhN7xP0hkX3x8suYuAfHbXkHSEPajrRLibY68p8MO+tMleMl
peqWzszHw2WdLzBgLkgWooqB7xfaKuc0+dnBAgMDDOd1iG0fR/NcDG0pP3dKZG29nrpFO0sbQTXy
s2YBcLRswkIt+Ni0bXyBoyXau5R/lblcVkiQYsZbgzfA7Vh6plHe+VWUKHClDq73GP8Z+WLVqO9H
JZ9aUNWHgPWXB9JqOr9PAETgQJ5EVHi05gaT9f0EYGbW3Ui39xlUr5fTRzJDj6kYxzKKKKuDetAe
pctb9CwlIEBSMx1OkKkI+dE8CcfvgOg6f19D7nkUtzltYHAM28dGsO6PaQEqeajitGmf255V1G2d
oQjda0Rr4Jg7g1wYjigecaKt0nlZApKyfqKARcCf/LukUzEVlopi8VNvyMG/CSlFMU0gI1RltC+k
p19PMzgRU2gZA2+8a+EAqCeFpBtpJ+6/etPKGH1eUFNHZMFYKPSZegqrGdMzYNf5wpcBJwRBEuYN
cC9oxeh3V8xJxgGjO10+CmF6YQvazNqTuuHwwJ1nRq3PBqL1quIFumeNh1s09tZ47zqNElc9PLd+
VZZVb1drisl4FSYum+vXOqxj92k0R4tJFqA7n/8cu7rhiPLx3DiPmox+oHUnqBkCh3VOqJjfYoMT
L3ViRW35rCxEi5HZthHNRk2uyRv4n7KbCBQfX/E8GgEGQm4FQVBOpezd51ccerrDU+VMX2m56ck4
SVeHP93VZ/P2x87zn+PcUUzCyZYo/F+jmYHF6F9WuT7OvlsUoHgA87JXIKsJNPIPOCb8i47KVvVU
uWATnJVopGf8aLq0IxqlBeIHW2SPmuzzCG+XONWmXgPLBgurEeR9EEzluBJ20lFPCP372enLcFlR
JPNHZPOAlK07D4z+JZMIgaIcUR3YBi4aPnqxp6DA7hpAbtDYYu3px8ofafp/stnvWwq+Re/Mf0MN
ncc1cC0hAtH6qXlaWABn23Xhx6iTd0PwOMqaOu3W63ubQ+yo9LxF6MJ1D6k1zUxbMBXagVpzK3So
A/inVwVQATu+j2dsDcu13WUKC/SstbFo3OYdvARr15Vji/e8QrWIVRdrfx9nZS0YGD71gdWxjD6e
S/ZZZIOvj5ACqYnv8QaRyDhD6+BwWCmMMOzHUKQOawtMhb4BYThSL93TOrZNc+HeqGLpJU6s1CGl
RwgFnfHU4hhv4TXBt5quGIoXeiGBe8imUo8DgJHGv4m7md/K0FvjY5ak8oddYQS9s2vBKjvDemG/
4HH/8mhnp0weLdJgcIulgjLTH/BWMRdWUEoMo5xk1JFK9B1TS5Uqa74JMyxouCyi6dQTBXS9P1ZG
A6sQrkVVwp9XlY8I/S5yDDk9ckrtGY4pyB1mnzMqokkNv4Yp5k6ltpAfJGHzkNnUV+01buA6CmYi
NvkXOZbFUFSJy1AIEWgncxRNc5ZEGtk5/3obHx0KC6D5/60h/flti/o9VTxbo3QkUbLkpI0gqBWB
Sj7buKxJuf7id8bDWAUN0eHteIvo/zwWazJLlOj/FhbOtiN9SdfhYG+yLZnos56dUhA449TazsHD
IJEKeRGLEEwo9n7Gx81bt/G28QRekYp4CW6yP5Qj/sovFUGPUZp63H4/B/4QxvkuFm5IMGBBjnd9
2fBbc2Ww8MVcs1H9em0J4gcM5VyGNWuFVaRfB8Qp/SIgull8iZY8Gu/QB2m4E68AvfJU+ELnqR+P
Ntpm72MiD683AYIE2GpOQeeZDcfBwUjMecFMZPFB/QhZOHhDTGac3/i2wu9g26W930Lchw6Rp7RM
uqw7mqV0Ziy+Oe0Ylz2Vd/c6rtLAWXfw55NvZlaahymWrg9wo27K71iQqh4nXr/qXyZQSVSZRmD4
MChRB9G6p5wfB7mbJi8cb+hWxXCdwNZV1pVj9la0qes+stb5LCS2GECMOgXtC6CUO8OdK0YWw6h6
YEsrGuU5DhhY80j33qeC6CZrIFtyop0WTamFSgXgAHEh0oCT2TqgUqsUaS1TEShBscRwhIc293dw
zxIHsR1gQQ8IR9nZk3TLJN44rrCt9UJ+2oCZAE8QQbC2oaki+psc4DcIvBPNCQe3qEZWz5qs1N4h
OBym5rYtmsp9XPBiLYzHCCjZ/DADpxPXxiBq444dI5Dfvd73+0cVjAmily3uQOlwG0FIKvZxRnVj
pxo3rJoVPVuHzmKA91UXvlpVHtbfU7ttxnnDVFm6H5EU0wRuqIS4nR+gWHe4qZMHeKW/jyuj8G8i
KzCKYj/6rU3L+0ca1o5glGfLCXv3GmGPkSmtLBy70lswkMI3t3Xttm1wIaM4S8sryK1Fl2zzMRHT
eDV5OMBlu9itJundxbXtdLTd0JQJd8wVHxEQkDom23o5hBlgqcRw/U5s0rhX+XIxJYORZvspQ0Go
QZR1wjlvg6W29L7gv+x7wwWTY8LUaHI4tlg3suXUFa3E4oSz/6lEJ4ov4u2bRpbhxrsCWuFyOdUM
bveqJAaXsKl92mT2AUAfqN71knuFRFW0RriopHo76n3RRJeAx0kcj03lZY4Xn0Z17qWw7j4tkAHb
4HMeG/lU7oLCoeV9UVBUDsdPfu54GRgw7IkIXEEvvLR4CuAFGOrSdUtUg7fgCwjZ10TtLvUuDSfu
g/LKwl7BKj/n+ZSH8XbKCQQJWiqWw70TsvQtLaNRQjzD5nDJOgCgRd5DWxSm4dVf7MSuuR4cjCh6
pNfWoRhM6s3IQsan1TgCaAPYAMzUSziyrDps5MiL3XTg6df4mFHl3kER1SPmlDRRolUzpMK4r6tA
h3wXI2ra4fC7GyaAqjlvQMnH0S5atW+PmsIrZPi6HNWMgL1kwKhrVaYWSSZ6Uvr1WK2b2t4/Vgne
EOMIN0ITbGNIo+dVGKhSpe6PriOh6RDuzDhprafQQrADZeDUkwZv0JWdfBI5UqU142WkqtmnUrnW
fB0CFuZWMt50q+59ZhZXcPhR9xobGIsJqJiGfvPeYvC9Mqr00IwjlJaMLRbgKfcw1gOXXf96nr53
nO6VglvK97y5bfz7wnNxNFu7U0QBaNUGqcVY/Jo9sRoiPjKAucXPYrGcBkMyazBKfjvjgn/x9L+c
AY4Mmj+9cf9rqI23X/+vQX77PSoFdnEd2NCygjV8rXR8LfBzy/o9XZuFh+6gKHKtxHaSzLwnAU+a
aOW9vahGjYKpRuYt++QCfa0l9lZWgfKh/wmIa8MoQTIu+RW7pcaGZiC9wDFaFSbNThBtuIfxTUzS
ze41ehvBpmUFEdfenim1USNCmLtBUso6LKAJ+DPz7dW+TQ8/LkrGx3cz/mLrQX7mE2csGpmnidXr
y6Ru6vPNpenMIH0EZu5KceRJHT28bxNJyQWR4S0PqT/FyvqBv0OdGLu71SBSfetvA2ooAGs9NrpO
44LUByxCp1ChMTy3+0QXkcztlEnY41cInujKxzDxflH4tbtXy09qpg96WpV++H7ksAtWj9yaD8Qm
ly/umAAvwmfe1MsBZ259/7UEcDE9yjKBbr+rk5DPBRVq4Q1ZDEtgiUvkB/RcgbIaiWD/a8ijfKR9
vEU8vOBD2AEaLp63WcE+P1qd8s1HTm55OG7azhA1SKgBh9x+7eVpQ8okypbaJmpOunLDa0rlRdAk
ejlL9le+VyzSz8NdwWFxXo7YWJQgcIXbaAZxGbklVorxkJDnw/uR/D6t4oEvHBq98qbqgGXeLBXs
5mfPnCxKRR21/PJmLERMUWDCU5S/TJNmfPLB0pIFxIvSc39CNY8i8ex0NhEm7FMwJtuyYouttrOB
sP8A/Iitav5q+nNOvAH52BTF4Vc5GcXetEe4LS3Jd78t7uA6DnjKlOHYO6c1gx1xyYAN9I1j9eSk
iMKLx86ZUmgaCJHoR5+jZGCInHZWBU9UoBjlbX1lWkQ50SPGVm+sudWzhnqVnuJv9VN0AFC3W1nS
1s8rsszmS88E5/e7jOqjscpKRV05cu2ijvAxyxa/unZaC22CDTAEncOOnhyYV29FFmV5ZR/vZN31
sX2RxB2qXCusFXXpLSYtp2rYeW5BiTKGUu7D2Sd3qtcCFj95aFX4ej0Btc8owgM6FYRK+pCIBdxA
NIsYZnI9PXgyc3SpAGwRXqif87IGCH8JjIin/DpxPIuN4xQPfZ/dRE6ui5SNZLu7RlHX8cWtSxlr
ibdznBtLuvOn1itB5TeGhcRbQBHIf3YTjCLAgrBX8/KVgcpRvPPrSm8blRfrMUdSz2LyvY1kLhoq
0U6Gbdx4nBQ6hRDDlZyM+57DNFUF1XaR/0y8ZX4ZU6sYgdw19TPEbY3s2470UlepSmSrdS0gqpqp
ffajJe2sV7S4/fLGx8ppiXcA3AageWgY53O8ZUdzSm81lNS/jXVYWkH/REWS7vIDZgx5kmh1eyed
76aAs033PRoz+B5fhzikNLHvCzlW0dqw1VA8KVfaLooK7A4YawJCbjhTBoEXSUsyy6s8whWSbxoI
zgQTnal58+tJ3t5l1+YUiNee54Cc2sancIPGjI5/oI50NOH0rxcvumr6N+pT9T7Obf09KAsGv7Hg
v8EXqB0ev0HmrnsbWRm3LOWE02J8o8RitVscuwK9KqNK/+TXlOVMSSTCTln/6K0Er8Opkaz7GVvR
YGXZvRl+linKh81qMtGVeHYXFUf2xQQ+nj9KDKXLgQN9Ir5gtUa0wOaP+Q34gBdM3VLfOaa7/Omv
C3l9xJYGBICX/Zax1VmuAqB6dSvd2+ItYBVvhcYOxCezAbi/LkLCkutdd1MlVYdqetr50rjH57Dl
mcVEF288Znaij3Eg2bhGAE2B25KnBQdvhX1khXOoXuStrduMm3qa9ZwMYmUXaAekQ11V2zSHWBbv
3gaEOrAOegV4YT7XHSwjv0xtp0SF7+P06iyhp5ZDfGAG2wQ3/083q1TQQ6Bebd+nTeNz10GSzKwG
rXuAvo+rV1A5UnhJkY/s9L1/fHmduP5WBNaX93WvBmYTPEcW7vsicC/nBpf3gFLVW2jMqQFzF+QB
rKSPL3VWQGc1QaAyuRYlK/7v67T+t6LiFBZdGHOU/K85YhYzai9dG7vopEX0rIjI8Jj4IrOcN4x+
qMsr+xUcP76X9yUETc2lKoRyf6hFrpnn9vt7gV5pU77Nk/uIrpr/nGHMTYgeBmiaW9VwdP7bOP95
QTiEFA4AiAJw+UMZFjkTE8q9iTDYjFnocwIGTFwES0GY+7WyP37Ac+IcT0jtFtkCaKw2dNnzQuZc
5m5Si9K/+xUxplTpov0CkMXzdrM7hOMub2PV38rJWfJNBYKbZe70hAYD60Q2or/c0fuZzpiTSmmh
ayeIwLjQHXw/5ktkGlOwON1d+baoJs51rPEZMChxPUPLgFeQunJhZUZIenIHnYEiCNqE8LGkgndJ
Zr/zKqfx2MoJLbgXdG3Hr7M+YusmWxzyyfX01s9q38Lsxw9x/hp5cehWmxCtKMmC8D0rPbHvdgJE
8HiDgrWOTOp0EGoHr5a3ixFK9y/S3f92PU/b3+j//uR0Bqg38YJNefNr2/u/7J3JdtxKkm3/pebI
hb4Z1ARA9MFgT5GcYJGihNYBR+/A178d0s3Mupnr5V01r5EGEsVoAIO52Tn7KOIWi1BvqKxN2MGt
+l+N1kCQYxEk3okbw+JW/bdyYM0Jk+gpLy6/H0s0yddvwysr7osaWxpv+T9/oH+uP8xnQU9zoV5F
KdfcwH+168/LqvJudcq9V2sdZiZPCM96dztumL+6Bf/9V/HV+WzwfJuTPly7P19/IjFRnqKh2v9u
RSYiOKg1ymwFf/znd/WHFOOfhfUXZ9zjlmdceF3M+/+6LtR19jJenvW7bjX1rN+YjrqqEUastWPz
s19rdugRTkhmqwFuk5XTIg6wdDBAygYCCQ5C3VIy+TmbNrMH/U4kDjDH/UJv4DSXROVIusnQNlk5
vfUADjgGdYVp1+1GVONqDhgkdLcn7rpzGLWdLeJSLPcu+L3PIwxq0qzbpBZGq/A1ZlOAZGac3Bwl
uV4g1dhz0PByEcPVknwVfzQonsaPZVcj2/VSuHqTeFi4v8rY76NGOeuU7jkTJqWbo+G1DZgnE3vA
vrmGXl9qE5rRIy2WO3oXq6+uzZz2u7fBOcRcJdTRysGYhRcFijCs+w6FYEwwZ4VT7O8jj5bHZhb+
0cj86qDYrM18visabIqE105MljhblK65kX7DrxSkQdMp6GwriGWtFAJlku4USLPq2aLtDayLu0Da
k4fChaDMMABxIHPW5fc5LJiX3mrjrBwFY1cmMB5bBjjAg4/3SyNAa8Zd0AIkd8y7oA2kN2/S1rWd
9slZSPFrntg3XDda9IC66V6aoWeJ8ITY1rVTDAk2coJt1rWGUUBgpOn8uXD07P2j46rZfDcctQz+
hbFZIu/rgNwAc1PU8Is4CVM4cHh2A5BOnLLNwncbz8q8pnJhWGTaF9GaGY4fLTa60zPi8AHIHOvo
max4LfA79qJ5RtyDrVfD/OnqolyyOLFpuOtQeLXADMbkRRtDIDrXldsftahlH566Z19Qt4sthFaE
nXTRv/osBt/XPnGph+tD5/elUf3qBmuPDA066gBFDMiITnex3nV92ni8DLMEsj+X2hQ8UcQb/1Fe
nTNbkUPYDzMIn4/OcoVZgBhOdrk9Wftct9YD2MRpzySjefA6l8Q2CIUXLx8q2Ez21D0lXNR7zEhQ
4Lj7Mvw+snpN9byJsQwQqeFDz9hx2GWkZNbOyZf6e1NyO9azdM/unEvsslnGt6ujuAcOZ2+KJh9v
16IiwICufNgg47cqrlhXfM/k+Ggatjx1tpaexITm18FBGKF9SfdTMwZxFsz+vSezlr2+zL/yHihz
lckUtlxdx04StEd/NcUW8jFb4Fo6IFlLf6lJXqm97cx/efA5j312ilQ8dA/JVxtAjS6VgUd4CQoH
vKLePEqAOmtYMaLpQ1hx6fOsVv+j0mrYZ9YonmbfzDe6OehHUsizPGzIUzvbjOm23dCDdy685J7h
IZLZbLCCL4NVD+cZQxoPk1lk+RYGurYxkJw/9JPNwIFSEPeLGo9Wf/WLO2L2o8QLksx/zXFrLgcU
COP33rQLY9OMElZ9Cnd1wXvq+D/8wfFErCVadxQBcoTYNobiXk1WyTlJNCenHyBxJ37WfOhFL8/K
s/VT7xrXKzRxrjvUdJqPinb2RvfK6cD0WzvmRNpgBqH6fRnzbNUEnvsYZAd0hW+zbOcfraYpfAXG
+oFFojFRFEjkg+vac+VmFXBEFFMdNPx1LtXRHQntC3VD5pfF8CjEHKmiiaB46whip5LHTrXd1pSj
eXIqoUImvS/OvHxHvptcbIPbZ+rHIWa0qJP3p8TkYR1orI3tDfVFZnb3tkhFT6az3sZGOJZoIABb
5imeMW207A82001omRVKcgYFIY704V4RW3iPx5f8zHIY0uc2W9rXTklhhq0aVUSkkizCgtfHxtVn
5saNp7I1spU/3wUm1q2oXicYj0KuIUse8VI3+dVSPxn3AUuEg0Q9HWHmSo52Xtsfve+qc8G8f2Lt
YI/80mTAM0wu/JKO6fkqYM7DyiiDj06jqYl9+jOQkUXf3kHLKLcUeixpMCO8/WA02R06HbQdc9Y9
m00tyRlUxq6Qk/tBCMDzzDn5eYVJ4O9aaROb1Ir0x8IHsssgJI4b2sDlkTA8Bwak3bKxxbmHs2EC
VhuUctfShxph6vXBM/bW4NNS0noCYd18TiuhMiMXeDx5jXljIyzAOeCacava4ZH+UoMnV09njQyB
91Vv6p1V4TmMasbJFzLxbJ5lioqkF7nPPAgL5h6ODHC7vi52pTN2z2i7oCMU2Lcg1FvbwrX6N+Zy
7V1QZ0QkLVXwKES3ntK+gCjvUXI5BgvSwG19OHajPd/VxAQ8deB+vlvlRHEw2wVL8CK4eZhp3RrW
MJ5U582HfFbg1XGV1Tu84XbM8RiFJWOP4LBqXXJOkqy7X00/e/YZnbxhKgbAnmbpnpvNu1kNbUDD
5ObbisjtMxtuw4oGQWKhD6IaeyFatO2aas0dMeDZXaoa2UYoQ/RtNxftmxxGO+Vwva5nAkjHE0Kl
kumAaJ5Saw0ENVuojeWV/t5g5xdNcrVv/Sm1mMx32peWmGjQzotDlloQLULR6wIJZ6TtnyGvTFh7
dLAf+HmrQCbnWZPpHVMWwsdwT79UQ/fBz6QMenPjpRd0MMXoFRcVFMgvHWnkx6DBzT5qyThHVTbr
hMx443NuTlO7y0xC16MgM7yTnTSdvw10JP/4XXyJ7r7HPj+x78Y0ugovLNYhmEJhJfWl0dj3nwhn
wLAcu/o8dOc2mFj0GKDJ5kNtt+LWUrZ2D3Apl5GruqzZZIHsHoo0n8SGle+SnUReNjnWnNpBhJgk
hrYDUd2vD4tPQm22u7YeeoyFoqmakk+tAep5LDmTd1VkeHQukSPGZLphWgK41RqN9Gn2VhwgjV65
Z+R6CaRIgxbxNHAQH16cnNNfRx3p5ODAf9ZT2MjJfhpcjwh1pdfF02otiYnHTbV6MB6JO271g09k
xLJrK9Iu4mzqnfEx0NKyQIGTVkEXdhoY3DLCAq8ecwvVTGhmdnXfLIa27mYOmoRfeq2pn4GIwz02
O+b4N15FOY0RyK0xHo/8WJg4dAgMKo+DtqgetOuiucEKwlfgghYxcxpRXlVa0nTE7TDYhT9gzCxc
/GP12DfcDz7rzWg0FlNsbGOssnOZsZ0NRc2YF8sV5u8QujKLH28syj3pGk6D8c+Zb8qcMWlcqBx7
c4pbOnZ9PYMh6hadcSjTTrKOHDE5hObM9tsdzOGiYZH1IlEkNunPNtTaaGFm92JIrfuaAloTCwCB
uWuaxLA26ZSZoxnRwmUYO9jNI0WDP5K5D4tmYxGK2tFf8iqikgI74svTcpV/pwi1vrvJJMGQTtoa
pAjizza8bCPxaTnOjaFN7vjMMlck+6L17Y90mt7hSqbPaSbf00A6RcgxQTzOaDs2iZ90O52Hh06R
cDvWX956qhazunRWPm6nrIOo2spVhh4yTYkt1RGPQC3cuOvIqiO53qa+ToP4PqQJTreG5LEWGO0N
G0Yfs7Dq5xZIyKjsu6DPrEcPAVFHJAazHq4HLpgQPdz8ZTSyvJf48P1NDzj/3Dd1A4O5H0g3UcBx
DkyNUzKXhAoOAn8hxqO22pZt4jxiKjM2wZA1J8zy2o1ZKvtkSpaWTdqzvMZ1D1nbTKaPevTG3apM
DMi6x0M41oOp7TfScJsL+sEZ6WI3J2FAAAngafBlke32OIkCQyRoSBFEjofe5c3hvdOMxzXp8q+E
vXd7zdIDdshNSZziUnYXnvI8/HMXgEde0F/wEpIHnjpkqniBG421zF6KPDXembypLaKdYNfogdh6
0ivuNNjq0STc7FWvxXNVoARLObhtPVLX3prZHJqQkJrmzdKT7jiaVgJeAbuoH+UMR7FYmbzpVGfC
jdUx4rBr3RYcS44TYTrfy8zy3sskNV7JjJvPE5vb2JFtc7AYGb8wfDfLa01TMoTw3t64ZFTTt1Ic
rxeh/d0GzQysGxIQT21l9p8NIOt8QxoQi1CGyY17qJ06b6K+y9XArmltGBZ6c4FFvaKOhK6WF85N
JXvzMyNHhFCPitcQFmBi/ajk/yXagFQSOHzSOQhygXC0k6WCSVTj8X0kEGL4Jjm1ZVEpLUt/58E7
E8mj+fO014YS17IstD3EMvP5qhvYGkSNjCCMIZw7jio+x4nYXyqSprb4SlFDNYljnVnddSdoR0YV
ghE2u7PqR/lZmoPKIzJpaGzzqVLfB8xk3Y6bknPaCPbY/prYWk0hG7kJBtFkHRlSk/o152qlmUc2
+gMc75RshZcNJ5vskast1kmGGF6F5my0VqD51dfJeRn6qnrz5KSisrewWepaq1/G2TMe2a75Aaog
erjQHeas2mGkG45Uv3reqDYjQ6lVAa0nKg6tuVjZTEbaCMIaYgpkKbnBmozDAEUKF1FkZyIr7HLa
ppPLKkWUVyj6kEDE5xiLt21pc5OeGj7Z+lpjRixvzcaY+5hTRVJS0gLyoKGRGGNaLTtNN4vavnVH
K/HD0mhz66NCNqrV0QTjuEi2LMxKpd+UWeM2QcRpW9kkTq6Z6Anj4IHrLHHG/sqvwhE1t73ENdFI
ojwtPpkgetSPHMDkXTUxHYKyicw7GLfdKPFW4w+0mzSeuVVYo+DGsWpI02SpuMM2pVerDzCDNPGz
b3s1ORtQOrmoN07Lru0x0U12LzuJUGqo426xNb24K0ZZ8j3YGnIp4ITjyA5gQubO2/8htACPfSf7
ol5A52TKeXXYMmWPv4e1mrwuHMCMXEejppEoeQqI2uUkjF7gugfhPly9LzgvunJ36KpX7rfWwIH/
Nso50/Ce+gy6NE62STG7PCIox8MLJAKrhdBBQ6kuegG0zY7GtB/bcrey3eLb4pFXNMWnBXF4EjFJ
0+NSg3nh7QH3aVBZYPh3ekskj9bgyJxgJISquXXUx7FdGnRI+UCPw9khbbeScE7qsQbWoESFdGMi
5qJ1lwEVcwnIShp8e5cPnlgWyRR2YpKaR0iqRvKZNmmt7LzCZ43ihliiDjjMeaX18/FsV27CFmxK
AtI0DLsN7I23rJa9Y+8nXqQ/Vs8a6hp4NA3ms9AeuXc2qE3El17DomVLo2dduWncPiCVsEOnosIV
3iyBKe64/FLZHwMCYu4c1LF75sA5vNfEikrTHW8KA87FRloCsdYUsAiWWvVYBGr2Di0tnAeHTy7k
eNVzWe+6QUfFqHwJVgsJdfkl4fiXlNYrUNrlOQoVw1qXhx7UpKJB0KoNHSgnRELtHWdHIuog4kT4
6pNgE7XI0Ejn1njwy7x0Yryy9fcOdmUX9sXE0aBetYnTSFcY2YZ2ooMUkDnl9JWCYmHiQkdt1tFa
ZukWnxZxBVsxGj7iHLOFEpPoNvFG9qL3e6NvvLeKkAWjj0BKEBPEQDF3OKF6S38RvquPsak74/CK
9AHZRNhJVHYRmo52okEyTHRFDLcuKSdvEdotfTg+7NFW4WyV3sYr3eqopX2DlH10wBChrZMC6Ya5
jPjeaydgJaUN2Q7fAl+Mp1IttNDW7VtZtUUE08b+XBEscG0kwf2o6VeYF8Qb15BYhPmyYztI/GBT
oK34oSFeYniI3/SsUYb7dw6Xc3bvFaK7dl2QzPZ0MO6xA4Kcf1IirWVnTXbxQDJ2coNMMv1KO4NP
njQIhVwtGZmMrGtOcAJW1WcfHMzd3FUZbwEbG9thTzRUU09gViid4MFgfOjFQdHMB0yuNsHnaGO+
zRY448gpe3tP7AahJnPnPJK/ilvcrPVXt+sN0s7RIRKqs6LQ79clxHK0XPBUmnlsjj3R7BD2EMhD
AAumQ+p2qNP6ekUOmmKG5+UG4GKg17UykrW3mFs2ROxZSUDO+zidrInSC5KPKcxA6CtQ9xTgB4E7
S39jjXI8p8QJ+rHupNLbIoSQT7PyBlTHQ827RA3gvdtdBuZK0IDfttq14+19269DeuolD90yCZCj
lG2eEU7nFyivGJfcrdCL+nB1pQTYMyGwiy1d5JsVuCoTCgc5HbIRQXCGJX/OfVZvzKSHHTI4y5tH
tZhOaqg7WCHtREgYsPSRX+c4LQeCnCmQMJsbq0rMk59VpYdMKCErqjOSgLCjzPxcqrw8KmBWd2j1
QMDkROPhihlr9gxesES50xNH4c12vsTjvBR9WHX+kGzGLPcr6m9nVafCMBdnO7iz80JuhVQXJlel
xTCgEUtYSWFc07DSJRQIMS4NChN942Hf5lAQmLgaCDlwxEYYBax6R3UzhBiezxP9eZxZXQu5kc3U
7WzNjKEts0kufiWs1xaVRRpOY/VmEd3w2hFEFmZ5zewRRSVCqXTikq+6t1Sb9ZTeSmmRRudx043Y
e3rmLkQdjdqhK7ipY/zp3i1UjeY4OC1ej84rz8wFvL2W6P4LE+Pc4zJI3U+Qa9ZG2Xr/MHWLeSh7
kryiYvLna7emC6QzNSMer+/9fU+QsxuvgUbjJAgRIF/EnKoH3LJ53DHcijsudSg2ljNuaF+MU700
ZDkUs/GaJYt6JT7DADY16lgnnXIj/AqmB9rC2Hbs4dmn3d8ZdmJ8NijQX3V+xCFKhA8Oyf8rnhv/
RrHk38lp4K7zxw8EysOdHPUFa/rQ6Ab3wXoXpBopFZ0BXo/nAYik0e+t2AeCwRRNO8+t2X0rGHbE
vuKg0jYgGUKVGc2L5lf2Y5ERAhARf6kdpKwNVmEoLUvL+r6MTP876FPMg7pPHlClINsIlPbivXKi
bYR86Oy+sZ3bgWREqnzv+1dtUtfif0YkoJYC+BLGBmk1t/aClGbZzSZeDTO2Gl0NGTF0mSjWA0Lu
ZXhOcjU7353absp90fhisKOELM4B1tTk2HNH8SpRs7DTQh9RBEbu6jHCO2OlbfR1GFZd6Xa6OoyL
YooZuqYiLAhknP/u1vVAUWklaUAVdczJdCemz0OnEGtgiVIELQSNT8iRaeNRVS14oblpkLHbDlLQ
TDY/dDLePajTjPU9tH5yXkqwR2uelqiFZJpcReRcg+CVdmmRrnp7P1n+wBEmt5TbdS+NPydQiVnE
+pz7sAzlqrgURdOPTdzPIGiNjS6tsW8/x3KdDMgARXpNlJ8bm5YsXGVGZdgn2CSJGmZifX0ntpvq
QbXLUjV57bdRS1eToMXEL/k7tPCeq04kO3BgPhVLD2EXWEhARsv2L9ZzfzaIsPzDQB3glWXJiUwP
4cOfV4G1zpmjUDL4rhe4SP7Yeptu6bB+6iyRovac/YmYB13YnUncECg7lCoVe5Q+Giwi956LX4uu
//y6/rzt5WV57Omxq0KZZU/JrujPLyt3FqxJae59lY28LlqI2LgKP0RJGBDdeMO67C8WlX/eyV9/
IzZuPo2rd5iV779StRka+oOOX+KH+P0bp9+qGsupO1bzvZfZIyK4SQeCFWV5wbLy91fxfzSHv4it
4NKz+Pr/YXv5N57D5cf08cX2/p+ZFX/8yB8oB8MgmYK7mRTlX6a5f6IcNOMK8f4jpMI2/6brHhIX
18Tpa3hX+xfL4yH77/+yHP4KVDRSEdsEHc9d8C+8hv/EbzDMP9tESMExrpcTDg8LOMDVQ/fnqzcb
uO3pB6wbL+m9l2W2ncOC+rALnZWHx5KJto1ZRx5dWlMjbIx22uhr2m8oJdVuNPv27CT6aL46GeGf
TCq67NSyAbIjU7aKZILOXl7oBqfXoRRdPKTAizNmbSoKJkbKoRyKIVbwBSaQmovxMFp981ZPyXQL
CydRVKB6HmkXiSbmyd/N21zYyA66QrDfKCe4tnIZdi4RRlgqCMHArZE2kHO0xVJ3PAs8d5vx9E73
gW2sI4DhQv8sxgr+bbWU5VfraS30V2cip3IW6jZJWO4zKEt474KOmvEJ81jv0CydDRMJbpLcsSXg
b63ekeYR+tsCnZAT7CFlR4cgRyxKO/q8wIYJNcRmrGhCWPemL5v7wC7Sh7Uop9u2woRYeEQfsnSH
opz0zbQrZngQDPHrNirshlkFwxpYu/5IGDKaMjVIOADm8yDl4K2EPCZ6M7T7xHDycYdOIrW8nY9C
OsWhkOurHis69JqpE9Cji+WtZCBGA36DA7q4ZmRImraZGxVUtroucfjjWVbfcEfbvfUwlTWMGovz
AOlgeQIbqWwnzgSoFPIOe0CTdmIr/SuklYOq5ULP0wi8uE2MRdtOSWP0c8T2zzL5MEfOY+de1wAY
M552WcLpPVmVJxMxcRK3dj9dLxxv3cN7ZI+p/fLcwujDlHkchnGU+sVYRDFYzK77fppXEZaziffl
NU0y01zfVH6ddX8NczsI4GWcLark/tdd/H8F7y8KnmF7BhXj/1/wDl8fWfM/690fP/GPemeQxMMV
gOkRswLZUH9H12iUtb+ZlgXHyiSLx6Os/r34BVQ4IBQIKq4iSxAz/yh+tvG3IEDNpZvgblCg6tb/
pviREkRx+x9yH4R2yMJ4WTSTmOT+jflQGgnCeC9xL05mQy1NgF2dOOkt5N1iUyEuEqGRKK36SEPj
Vo9AWhxIhqb3I2tW59HGJQREsrGeXNdQ30pPy0+O5SmOlWjrE7JHXR/eEyYSwDXMKIYHAv3SlvXa
PLfPet0mGtx2WB7iBIuv301TVRR4CTNO73Nb+VtCQ+sD4Asi24uxjcRipHEtKjtG5IZeIDdM9CTB
eF/KYOjwJc/JubKkPPejOewWd2qPaDjmLwao77aAnWxzlnqr5sbbQZqX7x2JK5HtCPfAovPDYujB
+yWtC2Aj9+ZpJXRlr7Mwpov0tUtdaIlC8zJtM0SaHejkwEwnDnsw3sS0hV1+RWLnc3GrZZn5bVrU
2R4tGYP2k1GPVOVh6TlvDWNb007r3yosVc8KhcytqpW1k2bwTSk2KJOOPsqaxL1daO2eTsa8dGxd
DyMHAsiceX4WE6MAFmL5DTKTj2BoHRJhyRl1yKE9tfRdu6rRps++9JIDFhkL7ppR/bhWrs1a+MYP
xO8+Z76+a/aBmf8YR7PbkCOoXh3DZ8qU5gVVi9JGUGrlv5vmWG4cD4Ok8ptvIhff0DfmN7j/V9bW
8/SWcH7eMOlk9FPm2IqkBwQUCfnE4VdMLLOtPBCP3qpsFxReJg/XK/K5nXp3CzSJ/DwGIjzSzLHN
w8zzBl49KgN8wBP7bVJHF1hyioegWxrpg10a5R1HnPU2mTM9yla7PWeWqfVhriuH32I1m2u0zQ5f
JlIioVn54+z21RmY0nLGCWrdmDh9t26WzExd0D6QNcEM3berOjR0C7BFqcmfAdKKEWiYbezwis3n
biXnVzk1ceKJT/y7cucUUyI8/EqSBJoZA8PsZZTeyZAB9ElGkvplrhc9dLtgZX5fm3odYVnDHOj3
44ul4E8jvGKoApKoBWQLeDs2UbSx2jLJoUZ6VoTgyYPTJIQqmLDYxOZObQPAfVZnRNXz2WtdCQZw
6Z/TDsFTOJVm9rMZQcwjWQv2Xl66584BKbSiPLUYyRchu0/iQzttNkOWASKypCW3XqEH3/KJh/3U
eSeZEE7PLjvbVqmjf06uUW1Rm7jf2WqtMIkFQHF3ytzd3BGo2xnD/IrmwrrTysSLdc/HHzKQ1BzV
JQkXzazZQ+T7SXP0YVTImJVVtllGc70j/L1hasPc0HUVBiBlkRdPYOJDpTO39Kt5fCGfurknCRe9
TZGUGnP+ND9p0lrQ6YCTZGzBW3IRfGAZqoI+Et5MjHQ3LRsWLMUO4sWyyWd/fWYEr8KJuec2c3Ty
DQO8D91gJzc4Q7s7rBcxvpDuKS819wGZ0b6rrfV2HnX2S4pd88htzTLIVAcCW+a9j2v2rhAmQqLZ
6BmUSX+BTVTJG9FPkMbNtngnWhZQKqOYcJy7+cDCNEsONZPWR1W02KAbFuBK6jcCPKheN/N9ytn/
vBSyiCie+oUA2DpqnJqZqMgtikIbxKk164e1NdAFOe5F2m19YMJmHthbuGGOqCkiG9WE75ikzLET
1HC5fNJoEJMQYcfwuAbZ8kPoUkar5i17pgb2PQgwkfMtsijEvp4x0XLKHUQQuNQJhVw31wFawKie
60q3t62s08j1J/dGV7UGEItCFOAWixNCht8YNmT7Rc5QFlQVbDp7WLS44Fz8xkNw3ZOTpP2A6Aym
Z86saHHt8Sd20+YCJ7V56FvXiAguCOEA6B/pKhgWGFUVm8007fyph5mOEiV7M9cU1IioHvqmGY9Z
4NaR1XXyROzwcAcsqdnOyl/vdCMPbntm9G04jMm6sRlv7oTdQGRlEByzV53ikYPij3Spwah76jsr
eAiH1EycjuWcYTV1tHOm2W3YSGf+JhW4WBss5oPLYJSZe+O+YRDk3rBcGTNtICgsL9VNzYKHgpWS
Ouzk9jtcTQJmvTa/GEldM49ujI8ZUVqshvU5YUUVmfNi7h32XgLhI3vjPDdULKFuk4hTPXB2P9A9
YDLowI9ssDLyBdcMYmMvn+5nWabfNOWIqBhFj0y+zrBL9Usdam06v+ip2xLk0HrH1M8wul8nqnvq
JqG+g37uQeU8rOt4N6bI5dpKr07waFizce094dMkmghZFLdEvqsDg3jvNc0Oga89lEvApTajdAwt
K0kjG5Mgvbo7biGKVJsenV6k+8mZIM5yx4pkJCmq8MN6JQZ6lsI+cENl21GQI54ObLVMVSEn8hNx
Tp2O8j0n80eW63KnTbp7Wqfe+w4+ovrErq1dnL67Z3nkPK6+/czyqb+UQdKeUcp5h25AwgGUlrQT
x5uee5GNKFHFB4qs4ZAVXrpty7xBr7XgMSNEzcVUn/bYcMhmsPPUfuhxpt+tLQEQPk+uKSyKeyKv
zTdtruczAbwTkF0jmb4Zea7tq3VyzkLmxZHNxraxijYCxXBbuvaL0mY71H1RbbC1JrhjpuoJpo7c
jYPf3hIpjBe9l9ZWb5MfPnkBELCzbOf3AVGfWV/t+6Zaz5ltzyfplOnrFPSEnoLmQ9RHvjQ2lfUn
OQ5PmagRqJSF91gmvITBKIeI14d7v7BuJqrqBhP0e9KTGy8aO7stZHOuZm25UejhlsSwn6u2rI9t
YdkbW+umHZTdYJurMnnHdKV2xL5077gc3TANYKw0kzkd2JqP28rt32eDuoL8yNim8xSWdio21Zh9
aCPr025hH+/5xXoMgiX0SLdj6n7yGtc2Q8bcSMKqJo0yXyc3Wfeq5yuZ+JGmqjzVrc+j3jES74qQ
94vbphmMHcQCeSFXfCtcS+58pXc37D9wRCkyB9kcCwJ4zPQMHpayYxbjPk2KnLT3uXDvWkeSlWED
hmau28VLgcR7tuf33qDWNl7nyN3MrPxWIjuJSqczSNBBPeb4s/oYfUjQYU92DjWhd52wrFK2FO7S
2rHTrOp7jWjn3QVlqtPmfog0SGJeyE8xinZboMxqIvSm0KJ73Ud+U2rESTA9jcD0i4K9Y1nfSOTD
kUVSyWaeBCwo0sG/kqHDxg5Kg0eaS5wr5DZiy8vilr4Xir9ebWeCcLd6InmCopo6rtQBpBB0m2CE
9X1iafpPcHcOEAHIPuASmpgVdIrVGH4rrUe36avy3vFW9g49K7JTkqBJaWuTNFm+6nfOr1eGPCEO
Xj2yIUqXvjx2/dgTpan1EHqRdCCgSLzXNtO7YGuMHgPRVUcgzAMpnJe0uBjzYHxXCOBvV6UoCKRC
RlZSmtukXqvaePRVMhYJgfPIY78TPzVhzxQ1LvYnT7EYRzJC/hBSMOUHzdO8THxqhC9DNyBqsqZT
DouOEEorRbiJJqmeCyd2AmYVzGxS5gX4pIZwShf1Q7oy+5rJ50OP1zuv/EzzrqVzsl3MSR6SJVFd
yKJKxTr0hiNSjPamlfzrBr4b25IcgtHSbfmN2k0ZBG08pkilcs9h4pJKVX91iW7cgKf1D65pIEia
mWRdvNF9WjOie9vOcb9spCUJe8hVnhInmDcOru6HTrRWSIRcd9QYtdzrc5bFrtUAp22yedzbFVk6
VANYEW1jwo+mheHUL8I0zcs9mjpW1vgQTnrdk/6td7QAZMBvfHigseMugr0KKMsTeTXNs8on+1uP
pkGFfS6RBvbwk1GGo4NDr1E8zNj90OkMyxuoi9u08PlY9QqBnCJpPp7QACaYilekiMg1omLoWceg
nMFLibrvykWW/q3PU7i4ih3GQ9Eb9Mi9rMVRiaJ4Sv1qeBtoPTkz9dNlqclvEM7ab/3rh83it9hp
wcDpyzFFdtGSiR1QU6tp4zL8OLBFax+TROhDnDf80xFeMaukrn4YUvR8aWu0L13WGa+G9FsSYNKX
/8feeWy5cWTr+oVucmWkzyk8UCiHKrLMJBdZFNO7SB9Pf76ApLMonu7W1bwHLQ3UZYBCRuz92wh/
9tkhAIgGwso0DrbVQPMTXIfMYzRvfHylT2Myd/gasAv4t5RtO49V0n71laTVvVEYlsiINtUapopr
P1Wxo4MA4NXyYileMrPJPkNIRvvACgWVUxDWe1ah/nMuh+n7aKBGbWihv+nKuMF6HFe7TGY8hLOE
EZIeXOSK1YNZh8QZaxMl7vQNrStt87Xh0sVSz4BqfpAnmyos0ouMQyaxVqHTGTPdDRYYYmv5KjxO
uUMXoVLZ2U2oAiipob0jkJAFFkgRnafxrQhq9ZkgR03U0EGo8+A4NEw3X15yjgrCxkeiVFTmq3tj
qRUVCk20JxasuFR6TrIVnyupnH4lWjM+RRhP18i0DUriwvpQZRHRNaxlYI+VHmSFK88YhMkGqGB+
OMHibYimz8cMm8JRvdb9FJT3Is86e1ssHstYK7gFVmPdIbQiJLZDqgYkor4b8IPTgwiN7OAldck3
JMHkpa/mZn5WExklzspAPeL1D4PZEWu6HQbf8hHF2XKebnhLECHv6ivCZ/8O9/2/ksDZxEEacafi
eR8ZfvtMWN385Sf451/EPIm/ZsKxPpiYBt3AJacaJtz9FVAG9Z2ywhbTHdE47oaADko7kKj6c3k0
gmATxe9Wae/HzDrZubsD19y5idgGPtLEQW1hSLe81D1pnBuY7/1//uX+StX88bt5likcwpHIt/3V
TCbI3TMja7prGnnnN8yK0SEd/8Yx+69+CPlqun+a7sn/g6i7WQ8Rh7j4LrVwd/M/DzNM5df/5WB+
Z03+BpLUrcvQIf8ekrytq/6X4vA/vuZPUNKEhGEtwdTrm6aAt/sJlPTAK8EeST3SFJtl/X/Bks4n
klixguMb5AOvUc5/wMk49l+JTiRRHrQM4Lptu6RwOMEvH9MGL7MVRUty7zcEuayLKxgyaVzEbb18
Ofg1mORuwA+QpavUbm7jKxKTxsl3og+4enyaBZs1suiW0Q8vBoJK3OIfSlrhtqxSapEcDQeRkieL
l1RjSDWZmN8zO57DlRjyeViZJNAum/KKQqWGV3/2yYsDoUA2P55mO5XTrWy8aotalL5XKJGFiBIv
v20EXTtiwGCCzO5sDkvDeq3BNJFVCq/GIt9HDbhZVkIR2ziD9i0alENyO8CBo+jeheiNLJLZKjdB
6gvWVmjAbygGBBaSzoKxLrNmJdNqfhxbY8+8y3gAfDhpHDExir5cl7FuoV0Wlb3Mbtcgtmc2ZKQ/
J/D58qC9MAKxPQBwvxnqgrawlW9Ll2O+grKw6kJSVmNEVPOt+MvzLptqEA8pi86JeNLuAV4+824m
4bsfvCPLDcbwDOcHqhx1JJKkM5wbX5JfpkVkK6r2PHgjGcCtb63Zmm7rzClSpzj4xUIQYrXzFPuW
YCxHfGsfsnRO6nZed3kzDv6NGmYy0tRadEJY83ZCNZwlyFtjSe/BUZTIlMcbMp6y1KN3WAB258c4
IASr2SBFdN5G2xKXDpPXQ9GisP0eVn6T/Qgz0f1YEF1O9p1VdW4pnnzq03Zen/pY7hA0+a9AGXrO
xTp5xspA6cF1GPbJOU3WCyaGI9lMlY05In8kT4M+Hz1eR1S23Hd67jbTNAMgnHM6mfSAjgpTnIIs
R8cfm7BpqJP31Fzdi7SZL703IO1CmEgPC/E31Zq6j/gUBL2PPNbm3V5b6NAOZmXS7kBaHzpk1qAd
fXbd19pqig8LiYZN4ZVeU4glwTF2XV7iPpM2ftRQnDq7J/TKjosTJYKZoH9reGd5GnsdQ+U+GLyD
TL1OE7/HEqNarPeqUm9Y0JnVxtdbV6H3L6HE/FjpvSy5rmiO3tbK6+KWWybVFSJugT+sbiRLGM0r
E4Z7lzKQAzr2hYPfisUQKa+5Upm5YOBNvvI7kv6il0lyh+68pKNscHC8s+n7pJHrhTTRq2ldKhSy
el3N9eI6CL/5nHXqzq1891F/siHgOnPDxVxtvVbcMtcsyJwaIEi7cXdBioqad6Axf9SUh97XerlG
/aFukNJM53rMWb0Lj5a91Iv3WTbqZDoG96htuu/WlHf7hpvtKXYAPj0iG89B7n/BKE2dBsu/b0Te
GU2Je27S1jhkWTe9uG09kZhKBOKZZCTrrXSXeV4Ni6pJVy9M+wIBPmxF1dk/DD9ISipPh2SXa7xi
6IsPTOHhWqZRF5AptrREWbElPTX2NNO85Y/1h3NtIyM0AZtELt1vvQZVKtBrvkdjHIugsNY2+lLN
QhZHwtXrUz4j2QqyDI/FSOiercEbQuzQhzc0s6wGYox2WLop9fOHPr0RYTI89xoXApbPn7u5BZHN
6ktgLWdiBw0kiIBKhq/xpUBDTYE0yIojkSn4Pms8KiyC9AAlWn33UzNEQ64RrKaEBMCv4CAEA+Gi
2/BCtUgA9a5T/vh0PwmjBhETGhwLNUw2gZcxIYvNMrs4LoiBS+8Qo3GyD6b9XmvADbjH2MyTgP6m
rcd9Y4UPN7aG7OgBAbzz5fSSk5qCTyGrb62iQb84gvwZMxAg0uH+R5xPBhhAq7Y1zcaUu1n2q1Wp
8l5pOHHUwOKiIUahwUZLw44RerknX0iVr7sWtHFXQ6AzxYFhBg1wgzMP9YVWnronWhXUMyEjZIVN
NP4B/m4eqpEyRNvqlbFRfLQIEgI9TWCpvVWgcdVKI6wBSDtoCqir1ap4zRNp75xYWJ9jHNs3weQm
p5qMuAdm6XHTt+bIO6uh3nSR/RORjCheKYFONmz6BeybBoqjufVWQoPHGK6XYY0e/LdSA81iJm/N
dlFBzhqLNmxQaaXx6YL5HtwsvG1HywWNugLatmfkt4mGuslTyt4LDX9nGgj3NSRO0BbouOEl4QWz
FTViQT8f6zlKHfwNzrQeAfnu5djkL2VYty+xxuKroYi+NMBZN4PG7BON3gs0FFS91Nl+0dh+tPTt
yvRo8Ns4vNp6PfeW2R8r8DhKsbDKOQ6udXLz2O+M1AVc00xDS1DxQ9sRfUkENXREdWUmSk1SEIqN
4yCVwtoGmsloNafhzEAAruY5kLlBeWSa/RCaB7H4/vhuNE1Cb9209jR9sii3O5iO4qIPCCQGNIq7
dOdpCsZPm+Y58ke0m4YrPZyGEe6kDfjSGW+s3HVXauc68f2Xr//b4djV9R//YThOO+AXmf5M2ZN/
pr/oj+k4gH6HYyepF5OhTtr+vWoGB8wn3yc+DbT9J67e/OQJQSSiRQ61xb7H9+H7X4VKTNKmY5lo
1UjtsUOm2H8wFMOT/8LVw1pawmG+DsiiIdX3F5mdFF7WkhqYnGDzQF6KIvaQ6jtZZC2rxnPGNzMu
fZx+bn1Jm6W6U1PIsR+UplhX4ZBtBcfvU9YT7g9EOuf31GRneHeMisIpX+45ISk6QXq/orahaTdu
MAc2z2moY6jyyd8tiZvcjLDnZyBC4a9qqzg33AsPfm0H+xI3/j5iaNo7eQHlR3ButOEW93CFJPKY
o5G5HToKTBU+dYN5dIGxx2xv3dBiM70jd1loy/ZhE+xkQApkWJwXFfa0ugUGJ3t+QnBKZ2Su6q8E
uwS3QJeYwOQc9Fv+DzHoqTfvcp1xOEVzANTphSQp0PtlHgGqnUMuLeNjqmX7w284y+2sCo41Fce/
xbMVtesEtfVDmjTDvrdteXE6h0binEFitZAmA1GaWb9lZJMQl5qpFSZHG9MUHso76tDBeRplfFRe
DFYrmtq6w0tTHQk0Bbmf20sGWrvPk2D8nDR9/xSG/VyuCkPJb8Tixq+SqNqQPgW84p4XQzurCrcK
IsdjYeZ+imWexufEDXN/Tdix/NousOFry5lePAv3N3ao4htFlP0hVGm/E06afihOoHNqyntDxe4J
5Sw+/0gpuN0CqNT1u50/B521kV664KuFjwVws+L8NUxDJPy8SwPfrTS6ndWhWCc5ALlDXXq8UHzK
oIfRQFipy5CDD2Y/t1HxXFdO8pKTLJqvp6qxLTy5mEFKz+XKhtYCekto+4Om57N3bKUz3A4Os+t6
qE3ycxeBHy0hLBONP/6R9dRR9FYoUicBv+fpR5pZSDqb2a7oYis6xRCYVA+pB6CJh94/xxLsylUL
CgwZlLdNb2Rny7DFQtnpBP1ROwuToFs3gIO+srxVOMTON6AanF954+J/Krhj68YsD6pRsY/FnoCT
OqgEGUZu+Bizja4n2h6bhE7lZBnJXmWmxVz1Ufl2fjQlZt4pwyOwIS9h2TtVMt8ogra7XRb2FZHI
WfRqlFShnaKWq3LLEiK+t5PZDavEnIbLqKgt3cLBi7c+LKJqHVft8CiIWnyXhBlhXp/E11wSdLUe
lx67z+QXwcGx8wm8EIScvPMFJ0eJiZug1gRPxoCXF+WhiR7RTJxvg9didBQOH9o1eZXFoYmr4D3z
Tf8WWHgxj3OYh8/4Emu6sQkZwHWTaK1/g8tmFyRV+dWNk/CzTJ1vhgmR7zXSvhWDt/zmNnIBCWYD
qrRtt3rN4qFja5dZ7/PHquQbOwxi+cXPGiToNWkSxjgAfiJxOicWhsyml48CPyG7VsrzLE3sGJTc
OIDZjVqXpCqu1IixB59eSrxvOMB69O0prwXkvNn5a2UnEIySDtB9DXGeId1b/DXtyuYeD1J6sUbD
3dcp2W0Acn0E2+VL883KEyYuh8N0tMxmWYdQ7dne75viGJP4dZc72qoT1nZ/oSPY4Y31y+wlT7N2
WTEj2BOHWQS5Gc9VgFCTRMfRXxp5cIygO2BIx3Ppmkt373TS+Khdn+WQwOrxYWkpPaW3IyGP2MiA
sEPK9XZGkLTv3rQQ8IGx9Y1YFWqPOgQH237qqGOw3QXRESRke58sYQRFaTXlxkum6JhYCDrWwmye
SGhrWLrC6YbwwXRdFjnGgMo/OahENwjxi8cQfnEzAugfs5xjs8b8tscv8xxX7rDvtNE4Rcw2kl5I
DdDKyElwCXsmypZM8++K8ZzgRoFgooblJecgge4pTHi6maS4cbhxitar+rUjpyZ9UUZcVIfFd/BC
vwZE/JCTQ8mV6PvXYVhwzUdEea4IXydHGTR9h1BLXsj8Ny+odmOyG7CBAIOr4wiZ7ZIzc2nDILgM
gjIbtuss+jJJr3q1DTSiq8qvplOyxPmXoPIsDqmJx4qNr3owh7l8wCtJVB4ZwBBouXMXxmW3rkeF
gMyVBHAIbrv1XC7p3WBh52yh7HHFd2V5h8WRX9fLjZ3AccwbUxgNjzrg6gp/nHduBb++Yga9pUcw
At5XffTkBNI7Zmk+PceDETB0j1Hym005xT0RBkO57422Pi+4S+4Ie2ieFJ/xY8wL/2B1VMdpkS7q
lXbYzWSsvucO1W9r1RrqEIti2WXOwiYtemjuHuY6h05AzEAgzA2LhH9M0qRel1P20BYDMuYWp3VU
F53DIZtHl0lFx9rLrFuCeLDlVcohLDwYKJBXPiHlvJ/P8A/0ZmZKHjgu/H3WSuM+J4reBrSa3Mci
VAkUpZPC+RsT1oN2poHXNfvltCh/eUTDM+3DJQyPoxi6L0SXlA+jwAbJ84Q1vxpqubJxCpT8ieIR
imZZzA0J2IzSgx22j4TWIkmhGxf/ReiLbULNFIkBhUMBcxndKj+cj2jb0nTVgGRXYfBh1mn4ITrc
Tiu3c9vXFC3HO2rA/NjVRrOv7MQI8Epz1PDxS7iknQLhIspIf5eOWf4QhYwgDTUoFI4K782q0+De
wk6+7RN9aOKDsygCmSZXbaW0rPqpWsLXlIY0TuwEZcVN27WDgEqjxQGL/BS+pWBnT64IOxJkCLzr
DrYfInwhbZe0uDKDTDlbIE3cYygrTDzRPSjFmoufd7621EKwbEzOkx0sOzvx/F0Tev46qSovWmfx
9KiEVWc3Pf6OkipnI3l1GxLav1oej/ia/dp0t3JSMvZWuTeTk3IrBOmp/b6O89QcTnxkLbqF/bHy
KB9lsXlj7J1f8tyoPrJxtr6E/eA/izZuTm2bPrdIQrc0C5ZHvwVL9IexhIudL16h3jgAfzgpAE7v
vfl0EXyza20CdKQbQw4Ob/6VwfGDgq2q2E5OaZz541gkKTf5scr79oetXLb4vmlz8l9aOwDRHdLi
IOulf7TdKV/Ww+AkpPtIIhOeoRvltlQW5bZAXzgPdZXhH6GP/92e/m57As/AhPHvt6f7JP2L2Nn6
/Qv+3JzMTy7tECYqF5/Ptqtx/T+Wp8D5FGDjELBi/1vh+afcGU2z71q6PgkfhndlI/5coYJPMJam
COil48QXKKH/wQolfiGmHJ/Oz8ByXSTdgaAm6RdaIZoMok0q1z2CujfRxspUfiEwiyJc7t81oFP3
Qp602jU0Zu3ENEcneOvmDdHw/NmtgubN8bLuBWyxe4kx121/eif/BXH4C2+ofzuLfG6XXxBuxtOb
5M9BsyH5DZEguOGYjU79FUH2/MDgVukqCsbiFo3/nnlmXHcUzDur//yzbesXGwyNQ3At0IJQL7oG
0f5lu4RwKMgLSFummei1bLGq8zCnIYoHWXsMe65/tkwuVt4mz7+ZnTD9LDKZvs+qUt997HTkuqvF
PhEa321zbyj2fSERDkuyDx5J0WC8mhGJHKOp7M+iQXXqmA2l8HKIsJiUsDyws9SUWovJCSMgA8yg
Zc6CYvA3AybUZRUMidGu7N5Dypl51ht4Ed1kHcJk1QX1jY91fivrYrhQ1lntagaoEY7YDvIdOFmY
MDol2dpOHfPFkNLYgt0+D7g4aUhVpKqQI9NUd9KZ6bJIDBRNsrbHA0GQEWJcgn0IUxoWJBzTSJdU
RNJHkyDOLK15ea2yoMRNCsR+dickLZ5c+hdsiL4WJRd4XU2RkNrAH8A7BIhJdsRleCzcVoraB0kH
YJbVXsLByB7NDvnfJsMn8lYQhEnYkG/KTZCQpkPwuUx3I6w82BaP0mWOgngGm269YqWcpH8WQ51s
q96fBmR6YYFW3qr6y5wiU1wLewLITj1h7krGANR4UU8fzsr1GmGgjlT2TTXroBjUJda0YjIeENgo
hz9rZjjoEy3LWBWOR/2z67762RJwL3vVQ17JmbEK5+tqwALFwc9NvoopptmZWSZJ5Zvch6WwjD0C
h/h7m1jjLjfTHTPluOFJDRHN+OVFWct4rS3LTkjUs03g9v7XhFH8oOhK34YUOx2WlCUPd3tPXICf
WYu3xpJDhiScdrcHzBCAscF8ChGVf2FdH9DpJlOzKrCh/uZM5nhPkeiMTKnyy98odsvrlaVQ4LRu
inYaGQfy82VUrr3yfOllG569pyQ2MvtuyOlqaZAg48l5ErJE0L9qKf8hmMSO2pjynqgSqID7/HuV
JVEarHqZ7S2znr4zNhEUOeZsjYnW6I/mLXyZTL9ieyiaQ1iNjnXfddR5q0HZLPx2Nr56cxqH5ItZ
9VdlkJi2jsJhxmggWqP/qFBN4cBG9Y8Mu6+ddNsPkkzDOgqW25H6xWXdmX4vtsNoqPRpQVCE1Hds
Sbk0CE6lY6iSZbwhrytu3p2Q4AEknqTjrMIF++Q6nnJq74GZuAr66iwTHSTZmnb9lUQH+yjkQh69
MZv1caFh7AIBqA/DhNefq7S6zxT5qETFtjp2PuSnSf3aSHt0nwAgxIQws4s6xmGne+lTsnCgMUd+
+znG/9TWszqkJOMTYO/Wb9No0UYeumMzbpKJB3nbMckbq8Gch29mJgfzNkula96F0WQPCG6a+qvs
CsrMydNQ1IVxlIe8ckhUrZrpMzKBeK39eDenlvpSdLSfk3gw2QpiZ46sqABCcByxfHWHQZrNiWxn
k3/lcUi+Kn45ETsodISaxtcqnouU9ANqar4CZTGvLgTd3NRSeXctysJxM9b0ze0mKJRshbaSYL/A
Ku6XKhlnJOspEQbsgvPjQP35PbEZPFgYiot76RbQM3jnSZMMFkIB59rvWXbwpZfnEqc9OWb8Bnx2
y8ahA0WQfIFyHIeAst1o2BA8678bYzUhmU8luFIRq0qAZHh4EYaErXqVtP70VsOv3CUeSt5N4GX1
KkLMcYwhZ7cgCvW3TvSf7XnyqEgPM3cv+nB6HLzCLjYGUzyCbGJb2X+ClNoNIlIibDQE64jBhA6w
xwhsDAHPOSkm+Wzlw+wRHzbgOWfgRCJmi2RXT3DDVm2odSFcnDIFfsEoGZPzgAarQxiFnnpug8bd
BrMUNzas9jHE7OYz4UcGUYC8Ll5yuBBb0BY18qTSt0D6uw4Ki5ZessR6v1r21WSD3IjRy+SGcxyf
Xuw6rFUc+F1pdy/Xe/S/g+PfDI7Cw2Px08jxf3zBN0hbho98+Rl2/+OL/hwe9RgY/l4o8BfcHTye
e8BxEKuESFaFFlT9MTra4SfhoLAztV4FcaX5k03Y++RwydmEZRIIjvDsn9mE9Wj4k1EO070pPNzG
V5cwtrJfUuAJekpkoKL4NKKYSKBUhf84iVjt7Knq9ymhnacRY61GqZsrYE2wQnjhDOgP0i/HvY1I
cW8i3TXXP72N/2JqdC1e4y+/Gi8OOgC7oOUI0/plcps7d3FzK/CO/ogk9T4Mc/M+IIUIxwq4a46c
pX5KWeQpsaZhro/tcGU0I8riORyi73hfxWNHznJLGM7il/4LvHF8RzHJBIqTdOKtRJPhyS1tmEgW
Rs8INoWbwXmXnRt0BmL03ggOurxm45h51ScbOvAcgDYai3L5Gag0PtQU6mTTOuRsuwRRV/DQ+p1d
gi6RXRnIgTREa8m2swyfW6Y8OeABCOwHJbwB5JREW4xaHDSs4QV+WxI8v5WEiF0Ia645Thx0p2sw
Dzi/AChT4L9FW3PCoVHk7PcLyX8ZJt3Hqu02QF7TrpLRlzmKjT1zvjy1cSb2A77rD9qsJUVS7rxh
zr9B1XiiIKt79qt0Rok4L3u/G3qk0gkCIBLFN6mvWgpvga/uWvriz1Wc7AiSy4G6B1FfyHN74z7n
lkjxqmxUXiSvyJoaEnQGd7o14tp4VAMYF6FjC4bydJzPXINPJilm95IUIixawMSgJJ6Id0FuODgg
kI0T9dVRJIClBrzETL0LBZrNha5te11GQfngEuuFlcWWgkYuwHL7cxZL3HvCSO+VagloiqxdGxbT
82Ka86pK7Oo4M+HvUUNWu8bvgfCF9IZ1h6OVWjRfHGY7arYITklRUiZeDVyRR0f10xqMwHvkXW9v
sHfpmOnCPMX0u51CemZOpJszhUaVWbw2veiea7/OfrRaNbTOB6N5IsRD3dmVNZ/BqYkiI8Nm50Q9
WfAEZq2khTKloGR9a6V1j3eQqWGn2gm8tsmb5GvOx56EGzmvez5pLAHxdDF9dIdAc+ONO3XDFuw3
3DstsiOcIdXKmmC4Fa0zlwS1wW4wlUUxFmVom0KWfrSbSDRaANoc79Xlm2gbE8VGAXgzom3x1Yoz
Jv5sWX6zcMjftmUCizvPAL6NM07rPsu8t85aFA031KgdreulQwgUF5C6Xkbj9WJiZOKSIsCfC4ug
Ki4v+uiXje7bUitP327uzAjH1KDvPH37hQ3h0tuZ9/E4Xq/HUpAXGqOtuZkTaGTbweLEApVts27E
t7eQwEZ6W+R8QH5MCMP1PazQd5yJ5MBc27DwgFZyY9v67rau13h4vdLjQl/v4/Wqt/St71dm6u79
nAzFvJef6ZRW3/xRzejTOucY6tkhvY4R7BH1HSfh9DZex4zmOnKU1/Ejv44iMS6ahY2NCaUiY3vY
uNfBpb4OMbaeZ+braIO3jzFHXEee5Tr+MMaNx/o6FHXXASnTs5J7HZtGPUF1hTM9enJEtaKuI9ZS
dcW9w4NBEk5AGOF0HcfkdTRr9JRGfXVHpTn6apiSovwS9VV7SQe7r7dzYdm3EY0FZ6Pt627j2615
nwZZ/UzuslFsxAB9z3Tfnj0+ozhOxJKc2Bzk7UQ+HSq5Kf9MjFP1zBYj1vEylGQpMO9wPHP4ul2e
f2Rxb1RIFFJWWMOW3kOXLoXx2tixmtZz24YXy56CdOubeMWwGYDmszCX4W9S2e2JiKGJ9ZcYbAb+
8SL6sT0QcbxRhmcgiGcNPJCBONIz1CbOTRKO2Y69VT659HRnNHV5yaNwLeulHsv04qNvEIeOMPsH
RL0N6fZkOtKJ7Cfde72Q9YlchTj3vVyyYht5Q/41aXUUhivm8bYPMCOvYgyJRLuxarNMAGXeG3Nv
5Bt37PhxSGXGH5zv4SU0kmnXUij77hlkv6/j0FRnZnOSphc7O0qa3bbt5LZbzob5mFHn9Trmo+Af
fOg453nIiUuCLCTbmmxGBY+M/4hAusxt/bOI3ZAtfrESmtA7gfFtnmA5SC4abnrqhK5/tgMsy01p
StINB5sXOQp/2yXeR2ab02YKnGadt7P9JRU9hQogwg8k2bDa2OWH1XYhWetubt+T/3XOIo5+5Rbn
mFTIj7mrj6EPp4VnkN5WUZKlZOLIbhonu1tcDOcOQDRfQMzrfcWD7qymNJjuMMKZkLroN8mUt1YD
IVmrNDCNdzqq20eJVfHGcVunAPRJqjcUuOPHaBfdDb57fyPLet7rueRbYeT1B59Slx7HxSd8y8n8
MdiydiUk1o6snlyn8sYOWnSerq3bbEWnfAdBj7E4m6mUob1bJOvQZlaD+cXL+r7atl6bf3N6P86R
E+EGWMVObEUYOgkGW/WoTHG+Jv70lXDcAiA7T0cSPkdTvmHbz0lkl/y58IM52XhvmE5+WUzaJufI
RVhHJ9bWdsg0WaPisW+7dEK6KcDE7qO8co6MWPU7UZD9rictc1NTB4oIwcyWmoclq95tUsf4nun4
3SJJfmt6EVUFfiLL26DtxLljK+Ep6ohMixWeNbrvTIsFjiA2PiC+lX+lLvitoxBuQx80US2wOc0J
daVB9CIkr4NJYkbiiRRpqrYGASYXvOb9XZ1ly6PjifRpLkbT3nidwCcjATd2Q9dd4nDissYZcItt
OdkQemxZ5xRg092Ec0f6NalwxPm7pYMrAiZpQxqX/zFlc/uNOK8GxEkZ4cl3OsynoHVohMusDreL
UD1rMvljxyAjPQRCcvDOPbCIQ4BgMUAFGcpvgUSyETJKgVRMnCPZWtKA5tKNmMkXCx2kQVCWUzr7
gUv/kadW4WjhMxBtw7rwTmNG3Mwa7UDVHjB60/42T1GC68d3mL8ooAye5lk4m5rEmI7P1+LdBOTP
oNAKtSOv9orsViZLPq852iHNyFz5Iq2wvQA8+e9tFMDMXvUR5E4aHyhGCYmhBbvat53EHWbEJVKL
RCi21JZdcZ9qPYaFors8BVqvEQ8+rvzKdNJ1YcbmkVxQ5B1gMMaqswcSyuahTez+xgsWq/Z+H7L/
u9b97VondEv9v+cDbni4v3Z/XequX/LHUhc6n1w4Op/1BOSEamqWlz8YATaVT6aLPgoNK8Az7Wr/
u9Y5bFd/MgAegScmKV9XvwIb4z9yFoBn/3VZMlkIbQBurNKElVme98se10Z9UGTx7N3gDwjEmr48
MW08VKYTWeyd0aAs9C04LRBQChWiu7paBPmiLh0q4UaRSyueCrSdRnnqSP6U89ZQs3SiQxANggBt
e8S+5beFau7o70NJtivlWDrTXW/maTJjE/An5NydgRlzR7hy6Z1Hp+0+qPR8hFBFZSMIAWbvgvIr
8Msvuw4esNGEoBEoJYiv1Txh+ztpaBFkofZIgjrzXNGj4q6zjquN3DfNOBasUu0DO2AOmRiFbx1y
GlztV6ZSyjFrbrxKJro1PHw1EPnX/IjFU9v5ynZy98F82poEtTUdmreV99ZqitTQZCl+wuxBAdLu
6mHBOnhlVSmOgGGtr2xrr4nXnL7gI2lTybvXQcuiJYKhFZqsrWFti3m5C4iaTcFHy+XIP6LbcfDs
+1QTvqGmfntNAs9XPnjU1PBwZYnNK2F85Y6dK49ca0qZwRV2eRIQzZWhygd6Lbsvc1JGR0su015p
ajpkPD+hc+fuXhAiMdxHRnpIiiz9zufBfSSaCpabMd24x1sd7NFFS8zYkLIT8+FzoilypcnyWtPm
IzbBeu0EUP8OAPmLcWXZPU241048kMlcQMQTP3YcNTlfXHn6dNCCb6saoBm0VZZQGUAEWx2KK8u/
aMLfWMoGsXph7PEHqqOTWOqDQQdqn/n1SWnZAOUl9bm+agkcLSuYB+WNAo/z6PQWGtM//93nLEPJ
reFaWCDXqVn6KdHnY+hU8pQ1rEzVqYy6qag3fh+1WbizpHHBX6gjOumH6Ca1JSxTmB//BcqqPu2X
vztRwckAaP79iXosClJX07+eqb9/0Z9AmQ+ypXMWhYvMEjkq3+9Piar4pM1TtGMCfVlwrRzef7Ks
Fv/J4ygFDfP5fg7y0p/OWM/3aXsLgbhCyKZ/wrISxPnXM5bT3PLB3YiwIvAYXYMWsv7UmJl6Kdk7
oktOc4vmlGGkRkitB4bmOjsseozQ4c5PTd62xaqnCYlgozEAd4k70j8OkmKDaB3osYSnlgkF/xPT
Sq8HF4AcZhhxnWdyPdq01ylnvE48C9mb7C8YT4g5KJHdFBR7MVZfZ6VIj01gNUxQnR6m1HWuqvSI
RRSELZE1ZdgqbHR4HO4R85gTGO23UA9pmKpR1pOSuyVxlBmOlou+QzYDmbsR8eRY59AC+erC0rud
HHb3chwunR4M/euMiBuIeZF2xvSp0UPkrMdJKuLLS5nhPtiigTWQmAe6nqdyzZiojqy5FG4z7vn2
LXE29XKIJy88WZDTN3hm93AYHPVJndY7t3JxBzF082ZOVi42sxu1OyZ366UIwUhSWxZPWKe8bZg4
7/G40DrAqb+plG0/DFamHWWsAYmwHhKPpF238igbxwOzmmFSHmzfoPy4mi6uSSCBWxRQRs3sJx9e
ZDV7B/nvmvih/EaUJb0S6E0uo8SRC9uQxrdkBjh3U1JRNIaBfDibUEBWTRNgI8sf2eiFuzF3uObc
NFjH0u8uKAQ+XGIISeQR0dozUH54/8PemTXHjVxt+q9MzD0cQCbWifhuaq9ikWKRFCn2DYIUJexA
Yl9+/TxZ3f4syZ7u8XdtO0KWu0VVAUhknvOed2n5JXaWl8A2SF3DXmqtcuc0jBU8FLySH9MGyz45
BdMNvKLxPmlxhVUZkWlCxm9O5ULUi6YbfIXmjdM3WAaJkIraVZTE1VQ85k3GyCXL2zsYqvG6444w
cssuhM0RnTJl7Ju8sZ+zaQlXdiumu5mM442aHLG1HL6pMY3RxhzC6GnxPRwPc19P29KywialZAi6
NZVihAGX6DSb/UfOn6eeJXMGAk4eI2gJgwcPC9OLz17NSDxM8U6LluXOZvq3JljK2Gfkqe8Xoy8f
CNoSzKr77iwy275htLqCiWnv0HK0t9Ukl1dMnJxka3RdjFYvtjYKRjZzc0woN3Bsxj2uC9HOoCt2
SVE/mbF7Owxt7a0Wl666rvwUddCEaL4kwZd+hlkWIsUClMTo1u7SPRvIeWNSf/xkNnchQUSQnFdt
XX6Zxz69jyWs4y5/tmYqpiC3H+A65VvYE19baoojLc3zjNUzFnHtbwUOtbssEd28LhJxg/kwwV76
Sc0fBP0oZm2dWtGQvtg9KOkA6/GgxsG4Hf0g2Ia9ijapab+yGbaf4EJOOwNLs3WeRVh4YqT/bLsG
bWCKm3ARNiato+C1Mk4eevtVmIjXwQvBGqBl7nOvFrgWnJYuobPCArruCKUrSbYK8X+wXSDzxgbF
wVFyO8Js3GW0bRhvpy14tswv1A7RcSCJeTXDSz+SqUuLNdEVl5y/G4Xaer9kk3trN8OJrOrxSLwD
DE70MeNltAlVwDbyYNSzc4fjWFzyglUQ0M1HPOfsPNjUFqYm98QgyuJMxPIdSqn3qgYSdN0leEqR
9O9sAZIU+0l4DwyTfCIc+q0EljzSKWOJlVhvrhqQd8b4PP/WNlyyWcRqQ6SguIGjiX+KcFjSZgSk
VNg54vw4v5/ZdlcxnGtMjhtCj5mn/bb0pC4MIfvz0LMGk3mafwtmBtaYdpv1I4DeY2m6UCTI+flU
gZAGqyHAVOA+ckLrKAmWQEQnbJT6uQNABUBUHVWGPIy5fJdvKqITH7rU+64qzLeYR1qQJfwcRxjf
onChbvYRO5QF6ZV2UhDBs656B8q8Slz4mUu87HzREUIY1xOveImaauqf43xuLZsheHkNKIl7zhaj
/poZaYU6EADK3AKjCswdGjI3V2k1+YesR6R4nuzGvUwc2I+yCXlFspGlh83Q4HxpURueYngpDCsZ
vb53rP4E4S+j87VlhB4Ij6u8hzo3SBikgGpOFQSaUz0TmtAFaUmSWd2hEZDRpzjv80cfpoG3agYI
l3GGqmwdLGP8qny73Q7CLg4WvfCbj2UDuat+g+F/NHf2OQLlR4xFGQxFeuyBuxQ2JaMcBvgm02Jc
FFv7dyIrYHZIuCa33dC29/MkalSS7ozzyQK4F61SpwfgsUF/XoipqN/qxkxeOZMj2I9Ff9tKNHDh
4ATfzSnuyRTIQ/lgAM69GFm+3BWmd/Rwl0BCJt0PpwwQiCWxrHs4IUO+jQJcKhxsvwGsMJOnfpg3
M774sC5C7iIuS7H/3A+zc8ZXKP8gaCgNT0UvmJG7KhkvIYD8M+dIsCUaK9r1+FOiv0LfS7uUWXF0
JNVn+pphSWGzGUXhc5CVw/3k4VixKubYuE9St1UrIYvmNZ3D7E7mKsIMHw4rkoqgWI4B8SUfiMmy
B2I2HvM2h06dLGV4xG2QMK8s5mVVmM1+gjBSh+v2SsgWV3L2LALzVmnGNrGJ4zfCHuvffM3nLq/U
biMKomA1acZ3o7nfiC+ggUvNCLc1N3xuYJGupGaM91fyuKd55MGVUk54fX9UV6J5eiWdB5p/Xl+p
6L5mpadXgroxwVV3NWuddw4CO5gibKtZ89r55sFWenDdwyvtvbxS4C3Nhu81L574E3Nfa658eaXN
EyeCyO5KpncsWJ7Y7XrnWXPtLYaA0MBsLJE1Ez/XnHwdirYmF8SGHA5jH1IxqaFxCY3fatWF9qvb
tJrjn1/p/p5m/k9aA9B6Wg5QaGVAdhUJJFfBQA+K+iWbhSq3nY1tCAbB9fJNg2y3oYniQAr33dYa
BE+rEUjRquDGaokCWzxyhfkqXRi1iiG9ChoSrW0IaNR+G5wGvUOskD6IyGEQNMtZvnsjJp+dVkmQ
0oVgwr+KJ+oG38qyEtUh8id+mzGi8w+pjGcyU8J6WE8itt4IzBBrVToElzGwujhBh49hOgnztb8K
OSKt6VBXeYevlR7BVfQBgQgBiK+1IIlWhcxXgYjUWpFeq0aGq4AE/gNep1pVkkbZPcL75AsM3LsI
kncVoz4h22o7MiZdl3MXXOwuIJJJq1WigOZu4wRKfHK1msUnHX5fuxQWK6cZ7PfgKnyxtQamvMph
0qs0xrrKZKw2MfdwxqK7thPLdgQEOQr0tfvFdrrNomTOuMxE9YN9IxTc4lsMw6pZJ73rfXNhmsTk
hCLZyVxmRBGWsu8ACuFuuIp7eJoIfZTW/CD3QJx/FQKFV1FQ0iAzXxGblH4oM4AIjHNIuVJGnLO1
SJwC8Px7ycMpf8LdKN4zizLoD5AfNUorkazM9W+ypgjWESzquBiRzF91S2WDhMm/qplwNMi+tD4i
3RWmn4DhceIQyaGUQNWgVVGZYanTCPZ05gpzkquT5GuotVSFVlUVqiaXKmBIWueR3IhseVFXBRZA
WPMWydq7l3WNs6GWaf2nS/7/6pIlPNQ/65IPb+NbkvyEO/7+I3/0yPhJ/s03UechlJSaMgKZ9u+4
o2v+Tdg8TJIRbYc/8o8eWQgMmS3yzx2cT8gZ1jYrf/TIlv+3AFWohiFND3vc4N/CIR3NyfgHnQRi
Cn5aJEhAdzZ9DgNfM5V/aJFNtIlL6kTisW21M5VaCgzZSZyriKnOi+Cs7Ki5xEnefFVeJp7iODMe
ANOhM6HfUus8wa4rb5HXr8wwB5LDOrMLDByApwHynEn8KJ1ThJOHMVTJfUq0LmNG5chjhZfCrrfx
TVZWGpyFYU73cVCO5AFm854pXYY/O2BUEEFejYn//UYi1MKLY482U70kxqw4T/JV3HbjWxCp+Y0E
kjnZRDG3bR1HAxS7JmsIXMzN+oQDinrH6zF966JxxiF2tjbCT+dXyHINkrYISaNkE/yGNtpaYWKh
KWimdYli92J1BgoPEDXxmdJkyTY/rJd/wZuRmk79yyNwAWB5qgAVAMwsgx8fQbHY+CuHrfu4NDI4
OrJ3tkpMDcpA2CrYZIka9VoiiuC+8pQ4l6Pg0pTrV6Cdmcm+GKfzFuSbwd/SD7dL6MQQH+3qAxdQ
46WsnfYhno1p6yRpetszCI6ZltEX5Xno76O4UcyMiGvx/eZzhxrl4CgMfaNRPIlY7L04+EiZv73/
+UVfoZefLhrsQS9gykQTyN3+hSvESN6PQlOVj3ZVhK+WfvpRVeGcJmCbE33cHPtUNjRpI6paTlmB
gXK37FqolLdTP5nvKoNFwhR0nD5FpZ2dxko6j+HM72opxDcomNZNZIjxU9y71llG9XRPDstzZE9i
HyRJ/pyV47AmgNI8JOVY4lbT0Nxi8ryZq6bbLmbBmpadOdyYi/wo3f48NsI6YOHqHOAuEsgG6WeT
THO2nZxR0FkH8c5JXnMVpCfbrsavEIHkKkec91U1oTx6FJqHpkPQFsaQYjCU2XXJOD3wUmZ33oCU
K2+z5JDJD5PaqVm5YeNCE0oXEtWxtFxDypz6TZK09ary0mBv4iFE+HZP4m9ZTg9TyVNadWWS3hYU
vOfZz8ULAVfqmw+Pkxz0EYnYiiKIAf3iWeTNt+0hmFQCGtyZt2GMK41fWsOtk9U6bU72ebGt4yU9
zE1MAM3CyPXBSLrpU9tZ3FAmYrtk8ZfD6Oh308gWRnlj+wJTC6gqyqKzbTdkGkbT9FeuXj/vWcB5
eNlBD5cS+g7PMmBe8+MLg9d5GEaDZ8CdMZdLF/Tl3kAR98xZ6G8arw/WNuZrxwKS9lc4Fwsesy11
qD3O8UeqqulOAbuc6s6sX7zaJoArzqk9ffVlCuxsU/du8RnaT7DOBjiwq3SQ5T7n2Z8rCFcrE9L3
tnV0xmlRiQesaNBAeEAMeO/hZ2rDul6zXc27wXaE3lAr/CodSEdbpzPEFtETSGNK3tNdk1XL5bps
KS8DfOzc+bapHQtRQhV+r3IfpaJRoATBH+iFQUJ9l7QJmFGB8jfGI7lM3ksz22PcYBDBAYcOS9i+
d/c2nb+3JW0aJ0Szrua/UIdcGYb/eHX17ZecO54JU0HgAeD9gqriXd2SO9SED6JRrrHpkMvAOa6N
x3QJuAIUXebarVsD596EGseZVKBu8RuMpz1Z8hwvkncQeXReI2shm/sNKxkM0oN6VNFa4Wf/2tgz
F2OK3DrWSW/8btf2dfo/0TfmHfkcVeX/KvvinlSrrv2v//2vLgC1EF8L/zngPz3v+3H9lLCssZmO
vIccEGk7pdZ0V9OG7Wo3JEe1Ldln4NywXwjSWGGlOcbW9Uv1ZpJ3dmONbvidd0+yMc/Vm5w86+yO
U3aKherDHWEB4RMgDoTzGHqF/xfymOt5/MvNtz2iIGB+YgFxnVX++N0hSCRoIUbnAbQBqvwIPvyd
1Rz6B/jtYF1LstymUzt9yoH09l2hmeYCtd6R2fVwqgo/WY+BaI65MzZHxt7GU+cWwT4A+yFOq+7L
T4vfJmdPcP0jts9i1dFjfiflWPGIkFy3IaIOc1l8LKrrZbrvbZ0N6Q0eonhCQ1aTwBySrJDwhe4k
heVi+KcWb0kE2STAwAGMdvSo0yvyzmXfjAQXI/wnDgDRLI6yQkzfrKhlvxKFbWiJkbC2i1QB/LDs
3SqYgUESBEPMlDrm9hC+InpvjtQE0/311QsJTMYHlYnW1s34hyS0omiYGvEAzDf3myKVwzoQdfxh
qnbZpYyUXll5BNHmhd5B9K2hiTv1JKbd2qb2AbDJs3pQCbgdTtTZk8kQNFrZtDNfaIK/SvLZjkAt
05EolHbdwMNCS5OLczwRC+t4+XSXWgCaf7EQKBJ/Kht4DQOJwg0dGXu2Lgd/KRvYq4u+zYYa4ZjV
oZw1ecFW1705h5hIKjpyAy9mqriKibbeUYqpNxdZLpJN9qQtquMjKiYPBCXNT4i62lHn4SbEpZP7
qr1dyx0whH5dLc98n0eTIFK6kHcx2sO3PvFsY0M0WOFtMMzUVk+UY7fgWs4Wy1NoOZOtkXZ4+mG+
yy3ML4jfKGiEyO/czIvyjpNdfJ7GCoNS+F0zTu0oW4PaNS6SF2vckJ/Xf+B/zRaZ0c41oIwHSHnt
3uatxa4t0SWnfq54q3Yv7ZQdHCMb5s0kElQ6cn6xiLYjdQ7rEL5PjMQ35YUIIpvFmorWXjPO8r5K
DzC1GYbsVFkpcpOA9HQMtZZ6v9Qirm5xHsb3SvUZcdSDTJ5bI4XEizeS9FdVAgZCTCQWGYjb3egQ
U7dM6wJPLNDqGKtfYnEtwKlRFziInE+mP3FUtQXR4NgbRCQh9N22YzJscrnYbYFuttwohkL8Pux6
XoOZiSsTKLe1bVwoYPJFUdfiYm5z6ixWKt9jGZIZF1muyoh+63T5E8yXqEsqY7ug3novcvrsdVcX
/mZmZzfXRsn4PkLPiki6ynyyJarqxiB9uVo7lpRfrGphBMJ8YLngYh2SSuul00NDbXmAKgizrW2X
5TujXf/o94uB1zYJmivfDbHIMJtl3NrDgGC6dRN0QQ2GbJhGsQqTmiqTLHOip+CuGStHheYmkUv+
nVn+A9O2PFk7lK3Yf2UepnNjVtx5RI/eC8IU8DPPA+5MMC+XayX6H0bNX8x/pcMA9oei/Z+EEi9v
LbGbUVeVP3a3f/zY37tbC1aMJR3XhVxDEJCe5f69uxX23zzpSgGISlP59+GvThTCliow+SFNteEr
/NHY2s7fHCLWKOmY2iJu+vcINrpv/cc5SR/LONoKLNukUESP8Wt/sVRL3Rtt71KU5gXkvmTqmaK1
kLensW5/++HG/IuK4ueC9PphCHrRBzNohhro6A7vhyY6ciabfPbOvsT0xK/EWYqnuRuC5yzpaOOo
QtRrRKP/Bv21OfwPPhp/ALp3jHS5qT9/dGJk1tRhnXFZqOVfy6AxArxbSJHYevQ9T9KfLIGxeiPk
uiUELfmLY+hnFpO+cg/ltWXqMT8P7tePFzKJygCT4UteGBgy+2Q2kz3AfFWdkkp/3FT4/vnPL/l6
sv38bPlQloqtSzgLq9efr7lUKA8jFYiLI0rxVEpfHkXhLvUOQCV4Vp3jn+E38uEQb5p2H3d99+Eq
Yjpzw+U+1Ije9sqL0unQGg3OCcuy2G+uLwA7Q0ZB1s2gQvCBZKkM3NOURbU95aWU6z+/Dl0n/3oZ
rvSwqRUO3cyVvfDDqvFhwvYMrwX4tMFaAQY/TjmOrzu/naynPJmrmylz2o8//1SQo3/+VFzFXM/n
xeB/f755rmGymzuNdUmRNj/RViR7FKTxdxP25wWG5/Tg2Mq6c7wADe0c9/+e8fN1xUiiMin2qF1M
eAk/fz4qPnKUs8m6uIY7PST6hZkRld5HQ239RaNo6RLolzssLYyfYZnwgdiV/fxZpNZ2JUCqdUF8
MT0YMJezHQQonasiZfsxMbZ+G0xXv51mUayZ2POyGKk33acZlO4/v/H/vCN5koRQdktUJcCBv1y4
wHkxqGkhLn1X85LYxLtUZ0aE5sDAMQv+By8JWjX9XvJfzxG/WAwQKWEmhhzEBajC35RMUdFlRFN1
03tmdVM0qX2UQ1vdYKvBKgcFtO4KxudYyKeWMa6sdKEocIfpIaodlOiZKfxzl6ExsDoXpC4eajwh
55S3zPHLaTwFMYj1X3Rq1xzZXx6gh4WDbVocFWjufiFJpnkU9v4cWJcwTDHNWbymOVzXzdQV6rVp
CkxtfVS6JXaQ5wKTzW2ULNQR7QzMofBSjFZY7NQ5lilL3kDkMNsPvyHC4s8f7b/YBT0JTmOboFo2
pfnP68ygnR1gflsXZyF5bnW9zZZq1KtlhtZTnTd/tbL1CfrTynYJzLPJVpboCSGl/vqJRReJ1Mzm
ltwdWd04XeG8hcGkf5FEpvUmkZuNdAF8wiQMoX0MmJStxnEOHhM05Golmdh8yGpgpZvsAKbBS4Db
EhunXhPXW9RyauDMmcTBuR286gZ+un+mkLOPwuOClrmvbv78NnIFv14WV8JzlqxcJu/wcX++kQt+
UbipztGlYpUAy6Jg2qSekX6qZT53eJTG0OlRFJBUKhyDeONkIPV9F8QkxWH+ZEpzPQM3YFAsCEct
IIUOS2R0h5joH8wHrWiWZFI5KARNuVDJkhpnfFZGEXUb06ugbo4R5oLAR7QkG8xFeDPwzoUlWcTQ
ubIUhZTtq/LSoy688ZHAnUXhV3dDGnr1xq8aE8AHA/Av1uxliPzn/KuZtdYGTzzGUuixFsX3G+IP
hBize+rmuNyAqJFeDuJPTEYtU7xTTVIG1hN5UnB8KjyEHS+GQDZ4nqGecdhLx40MPQ/zPhJPVjWT
OXIRxFAPq8KJmmVFcvMM6N4J/702mG0T29V22WGZlo6gDRxsmqOo58Q4hpChzyLqiQZRQ3hiFBA8
zuNg9WuP2XVzMUaiGpnHd6WzrlssytYFSn11j6V53qzByuJwQ/RE8BzFPcduxhrxZqzQEZXPwRZN
GqZelAbB1rO6hW9XOc5bC8KWrEuf3YYSkI14UJwCSI74sdnD1WoTytKgeQhzezVZae5pZ+OMyMXQ
ii1fGxP1pqdOMkKDcUtGCcqoCVB9F81QPHDz1eEndpTEd0Q/d1/x5XARBYnYZF6H7jogm/quESQd
NJBHaCnV62iayxcs35KT0Mkr4NLifSaTfu3QsOzBYMId0fHVb4VObKmk4azqa4pLRJ5L1OtoF7rr
cmP2PB5MHrty30TK2RQWUTAsLMQE0Yo0S1JiZh0Y45McY9cmwdxOEpGJdk2WGUq/JWYGUzSdOQMF
xYRrDFek8jaFB4STrbqZkAPItAhvQk2qtcQoHCRCdmIA5yeIZ1zk85kVqC9AH67k62ZpScZQPRf+
zjB18bM400OVZdxpEg2rG7h9FEPs4PZb7Y+eJIhnBOMpSNz9PBktT2wOOw6FecbSYPAC9pWAznCf
zKxKCD7oXXZ2CcV4DTkUb5oG9HpNDg4PFVdmY22ajb8ZMWZWqzJqefRAfa+Y9kWX3vMXnL6JXXsL
nRGjj8SkXu1yn92oGJ23KVyC5xHSxUe7xPbR7V02Hsz2zjTruOY3cd1qaUbrr2F58NfPtcOXo+Oo
bijrwufeHfxNBjx7Q3aueIISoP9QlQfnrtNjIbazMISlHeA+YenpzipaJq4Jt1HrTpgm/2BBZpjt
fIebQ345l8RkhD/RAGnd4YTIFsNMzT9HOLKfA+1AJRyXQz0x2FGveyQ1nH8OHQ5RD473Iaz89gN7
em5l0NjWU9v22ihCf9ui76N0JWvAqoqyE7aik8z3qBf5bZa7dvOpLLLmEEWDddcvPJHBpjKcxWg9
DdYSbHEYmB/6hHZD5immx6HgeO4mNW5mXT3OgntvFTMXxSvJJ2Xx0H4kFYsB7/r2Y2hmRaxSSvVp
ZoPzRtxhAH5CeaRyTts6iOrXFAkCnnRgtw/XQmGBgz+fpjR338REfa+Nll9xeg+2E0O1D1sCgK4T
yqFjVRvmHf4lxtqtQvMOiDKrziwjnp3Q37asag6etgLXC/lGZmpShFeYdmwdK1OvuB5yms+ZMJpt
KAKq9HYBWR0qdwZ0axu++cDPDOT/jUQK1EZD5vy1wOl1qaLdyz9+b37IU+CmpUFaIBqf0bHZRlaT
ToPVkH07OrN/jgvHxugFhuqeY4cvyBAOg1Ude51uEVGGiNvg8K/K6ytkhQ6W5cPU6DKIk6fbNOPF
t8f2g2gnnpEKfYo7/m8QWRzApe2wt2FPK484sCR7i7QBFqYrjy5P+q5syYzjcqobORD8mMwwi4j9
yfm2Q09Kwjhy4nZ6eTplbt2ZUcrJlKG1bbYpvuH3NqPM/laNkREfCjA/qjS3ZNX28eITxMR/zgIj
EwhidsY96yw/eJ6GxHtKM79GklybyV6KgDXCLMR5g73APZ1UwfVfN4Esl9PDnKCvg9SYBGd3ZoJb
B7xhytUfX4ydv071W593lnpNLRClIOKpUu7XBzyceKoYjaBu5iDnPoyUoEGZhM+GHjtNuNe+NX7H
+2rmRbEFwTPcTeTwxjcoSgZMblmJNkB9ezMmbAEOrOtpa6F3Q2YY1VF7H+Cagj05rBRMnGpcHncC
vsahaKzgOekWsjQ62tF2u7gdRZHwe2ogMUbF42ymzptMU+tJGD49AIoMjqbJt55G2XCTwSItcsvC
NMgRagTq1Y2Q5qxrC3z8eoWcRNTIrcsO1FRNsr82vOQCqdfFkryiES1qwtZtrgh0t576mn9Yeczl
t52u0hZ/5DldK8brsTkvJitK5YY8Sj/m2lHRBedS+AbWAQKssu/pZPRda9QwBZt0tDCLafTXiV2u
IktC+031He9rGePdk2fMBs1lluHGk4tk1JtbPsrfiO0oyXi5cCdjd4zbBruhmCWPfSXexQ9xEroS
K2Ovxu3IYRToBH3uPEzNiDVPia3CsjZwR32zJ72z8KeD5xLjTXKMevuY1ZVBemLgj/mJNDV+mjw+
UT+ixMLVPg8zbvSiD5ckve59k0gNHAEtNnlKkUi35HZHvxIXrInrDfh9L9KNO3FF7At6Y20ijxPn
unYxPuVYI5a9OUxeMr83HEOX6/q0RR/uU4CA/VDWdnbr9T5LxDd7FpSTDac4mhsk8NcFUcDU/648
yIRrxFLNwQD+hH+qnLcIl7Sn66pwya1fVoTCWHeuXfIi1xjzpo5GG7JWu/i42FhgIuiU7EQM4ow1
hF5AiMZJk2WV6AsyxoLVh19Qvm5sprL7mUKogYIrrDvL5hJYctaTE7vViINFxJsFO5gTBiWG3FWK
RdMjFXiWMrE+OWjEMFJdWNSmYcH17kZelesOaGcdjMEKDSRZDqGhj29stgGdvZHXRh9AsM8iOY+M
ojs2BYLkcT6uDT9gu+r1t037jtdM1jOfC8FieihmWKgr2BvBMyYUFH5OxHX380Bw1igItNqkdjNp
YryhlscBU56JgflQEizSYll9LNlG7xpTQ9+Oj+ckJ3/FajetcGmeOqenCImMLHiGY8dAAY9lrtcL
xnu7F95j70/FJyGdr7EREo0QpO0BAT7hjiDrN2MWpd8j2RK4I2pYjC4t9XqomEDIieMxTRQn0pyM
y5p45C6gQpnd5yyduc+J4oFWzrhMewPOwQ7vzHkgy62Co4zH7BHP/PRW2rgKQ753cJ6UYjqUlsLe
isTl8jasZPU9mHLqBVdMbIYUmdptSnT+dprazjzVevM/wXUHiAzimJoKmJsOJi/zo1EJUBhQtn5d
I/I1HqNU8HiaQvEr6jpuknQYs4EAjqRajM2BdHD2pXqgxil0SVfHPpGMAP57YvDQPdcj74xulKE2
cGNkwKsaxHUZAs7z9UJcS58zUVEf2FjghSDy+u8LY/bthfjb7FtFjcnpEqhgm+oz3DKwt8VOmRV0
bQwjMyrVKc9T2LpNx55WudilE9KC/4QXV8E5YcpyHFVg3UWTEzxbRkdmyTL7G5d0SW1ozHPVxrjT
Dskdq7WI2K0WNxFPA5+8vu6bAUkl90vAgbmd65J3Itf1pgoD/wznPCk2yGLYoydbvWZkcq8qvJTf
mppXqMtZPEloZCejcnZupHfmZcELFJ5yHB+EEyff7ME12xtH9bxxnWGKFaSH4IxPmK4wajASg5O5
yErfPnreAqeYho3YiJb+ZuX3fbOvupbsUdhL2C23nfNmkk/05PsWkB326MkanIdb4qUGx0YYCjqJ
wuVgcYfZfcKLxN0sNR5mCo+Yu2aJ9HZwLZkds/juwjVfgZIV5i7KCs/funMndnxy/IQfzfR5QhlD
IuucfFZ9lG1a3hB2Z7qdZceB2BNI4hbYdM+2Mu4b4qKmNeV06W9lI6cDpFPja6+k80Fa/fINliWO
CPnUUm6PONpQV4kbS6HitCjKsGHxxy84/bjNpg/DHDFCXab1tq4mGFVySu4ST/mbKHWTl0J10aNL
jT+t+wJbnax1zD2ypPkOVXb4mdFY9rWqZ/4mBxuPlkqZSRIpyQYdKzLq0Vp7HQpMTbp0X6+wwn8m
PH8x4QGY19SY/7fCj4jIN7CEtx/nO3/80B/zHVTTtrTAK6FLUPOTRfGP+Y4pGeW4rscRw/AZ8Ou/
hzzS0/9GAuBoaPu/BzxSklDhwBhx+RD9c/+Wh6rj/IzuApkHSPpA9C2+AaXUr+huM2QAjy72GjpJ
cSPtfNfFQ7eTRedfIH/H1REbDrxNujZenG3WuL3xOe6c9IO4ZUEtPOGFt5T0kEESsvVjfvJEslF+
40dBkt53aJJ/G5rEe3WY3mMgRHJwN6ZiExhZs6FgTooT02E2/SxAkTek5TlVtVG9lrGqboe5V8u+
mK19NC4D5g+wQ3bwo5rgdUjQxRxIhNO7J2/El2Gcev9+RkW58aokPmNG19lbeXVQhtjoY9GojZX7
q8cy8pcMBoXOszh38JBRbxt5YdprDO+0rrvAzUOOd/nvmm+KewTgFUEkdOxT23haOQNX/0AVLNGM
F78ryEsGc6QL1yIMkBFmCJHCO/938XmYcz9rEIaiR5hOZCzuJP0wQLG0rmLc8XdlbgaTGZ1uRnwZ
HE2kjGG2LnpsJEiS6EsqDQypDVCtLrA5W2J/qW1r46QK56jMpUZWa1ATEXvZyk97rGE+lnCeWydb
d0U0O5shqhJYVojSor3AuaO584rOOJoUo/cmdhkrDKHkahxsJBxtXEJsMIZ95CjxSGg4Bk6yNbFt
scrxgiUYhwLI4hvRa9mWWLWc/nKOCXRt693gF9m5MRK5R/VUHEl87vcoOGpCycvKXUHx748+W5zX
x9muKMpqI904+uQIOPdDnGPXZbMl2x21dOpG1aFdgvDSUFe+hKWBgiwLYQQtxqA+5an7OauK6AIz
sb0f48G7kAI1vMYFIFQUWOGpUfF0YT1UO9RPCSaRU3ifi2omOEoZYj32Pa6fHjYoo5V4d5ithc8x
JdOB88GAIBsigEfbgarRa+Q5hNq0N0Drl41Fatz8rGrfWQFsuJ9r1yof23nKyFsJ42haO2ktpzUB
ct60rsAsj2UjXNioXVuQbVp2xxGv2v2Iuu1Z4iN0E2DypVaWcsYnO7AgjPjwHdNNT6Lhd2u08YSV
HoXKCtpWuaXyoKdkhnqP5Zl3bEbnKYWE0qa9LVc2bKqzNWtJDPVnXq7Cph8+9VHEoTRN1YG5cr/q
0pln3ectvOTcLZ+bFlLFEHrqHc+jFwvVxBooyT/xpIvtrDBVmVtFSsucT5cQAeeptKfmKbLk8qVH
TFTsgnESX1PA2xucubB7qmvpnZBrBTs7Vd+GoA4PgPD1FsIylX/opY9B5vdfTDfNX2a8Rl/k2CU6
ENLPXmqONcIMecNco2v2msG9Dbyx2yWKkMKK7DwYWPk+bST++0HpnMapDcYV8wtyFPlZg/iBJKPp
WzATxiE5uS/DdMLkTWG7ime6ZBWD4cSOPwGzdSRg24j1ttXYkwQQEvDGfelwlsnjdWSYa+W04wk0
ESIMJq7PtmfIT53RfE6W5jFVhvcxOQRcrpA7mNnKGRlWroVa0ieP8RDmRHN4NjtboVVsaR+T6BjY
rXc744HHq9G3jwupbhunMauvbm8ihxuX6l6GwfJODQoLzDJyKpliVNSGkf05im0HYmBOXMFY1DOR
FUF0y3C5f+0cg3yxPFrTGRIBnFnWgoSlgYSlordWUrAhg8IFbqjPtHOEVrvjtImHXn4R0C0P0vCE
z1x/nM9ioiCxM3cE5OiEwRtnx+adVU/GrsFoNCYm3q8uqCUpB+Fk0t71lGBDm1Ae52FCvw32wWBY
gKA9VKMN4IEjhnwcutB/z8aCSrlPekrzK0wGH3R+sA2gnmoonbf+/7J3ZttxG9cafpXzAvCqwozb
Brob3ZwHkSJvsKiBmOcZT38+tOwVkXSkONe5ceLEMhpAoWrvf/+D0QBrrLxdLD9XcPs0hwllgYAU
5+MWxEEXF5ZDdzdLpb20CDifMckivoOp4Uo9jKMDFD2SCKpZgnnirX+JgUbKEjVKtxPT15oz7xYK
4nwIoYy7/EtDN0yC9mCklbPvABHPlQ43Z8eu7K962RivpaJ/i6taPQeQbol+q/GvxolnW9NG8JGT
mkaEn33haGl6TrIZrqjJ8jUSKt4MYh13TNOnUjR3ePcL15YNWp+ApgG1TbSLpTTA1RfnBllouWW4
HoHHQBf0waEus3QId3ofB15TNPIxrg19n4SG2PG9f02Wwr6t1XZ0I2zn7kNLsoPAMTyOYI1EGwRG
dmGUBFobbTEQMytCH0fLOd6YudntdRJebli5uVcI2kMm5c03DKUUAXNfZpQ9uv0QMpA78gtnT8Vu
zi2NCvVRlhr5dR4oxi6DvHmQRae6AlN1b25FfA4ZwNrQv5f7rodqrfdT96Q2DfE/dlkwgEmfu1Z+
SeoqdReOx/NhzMN+Y+KSBABX50RbliRH5RHFtza1r1Ib0m0v5/4uEaaxHej1t2WICbhul+RZN0pw
F2MTd2kKq9uPjlbzK+LmaggTTW7h0pLSpjNeAmeJlMPYn4GdR65RjF8aoWfPJAb1u3C00285gqIt
uBHv1baf0ah+b9K4PWgKx72wUhjNBv8tYKK/mSEj+EPciYMA8PWYhas7tYtxc6mU5KuTIOboskjZ
A1+QDcgQ5iYB+D6qbRLvqi6pDz0FyRYGs+NrTAF21kTlpSAE3qdqNJzFeZnxHU2EdnVSUTx4gJ07
VeWA8q8tvnbGSGekI6DqQ+n2c2T646CBDBoXUForv9BzDNMgduxKaXytRXXT9zalQ1wkGCcve7Zo
BcEc47WYhKooMuNdnC5UGBnukKkoL62qubFEu3da+HuoRTeCVL3VPhsfEZhxSYlms2iIh6wdej4w
ApVooejYLlm4C/TsQssV5dZpp3Gfmb3j63MSeouW3+AOej3jzrhjWs9soFRI8svmG2fopYeLVLZv
u6r0ugXCoR6WwGu4bu6LQcP1S7E0ROiTSua7Yt13uhr7SxKUjA/k9zowla0xJ2SK5zi2qTHedkOA
xdym0PqbEQ+jr3E+11tLYfmVreKb01DAmyAbk24PnZvBUFM4VX+Y8E3zUfIqICqLfcy7+SaLjWdC
vT79r5f6T3RgKgZRv+ylLl7a9uVr1Lffu65901D9+JN/NlSm84eDA+7aUsEBoYX5V0NlaasvCiQ6
zH3/osb9xZpT/4CMyvidPyYY+6/Oun+x5iRKMbhXq5WUeeK7/RPLlLe0AlQ4XEEwf0eoxsWE846j
Am2WGM1KqdArZq9RGTp7xYaQiRHguPmp07z+weH4mYT/d1dilKajAYIjKN+zYbJCL/RlklxJxVAl
F9VzVZTTBqe3/h/xbn7cE9eAKqGvtLH3CjfsLUEXsWn1uxH/jKAXV+2Ad61ZLw//+JbgNakEI3I5
wbXekhcGK5MOtuuVP7fpa5qlr3CvXxP+87+5zMrehF4JAfzdO+pM0N4IUYWPNJ9JnV2TeBaZmZsS
r/DPHx1r1dERp9GtEy759o7CSuR6GXFHA/GE55Po001QwgNqiuQ3N7X+m/5F9Dm9JGABbMJW+icW
3u+enTUw5cbjtfKjcSQKsp9v53ACOaRRWYHOXz/BtyyTPy+GTTcUODxcGNS+vS1FGiXfZknoQc1I
ykJt4Cc2qHGpxC/CXqVWeqNtJJOv/+Z56ghBHcvSTfP9qzObslezqKj8qo7Lu74h88EATnhQ6Lh+
832tD+zDAwUYYVeAlspX/fYelz7p57jMK1/pGT/nfTVjci+Cu18/yb/5im3zp6usEM3PFEaC8gal
Jz5CgXx0pjbTA5lTxRFb6//q0f10pXerHjJ4RI3NlbComD2SoV84hjP3P/i8xMebIiF19aDCBR4E
13q3PIjiNOycyGe/GtQSJ5IB/sVcdcDRej5vnUDgCOQ0EuNqw/DB1EvvxHJhgl8chxqutDuWzE2w
UOrdpizGr1YUYw+UoAGEQkyuuJW+zrauHcIFuV1lkYYCELWOJZ2yXpMfJa4hhO0JBCUuLnSGb011
foPETH1MLRVYC1ue5yFH7DASiu4TI0n6zFw4+zFhPafWZIYw4PArBY+ZbG+ogePx4Cm2fZrhaKBa
xR2plDqko2X8Wgfs8nD6+O2m5CqJztDAbofEjSw7KrfMyrGTX+mQccvvOWHkecBNp0yNdiX14FWo
LlQ/YEimO2gw9TayzzDiqbXO2dMNVTtoj9OWzFjbA3JT3Fxwd0vOxpUnVgfwW6ggGWwu0LhISzc5
AgoLv5UOJI1QFQjoR50oWLpmpn5SdKVn53W8tx3of6h71ccwGoyzKZTJc4hX14M5ppBaW616qs1c
fQy492oDn6J6qnK9X/hNwwpCWZXTuZqGC85mMnUGWYqOgqodbQSXiDRu4HF0zwGP5iyi5r8y++RV
SN5pT+TPI23869SOwV1nLuVhXLdGBJVQDIBoUoB4sc64HMxVrxOMqG6TCd4cO3rnBgPj/yHMtA1l
QIzkQ+2LYxwy6NjofRhfhoidrgCPilesiRlPlEg9CTEyCo9oRRv0aF32WRvqx0XQeFIEA6rEPISg
J1SI9B0cjFCz3dvLKhMOrTh9dhYGJDk9uYc0eCVAdNjpuOXSmNmeGlhUpGcOlUOCYzB8joIK+oAq
B1rfokyZP5miaM6VMl4e4UIY91OR5q94MkNaS8N5W3TsnIKIJF9PGLaXKpNSDTfUxAUYMNCU6Qbm
TYy9hnJH+iEj/anSmG8QcoLhGgRnFGNViJ1uyKxUJKbz0NYNn92qvXLpmfBEmx1732nVgPcOFKXo
oSO5cNjTGiQvDmLonbPKVnFTQ38SOwPV+MAAG6h1+LyQhr5nzNNlu1Fp1HiXMPpYtgT7pDUjunCk
fQP4+rI41Tqi4tuim4f6DUjYfhoI/XnCE8KA1oZ0N59KfmwDTnw0MX8lOWCMFWxfeBNGFKbPdagW
R8z8i20ztaqLn8irakNhwORaO/JD5E6G+ewpc8vIM8rN6DLEcX+Lxb6zx3pt3IADpPyF1xvZUKeg
PwR3yUB0lQeuF30vKsfw4bPByzLXEZAu+89VOw97LS8RCjko1ggjtYsj5r6vbYBHUa10wm1ltqeV
/E42D1qvFlOkWvW7cvjSo5Y/5szhtn0AOMVRaN1EPR+lJPtvu2ZoXgwdQfBhyneOtWRAc22ljzYp
9mfCmXb5YmGcvUxV5+YjCTwb4khBWruMRX2aNBJoNntMkp0rjaKSyTJfPSz32RtgxwDJolpHRmn4
kEcwl1vP3UrnvtU8eYlbBfHqCDWD2ZR9ow1wBUqGRPdg19px6llRKRvqc7/OCwVEORJFuX2jhe6C
KVHtXJEfPX6F3g+qErbsOZGe2jfSBJXSRfZiGGyUJ/qwyWTqZolRbNHpzx48TpAgNPj2TVCmzbkc
8fvanCqt3mnqfSby3ksgzZG31ZeeOXJpDKkaP27tzlWlHL9GRnGoCJvdhE4rWMHEszVxdqVVXbmL
0I3xEvLqiikjdTXmLmeZrFhMYx2BU+dSd1PchEjgcUYvN8mjOO26YxQ/daktv4uR3WpY14gh4FCm
QRfDPpjC3TBjLW+NVBIE3nTGJUjLrqVpZgiOTNzQIO7hII912WKWn+KJJ7RYQeFNAt2mroDD9Lzh
lUPL4DjkNLgfqnDVnRXFMVj6/Kbt2XuUkN1jdPjoCZPimeP/vNMSA4+tYogvtUAVXxxJMAWuPtSj
ZX9lp23mtyYmBQmD4X3OPOaia+IrLdaGz0qStFfzFHUXQbI8xkIbH+2UKbE9Q/PQF2kgx0PLV0RY
bFdKA/qdPll1kyMai17LkIBuNKuf+J4fmgF8SMVKaxuFeQ1QplVX+tyqmJfN4Z7N/YtiYKelWhx6
6TqcVuIoe6gLdt6mYMcROXyfWKC7Zgw9zji9rZusqbfVbuEd7Oi9sOFlyo3Rog7SD5Tc+7lq6M2+
IDpXlVGFKWSLl9aGjA82s4QmD+ccNXFyV4aCfMmxxi7LrnChLFJMz/AuqhmUEN6N1JIRQCc2RjCC
IVW5+qnN1fw41lp+JHKAELrS7uujlrW910PkUzMPOkhpmWfzqE5YRqHMbNj/UMkFQGpjDOKRJoA4
OuToCEDN0TDHVvNgsI/60AMlBGaPPsGlFm96zLqcxnptZ5yvNjbOt98rwwyhfYcoNG2rki6k8aaF
BWKIbd1O7OuzbaUzxJum667xZ2SMlei9Azxrh8m2I4hdBzTpJaZNrWyf7VSknVtO2d2YaIDWlSRZ
fC2udVBOax6OMJpTL67EF93ufTwpE9LMSWTRDSXaqfD8PDaO4YaMCOVCwg1OvM7C7524unnPd6qS
DJ8wc+jxVPfVGj0lGeAvaWSkWwsHyq0qwNrQOcvPeYdfYs8ZLaE8NMIroAZh259pyyWfa/g1zCzZ
b1LE7QS1TQ6lpaIc4skQ9g7GM/ubbrJ9Y/sEhRNy/gify8lI+OKG/bQfYdnYszHsf11gn7IW39Tx
mILQ+6MsM4hKXEVxbypslJah3rci82sOUM9UR5IOQijQUDGoEzpKy0sQsQh2+UJdkTog0HzwxlkH
0zneSOd3jdpb0RK90/p7QAgkOoe12X3fqGHlwjfA72ly+dCL+QyPlXozWvFLQd5hMHPM/foJfOgM
HQHBQOVKCOxWB+53D0AfjDwcq8wfaoowlF8BBxTHccGAd1WtlodfX+9DNid3KEkNJb6ZAbOmvdec
kCKISR2+IGwoNZnC7BKlF4NCV17S5C8dKp5tirr3yjTs8fp07Iwl+UD7CEbuLpKZwhQDDiUCxGE/
gSX+prHTPrQn/D5Dqkj9ML4GSXrXnlQTyl5b71M/ynP92A9t/lpqRAdtRuimAuG2TrGdQc9hTJTI
7nJNUFnt16qrSlJox9wEpUxxtNUaRbBK59kSTZ2Tb9MbZ+CTsA2bpDlPzdbZdkMNN+XkeRIG7Mra
RONKZHke3KFn018w64Yn7vCXPU7N1s0cIP3aBPOUPTAgT55Pp2IBSG+74wJE/JtnIT8Y/K7Pgopy
JSKsKvh3iyPsxyDh9Er9bmX5GAr8r25KQnfU9M91bOFkSdnISDlSd0bjGPi6dsdfL5cPfTY+7kgC
mHvzSlim735BN5sjzoAy9hnlxHuDKKWzSh9/tw18QCy4CkCFilxQVy1Uj28/AkZOQ2Bi1uybOsWz
GbJxFZXZubXq0GeYKUYzYNXxZQQX4fOvb1D9+IwpUUjxWOW0RFC8b4eJ6taHJhsjn8lOGGAODsNL
CQLnGRabcdaSejxfOQo8L6zcHlLc8l7xdxq33TwYyM7LAj879luirgkBh80VdhXlJAkqGFbAT03K
AiYqBrvdYfVACn8gLv/j/vyG+6MZQgUi+ffcn4fvhLIU3c9I9Z9/5k+k2pJ/6LD7HKBMCUr2c4Qy
SLXOQgC5/TPQjiv9hVQbf6xfpGqrq/hQZ2D8L6Ra/QP9rQRbgQIkQcWtf4JUv/vucEYj1xkYTdO4
iM5e8/aLsOXQL3FpG74N/25DMpy9Iav2dyjah+/OZMWDR0LHxo1ce3/4BD1ppRqlpo/dP8GiAxvZ
xp6C8rnoEHrkJhy+jASrxisXesWf3sffIOTr+3oL4XFxRvwcQzw2i4f99hbBdLNJS23HD3UHTMFq
2tEbJsl1DZHeJgyHXzBarBwca2LNa5c5/j4pHRwLszE1csQkRAt4vPtusDNXq5X62KdldNXaCXKM
BENyt5ubatuG4XLRt1Zwm5s4uP0XN8GeBUnLEZxa5rv9UTRsWHm3OD5eMep20snNzZVcP8TWOH+q
NVKkA5nC+1XyeXClQMM+OuBERgntx+2Q7V6bpLJdly3thxjoYshPXuDppIRyOgMSnYGuMI/7bjcX
S0ftmEPK/vU9fDhweQ/IlXFawSEPatg7KLXVtb6frdHxY0yDvUYsGZkGDRl85e+Kqw+1znoltMqU
WYTzUIG8feMG02DCZrjSgKrAnztArs6062PTafWNMOiQf31n7z4iHXCfdW3Z0PGIRMFL6+31VNnC
UlcY5g5h3Nywo5BZ1rMp//oqf/P8VgHveoRQMX7QuTsN20U2Es3Y0JwQ0JO8VpqD0Vlr3//6QqfD
9k2xDL8QMwI2pnVf+LApJKFUAYRM21cXmR0Wq1W3kcOamWde3Jwj7YFkYEJ1L7v0lvPJPq8yE75W
IoPbqC+Ws9ww6puGIRhEg4EAlUqulJABrpAfrvHsZUaQa8za/DSEMOlcbRE6M9dkpJfTQy4yVTpW
7DZT3lY128fRXGL/1zf5owB9c5c2gD5bg6Ui+aMqWEv0n0D3NR4YXU8z+TRUcLbCcjygI2sPSt2k
uzJtmWzDSJ8wXvWMFPyDxZv4WZ70u0FW3S6tmuaSjKwxxi1O82qzEI9STeNLw5n1Z4tG5tGozS2S
EvVOOjluZc2YSbeBQXavitTZRcQrQ3iMpk8IH1WvCON5DycRT+Hwme0s9c3OMLCVVw2oBgiBOF1Q
JVWButVCM/ZhOc3QMeJ8G6m63GMKY9/D90gOiQK6UMg6olQIg6+RBE+m7woPerUMV1UmR1SwpDAg
9EbRTUGET+JANiI1Ue8iEiwztyMq00+hSD50LRYyNTbyBdK3KwPC37cZRuGG/IRuhbS0vRHoSQtN
D7rGklamp1iLDm9UE/dV3+aPVhilr5WMGEqmwplRIzcR0NCIjyzB1dH02bKL1LNytfFXnPcAKDSd
L7VjYnmb2l5nx4Wz0fJ4vOrJ8/tSJPQEom63yFWB1oP0u5Iq9oVSZASXhjFR71ZzzPEcdDMordDk
nMM0KMVlGYAGqVMxduRDYqWrWMVeVMn5+jy9Eg6+qzlogyjD2o3MtSdkIyOknUgcII/n53pQzZ+U
LEX6K8meuMRqAtx1HiIMCzlf3CQftT2xyfahX3TtpYEgd02sZFscOoEDXm212n2qYxZYsSKGDHyy
1rSXEoR2l0aq4mnVhHl2qRbNp2Jue7dMIU8AvyabdipDf5z7XRRpN2qQ91v2tuHQZTid40aJe3oT
qd8QM6BpMmXFeCO7iMGnXRLvUwifGWhHkOL3mRM73ghxrFRKfBHqSJKxKcCQPrwIQvM5mmbhR1gY
3gZkdm2TxsT1MH1R86LwENckrrJiyp0R2DutaeS5NfXjsYAvvymHBbemVZ/bJ7Wy6QYRbCySAdmi
evJE8xPrpJzOFAjB+xSWoTsrdvCEjcTMj5mCXaSmuhulWlluGlHj0MxhZJFl0RH2GgKdIc6KY68P
TXXftK1yhmipPKeBFG4zGfNLQrt208etZcP/M2xoeGpSXS0lRqrYVsv6bJ6lfoiKKfOlRg6RVfK5
mMpcwtXDxXlJ+y0qYEyELUIpiGMK3EkkxVcMlsPPSSD7b6bVzp+1oRmPmLAMBxSR3WYIK/0cHg0p
4F0auEYghkMv+b6UOYWlls1IgjYiISzkUMT4NNeeZIiyzUWYQ5hepk/6IIqdJtQIuShcID0rdRfx
YbBxNLxCpFkX5/Eqpi2Q32+Mkr9Nij6tTnEcR0y+U88kqGmvmDYi3lakuyAZ5leQ5rG8FHMIuMXE
zV2GWaCnUzE7hwLlxSEnB5oulFqir7AzwHCTO26OFjr37djMqYfGez5bOtE+LpjZXal8qKRjiLr3
AElNIGloSN9l0oxEQYjFn5Ok+RpZIKeIyqyHU8Q8jujyXhHUF1hmRVckVFCdDJR8qEsFXRdGN16A
yKbGWAZUdxJmekuAYv05SbTUS8WCee1JAGxU8z5LpXYY9RrRCjS/BwQjGWaGCHIXJRJ+lujsPQ03
yaxmuTAzol4W+mgftXV1qUVLcLRa1IQznEzpMgNMPTqlaus0A3cO0/uKvMmRDBFN3ZIQoW6xWA2B
dKsAn3B94c+oTtY+olsz3L5BxAP3wRH7Yei4JUx6w00HKZf+LE2MreZExhVJAUhvCoTiFbbbPpOY
zCVIMjhSqxhuFZA8QR3ZMCVkvUqsdl+pgYeHeGjY10u1PiZEy0D1NXR1L0Ve72E8A0M1pXI7c4HI
w66B8gKAnZ+NycLzGBgw3AIz6m5R9PPf0rC/bYRaY+EZyc9Yx5y1qUywFqzLfZusNBHqRe3MmARE
RzYF2fTaJfwxfVdF9YRcR2X+mCUkumtBtC2L/p5sP4jSXYdHSToaWysW101QOAMaaAZICCjnaM/j
R5rSQOCLzps2x1Y9mYmn6KYCbibZvMJrSPYNzh3GwhU769yinwcYiy6nH/Dr6Xj/X8P6m4YVbNME
2/z3Devl9/H/nsom/blj/fMP/atjtWkxbOrZUxrV2nv+aUZmOX/gN6TqJtN8lisxKe86VhvTFtOi
+jYtiuC/uFWCfCtszRgws9pQmxj/pGP9UAYbqyTGQEUjKO3N94F/cjDrQYiwPOCaj0IsLULjSmvG
6nLJsK396dH8Te/4oZHgWjiDC56FAxn2fSMxtAK7WBwaDpY2YtVCNu8l4bbOw8nDpV6F+r++3oc+
GcaaWLkS2N/QR7zHTBsCbazKFlwvZyC6GUUFRziZmFB1E0SHolvFxNrElGVcZX6/vvgHSHoNnac9
pl9i7wF2eFsP4zBArdE2xWFhIvEtz3KoFJkc7POTm9XJTILJ1O9u+W8eMWZ1tqZDLcO9e102P1fh
XdtxlthWfgAIn65JVO++DYRe4L8SN7hZCSxQfn2bHy5IcwNhjkUE6wua4Pr//1T2J0KZKrWF54n+
FVcJCN7eHHX4Ydia8qwFf8nm/q1NrvzwXCEbaids01nbw/ecLJJqxBIG0+D36P2o/MygVdfYdjoi
e9RXeXMfy0sbKt/BmlN5Ww9G8VBUFW6NkZmSbRFarXXbzaQKbxq4quj4yYs/l6RjfZ7V3zV/xsl3
+E1fZBnY4vLt67zN1WTw7QMqCOtmPtn1vmFpoX6vMKALztoQ+/ddWIJ153Uox6MsoxmlI6JNxPJF
ON8i0UReSviUeQSuRvZ5EnyTi2JugGBYS23AlDZfbHmJ6zwTtQEvynxbNPhx5KrgOdSpsUivV1tA
eKWJiVKc1cXeVcYkLyFh411xEmRXChJq6CRocONVYbs0Q2l8sQeNMbnZLNOwhZWgJmeNZoB6sEuY
XsxEDmIvFKTHJIMPcFs3asOSCyCMFRvKO/BmJj+RlN9ZpWv2kQR2ny463Rn0m6mYx/NCRKj8TSMZ
N2Qt6iqqbjaC5uSNNQ0tdiUj1CYnrXEKmoK6eupXgf3SCKwphhSrg4lx/ROJJMO1YHiGQ0JN/bGW
msiDZYNhSIMBQtlk2JXkQ1A9aat0QqkVeW90IDnxEhsvYPdqcShmZ3oyyw4pB8giNeLJ8wNDIu60
Spmo5YhXavdkDKEmKbBab2MHc5Jo2AuAW9BgnQIFfb5dmPE/jPVivJzswOKQYUWtjQbh0WWMYt6Z
FDg/JyLIj7UaJSGGK5EWj/1FnE7YdCTQ/ZgycrPqPFTtvh0HLAcUasno6FhBnGNjoNQUsabq2P0W
6nb0GA3YHdnUDdLr0h6S1w9F/FBgZQNEVT1hkMTHf3KFga/1UNF2w+IvYlbGBLH2hwNbg7CGSgkn
8muQJVCDwaT/dvm6q6dpSpgkhmWKneHQN2ymTkQhCbeHQcxYrZZ569xxY6/uGqfnr0+d4UJY0LdR
alke3WDUunVBFsvpn+mCAI0jNhfsG0vkK9zrTWR1gzeGjrPr65YFHK2fh9ml8C/bNgmCM9kOzJ2H
dqR6rifbuYXvKmEedLaGxRXyKpFcdrXZVgZZNak63ZGEJdZqrpyCYZclaBEC9AfahogGKQ6j7Cxm
0GGuFLDt2y5W9tjLYmRVh8oc3KKix2c9wh8Kq6Co74JzFSfxJ/iT47dhVijJILYt8fU44+f/2J7K
NpCrYd+qUTFuFpFCH7LJ/KYzgsVlDDh4he19tZaBE+7S+C+RX+uQsl6vheJ4KhntRLs06PTcYRj9
gOCwsy4sp3sz70s3qgIAIFWZL/GIMN12rUfbtTKl9TPxYprklbLWrSNORFTSxFE9d3rq0Axq7aiR
Jh9PZ/jTDz5KD/qmXqhlthHlcmk3ffitbtk2zTy2jkUcmZeVwGSXDHl9PkegmPPCcV8qNwvznH1R
Ld03J46omVsFdpjH4naO5PxMhQf1snXw5rWCB61ou8LDPuNTF4UQ9Zr6pcC095JgakP36xGYlX9Q
Y9H9MF84GQNFkr9ZNQTTLccca1kNmNWgW8OyDjyL3gNVw5MhO+eB6Koedklo5+RnDngCLlMUkGhL
bVHpEgPHNmWyP6Tjy1Ta4UNimGyYNG/3iSKSR2h7fFjOahmD/x7afMA77MgdgRrLgYPCMVre4yS9
XeKk8FpuAzBJy23jaGSLcB4XLDifczyEScqM9N4+aHmzaHToVUtgbSOb9GiqmvZlCQcDlKJIj5lT
BedYsITXAADRIbSdeyuK6oesa17mfFp3/1g+tLkDl6fnOQHJsM8boH1Hp6zUZ0ASEACStMjTIkr9
Dkgxtbx4GA8wDpTB08ZaunyXJA4GZWNDQFMLcm8xT9ktuvqQR3bllVOroznFBc3TmbJaGyWDCbfJ
taC4LCxF/5JJjX++4sRqPsH1UoMv+KWQQcaYOyh3C57a2Ya8oB5GUJsq53kWk0XO5BV2SmeEn2fL
Lv1YL+wrC8zKS7ilPSqqJnVnNWifSI6jFqk6ME5t5amlq9vnWDuYe2D1rbNZ6FnYXDZ2Ox9mLbFJ
l8TQg5kReMzaqX0TGaksBj2aCfNlYR+qV+eZNhQI/qcVRGIp48tN7rC8/GEdVJ9U1YnDv2dAVLQ3
O9hvcEYxd8hQnJGAdnIVsex53MSVzv8QpQVLcNKAnE1cG3IvVFP2+9V7ZY4G9kFGiC1yntVqiwhj
phaoEbDk4zAhEcyyp2vcD/mWjBFA8ETSI7qDKXWAn+syJ2z4py3QilajJAuGISZzsGWi624sEBb1
1aifo6MVeyszmGM3ndJ+KwjeRIumrWkZ6lIbL1bG+diSXQUhy4gxapnrEg+jrEMGcETLzej/x8+S
BeFe+zpKqCQCZVWJW5CDz7B/xAdpxuK0G6h989WlUiJunY+gN2bRgs/m+nQBLQZZoWic8mlUa+AH
1Rj41aTPc6/jsHDJooln61avq6zltDA7olPwawpr0lZHW2AQ6IaTbjLlaRNEVbUx3wVYYDyZIKn4
nzVKcj5WzYRRTdYnLUeGDO9HaylBY0VmnuuLZre7CjEZweIKeFsfKa9dUzv7qB8hwfGbqXJiBfsQ
dRpZFqABq2uJ00H4bFaeQLhSJ3aNtZoDhVO8PtEa2ij5iowy3L6yDQ7Mhq3qLljfKKgJr6nPWXFZ
y2tU5JqaAPggaLoNSHvxNrMBqFYZAPAGz4nS8s7UYqW/G8yJgF03HqMwsm8BXB2To6pyiArgaKzn
eDensRLKT4lNtQwHbOyQO0vsUjBFMUjhIPTSDbI89roRyRqCSnWfKw41iAWQdEz1JrpkbjXgUxHN
5GPPtTfhvXfMkqW64PXXt6STRkBqkfJ5Upz4qHSE5w0IM1x9tnM/hLSwmSdL2WU9yAM5rCZaxTU+
xHLOoKYFbp1rN6HNlq41Yb+TIpSYwst8g0cL6tqhCzdhl8nbQmeLwbmtQ9k+NDB6UiqSzszTV5w4
DcZfZeA7S5kD5tcQhPA1GJEvFK+kjr0qGZP5SR8PrGsKg74WV05XiSuDWZs3iNw12zn3p96ot9TG
wd2E7mKXcIh6SR2NDOv0K110+gX2psUNb5tzGTDyyMmX75HqEe+ukApr5ya5itlFnwJpQUWarwQK
blw1zf4JBE+7LJHblC4TLQpIggkyJys8c7jWcnlL5Vds4TWLV8MMjKOmDSSebXLVSYh8L6xRJ9dC
SZbvDCR4IXrPJ7xDWDVGXt6v6lQqgqFyFU7gllnnsO4g0QqfnnyLrS7ByaVWlYOpzXV10WJ3VTEq
ZreJzYYVuUADDzbBlEXt9ZyOSewOlN2/acXXruNNVwJ7i4YDto4qgSDet/3LAAmQEw/Nx8lWhzIW
6SHzjt950H7o1phOMhVauUECApb2rj10Amyuk7Kr/KxYx1c9LJJ7HPIQLOsTtjSmvrYup+3w123p
h9af60JPM5DTMHKjU3zbddGSZxo5pZV/sgPsFMQ0eTtl024kfALBa17Mt1D62YvrYa1yf311cJv3
T5d8cbpiPnB+xHtizNwmoCfSLEkhCmhAFrtR7+111wXBZrfvwoq/iqqhLVkNANWT2dnpJ/wPsfsN
YreSERmF/3vE7q7su+j/3JemJEj+5Wfc7s8/+hduZ2P8D+WOFcTqPTnG/Anb2doffDirKpK5+4//
50+eiWb8gSRTMhXR4JhhjcKy/BO109Q/0EgKYzVWZxzMovxHqN1JlPXzB+wAg6C6XE3ETY0P7N34
v4/VFEJcTPoIrifj1mHgM7oFw5F9hBHoDnqCjl4lTOwbhzSLARkvac2jiUJmyCIbmjkHLa6csfaI
+cR8XZpqcTe0ZvAMckcBQyVb+da4GH7VrMZhK+PtjDFC6VkpikiXMBGsXXG4YVgZYYijndv4UF6m
skSWREmpHfulzjBlcuJw2TTzPEo3RZ0/eQueNK9tvlodWox2d6nS6lcYmIJWRYHuKiUDxq2o0TM0
wVzkG15BkXiKFjHbGSZiagdMii+w3gwqt1NRL/W4gB5HKPYHZ4pFsZ2yengSOT/K4+TuvnMVyZmv
F45EZ4mnJYTnGjWAhVh6e6r/p6AwGxxfOgJoYmU0/Hglm24Zo+evMS/cp+BcGR8G1sFEGQXfFtNg
3JLKsX2sFoWxRsAve9TxtXgsRlgwDnHk18GaBkjkcHFftXZ51bXNMJ9NNRH2aPhBdjA3s5g2EfBD
jruQNRErS1TZN1PK78LNlwcJA4DgVqHFAdnDybRKApbqWYa2fY1N+0huCYiI9ALH0um8srGEE563
G/y+D9hkVleprJ1rg0AN7HuIW/Rbnh+Zo5iKZWaMGD2KxnNcktXddKprY4MgZylr+0YBHLhEXgWu
gluWn6MRcckIl/fID2DJYHVyVDK0Q1NvlaRC14Nyt6wyNNNK5BFG3ohtHD2CFxuq0fqLknfcs9R2
pIPVX0ZEVk9NX6qPlZh1jHqpZ03XCJlCSSW3t01Hli5g3uzcTFUYbeZZd+7UJg5vSG/H9N2ZMJBx
/5+9M1uOG0mz9Kv0C6AMcOxmbX0BIBALGVxFSuINjJIoAI59B/zp+0NVTo0yazqnqsfmrm+yTJUp
BmNz/5dzvmPP5ptI1mFfnmu2iMZMW949VYDGGAwSIlvT3aOQ9fQCorPO8aOxkToz2UChnSeTBnqU
DJxwEW51MPXVq7NgMH05nhFp29B/l3Z6cg0yYW4zc/UfWpSkCFZ7x3mpjc26ZnAdljQ0Swu+gwdk
VEERMegAjymrX1pnfAQL4GKNF4K+AYSd95VSaA52Q2lHL++YCe8Pa+UANN/ULQem5l6coo8SE2De
Xhsvo9NO+rnsKBw/i3bwxwscKxuQER+fL26SaoCx+yEURXJ1qwrQwTwOn/El3MFbT28JwMn979LW
5CwCgR3H0i6An906ckWpv9imDqhAMYfQ1agOCROmWHf442jq7ARVuoAoFXmk+VlzpV/tDkNLovJk
ACUqW0G6sRQwOws+Q6+Ow877xNdb+1SnZgISoUd6Mtlm1YZw4lmzSsYUTsFeEw7IkP6wa36H06bn
gD3nSUzRNq77SluX52bS7Wjz66dGgfYH8XKWCJBAhzTrZYHMeXDXvDxYJBIHEN+Oi2ZpP2zFSVMm
fUhc7ZF5PhnNuaDSbUf3DobQ86iGNCI88uiN0n41sNQwb5ymQEGLv6dJeSJgSARzr3jbBp/20eqI
vy5par3WAcJQD+Eg7fpGr9vhQ27una5E8hVhy3Iit6V8rinQ7uXcDECbaK+tcpgfjCkxY4ijdEF5
th0tR93lnccGluI1zLKhjNGwIvrX+FtGsRXMR/qmjQpPfYWOaYdb6d6rtr/iD08YwpHNyEq/P3ZJ
3ceSvIwrOJLlnjxwLwCK983ntD3WueEd8mRLYjpOCRPFHsLGEN2JFX8elvOsXWSVG9gBYUlObvrW
gL+NUiNj8eNuePn8qSEbsuk/L7JbTjoE+hc59SMfjEU70kj9nHZ3Hqae7cBq3AD1LJI3s7Axda7J
DsWWFiZ2Et31M8qXpTiZFWrcmjYspsenAMRTxyqXovziJZhZVg2f09Rm/jGHdR3JikEMlk0YGbOj
3DtMaTWIE2hG8uB1+QgFoyO9vGMqY9pVcuDuze4UZvNveAIbAEVrXnxp3bKKsQ72pAwILwYz7x8b
xbS4XRL9M6YzDQH5BHtlqdUdO1PckR0Ay4rZDpauqb4OzqqhR0xfXUamemj4HUiTQTkg2hNjDeCv
FMbFRtB96xeV52MzsjsIw/nkhgW6TIjWDkArawFpY9MNh7MwTGxItFmqykiU11rEgG5DzKmLde0C
36WM+hZmSwfu7ZVWaIDLNdRdlE9AinSzf3IS2TxCytfvTFnUkTfyShNrIR1rifWVfLfVyKyTYCFM
s2dpTOJd+WHCCvuYKpxJ1LkwPoEFLTgFLWe71C43Nhvlzo4cOzdemmyanzL4UT9Wb0oPrd95t10i
3jR/+pmTxvTFEQ7mlq3GuGfZL2CjMUypocCsU+xCNM45tXXJS9pbx9WUb1h5viPkt4+qsSDRJ7Dm
zHz7ss2bHyG1EZHr9u9dhXBnNnXQ02uBsEu0H2nisgWXGh2jZ8rTTIfXhEJt1kGR4/XA2qPH5bAU
j7Xh3EFMrW8r1U8HPDSMdgngzMdwyfoF9ahRKQLB9xTravgxyewTjh1KKeqLXCFPW8y5PLmkiUR0
8kCF/P1wLWwI7pnZEfhn9YD4uOUOiKvyd1EUnzThgFXDL/WWCTc/NbnnfjDke5pm42dSdRhfcnYE
mvsVErYedTYDn7XQ3Yu/Jeq21Sc4cWb3tUkV5i1/uizgjDk72/YAALiIvHQ2T3LdKtJP2rO90YxJ
x3jJl624LfnMQ5txcGr2g38UcszCVpdHhE/tpRnXZ0tlQ2woojRKZszM5NWPkfozHM2peSaelXEB
LBkgCZW5ReVWz5CqwMhu9VDF68S0pte870kqvhi021/1zjbvQQWUMMFsEEr4l4T9He+Xcc7VNBza
LG9v2hpUP03sh1stIXXBj4ElUQaCr2xDox6Wk9di2xus1jrkjJ7QaDjZkYrFfWJqkhLut8hYp3q8
F7WboH5oLj1velP2xxwwVrYRhGe7LR9RDJjsE1cBS1oy0WvlCwsL5ylZs+nYLrk9MRmpm6cpYz4u
8Ui5s8OzY/1kcaXfat3gRIOjXkcEx3ux2Rn1Pe41PHqLf0MY70/iDk6dqJjza/p9sgz35LQwvRqJ
TBzcQLbVW1/6daCG9dMyTA+tMd6TNnelWiPOxVHAdnELhxsBE9SA0x5Tw9ccamE2R7aZ23BscSzd
1tLzbp2qq1lB9oHYXEScWlGpB8Fc+G9xJf/T+P1fGr/d50KX/183fnfcedm/Re9FM/6u7fvtL/7W
9vnOX+jtCLLB/4xfDprR3+Uahm7Rw9HT64J8Wf6HYcb/MhjsAXI6G3CLYQp92S+NHwFywEN02g2y
iEyhky33H//+u3X38Ic//wqosdzfzxZwurlYC4DTMLjZaSvmHzb86A1aLihX3Cq2KKk65sN+zkWN
0INqG64aS1YOPcbDfOlgJgbYIdRXTaDfDEVunIa51W4TLk4AxlpFQEnXhC7JB9cmrU8ZXeEFf5kb
WaXv3DRTrT139YDXE4jTzZh7RtBalfM8e+3KDNMfmVY3QNKNtmuCap/vOgOuR36eEQsinOrAnxPz
KDs/2dlva5DZ6QmZ2NVhWXKBawzivUseF9XdrwOtJa8juaatceqGljaN/QYkBediWEmUTIUfMVX+
MdkGrE/ZDmE19zLsyQy6Jn2aHpZRj9ZZB8TtcAWXg3ZIAOjHG6mwRxR/6KNScQQVUH/2t1lSzRZ5
pErrUK79fV9wxzDGG997MZpx6QI4g8wG1rpibG5UBlkUW2dFY43xAUVp/oQQtyFOxVCnFlUsbI2N
eW3bztiU5X2/+TrhNIVigpkbwURwNAdSy3Wi22aU5sS1wAFbaWXL4VLk7jUz6BjYLj3t+rnDmLhH
n1RSLFuc2qXAvwvCJ7QYVkYi0Y9aLo3QzrZXe5w37vX9SbTFGI0TPH0Mc2nY25rDeHf6Vg1+ZK5r
dWlrI79pGdWHgMIPjXJjjTI+pnKuYWI6WpAjbQhoxE5+4l9G5JyhVwgI0CrRXjczbwJ2rDYVF5wy
AuLWWFipH2hztZ1Fk8FmlK06D4Y3c7cvXUxWnB2LQduiYdWtqGZZwrHIxHtyLARzjnXw4WK0CNNv
Os07b+D7QiKRu2ga+iUwy/TIbM5FUAq0rSy1QyG7T83gvHqrgkS7uEE6O1as1bl+QA+SUUlV78qW
b7Ib4fk1tAKLXOqD7kvt0gn/w1K7RXf27WgPVYBaGjgLHwmvTx/9RsKASIstFITMAFYE7uGBerSG
Ug+M0T6jfjDeNqzf0BOGm1UrvlGRrAf4hO1Bgmw/2TXtsYIdyDaNzwJguI5uo7VOmbImcuK3FRoA
/19h9F+0Yax2GEoSsWQhSbjZOigDvION6VuxI6s+Tkz50gsnvSKSqGLT+7Zb9i9rCivebh3tU2kZ
1RDSbVkRgbP5UwVyOKzxswd07Nuxzf3+k74jVtCjFU8KYVpENup1GPsy9mSxsFLNnBihbhXZQncP
9boLL4WmPzCAVgddwTo0Bi8LJ7sQUTaaco92d84G9WWIhHimIkjPoz2LG5rgKdJE1r7Q7PEqeoTP
C0u6IbJUBJUANQPd3q9KW+ovmKv1YNQM9PPYzHeOihv6kwLMr4r6udDM7SGh4b0Y40Ch6jOeJRVa
K7KD03p4GMbKCaeyLg4mi92YX3W6dbUaaIej3WJCLI9N4dxpVvEtn50slLVXnucOH/jkzVrkKl5P
cDZQa7JSBrmp/6Rh8SKifu1LO6u93hqfdS8/T/XsXDyFJd7q7b3y7g6LbjZYNlb0zEvpRBbahkB0
/ncAHk85mReomh9KELQolHOD1lP7qCy1xWWvbvrRvc2XHXqLQp59zhaAGKuxbmt9yNKpjbZ9SUC+
C+pVK3/vwEkEqaeehwacP5kPKXBIV2ORNo0hE/aNFBLK577u+EilTn/dhBtPlXj3u33FlEsznKvB
fk5EloaV6x8mgoN1vmrH1eo+ZrKUAldtyZ3dS/Ool4ZxSbyyiGVJMFmxtawrRkTRi195J9a3900p
3hxnuIWTKs+Dvb56C1WRm+PxLDfTOU96Xn/y/fkzvTfxIK374UDKCudkL8RTjBnGdONaI8YOT5C8
2VdIr5vyCukaIXb/UGbs2RMz88Kk6372/UTyLiRm5ldTc7SAdEKG2WCCLmN5u5VLfwSRC8YQlitK
5ZpxTfbGeMr/tFnbCQ+McaOc3U4iti4evXKOVo9HrJX61LHAeRhgU0uDS4g9Me6JhXFgAT477ifb
BsloP7fQnNCbdDkN4XBO+45ZI1ALNl6T2GtCPcqqzvlaFuuXJZmmk7u5P0BnAWdNyyyexLgc1xqk
a0rfHbrVjBG+RJ6UukwqLGv/xZdr27FkG5H3ME57akgzPCA9jPEvo4NyrPJsZNrnyW/B/WrrDzNv
BWfhtNOdFZk6ed4ftiRh0rKu+SUDQ3NMNU65xdN2PTWWB4/sGVpp045TdzFjAckhJIwA3rcrPy9z
bp+V5pECOyBi7vqg1dKfpta6FzIfklhzS2YXLY2G3QD4N6xKv3gtrUhjcZMrTtW4BxYWLd6mzPob
6/h6fLHyMYFCkHpa59dMQ9j/tQC1O69ZXlmAVS5fRSQ5Eo43n77Ku2d3D1EtcLEp7F8yNvv2YFKD
N1BHQ7clNf7FnJbaJE5s2wg8Sg/2QEiOLIKOgGsoxDWZQU+mVblO/5WowFqByzDnwYWN0OxbLzjf
JftRPDYtU6j++j97lX8KNclehVLzvy6vr3ldfwx/rK3/9rd+q609/y+WZyJYthlp4l/dC+jfdiq+
+1dgpO54DirSfd/ya21tUqRSjLM2gfT+a22N5fe/L4VGlrkXz79sVTgJXU/HwOYiF8YssW+SflWz
mjjVq9Gq9Zta15qsQ81vOVq0wko+5aOxtofCMscG2uvc9vGqsZjhchrNj3Ut3SGosKAF7UQVvnLX
+SzITak+rxSZ1qsB0qOIFki9qSfSl4rJOXepY3+eLWu8dno6PqjF15I4b6RN5AUAoGu68C/Z/q5+
CyU9K04M9WriO1YF9sl+LPvR/Kaxjd5uyCdbPVAgYrydpW/VL2aRTO7toHY+8lQ6CyBXqzKnH1Jt
zI/FQPyGw8LBl4wjNhy8qhg2dv66CV/NnL4u0l7A9k9zpV0L+lgVQLhx27jgvX2mSuIqNum7i0ML
nvrFQIgQpBnztLDP5eycLYdZvts33bPDquM8uGN2JLbsR0nW3CF3cwoCvSMbc56FOEqRf9oKs3hw
pJvI0x5Hd8UbmLBeWs38NNYmKoOeldJhNLR30nFXgpJwiJ3p0DW8Ib7Jlkn4QIQ8um6VuZ19UJY2
PBl6aV8p+cjkGifXgBLsE6KC6zd5VdCJn1vXTj71KIE9BmajSUwQysHyBh0SGG4XNeuXeemzw64i
Zzm0V8d4MxAcrfXF8RtyF1p3n8WTbRDgqkzIGWDNdUOscwodOW0znB2Oeurq1Mr1IzE7AFkMTrWx
R2nEZYHZZ1EM48n1yUIr6WTscbifkM+IL+zftoqpg6Y++aVL6OSYAjM5sWvwyte896b6JUX97eqH
CWDMqtH8EPA2HMUkN304Z6nN5qzC3Jcb74wu+5R3rjQC2y5RZjNcQcpj3SnYPodVT7Bmwyo757N6
8rLEYZdIEF1RNIsM890MYzUdYkwHm1Y/jYMXlEoziSu0xXIoVTJjG/NQSMIRLlYSJm1xTqf+Snad
pFxSVAvNndUplDZ2wQVeYSEqaoJ2iuFF0zJWOoYb9DxMDLQLy/y8fTX0RcWumydxMm/PVM7Dueuz
jBlgJ2+7StPPrW0V8Zh04uJrlF0sfIbDoDFnQrKUX6ypbGLUe/kNUhN11rEL8gaV4sXfBBZ5zyIn
LWW4k40oX0c5x03tjuxWTJMiJwdkjWz4skdC3nSOOwGEr/RDj3eqYevESGuKLQJTi0JjQIt0NEw7
zdeC1pDA7bPsg47qC5hAGfhJA6O+I+LBt3oqdNbDuLymLb2t7ZXqJd9wu0n1jO4Uk2RDnzgjDQ+t
XhoP/PbyRtqbxhB7Hdsz+4npo93JZV5m8uLwZTt17UwjQZ9cp2o8NV0Hzsl+JsnuqfDyW2UkR0BK
eohF6RMF27HRB//CDuRp8PNzrSoRefp2SCWvfkq97M3Wy9B1R29br1JoEPKRYMZ9W46HOVG0v4n1
6sDrChaCWyOjKj9YZDDLqhcH0GQ2PROdc/U6AwXiiKOqG20Owdy7Wi0UOFmta6BjDQlANFiP+gT1
sVr7OnT9eeGz1Q6Ek8nMOYqBzkbL/Onk9eV35YJW75DVXxyOywuOMeZpdEd3GZlhJ7AdWcS3wnhM
s+5xlphYPZ6Uauq71bMkgj1Os2IigoH9HD7HthXWUy4659K0+wgV111MA+pD78q+6NowAz1cf2Zj
ZZywCACOyjEZO4a3hbZGSwxIhTBSjvXHkd042ZyOfy6k+5Q4/eMyj3rMMeHdMA1Z3JBSc/zMuTJF
glBPHAbmiOxVEI2BvXE86rxRsd500x1Lz+yJ/ty/9qv+pFj6Yfuuvg6pECFRSHDIqrjuuixYZesG
+OCeBqfmdGH5BTJYxjj8TH69hohIK78rzIzbocNxSeTqMZfjJ9olJxaVSp6XguITLzarglG+uJp8
sREEB6U2vxMH8gWZ31lMNOmtMREJA+MhgBwUD0t/Br5/9IUknk521p0w0u64eP332t7sg92r4aSP
4lObuCyz5gKsVZWV843dLcxxDfOJYpYJdvbqFEIFoqS9bKCkc9IeAEm+Wf6C5I8AhmI/S1vNe/AG
8zhgFnhaeesAj80pokFHeW9FkhpfSmJ8kC5QVKYajYJw5yuwrsPcFReoumNsz5246R0JS31uGcgn
fpOFxVZ6pJBN6pw142ls5WXOk+I4lnqOKJo0hnzWYi4zjIZs0ncXiY952Jqs76RYjBzYkI3uINlb
j1mFr165fXctJ9SrxBI3h1ba2bcWmhur5Ol2zSmr66V8Maz5VCfN1Z8VF6v0gVf24/O8DXcQgKrv
1K0n39u+SLcoDzPPB+BjU4SW7eY380a6Gf6dmChjT4Spbau71bbKGRhb10YTxoobO7fTmAXFFgxT
an5NmqlFDW8UNVaPEUemV3AyzZVZP6TaTH3e9JkTjtxrbb7Up62xZWQYRhvXUzuRtlzT2AsBepiO
btfIk4y17NfzkkYNFkvNs+8W2NKvGMPrez1t5xX5cIlDPNiUnJ5qyQzHZ951WWfzxVr19pvWz1p6
SipctrFNL4IID6s8PAKr2eYT96w4zKP/vdLYlGYu3DZrGZ8Gu35Yak3Du6I97vLue/DRn4fe7IF0
Os2lU85nbwDVz57vIjRjPBg8vUjUZffG8WqdFghu71IZ/QHlVX82V00cZDNnRwfBQ+B5ZCRUhcWT
HeavfpoOh1r3tGs6L8Ur2NWFceXg/XQmO40mYnog5pvle+O527O7aCiOJ+8ry056N69yX4lgYzue
OHoIdlSy+K71YF10hMEsIAPTZJ+5WvuXiDeMJF2gKXHn5RzIPr9e2hNbU8kfKKO/bbrmPhGtNn82
B/LBfXaagFpZgs9c2czVDBhueU/KAutgK2j1vrwBwNacWGFb1Ah1ejVYpuObLkKNrclhmvzmyasE
8y1Qn9Oj1pneSblO91mDeNJgFPg0Q2qNDT/3yeTAN3NbY1EjxIOlHXlV0AL8aOqT6YU5441Tm/6x
9aFQ2jR3B6CcXBC570SjMOcwY4JUI9qR4q4m+jFshN3RZQ/Ia8dhu63Ys5yWxlgjN+u+l2lFwMKK
+eKBSanxzAE5kOQ4meywnXHJyqNFJnNsVVbB5TVo9deOPeVNSq5rDHQmf905k+iCPTKZQe1t5nOV
mca3urSdb7SotNlqZCiZYDzXjJKCYeI1F7h8Sa4B1AKt9+JOilEng4baFLSi4PX53tY9huLML6OK
ygPMaT6npIonRrVkN/20uHFRzemzj6y0N64UWmFVz6+9r84OVpAmcZxj17oqqsYWcCpKiHNSN6j+
VttHCqUfedcutmQR6ufg2sqmwXVjTW/zaMHmVC3Rpi1jMxuzNQrMjvuvaE6ZVSOOTtoxaD2jPJkj
8TRZL+ES6gtaDfNOZtJ8yS2nP5at491gAUNdOCLYKVz/eVNZXM5d/9QzJDjqxrepJBlqJOHhIKvk
xUiZi5SdiBLNMtkOt200ICvxCIy/9M5WH9yuPKmaz10FNDZA6miEpEsgbLbmyMNqznGS2wEglzkY
Onx3qsjeFn9ELt/5se7xEld++wLOrTkA9m8DsBo3zDm2iH1eFdGqgPQcNavEi9dyJ5YNwT3Wk79U
1tFJze9lPb007WZjZ1GPY0WfIkZ7i9eltsK+HaPWQqZitnZ/1fp1jsnzEq+MhwjXIaf3ZR0HZslC
ctVtGlgGAz6FCYVDZjaSKiGhHbB6ewFHvMbEVzCvbZL8R9EbkbG6CokVn3Jk3MGmW1XgrF7y4hrl
LSBU6663YDNPHfo1W+Boz4YDK2SMORppRas136/ZkMUK4c1Lb8k8Kq0pjeFv+wfLotiBbGcDmZDl
FUSBQPNfkPKk292d4yXf9KFPI79YIfYtxfrYbYi0/YGlDToQqh4DrCKAjbt63aY7oTchGWlLqIYe
wLOlb3fIeS+a4RFT5DRm6M7zjLrOXW6x0Pxo6DdKQ/sqPPWetg5+jGG6pc1lZS6LeCnVOfGK+aA0
7VhmPzWvmwLD2cMWB9mewEg9dLl5U68Zx2PGchxBsx63Le3tLHrzaI4zqA7bCIgrvvEMkwtU6he9
8F5sLCCBmav31Z2+J1P6rWkKPj+N+TiNV/QPL6AuRuQUdfqmaWIOJ+ZfxK+i0jfdW1QdXzziS3rf
b44Fl2MgUq+9I7USfUmtG7eW1T5KRlGhNkg9HCc1YCHwUh36bMMMVWkPE9ZmBErVqrgSZMLT5SZg
IA0qI94AdJ17PsFvW599mAVIRTNZiG8xMbPC0ARGzbKq+loyn2oOeW5Ud1xZaHtW0lsp8Jrehe3Q
14/LKMbTrK3dTokujhJ5fx+2otczqCM4lQQ5aOG6zCgv7LZ7WaZ9LD1n85mquoC8ntVHy6+BBWwq
vQHY7cQ9iICN+E3kTf49Hj/5UOeawaZ6mG5UljuX1vT25NGtuExEs8f2YvWfrBqBAzLjd3p4eS0I
EwuTVMcXm87hPDTpLRlmZjiRcHY1dLYvnVrXo4kdJ5Iz3dLsWlo8+i66UNyaiVmTXVab1u6poana
MY75MKYRsw2NFBj9PsXwFDqtNA8iK5N7B//oyS23b141+Qjl3Xc3LXnFKGqvNTP7Uy+3s93PKEGX
+c6oGsqKIXO5i/03yJ551HmuifonQx7X2jVlUK+ipeDHE0PGZJMmy1kp9+j6Y0tgxyK6JmwwJcYZ
JpEzdSMWb8AoZVnNMceVzbS+3Hjr7fpAMjiY3/aeZsp7mqRmHWmFmbiQwPsVG6tPJW3pxZWrmlto
oVtAdeTfoL8hOayQFgs3RopTUYUaFPlgV1MB3h528EaZn4bCgkHUM68txkG/GYtuvAyN+bNT03XD
wRvsvYVQ+Z3B6X5YVVo9yJ63kVUFvJgCKFNZLrBlNCMA+DFia/S0m8WSD7moREAS3zV13NfG84cj
9TWuV3AzMGzWuDZ0MhyZd2D4oZdhGRhPwJNCzWNWnefjh2raR1Qe163diC/dkkil5oEpA32WMLFe
QiQLljHj6ZWMa8wh1LOVU9nWk1OGDgOaBy5Kc90uC9/UcNotCfo0ckbaRh9RAH6bXfktd+2zZ3UP
Kwzncz5sIqKFvOGIfm2TuY6taT3QavFJNjY3HOcBOi3oqjtlTOLorQtjFMWla43muW+Np01qZ3IW
D2p2irBDquHT6Kj6c2dpjE2WZfEYaBufODufxJaS1JbO44FQNTovbwGiSTs4IsZUCmIME4HISPLl
knkI8G2r/laPjf8oU+IeqWaP3YJcxUFP+oJ1/8FV/ggkyxCROejxONguy5+eWDwKZS1ySncLaHDk
J5IIPzyjuxuUuCk8590kqKot30ejOk6j9xOBb0ubm0OiNpQMcfJFnaxDQ7aSZN35Zzvigyu14i3r
tOzQWXt4HO7bQoDqKZXHrERJP41QcRtBhqCHmXvyJhv50Gcc0OGA+G5F+mO599U0C4RjmdNCsSyx
drP1ieZu6/mPuMlbiMlIttvuUAMI6tnhucHSOTcEXd/0OkJVuVYUYjiuYqY46YUryw4KZbgdN/TW
TXD1yVK0QFX7yKSt/pyXXfLgcaqNJD5hr2aRk3XADclfc8ZPGgziIa481r1xrxVLH5pGxqjNoUfY
OD7EBOLe8o1OBPjTNxtdJe4ibdNvJ5aT37BpusUIkR4VVj8F/1/m9ceP5u69+hj+fdfZfKe44JzL
xv/4/R8Ravwmw4nex/ff/YFAgZz4qumj354+hqnkr/5N47H/l//sv/y3j39mEr+zKv/U4XB9z+uP
X40Nv/2N36bwjoMgxYE2Ygr8bL9Lz4WuqXvAMoj5MlyDXcn/HsK7fyFsleCWv8tY/u5ssEjcRRuA
6EU3EMAI/18iaPIQv07gCfWhpAeUgI4FNgBLgt9P4DffZMK+aerEeQmswt6unrz/ZS/x8Ldx/q8a
mn98CM9wdtonpE5sC8YfHiJZplJLha/IDzL51LO132rEJrykf99+/DceZf8tfgFj9Im/rjacv5Nb
vw3aW7N+YIj/f3uIP5irmKxaRFrwEJN6dPXHjXtUffvzh9h/xC8LEQJnhA922iFtyQcQ6P7hIfAz
inrWqDcWUETBrPlpmLfNYwVJyc6s6vjnj/YP78xfH+2vYBs0WMSN/f41c1cbakDj9gwoUnayA//I
KzzgZdqW0b/+ULCRXd/DggD96Q94Fn1w2lWsBk8s89JPq7TYYMjZuOojKQ5//lD/6IEDNIpeazei
7eHQf3gNjcLWt9LkoWpKu9uiHGERUhCFyapWmIJrdWzmdPtXPxu8lOiKGQxDthX+Hx/UzjGekY4y
nLaCVxGxjh04vWcRGsE//vz5/V6RtgdX8VCYzdk3sNJDIPf7d61gg6zaVkNCvWWUSGWiyZPWefJc
CH0NyrLvHtoN4XRRquw6lYyC//zx90/FHz+jGK44thxvV9j94VOzpVabQX0bTl6lrQfmoxZj9+Xl
zx/kHw2FO4l0Jy5Bmtf/AayDWXHcRh+s4jh2xtFdMrY+KfCCu1LAbVObQM1FKMcBkUMf//lD/58+
P6ZwmKT4nFnGfvj/epL4NlbJVJiANZZiO7SmjQtXalRUrqaXHTkNGW1lhtb5zx8WjeI/fvuhNFk8
WWRAAJv+mB03lForU+YIJ1ur+++EOzB8yHUod3BnFa6oomToyEZHLxmgUDpN8TqYvAVyRQazzssx
b/v+VWRIrsNcDTJCDvMo7Gq2ycldl1u/R/yAWEuPzJFG3pgTwkd1MWHOwpXPVpA5jytdeTM4sxt6
TftWwTBATDscysaYTxNNvu13mR4QSuREheZm17JFjV50GBmcvKcG6Sd5zvTSvWEu4XzVKhdicgbq
7YrHzLkp03ILFdP/QwahA9jGLssr1rGM1FRMt5PPpCAf+WPWZozk3e67Iyr3AofFPCB5mKPBVdiO
xXBrFWJ8gW1jPSIOMUhud0s0Xb08I6PAEjcZVjwUnKEudebV09FYYTRHjCLW+cl0d+9y4Y23VIDk
JitPbAGzYuOaJEBeCVsiTxevwyNUwuW7P1bb40yYxRA6Cekf7ix5vFx9LLWTfMnaqZdR5ZfqxVkc
5IaLMj76ft3DWQZr/Kl1cDhDbLHjqy9yL4tXZ7Qe51nnB+0vMKbIa7PZgl3ciH2H2ZsTgfUcsYwl
5hiwFqsOCf6dlgBroyB0YnTZMEuNbBfrYxyYuCzbuC+agTIq8eEj/fu6CqDr+KTzL2OxyrO+dbwk
fcYXqV6sD4XhxA8yuDkn2XFiyLLlTbATNRLlwM+rVn4P3G/FpfLt4TXfP/oModybypuya1stCW6Q
3jhORN4+LqWQ57Q258jv2dEvwtOPjQBLGXDhpKGPOYYMNMAzITHR6cXeLHEiJ4EHEMqh65CE3lbQ
YqUt5+eiUdPziJQ9VD0BrMwXctbu6dYEepkUF8DCVmBpaGln37fuPZ+Xk52/kURV34oIobB7Ny6+
BCIrnIpOocv/k70z2ZEbybbtr1zUnAWSRhrJQQ2e9+7RuqKVJkRESGLfG9uvf4uqygfJwxFx877p
BaqAyspM0UkarTln77UrtswRfj/Kq8YXi2LhcQwi/W6GUQ4kVUf2DUeceBsGgb41rNp/5fQpPEaJ
5l+bvcdRLAkdp11YRt4uYOJYN2NYmyuOQ3LJ8dI6jGVdXVZ4Er9ggej20ivlra8JbduUobh1jCy4
7C37EcsCpTUnxJc/2J2+a8NKmrRZFfHQVGiHJSpd/1UNbbrwyh63gMCbsi3G0P1pxYn7UwvI0mtI
6LmoMcm9hvhD10FbWcZiTrBYo3KkDgvAlefh64lcGdNA97/hSTbdkBKIU+o7aKLjDgONeZkGkLF0
gszX/ghDnYvZxtZ18npLcaN/dk2/+4aoKjxCcNTB96JmXnG4jJZoCTqilSzDfTOSRh0qEmuvWzH0
L7UQObWHwLsZjEncp54ak0XTuBpJLFhZewJDbgXOok1Q1i5paHX+Av6xB7OMoG+gN3w9NJUEC+aM
Vw2ZehdJKfKtUdndshyVvCtHMpPUNE6AbKD8LG3d5AKVMU9eqemrYz1htYMC5CfOIgd4uYpcFJKd
D1XAoh+bLcK0CO/IhY+xr8lmZ3RMQomWNVuGhr0agN9TFCqbrSr6IFs1ZdSs2FBa61a3qosUhjNJ
GkUV3k+E6AToYVP+TBtl5yqGE0VPIp8O/NoAEV4xHcZkrC7s2MSwYBPCtYxlrscLO4u9vcthYVPE
sVw5SHr3duMVG4VReF3qgbatw4QsoFwKxgSeHHrPnq7W+ljXe63WaXRQEhw3fuhra4cUlHpt6hTI
O1/xHIaCDY6ZA0QhGgXfZ6UU01iXHKGzutsQHtNSMQt8iyJvWhed4+yUGXc/HD2fNlT7iG7MDVST
aDvh22tx+dIkhfGqnByNeepF/s/Ga9PHkTSTG6iDdITmf9zMpU1fgEPrOAQUUSa6Tzf9FA9Yukaa
2W5SjGvG8MTTVaSyY22lTDNfEm9twtahsShFjqY3d6yU/ppQ2XlyKCqvOjvkH7VqoVEQlONVXgbx
Ejej+cXKB/9rbIXFI7CHbKu8Nt/StfPX0YSiHdwQrBSSlpb60EIFKtoX1xNqD93dRTnXxvbK9RN9
Xt4pc4x1d+2BOQ6BTtnauqZLc4VzsrsygHmQlW0Uww4lwmjiTQTBVdOFgSXgdtkhbgwCw5xCKlLC
42lCOjM33/VBTjsvSuSdMTT6s2q66Rghbp5TndwISbGbs5+Z6Qz0IrhslPT+YZiwJoMy7ZaFU2n3
ZST7fqENvHpXTMZl4Yh636Yi/O4Z/NNJGsu7rJb2hW8QqBXgAljRfurmr19ztxxE6cVhaH7saTlt
87ySd141p0xbtbd0lcq3hM4Ryjcvdo2H2F6LneG2l462FkbnLQsP1zbSlOFW1KP1YoD/XuclA5w0
9eSAjiVaOrql1pml5z9i1vC92ejNPW346ZGBFNziTA1uVNx6AJqzbkmGFv3xusy3bi3ks+IsSiE6
Mv3LtAe+R+WG2Er8wcOtUgktAU3vfnS5rz2ggfKXk1KxsQKE95/3lKjB/znq/Fiokhjy0Fteg+TR
7gM/YZIRyXhAYNuuNXuIvuYtyXEeusUN0mn7SbSj9dTVmvUU2+V4zUolN1RWtNUYRdpKK61w5/i0
kScEw1+KMINLUufZWkvEcP3rqSsb0SqQN/fGTPSNTkw8C18TX9g1iVJVERbLvJ16YhUNfTPYhX5B
RTJf57PRORuVWJcVPbmh1i0+Ypzyh9Yc0xvfNYK9kYW4Un+NZSiD09HTLJr7FCcuJjcarolO99dZ
6gRo5FRXoS3Kkxu9irO9HAf57Pl+t1W+bsFiQ8a60ieL1z9V01WCnPPKqBpvGfSeyJY6aDumQMP4
EmrRK06M4ZpJAVtB6ec3Tj1Nq6iwWxhJTTk+6gM8NjS9fUx3byTq3Ugws3vUONvEiW+gJGkb6MMJ
IqDMvkBgNdwa9G5pmZXDDUIglm5K7mrr4MwlYHPKHBjNRg1YzTVCb83a1O2xiEL19a2mvEJWlRvE
fubFPbjJfEOgGMaaKHeaC8My1U0VYG2sW9kh/UmnKygH5YH89LkkidFtUSW5dt/oOuYNN+vYMVv0
wdOOaUMPGj5NZVM5pnFBN97tKrFA0pNvFUFSj3rLcMpKgMvCi4xXAOPjlZVVzcrqe/2V6EmzXRC5
JGiDNvQuGz7MCOzEgUzN6VhD3DvI3hrXLlkae3c0u3IhQOwRbepJkHckbTLTgUKYjjrSmnChCQDo
S5+/uEfzENCq9MPusiWPdTk7/m9B+ueICKbK3zVGbG0jXUz72PXlticNYr4jeF/U5CfPDq9BJJj4
E6LszhwSWCske6ynkug3zvZI+YSNDGvMZ32YmVd3ohNjugCLdBH43W1bjg7aiyrEv6H9cCvlbAwr
fxYtrfA0Hv1LbiNZQUti5oTCVW9ct+7XRYq1x/ejDi2Ury4sNMYtnH28DewQw0M52dlSQbkwy6gA
DyCzNyfX3prJvsE8i0x66LN531bt3dAxqcJG9z0B08vaRcLAbEVxV5tjQIAsBERObzDKPuM8qJcq
ninrEQbNldsHwSIRtVrprtL2uY31MXWo+NLdRbuBBwjji1vmV0PpX5U58vykI5RTRimG4QLf8Xaa
4vBb0Hb2LhkMlNiwubr1gJ7prkTYSUM90PGnZmZI8Kssb/M8KZ+xLM0F/RHJkFa2b2XnyDuQiNaw
StE67NtunA5m5CG8Q6K108LEHlZFUFm3lltPtzEOgrsyiJJ1l7XOuByG2Sw8SbkekD/i6wwxbXpT
vEFfQzVOT6NDQH2Y9qCqXr16yi4MmuK7iWAxr171RYAwauNSV04umvyV7b3xdeA4fmV4LZGftWkX
x66KaceaoOxv/YmUNDXi/Y5hQ26US6SomZG5vkjA3ZPfV/MWV4Nvv1qhRbOzC6fxxkK9dMxtQivb
aKy/ypr9Fd3R0LzGCKC+Arx1wGRF+ZM/OoDziUkTj/q8QkojozYfuuFuyPP2IoxcGA5Zo55yRdgn
gvX+kNpBd9FDnH9T1mzjDA1eLjQZ/7bDXvQ9axyCM6VhvUCjLEw+EYTzRmICrlecwKXGAZsMg5yO
UNTg+xmx4j2IHLxE4ttGgsqoC68LbfyRdI77bBbObE+a3GUQpNPGbtJ4GeOmWrDHm1gK4SK1i5YA
1pUca2ayOI13cQnKvCRZm9fLansYOVWsCgSBtFXg3zXltGqi7B4yx/NAAC5Rn7FaULN18V/hPEmM
8qkWsVglJOpEC/oIYOhRhKIN9GR2XyQZOQBTau4hC7CVWpML6wdiaSWl22o7GJJatuO4JLUfo0pb
uJ+1vTda6T4qjbYS5053yykGbasW+Q+p0NQli2J6y1YxfhkMUTzEVVI9l205ONtSs0eDPNEqSrbw
Zn3aDwlbGoukoKMljD6nxRoN35Ja4q9o6x7Nltn+CHqXQFoqu5eD5+YXgp3tW17q9Gl8p1lJLbme
CtqZOEO0dKsSDFM9r+oy6coeqmNVqmsKgcF1zGZoEVsIS9eua1dXCCD9ZVPHJvpX57vCdrVoWdM8
EAlmQl9YTQAYcf8mOkUGC7PH41A3UPFGx1gbeeYfcSsWr5TBvpHd0X+zIE5MrdlYG0fSodPy3sAC
OTGzl9rsz2nTO1ye/UyBQKJh6yl6BRIuNiRM65upmwOFGfE7zS2sbRhK59JM5MjkUrfOPsw8zqax
GbwivyPOgJkQX4kWbNxgcO456rCeEL/0zc8cfQXi/8mCtHah09ra8qeYaC8qdWdF1ncndeubjqLW
a4CGdwMl00XTK8b4yiN/e9vVuFY8/BRbmr8zs2DmYgrfeXK60LqPiG/dxG3EB1vTQEUS2i1HFMIb
W7PJRA7NW84gj0zIyc1QTvJQVUhCVa8kevHcfyk8UHxp3UNRQyF/TWsXLDMiS/RKNbvboYGngCYr
/5LD7WCHixYsy9ReuWN29CNN3jro5VeSwOtrI+zETyPIwTmAW1nXbRQcAIa2N2hsw8sUlMudVcZe
jjMbI2P7lZAp9EFJs82YbtddKcrVpAb96Put3BHjTFaISort2In0TjHjzvIE8g28Tt/WaXsftCBC
BkeXBxEU41b19bfQy51djPJ32bMRPDCRarAkvO6SrZxD6nEWXDfAENn/FvnPFrkxuhBVvooqLr+S
ztvCsA6qMHkt9DjWL4yy9S9c8gNXVEtgdAaNed8ix0XmQFvbu4b0GND6RhM6LAS8EHtT5ZSRl25Y
e9c5aSX3AKfzRWaPgKCwBtOy97J7aTZYFFQL6oWtSl2J+qATsu7YnBqQNWQE39gckqoOjoORxHvA
Mcaa48ROQ0dz4Pu3n51MPmYBe2PAf8GOXWG6otzx1phRuyogByN/YH0d+x5zknxxOIIM8XRJ2DYK
iVRSOaNMpLWu8QYmuL+wCuT8shIUUsBY3QS+seswP/wMMWXf2rpmHpvB+1kNlvYY8Ok9wHivQ+iL
RRUtvBrzZOMiG8fMW2wJfSZxJMLGKlWAFglB/vXHhdD3VVBKv6QNyrk5ZUpD/Fl/FY0nCyei/upU
cYoZuHuQHuf+QHK69RwK+R9f7lwTRNBs0S0UiwhmzD8vh+9MNzR35HLQwO8rs9pyAhjWle/on7Rb
ftlZTivnAsi1xTbchWh2Wlmepv8UteU051L/KtKPfvt9gMYDCSc1rqgr6VvpTvpL6M8nyp563Me3
e656TxiQpI8sTAQ3p90DR6ipD3Ss1k5gHe22oKQXUCf9+CrnHiqvcK5hw0szTzmE1uCj583owfxq
hyB0ox7pjeBDLbKKPr7UuRuyELPPniXyMecm6u/l+mTAQToiR9v1oIFWJL58k27x7f/vGictpchW
JuImxohhqqsJEaDlZsePL3F2cDD+yGJjKNrAFP+8D8+L3b42Vb0rWcCuglY3D2ZButjU9dFzqNFq
qfIOKRDmu1WJNX2P+fez1s77Tw+ynU0dle+PsL7TBoRll60g2rbaBQYpaapQctkbSXWZkii+B6ya
rz6+6ffvjuuBdvCYTE3Y0yffHn4PPLalqHZZPjBLyfHowFP+ZD55PxYFKAhMbtR3TIH+5OTBBoaa
6iStsJQFswIEf3RRdpf4uj7jUJ65EjfhYp2DOTjTCk+u1EQAvkaIzExtcJS05kKMzn1Zx48fP7Yz
r+lXvoHBu2LmIkPzjyEvyywRXu0Uuwk/fp2+aEQ7AiqC9ut/Emxrvm82ziHPpv7XpU6mCw6q0ifh
sti1RCCtrNwC4Nxj31mQu9iuqy6fHkYAUlubImi9qixKfHpd+V8hGMF9mkyFAhYrttlwls5qQRUM
r3ZysN24PCj04ntUVdOVn7IZtCrc5S3O1jWbK7VOTRWrg9Olw3VftJSxxpYwIs7aZBwDfPrkRi1i
Zk66mrQyKe7DFSHRwz7t+qWzy8oj5Xk3NaF68rJcvyY95MsoZfSSTbMdJoXpU6f+13og547wcw5O
g9xLcrEiZOBLo0LtbrYPmc/uSGHxyYvsS9m7V5PP6TIrEohuSU/RIUKz6WMIN4HeAairO9M5aLHW
4hwurB0Nrn6llGvi80piWPOac5lYaBniBKoH/KBw5QVIUZ0ATwB36PG0TI3N49Tor47f558sWmfG
GmAQAwUHaxbr/slY82EH0IYdeS6x1lx2hif2vPVhF8R1XMz2oH738eB+3/kVWHcsWM4e9BbvNFKl
Kix8EGVW4NeAu0XRJVtXQY3YWZRq67uBuoTmpt9bkRf8G+Xzb2HQ7X9DqIJZVrCZlID0sK+cfr51
MHZa2Mp8x1l3fO5kb3yrKPrew66Jf/ztm6TLy2zEgYf/nvbQaY6w6RzbfAdUhdJoZ1DJpxzcrLQ4
r/eySSJ32dBlGxe9SeXu44ufmabYV8Hv0W0kEjSb/5w+HCK2OHvm+a6Z07yrPr8PoF0s3Riv6t+9
EpmffE+ozkFa2/bJhMhBsAkKI55T1N2nccz7lemCIKxTIf72MGW7gWAKYRQyDP0UsFw2RdEGXYuO
3mix10qqLyK+6Xtbbjh9fv/7t4W7h/0NscD0dE9WlACSS26liPbprYudVo75DKGmsNtgOm4+eYbv
P0BLJy6Khcuw6WqdLl8VDeJQthl3pln3odCeqsn9Hg/iPujlJ3uQ+Vv+c3/KpdDnSG6NOd8+ua9M
hNGYa3RjRZmuBQUTryCSw0kREk95h2wRV8THT/L8FT22ot4sgDuNqNKs0nGxeyW7yugOiVe+FOPM
kU8I1yN2ZxG25t+NoUXMx8abpBJ2HVzxZETaBHhIeD/JTmvbA1l1O8tKbiKpf3KZ9xub+TJoZARK
ah7m/Pd/U6N1rj5EEX80UnVTu9cc0pHwrGnrj5/e+6mSq6AfnwnI0LBOA7dwWw05fB2M6oJjLce9
ZRq3P51cHuHy0FVzp6UYi09mSfP9SslVmTgc4KdAuU4/NT+blIf+Jdl59kgpLMXws8zLZLoaPFp1
YHmI9EGMbS7wSSbhErEvduVGd7ZqqIJ9SjNp07Mtmka7+uK1SYK8uWRzMG8LKvxMF2hj5INn9nIX
IA3+5NeffTFgwhlxhutZpy+GvmSYUt5Md5So8nU8evFBGyh2fPxi3s+wPCJ0lQ5J59hQT7/ZzKpY
RoIi3eXKSQmO7HZ6Yty7jvps13Lmg7U9yd6WeQhv7MlMbkNdz0vybXfmAO0q0fxwP0h92Hx8N+dm
IKKY0CO6c0T0qUZ0inVzQD+coCBocCk6LFOD3ap106SvXWz9/V00Z0ZkoiwZICJBVPz57bgqInIq
5BMdE//7/OzqSB6z2n/6+K7OfTzAJyRUfoRs75D8Q5OgGi/4eNLIdm+T0aDO7tvfqbgWmzqw3bc+
LeM9Kpbmk6Xq3JyHItZiX41k8N2hh/qJHgqrS3ZBYN6oXHsh5IcEmMcSczrT9SdXOzfgOfaYDHZO
lu/Ugin36MiySXYlFPxtJm3n2Juxtvr4Yf5C7J8uHTxEx2Q5Ii7u9MDvzbE3NnW3ndv2+iNUyWKj
oThe+DHoTwr0Tv+AGa1YtoXqbqoxT/D3OGIbugi7prGEVhbEJSmzfrtOe5embNvGn51u32fZMfmT
XCLmL1PAPDn5XGq/0WFkZaw2g0WtUFUvhvKKJdKSZh857lOL7RsmTkglM8f+mPRds8fS/C2krTsB
HjmUWOb2VJG8hRwxMnsh9/HxgzzzrdHYYgvqOMBX2B/+OfhTh98QDWy3oXt8LycDFnCJospPaWKP
Lx9f68xABLjPh23PilV23X9eyzRGXbdcxdbeN77rFBygSegvzYiByPHyeI1mWH2ywzjz0RkGZXt2
NKxY77bYXZ2OQx0U3F5sP4cRMVUmrXuKmfW0EICkHqq6r1a0ZLvd379XHNbeXJFig3g6U1qah+bI
bQhLQiRWSZzRsk6PyJLn/KHgEep68MnW5tyb5NFSBoAcCUXy5E3yrfSqsapip+l46kcDQHIOW+VI
/FK2yyQH6Y/v8Myaww2yhxIsbGwW59/z25YDXLwVErQ+JxQESLgtCGF6VVQrgSzuf3IpT/cISmXD
6J4uoqUDhSrLOaIZXpHf2mmF0cxR8iJqDeOT6evcGBV8ULMP4UzAZocuJp+oDOyIMLhvw+KHbVfw
BHl/UVAdAbOov304YgKDHWoSIouO/PQDNAYK7mYz5bvJxBOoO/2Xuq1XJXWATy50ZmJGWwyAUlB5
xsYxv8/f3lc59chACEjYpYH9FGAPdKfq/pMhIfgzTmblP65xMiY8MF4xYDe+59gxFqTqlIfGbuwv
JjGekC5Ji48CvV/YfY0lWcbBQ9HXDooBGjati3mqJymeLLWIdg8oGdA8hgH9bEx3kVD1YbKs8Gh6
wbDMx87/SmR3vs0aFBqcbqF4dIEP3N9Fra0Pwy0+NgR7wNyNL5OXobjIDbCCRdbUW72rfI8D1BDc
kFXH7rAg/idPovomHJxwC4Z53KfYGYl5DrOrDtTBzk28+6hImiVPOIGfQd10EaIW2qFQAibRT+Xa
b0MbxWDSXxYWTvmZZb/5+PGeG5us4o7BOBH0KU7mT1k1lRolYxOt4Es1qBcX36MltA3w/7WvkRfx
8fXOfeHsudnsUb5HGX9yPUyHeSWCMd+pKpxrTte9mex7lX+yeX1f8rOolaLwZ29Cmc47uYw1JKGo
B+hyKEmPZRnVCIfctyp5oBN1RVcaspD5LajzT45M4vx1qdLyRDlcn54rvDKrsrK3qYkU4/QcDoQ/
ubWlHVG76+maxjlnHFD0/lolHZTSHKWQ1uZM5JXZ7W2kvqSbanuht9rGACq29FGHMeDKLcYP2lhe
/GobHQf1AT1QQuz5iswySe0FlEBg+HdmYjVLd7IJGlGxBYZkKoN1zO8BoV7+QPht3MZuOm1LIgg2
OLr4/zNCKMJGxWtHA9ZRCfuzV3HujUvBGPPwI/BC5kf22xwR6Y2d5UmXw3x5wUI9m9j1bWJglv54
ZJ2bi367zunGqCu7LC08SCWunerLnHrDMoMA9fFFzi2IEpYyfQX6bfI0SVivAIBXGPN3NJ3c5WjD
ZNLNpyIJEdY24yems7MXo17JmcXD3XZ6iJA1k1EOfB0Rjsw4iU7bzio3yMAQVJIE//GdnZsIJGV/
Vgsse+82v+k4ChkjpcB3XR/NxpFLwx+fsPX+UBHmrVB+8iSNc+PC4ZTEARYvlXPap5maMuX5sk+L
iS3D6mEaIFTrfm9Si18VQgt3Vlkp7Mue+BIROLcbA5TNZEHAjArcZOMBBXpw8AWg0fYDbPYfP4+z
P48JkTIS9Vt8PH8O237wGziybHP6qvwhvOAxNLu7VNBM/h9cB8sqanfca+9MQk2njWGJKIe8Wtj8
Y6pe8lHrV0Vbf7KQntu2UpzCvcb5weM/f96Q6D1k3AiwdgrheNigc+vzYw3KNnaNm7So7rPU+6RQ
cW4A/3bJ0w1rPAEgKmw922n9sA3a4ocHhyfw5aEuuk/OHOLc+OVESpOM7SNn4ZNzkepdq5wGJ2Oa
McdvgIJ/9hBnlvBwXPJM4mCpEcO4zJiRiReYBceaMcuzapQ/EHyeiEoKn/zKbXatiWwZawtmg1DV
d8HkQUnIU7IN/MbdDE7vPro2s+YCGDOqCa0hnyqZS5uF+VPvTTTtAK2GUseF3V7jSSzXii1f5Hak
QgPFXrfZaN6VKC9Z7E37k9F07il4s1OXEgfj9rQBm6Zl0+SIlHcTaG0yeoyF0q0nu7QvqJk+qQis
x8fD99wrnu0ZOAYdiq2nj72MDSDnbIZ2UeVpiGPaGjokp9+VAPnoL4C0pY8fX/HMLbKuz25jDyPO
u9OlJ0mlhCOU7hIvIPy1JtkrD9mhjXHRPMVkIe3QIb1+fM1feo2TTSjaG5jrJp8oR9uT0RVoIFWk
m2Y7mU3eMuxbeWeFRrfMxWhfAD9IH0szA4xhIdn6pVN2Q5U+Zu2k1sDDvK3W90hmP/lRZ4qYqBKo
+syzNlHD5p9fdDDYE8wEvuhm8tGzCfhMqNLEpvHrmSglIalIG/mUna69oA6XIz0Z5NeWsfr4h4gz
c+XsC0eOYXDMsU5LhTrSCJmpKMO3TFTt4pe4ORLpdERgmdsXvC5nr2IkifgswAKmFJFJ7aKPGgEb
uu1Fr2/G0defQ4uNt6km/ZltcQ7VhiGFbSIBDe/ZW3S5P0YUmUzZ3dqScbhGMGitanCOu1BWDnT1
1iEW5cIsEnGXiHy44bPFiTLyITyFbkvoqe581dsx+eRgfu7+6YDhQXfmDv1p4YhyW0zeu+D+AT3f
hfhzdwMZ9k+RoYWbj5/1uUuhvkRrgBudZWPeBf22m6LpVFXZvCx5BeyKsnJnS89QJgcvTIOnj6/1
672djvq5+is4vbIMnh7/c02S+ZpFHA4623cXioYxjo/JMrZ+WXSrHD7ohVHo/q0azP7aNLXgaCro
SJZIy20Jrnv/6wf9b07JJzkls7v9t1c38yH+w32YART/+scKkk4dvan/Kn7+17KAFfUaUUb7Nxli
//1f//j3v/9XSCUsBx0cGyU+VE3U9Rli/yEqO84/mVYRklLakrNrmNn+r5hK95/4ET0PlxE7RGQh
/K2/Yirdf7rUUSi/oQejI8zf+otkcfvv0fRRWsm7QQe8x9bR66LcsYWksvDnCB9xDQAHHnQk7SCr
gp9poN3ARt5j4V3lbO+zSD80ur/2/PbZSLRFLJpP5jPvdKs0/wRBL0KgxaKqYZyUvQoK5qULF2pX
1KN+7VvPI0TKpkvWOeknc8KFrpBBe2WQL6wUaT6mri0bXKjq5lerw9JAwjWc9Ct9BscV7kZ5yaJ0
jOsqpGRhkZ1uQHfRIMYt9PKNogT/EPJhYHRwXuLGXM//c7TwiUbjQzMV24iARrJJRtsD9cvBeRHA
pa/0Lkd7qauiBeDYCLHSk5ZVIKcQiMiDMcEk5C4yAY3XhIgHlG4RxdPRUg100zkCDoyhbcdkcyjR
oOu4tLT2mIZ5uwavhSLbU0fpfTXohzWB8zI1/IIsxqwp0XdLQEyVhzg+XLdFuupgw9Rt8gVM/j0p
cHPiVgarsfxGUKS+jdL2Nmici9jIibZvsUDA6pF9upX4aRc9VukF9Ki3bAB8l8TuuBj1/g2VziqQ
bXNJNJS9SPVyWcqGi+G5S8RNkLGj+9/J5b/HhrHZWPw/TMm7yeX/1MlL3rw0v08oBrUB/vqlUf/6
hwaiXVrEH0k+FvbfvzKO/kK0W/+Ex+LRCrDotLq2x3L114RCaBL/CioZCpUURmfN418TCnQYqsD2
PNlwUuH4+3cmFPrIzBi/LWNzsR4fxbxLokvALz1ZM3FQm1ZpttbeTl1YdLbWXdc5CLrJD4dDGlQ2
soQCTW7R9+N3u2icSzuZ0xwpUPdf0GSg6Ia59AJUW79KkPxcT7kv7mUcwz2TpcTh01jONQjbBh5V
F92TppFuE5h3+yyQxrei9N11CpLgQPNprQgofO2aON4NMFIiPklqqBBZy+lNLxNtGbGXMuF8JOZd
3YAs9cCnXviOSLctRjAxqPyqsE0YnCm0cw3+2cHomn6fYyKFvahJwlS0wDlkVVumlEeHG9J30m2Z
ut7l2ARdvHDkYB4HrfWunSjRr4wx0q9GQfw40UKi2piQC7dGYQbPM+vz2tCSW2OQ7ZVvGveTDjHO
kD74ycoCYK1XpfgpRsiKBBfKpWt0OZKvrFa35OdaCyN2xBpSLzzIOo3aLXWZ8nvfcxFRC+pgUZ1u
UaslD5UVS1zuqRVvy2yId16j1AoXd7bSndFYKsNsnwo38m9wCPdHVUTTmzf24zMQTnEMKNTuMCHU
11LEw5GWWbSkNB5tKt9uL3CyVq9Q7IdVlwfOBjdMB8ww4TYoVy+shL5zl/cmtjur/a55gi2pTd6R
V2IkDvYWfs51GxHqk+hFvmps/ypLymyvudqekBXa/lUxPVldXW2rqrN/4p7hPBmr6EKRs7iVhLru
zSzMbo3JmczNXMs+kFSH8VnAwL0orTF+DMZo5kkjwYsjWR6ApfZ3ZddX955vRVcTNcarvtGH2dIi
oidfWWSrUEy8Q2hXbjML0Mqirwp9Z5MnAFOOHeJxGp3oCn/8tBkdJ00B5LnOlzwqscnj8XHZToju
UvaRfotv0TkUgcLMMp/W30gJAZgoJUGrQysupCrTbVbK6GvrOtFzVYYGGYqlfcyoIu4GlulrHcbd
hdnbxY54XgyzVtHcx5PwlkPWpPtMa/dl7vekQee2e21WpfmVUGV5VQVWso+MtMSZklLuzhLSTXsr
tG/Ssr8ww95iOEIR0XAptmGgXsLWJbBxBFO9xuXpvFSi/2FXQ7YPRgj72ZjZ+6Ly8c+4pbsandx8
FFbyNvai5OgfWOZXx83vi05Mjw2m0O2k5/qxCKXMFwNG9IOtNbhV6BaBoO6oXpMiJKsXTlLxrRMk
UL0tNgtvke+GW8J+cmCRUfoAmjdbdkKr1zr0tAu8cdm6B2k7J23KFcWt7M4RjXoVrkfnjAjQe1Xk
+wBZyKHoiV7NXUlPFgzhIkrj5EhnIv1i++lOjr3CpzzlewuR26oh/JRIIk98hUcX7R3qxxvI4gRG
NWpY+PkQfykbHSjGQDCbSIDKT9hwSSK0k2dH14YHh93IkQNqseSFOjoYDUKaKmmUt8BQoXnK6gKo
gBsvPew4Ks62ftPrV67rpdsqPUJY6Z41vy8wgQnjGOuB2OXoOJpl2uvdda539Rv8LX6Jpa96HadW
YfTDmsoLjZcQrfGzcsaqXJT6RFBi74zFOp/G4GZqimSrDYrC9jjazrLuABgs3bnnEPgjmyC2HIup
aFt3hZnmIZhGC9ogAqsVhpaKaa6JZtJErV8EZVVekQdGsJehPcdmQuRPEExiHaXAuZkB9KVX5xKO
XvSEaJF8ZL3R17hnqhlnWhBLE04XfhF6Rztz5b4htogkhUBTx0hpycpx8qVNjO8LaRPDNkbQfEvT
NVPLMhP6defOuWcoitKF6aZynYnCe/RYNa4nKwyfAChFRI5237wJ4CUr4kTgY9Nh8LEihlIfXzaA
FZbwy7zLrLXqW5C71VWs99Wj5kfpdZNk5bowmmBDozJYTQRnre2mEk9Jn5k7qbjL2neLDShG8weK
2vaqt9GgWaKaF5d2sp7DLI0elGlgBJRR4m0giwdbANPJuhhR4WqGH94aRsQk7uG8Bp4+3Oktjx6W
wLQaR0U06mC6F5Qw8RwPEChuhBP3DDSjJ73UotlQ6u20HQPRkiY8qH3iTeUDeJ9txD6XjCh/uk06
Ya3LrsOpOSod0GGr5RZ6iWEjK2qBRheYB88Ikm99ZRJ5Ajlq0RkstxGf+EXjgxmnBDIUQHpq72uC
nnmVkZr+TIaUv2NmCve+gmhCA+J2gtf5VlqOfiiVq22ywGlujChP97ZFUgot6+aYjr37QD/I3xj6
/2XvzJbbRrKu+yrfC8CBMQHcApxEStRgSZZ0kyFbFuYxMT/9vyiXuyy72o76r/umI7rbJEQMiZPn
7L12o3+MgdNyOFdCZ581sbFitz22MwHBapm/6EvP8k+g8YINe7Kj7WSNxmrBfhCQVXdwSt0cOhiF
yYTerxqdQgvgrIBEL7JEv6Zn0PLuT9PotndOKJe0b6AHwcfurpsICRdue5D6E6G+RBGrdiwDV3rN
KyCa7GzIY+yN5COdg/Zcz15ZXA1Dme06p390Wob9rLVsBlCr9J+zTjw6SfzMNPaVTKZHr5pu0AZB
rlzGmuM1xVlbuvO6bZJbMAv1voYJczsQRHifkXr3BbDe9KmVfHAohcatnsyQJ/d1xK/o9zVjwqHb
5uIEb7yg1CojESzQA5x1YladvYZEGp9PBPGs+nHqvauma2bxoIR8RYcMSjwnFsV/pNVt1httoMsj
K33bz1Q92yKuq4ukbrTqsWYBpfbyB7DKEvR5NkfF3tOydqXG1FxR5GUH+o3lvm8T9xE3Iwh3Ms3T
K7Jd84MbM59lvr7EcptjMF7KcFLjUtFx6pz0xYsnpd05jZycNRZAWQaVlmTVWYNPa1Vq+rxtUQJs
BqE+KTIvghZK5konb5wgFfsTOsVxJxLi5+ai64/8y2nj5y7lZB7vk9YG+4RNFFBwhS014i2juYO2
oxa5K5cYeA06kj1vEO0jwILofKJzEkaEwh8H8imPuJad/QJLvouT8dnOYCq0RNQRhqv1WwN+M5Ex
p3LLWrDw+47VHpLkLJMEtIh5NVSy23k5UPIMVvxW4dnC22pfF0T8rtJGi84WO+rOeikhdRdmsu/0
6FwAkQ1116jPQWR0sIDc5qm38CZ4kzNvk2aAvtkpn3xLdtothvP1KG1y0Ko440UmSdJ0uMy7XgdK
3eEG3AKBBVLTS8roOquTiWElIo8X4ZXC+6T0HvzBlx73cObcycam4sDoQW8u/9YT/V+H6A8dIgiY
NCn++yYOe2f59UuXkC/44z7u28e+N4aMD/R+GEMxN//WGfq7MWR9QBXHOMGi5UjjXTA8+h5ja4Ly
pMpERvN9s/Z9H2frH9jCCbxYDnsvdob/Lsb2rbf5wz4OKyVPiIkSGaMm+uefZw2OObPVJPNtR7Ss
AUo74bkiyyl0uu5hFtlnT2d7U1f03Mt+8sMsxUE8TTCvPSOrQ73zbj1QPnsNmuIFlKrzwbNV4GqC
srS1aDFoLL4p6Ji5t8mLov7Y2FZBMHdUQ5LxwNTXPiMkX/R+yGzimt67vtLJI8QX7mVro3GnIDI4
Jg/NQAw18Hud98sqzdTDkPu8ABLiverKDIWTfhZarWPJ559nBushKKP2rB7aBwMBRrg4gxWkCyyf
Qrr32qjfQNP4DPMl4bP1A/yHVx4hYCSYTENXmNdGjGLZLPk9osZ3hH3pQRipH3QtQKlR4+eRkmBS
k5f6atBc7PoexLOuWxPEV4eDL9dRV1jAg7NXMyPJRwhOZeW1Cv0VX5rjemazFN3xEzgNuofdF16P
hER1GpUl4VDb1HrSVGjeTWImbMZAEDbylSDYPhwyCHceatvTJ1ObVnLi97jOzVMhzVQiqHOrWzsd
xBgEx9c+mvZ1rjhkHi3OwbEb/vzRoi/W8AdZtchAw0R3mfKpOd1TeYhNGl1JtWus1gwdOVNCgAaI
Aj+PvsgcUnbX+rd0/bq1VRI3rvBNh3EBmQqvlxdUOj27NvXVrQSqdN747IZqDcJCvcBpJLiGQYri
oKPjnnmGRm4tN0nSzOwzbCxhtct9YMzWdTHARmp1/3ZkJxyaGf9R6M71kPBHRWlmn7FT8DdGiva4
iopp7/odiSb16S7q+LdMF44JfLxVU9EDxDSfwuoTE6eJG6vPAdoVjnPkfn6d/Izqgyl+AJThM+o9
rv3Cf0ulA1LS0MrV2HkKyF/FZwrOkjLYFJluvUAwxIrTqvbh7XoX0cnjR1kcdjD9N1HMLeP6LZf+
FCAEpyHf60b0ykPOXc1aHngxd6fncqtUp2chQjx0l8f8V+GlnxHjcP3BLATUFcmx53S5tns7L1z5
seE5cV3AT6NXLBcxW5LQd9WDS6B9KFyusNdzM50ISW8no6x5KKBHLBdEbH4uKgCSUnebfW4qByY5
N22eQbGZ2UzeFIQOhGZN+szYzkNodTUzyMI0121W6Tj2bE6pDvd7jGJ1gDjNLBr71LnVwIBq8Pet
M5eHkq0isatkhNKS4C4r+T9Jj8guPJMHFWSlDm+HNzk1Sb7WeU70fEiuh5iUm9PjBeZs2elGb64n
O/dWqEN4WfZ0A/SCy23HfraPYrRlEzXMejBOj2GGlPjt2moFP1+T5bkYSBmNDG4BFPF+aI2cm7e7
fHFhj1U1Niu2Ddl6ZlS/EVacr0aN2/ntBjjd4TziYLoYQUK88UN/4Pm2F6ibb5e56zHudS23Eb0l
oGapIZ/rxNF2TsxPXTSOVfaGtpM+GS2pk3ymcOMSGNkr+18icy2eHp2c7LCwOj8E9gHDs+3LczfR
p6MzMZ8b089alMyB5o7luczMDJoNT0QPK3MXOTyn1eIY57Mb+1AuuMlKsobONbLFSORj+XLTgkYk
i4MB2iGZ7C0jLUVFNfFlxjiEtrJE6Ha6tQLzQlyYqdqzUShv5ZYDE/ek0Hf6iRGg5RGLIo7ZtRy5
dJqb+VvZm9cx2vLtYpTEHXcsJjUevdBp+Nly4E8Ye4OnyK0r8IKsYKShW9/WJmICYe6fHtoBUT+9
BCBdRhdfOS23ROvY1+aczlsBtCyAMXN67YzcTM1UbxT1YphVOSGwjV6eT8Kejr2bvbLN4tTMPAFv
5xpqX7bKCr6yN7iuNjl3a+KC8dF5DkvgaYPl5pq8MinnV6Jq8q0nm9fG5X+GeLrmoSdaLGE9saG4
bIy2/eLpmrMuNSMKq8a9Lyq7wlcRX2ljf3SrjmChEYzlnCAiI30ay/5K9LO+NrOx0gPSaAUBdvny
lDlEIwSCioB8P89QxFgtbfqZNJRpxcbOd8JEN2+dKMtBK4x1ejFHqt8no84ltHQZoc6MDKA2KYQv
sINJdxVHtoDYQfFJK65V05Ais+z09TTDHyOAMa6NUDSNtq9l/6x1VfWCNuMLUYiMOCJryl69xtIW
wSqxLCpk+R/h1bXVxi+yCYNOCxokrFPQsEVqE+Ac8SpaYaGRF/5IHOwGo8mojpkZe+5Z6dsKKQyj
Ye0BGjCpRFjv8nMZ+2Dd2jYncbqZsyY5OoMwybwzQbndlD3lQ+yK2x9Ksb9GYD/CxX8eN1HXQFZH
coUiUtDG+WmOn/uaudhVSzowns1tu8SvScbLxSq9276F1+V0PHV2wp3+++MysvuxL36qp2xG9icD
CXhiXMPvJ20+c+vZ7+p+B4/vtNjxDFpJ9lISoM2ONHv9/dF+mVyfjoZyjlkA/KBfjF4AGzQ7Wcp+
l8/cIKdKwM9ohEY03r79rv9tAv6wCUCB8NtJzupr/gzF9OuPO4Bvn/m+A3A+ANG3IVbbLtuAtzL/
+2jYYXPgUst/mwufhsbfBzn+B25ddgfI29kikF/x9yDH+2CfrBkY7BzzhNm2/s0gBxv2TzcsyUaC
wRB+XNwBzJl+umGzlJrIWEA7zGKOH7DWl/VK1NYI126huQmBrOg2dTNf5ZUJwDCPKarwt4V0BusN
k5mSmhMU5YNM+gJWJkGHYeLr49epI7GXt3tKH4/BRB51V6WnaQhZ8idba3kU+4Tcu4hIldnSozXK
YjEHnMSEtDrSbdOOFx6wnOWYpw7beK+nbnRB19qhTIt2LyCNUhLwcicvO2aX3zYBDZf2MDW8BkVh
0aKfnHQ78seR3t2K+gygnDyrtLa7KZE57RkFPaVuoz0kecH7pylFYDdTuaXrEK1xRVlB7an6cplY
JIpJXQ9e9EJ0FT9S8kthnV3zrKOZ9LN4NQN/ClKq/60eZa81U4Ux0P2uWpU6WyenTiCpNl29aRaO
Hg/mtbAmPUjc7qKrKAR6kyLD8G7l0F8YEnBQPJUfATED2OIlQIO2HGiEjqf/KM6ruTi3vfpBogEK
cQJNe+qnJwrss1PfLzgNK7I5ewI6y2Cqqj5OqbZAZKM8qq04XmUe0am9TlGXoN/nFrydLLkmVoVg
PSlOf0ITCIev9pvJ2rqLq4Nz1IglIlXyY6T8/L5iM3dvTHB43yr/JkIfhQlxYhAC7SzWi1e11Fcg
6pedtLU9CVfNc2XTRyLbjzinRJpWeHISj5SBV/no7KS3QJZ1uuaSDN72AQL3rVBJta2mNtkaiqhW
Ab53vWCr3AEs9WBbeHf5UmsNI4TxLrJltLcLhoyUKKrAeiD7L5renIJNG9267szcOhZJExt0QeOJ
zUncLGum8h8tzSD4ri2BGpmVdaPyzt8oT5Yry4pFKHlygjSBFBXngAeHYmr8LdQm2ohRbRgUCGAs
U0y4QecNoiKTc+oPES3ufjO2mnPn2mNysAuhP5FXBqJ87ij0ktRMVg7nstoYXivhMELBPoxz43Rn
FX1wAJ5pN7/CVFo0sKhVBdPUd8eLnJAvRAolpWp+oiAFvPBplqfGx7dXyv8W+j8s9FQKJ+X5f2/3
fErUl6pUSfnjUv/Xp75P7QWqHZZtdDYnIdm7qb35wTtJaZnnY4xi0f9bBmS7pL2cmEvYzxBt80r/
z2JvmwSrg57wGbCbKNT4C/+FDOh9bXIySzknkImJY8o2jV8kdaahx1nvxOLgR1W7I9n05L4pW1IT
ZkBwXascFFD/OUH/UIT90wFdtJTIFx3dA8n4vhjK+NW1WQOARSjrrQyARdvF76crkXughODW/0Gw
/L4c+vYDUZJyvvCFoXH46V3mp2JRJ3XEwWUK+UzzwTiShmfcKmdItr//ae/ry7dDcam51sAr0C3/
rBls4zGGlmHYh6wYnefETQlnYOpG0rQZGcduWfx7N0uNY0v74Ob3h/6HX8mdBOEHibCBOvJ01n+Q
K45NNhBV2toHZab2WekBFQw0p+QlBcm0+Kbg+a/sE4Nq54eC9u2HcgciWGSxQwP+sztjqsAiulNi
H8ZKcCCX2eAQjCkQ0nDo3DQihy6t4z3J0grzBtpT9WAbVR4z1SKaVzdL/w9+oF9/vtC5mYROx1K4
gCLf//zUiGWfE4MNns/m5/oF5FtdI13u//NYqPccHDYocHFWvD9WlFp6Hs+zfbDUaBx7W1MvbldM
5NeZ9ePvr+rpWfi7EXs6z0JH6WvT1mXY+QtjI+nqVgNJbh8GGb8q4C7r3iy0P1zNfzp3LEIkLnGw
kxrw/e+hl2u7vA1BR0N/PqSUZ8jWBNlnxpIBHv/9LzJOZ+fnnwSyx4Apg+zwF8skdZ8xLJphHXjl
ZcXKIgDxYEhNiSBvVf3oMbh4tsXMQ5r40w3oCOssIgvqm8D139zBAu0jre3To2rTwnv/oxHZmFKK
zD5MXmfuLez9Gjx03zuvNcUdiu0WNGxmtkSNLv1s4A3k4XVqlWxZQdrd70/KP10BG8c9WwKu9C9m
gixnJojchYeXvtSNruOyHGmOHWwaUet/fyjBHhjMDq8WQGrvf/dUUz20dAEPicPp9X2CEkMtJ90h
9ARX4vcHe7/Us3zb9hvLB8cqh/vl9q3jrsqbptb2kkyPJdC0tn4skSw/LiO5A6gqWR1+f8Q3xejf
t9fpkHia2RwJJhRc4J8hQpBFbFMwWNnrkjIRspqWB4oOyI0YtekmUZLrajmQx2MvNW8TStd1MXXV
wSVCd1x5iWh2S8Pr720F6cDrKm4AM1kAk2qLsUrADv/hJCF4ffdIOLz42dIh2xP+SQ7Mq/H9NSGD
IUWbatl7levFRl9iWpCJ0DYRpteepnmB2ZX4zLQlYaRKcRevkd+J67bVcqbVJLKoQBaSCymdqHtZ
rKJ7mZBmCJADC8+V2WisvHqbokpyjDGLAiPy7WciAqcbFCntTk/5WAua8cyd+dxKpaZ1BveheewG
tzp4kW3tCVwkhnXOAIlCNEKIw2DLv++WGAp57MvGgPfh8NXKjfGSF35MTGTeJoS4RX1iiW1eNhwD
fsBBqHi+ahpgHoE92Cbdb/RSRxVX3CG1bdSPc+V2y1aTiy/2I/DeA+mmRbuaW6OMSTOIu5cszZtH
ty7Nel8YyXxjeFQtGor4gZiELEqejNnnkrmLJU6pDdCz7skx5t7rMvGcJSZ3u52azvNMquELLfvT
G3oYnOdizswvcN3N3UDX76YVJP84I6RiN6FzhQzBJyp29B3eMMZsGLeaRZCiPXneOY1yLbQmmzMq
E3lPwyfZSstSL60CcqdVaProf3N+fFJMb5SKyD4YHPVS+zbXqRCjz96pVS9ZEZlmIGj8rhclDSuE
NerfA17nX2mS7HlflnxLkUI+WjrOm93rBMe/veUQOXmbWgn6qXNBHvUuormZByjTuLPtmMDHoCjn
xaWxRmHyluIQNYV/rqfmdEPwhgAEoGuaWDlljoSasTH7QiQIz67IOJtzmtZdOFTeTHi9Ll1B85D1
UhvYf2+VPdAuNSG2N6HluAQotR3vRVHFPH+VHs3Rulg84xjjRuFSOkXnoUzwmnHlznQjkWxJmaPn
sLiXh1Tz7xGe87UgeGk4a9Z0VRse76IOZ8S0IdyeoqMrsY6GwC2XiwUhBlEHSeE8o2VznoE1+2aA
P4vYcFDWeMsY6O8WOmMEA0fCfiqRd9x6SzJf5M2Qrxo1EciQaljYNmSgtnvm8MMZ6VMcRpGJRgo5
8qiVrtgKw/47beOZ0RDn4aTzEcuWfijIF6lRovjMqxzw05Oj2eGM+uo2o9eCmpoc732m4+oouScJ
D9VVed3ViklPKvvia+W03atnL9WZY7qoHoTTl+E8pXIK+4yViUAkFq5Rr9EaddpcP4g8a9VGObP4
Mi2usVJdWZ5XSm+jDVYulzjovk5WRloRFlz11dFPB1REKL3A2JPgQw+gQ8klYuLRy1kejLlzm62n
RvFYJ/R26JkvTwLk4N4Ckgz4fLSXpzJvsjV4kCVUaJxaglEI3MmysXwiRNXtVuWAECLTW3d7KkaZ
M0yNMpkhFNq6oQYMBooXkkhJr2JhkkGJoeWmzxRA/qypz9IW0Pzs9PNXGVUjkV+Jdj37VfGQZIMd
0sUnbr1MUNs1hEm7WQvH2Ob5SBZtJZF+hv3QGpuirvgiTzuSo6Wz/FsSTHzGJpnWO4OGqkO74YN7
CVra7VF1uvL1eE6l6+1My5idVZlgH7RPdGwcB75ckRIenxFuhgavU/FqqWZtjb6vv6sz0TDQLdWm
dzKERrH+JXdV9eDnCSG/vjFtlEZyPKoVfevLrrjmrUTQFYPO+FyAzA/qSOeKupGZktjil1d619P4
UDjuQg3/Kh5u2RlHzUx5JJRix7CuaiJ4DhC5KbBNBMpNyGrbvUStzoJULb5xO+unvhYxif59Cxwm
ImJhcvQ1eVFTCaGV4VxQuBAmQ9NBBSQNe7oirEsL3TknPE/5vI+9nsQWUpLs6lDRnefbjAk7cJZ0
LEGsxhRmdcVqO7GPgvBECSeGxUDgZPPoQ1FodvaEx3PnIAV4rGtuW1JqBrRBNJvyR7OC6kX2TD8G
QOfNimc+VnXx5KSxV7/O9WAHanCJy8vdTq3L1B6/Ft7YRKGTac4n2ln+WRv7akciBqaOcoqSPiCT
K/6shu4ZHaZFbE0SRSFJYo16ANPZax+JDqqsncc04ji0KYP9nFCFGADwLiXDfoPcq75b/KhwA8As
493AvOlGRPWrmS8PEz32y6wzux3rqpuHpt/2a7uvzZeI7OSXJUnGj1HvcuV44lMQpxkxQHbkjksw
xAwXgiZXxH2QD16tJhhRRagE63iY9SpipuJP+gHqy3zRqM66gVmd0Astsp7Eaa5CGlLs+PdaOUzl
ejK6/GJqW/tySZb8smHgc1MkXhOSJaO+MIUh0Q6N4mfiAojKE/VCsrI0ExEoD6BFFrfIDgmbIQG8
YQ6lfOms0sIjk2wcPstaGz+OXZRdG32vXxC/6zxlo8iisM1jXGZpaSRBg+/x6NtzctFOjrXX/NEX
QTxE6tlMxvpQgChalwlKcIA+Gu6bjhCVrcGSt9EoZofVBEJFElEn3WkTg0y6FVldowm3AFmRZ3au
zz2pZ7CgAn+IxkeyXJp+rStlJ/spIa6ViEGmooEnRy8DS6+PNXPLXu3Y5WrnqbtUdzrzf2Kpsx6d
r6m5erbruXmOI2/4V2No1EVf18OW6eB8KFNV5Kvaj6UKKoPtRczits1sSSB8TWWhwbh3h+vIHJjl
lm+TP8WS90j6oBW0c+6cT4nJMmrpDHbCUzQMtMqi7WWYl5V5gQ4X3/LsN4a39nKXWHNW36+VKXqJ
Nr05BZtF9pltN+YaZi65Sr2b3KjCaO56Y1b3Xj7b62FashAEXRKgPsOihAXIoP2euggzRpQghlzi
F73oeA91p8at1IYkX9mcqquB2JptmS8uCYyVTC5h2U53ejtiQ0o6bEpImq2Np1ngW0hqAlOvXIcY
IsJIQLlw777KPJ4+1cAPvoyOdF9GwWAMthQuIaiVhgNAuMrdNpCkpr3i+WySVUsACHO1rn514im6
Uil8yGDBTre3xikmqgMs/iqeEHMEttu2TNtBy2s5UUGgn2QHppaaHeUxXgE9rsg3cHokI4eMnjQx
Ou7wEIu56mnlLuklUkS01bIu88vSz8n8Kc1Ju44J0gt5ZyvD3oEGyaf+foob2OLfdrD/64X+qRcK
v5Rd8n9afb/4lz4StxL/3+o5qzpagn+bIq1vH/yrHeoLRlXfWlWo1WBt8J1/jb5gmX1gAABPHP8S
LcIf26HOB3qkJlJGtAPvPEynbih0GwaeJ04IkdH/yhRpvrkef9hAsl+lBaLTCBG0t3S2ye83Yz6F
WSdlox0YuA3XnmMXzMsJUylQuq7dE3VXXwbzhsd22BICsqyNYSanDzXZKsqqkVxUUdAZIrfBaDpv
h6qXPYNMiZovoSOgISvjddZFN4ySdnbG6EPabR7adnk/9tnVaNpdkI2RxzLG1giW8BRKZfsBjGk2
snamR0Fj5+bHrkQ3VNemGy5WVBxt6HO3iJ1jNmCdvZr7Nn/RtT6YPeuOkPpXq2YIQwYgFdXc3aSV
cLbN6Nglcpq+uMGt2O+xLzUHNCOIrKemIPnFWpJVmpfT+TwKF4cVTKc0Xbo9yZf+plO9BWW6WsQq
4nQeWwFfNCDWSq4GrC3FqfhjBZj1ct4tequv9dpG7OU0zrneIlPOzZtaJyaCnY6B1cc4lHIqVunk
I0CgI7PO4tPLs0E63um8NblhqrVXGm3QRNkYJCMhJAQ6hVys4rCwT9+4joYZi6RE9hWyCJDA1pvJ
jKZyN5V4YMlXpRxCq/yxcViJxjm+xzpl3o2FI84mFpjH0iA3KCZOEi2yVclj3c6mTpRtnJCD12ix
oR+ImeNtVeKpyvp1Mlae9iXLJ+q6AK+wtmx6odIWf2mlllB3YFOzdHVNF6CKnm8aZAZHP/J1jRlX
A40fCVUzbgvUNTvTdaYt9pQSPY5hu5fIB7sbDQlOF8yJVsRd4C1YiRBIJ845ta+O6nGiitGyBQkB
5R763rS3s6OGXaUmm47Oa7RsETItbXtRpXRdY3K8iIxxnYAvUsxqa6qKpdy7suxE+1iZ0rlpF1JO
s8An3gcDVdCS/ZqO17LLii2iP8+NMCSQgTNuSCA7ORHspWZy6asZwejdiJdB/6gNs/CiNQS9vEC8
dIrsNTf0Nr0JD0kmgJRMF2NSznXDW0eWfYj5wMBzVk/XI5p3GAJp2ZgbM2HrEmZaNNFycWCZaxgl
/HUCdPueoKxTuM3iEsjUiWK6yAx6w0HpNyTVRc2yqhpT3pR5rKHYch0MMWlWx/fk4mbFUUtn0wiL
etYvl2EUwyZHREXkaxNXZWCwidrPNJMRvuYQERbXikL0lPPHVsZuRPRpO33K8LqQb9YI66mJbXOV
R0V02cRzcymaxFt3Q43OLjbKccsfoOMrQ0dXRA3iG97IO5jJ9ZVQbXnvTw10a5dCbgmwpylKYd9o
z8w0hYTmMbj1alcDt6bY8yKsn5yVoRFOQD1eulxyUChB6mAHCowhNtexrrqbfnDLKyjk0dZtbCKy
BueSfV90K/N6OtR5DQUFmfryrUn9vxfiH16IvDt83g7//YV4/Dr+3+65qBVLxNcf34h/ffK7GETH
u0uLSoABMGkNfxeCmB9oBtOZ1pGO/DU3/C4Fdz5ALee+Z6tqQHU6qVH+svTyOkTGxj8HTs+Q+V8q
Qd7PH1Cbo1unJQnBgCeI0dZPXXJbE1PUeO6yy0onDq0FV70povsfTso/DATfd7//OghIA5Dv/M5f
EHJdNWg1yINl12cm5lRXLavYJVKcwNfuD91v1PM/DB++HYqxI6uczXzO+VkAVhVyalKaQWAvE6Ii
2Qge4O7LwKh4Y6Fm7HbE0GjbaXFsbBX4537/S385nScIBFMd/NGwPk+lyrshHRtKzxmFycazHG+J
Kv/kkRv8+0P83Etmnsz4kXkmveR/ABXTE557XRoN++/xln3avfINQLr058mXar7+/mA0jn4+oR5R
mtAFkbchT6R2ev+LrKixxeQrtbNxG++jrDBqAmG1Yp85stjng31ny7Ep2BI3nU4YWpUS5khsYUuv
DP/ySrE9CVymo2SMpx6hiKPr4/SsBr8JpzyPMPkqH6mw2Rg1WKfYD5CPmyyShYU+ctxGg+peS/vU
G2w73SRv2K9Dbfb7gsD50jrGTe+vrDijEaPP0/2cyvY8oa/FWv6WWmUz6LkVDkSXZHbZeRatdU37
ybl02FfdCPb0wWC3lBNRFx37gXj6qKArVHnoYRzdaTZDvyxnmRdd4IYbYDkWr7ab31SJ/UUs3nXX
VqQLk/+zr/XpKRps+nJFKkib5TsLpMyrrF7YdzYOevbSIEQrHb/S4GjO3DS+pNOvrRK/ate2WfTr
sRrFcZosct01IfdmZN27eAr3aZywBVVuHZBi+NUSGuIdJAur2UjTIyKu6LYTdh4iqUT5PkQrt0Ix
Oo1yIBEml6hGp/iiVA7NGxkgKZ3HgxPpSGORq3QzOMc58ol3S/tpk9Coum1cRMAxA6bQ9BL3vH6L
RitrQxqbkv6EuLNLV/sUZ0N7ScXL93jTZN7Czh4ODAT6HaECkETblkRss3HiA2nnlCg5XVKzbMBz
jj63SNGkV01F7CmWOWM9zL25YXer39tVhhlgaKZQixOzf+wTvUF9q8/GuYYn8zY5iXjKhG6uFIWN
HBgSUzAmhn+2aK08lzJur+ulbK+KVp1Lf7YeCUjobu3egvNMjXeBgkkQMMS9gAEv2fRdOW2RTz9i
x3JIaUz6aIPZftrZKvGvdQGPRLPq9hQBXF31+bwyVT9fRFNVN6Ff5/qGdMTmkXKbAFJM54xeJifB
/2b3h0SOWcAeXlwlrtpIaVVFIDsX7ocRPaV9Fp/xsU/weVExyQbQ2XhdzxlgbBUFGj3yrV2UdHrw
SwQJA3a6q9F4jXvY2JpWAlNNr/GWF6SiMLWksKfZmgd65FSXxcx7gzv65P0k10+/tmQzPysNd23O
Q3NOYKx26FDub63Jj1cip8NCr6jMNplsXBT+DUej+qaz6muEJlbmJDeyjuc9oAX56GUdOE0vgvwm
5XiY8GSGLpmioSA5dKsYHfDsY940bfYytuwn3BaZH1jkXu4x3aJuQ8axkanw7wEUpyH2TuLj3PjZ
ktYn31jQCHedfgP3Wt+Zg/VEGuo5mUbRRzwIoBBczrRF4g/++J6oc1x0C8GVKzkSTdt4RhySzX6h
qaYm9kDmq7JZXpLIUx4SNXYcnoyGM6lFPdws/Xqa+003EalH4A5WDb8et0vG10LWa+5aQ3MLlqdR
gw6FNrpHLPZMk4go3rgWazVtmjqybh2nRhdpZG15VrqDuuq12npmBuidJcVobXUjzsPprYKLe66Q
A1zvKHNajiQ61vNdZXj5OQvScmZMPk1j03lsK1C8bJU1JluyCvNamis89edYTLYxL4CgGDBh4Msu
ZJAXRnlUhXeWD+ZdVsR6YEqjDCOvZRvnaatl0eSK2ZV3QR423FI/DZdGrd3etJ/Jsq8/p701XNLb
LfzAyXn2WBLEZTKn07mPuvxMFCbhcB71OBjd8aGaaJdRDXFk3U9nAu0FDxBZgFP66jNf+WSMjX4r
3cW+hssgVlbuG+wAipQunJMjLGS6txYl9xcojOmlKGbtMiOygNNchlnrpvdODPOV6V6Vhw2hjyEt
bDtMCVhYIx8C3bG49nmO0BLdJ8aWy0J52g5hNiLzxv3iGhbxyZiwGPlIJz3zUs+FDz0Z29JJGFmZ
9oyXZ0524F2xIgg/Jt2HgW8Frh4lj+NcioQMAPLKoyfvVNUn8zbHartSQzzdGaxcK9P2vQ0nKb+1
vMgIHd2ADqJ1mfnRbsRaAJT/RJ6P/TQNIj6KViyfVGmtqiwh9DWt2/bYG3W3yQr4w93sprQI8jbI
mb2ueHm+lpkyA9m02UZEUp3xfhzPBhxr5KfiUBOHzoB5SK5drvpvdcX/ivw/FfkmFekPVdEvXa/j
18/ts8redbwo2k8f+t7xolqnSge+imIPC+fp//qx44W2h8qaYAk2o/8Re9ugeXSyEIE3u77L25RC
73uJr/8bvR9Q2/c124kgSV8LuclJJgHA8lSl/iAVy60eD/YpQtwCsTjEF0vWwhojS9du0pnl303s
GfRKguboa9xrxD1mSTbeOl4LsWHp5Me88OQSlPz5F62RikuzVeJ8oi6zsSj/P/bOY7txJFvXT4Ra
MAE3pRMpUV6pTGmCpXTwQMAEIoCnPx9Y1be7svtU3Z6fWRpRJIFAxN7//g1NtztACGdC1VuHZsnV
F3aP+q6PSOjcTW6sDvEY5Xeuibxt6fc8kHJCGiYZBG1Rmnt3TPv9LQhvd7CnqH4oS7t5GLVWT3ET
uMUmn9PytSfMFBlOH8FI74Pmi90x4ycqw8JgJmrjp4qsiCcCEl+DqFxOBJICr3A0PASdvzzZTtU/
mdRLDh7swPslGc3e0t5ImCqmEWxh5RolbfYE/aKzyzEleVF5YT7CsCYXkJKVc2sJDCQGOTwATGaf
wcvUvLUhZ2DHOeE/k4XOM9BD9uSbgChbW5BybdlgaX2q3XPUDZ/wihgpByCY9fAgPHdrs2G9NKOi
SnPM15K8b1QiUzkcMX7Jzx2c+nKNKx/e82bR2abjHn6qyqK+gwKeseVkC6rzdTCeMajZVVMUboum
vIgVrfzBjYfiiGDrXpdFcSDOsNwtmV8wjorjo01peTYYkp3RMuV3mVNTGoy1np9nhjAHND8lIXWl
ex/1ZjjObtfcwqHWZzGA7tHYeh+F8NrrInbGZ5qSiiO9tDBxc+UIipS5qFilULeL09mHzgmtXZNU
zaM12t7zOIvxDTFy9XN2CWpzJ5XvgtI07Ny+BQcsPKS+PX7hWsl5CxE/fuiGqP7i9fkEVVo2u2YE
pUM+uFxpGxkvQw3zvdPDcO+Msj0XZjRbdHarIQQLB/6FFcffPFDPnvPDAUO1Fvjq9Bq4dAiw2ceG
CqXcBHE37me8Rja13U6HaMiWDYacH5M7RTdMs6AWeb68Ez3Fp2owp0FZpLD3xmfDOFaMKQsI2Fli
en+sUhkd7SmofhQNDgo2wZisqXS5L/1Cgk35ifUtar2I6i8d6IM6HVSookMmaU0ehOxfGcYHJRGb
Xk30MKeo/yV3avtzbziFg7i095kY1G0eSkSpFJ7TY7+CPN0F70G2CPTj5+lLLEr/PgIX6leAaFqh
onwFjdy1+CgvSJK6oErOCjD5baeWTbbCTsEFgRp0AxqVr8AU9Fncllawyr/gVtEFw6K1Bs8K+qR+
ZRuRD/MKdzUr8DWpGvuKFQwjsBNcTK0QWbiCZf0Km9UrgNavUBoaZu+9uuBrPNvm83BB3cwKwAVB
CRbHyIfQqBWg80mavFbLBGJaXxC8yer86dCswF4BxxC799/xPnqz19BpQAHDoE3kVnRdwk6Sk8eO
lOV7dcEO1QojehdEMb+gi8UKNNJcgjnC5Qd/rFYo0rugkssFoTQXtFKuwKW7Qpj9Bc1MpdsDbVa/
A50gERfcE4R+hUH7SdI9rh3VCpGaC16a/A6epmEtxyfSuRWie7qfvLlepDtYMLCjojZyJyZUg899
YdLom0jLJGu2GTZp2v9UT4XGkzWSyFAOBJWNxfc5lNIpr/AJ6HsOLhCs/6sD/qYOIFNvtbP738G+
17xP8+bPdqB/vOgfOJ//mytw5gfkE6vX3qrf+qMOiLzfOOcFFn2/u/d5AG3/VH0J5mQsw5XUCB2f
6uGPQsDD2Q8DCSSFkFUIiPzv/EApdv9cGMAzBk9EahBQiGD78Cure5Wr0HKnzjGC41XhzY3zfo8M
AdXw3CHZ9oCwk/e5wfd/o6I0+2QrPL+EDUUvh/h+57XBmgA+eQc/TBzsTEIMnDLc5G84oqsX8okb
oDYRnbpkRFKUGLjhqvvg4Ct7Jshc4E8DJsOv7sjhKmtNOzS5Vv/dTxpq8CyNz2I2/kdjdzBYoJr5
H1gU8EMuOWSvY9BaP0rDoJvOtDY/4hD0tLjOB6HvGCjv+5rAhtQUN0jKZXSFArx50R6GLcUmtZS4
U6PrrF4XLQl8RBuPmyVrpr2M4NqEFNybAa2Q2IXwbu6c3lS7vsyi96qsIhd+4hRxWVrXPTpGp+dC
OgraVsDpgiMj6R4R0ZIHDj+xwQXiq6iX5ibVkA7JOxE7H9n8l74Ymr3vJAIVdeBvK5JSX12XqVHd
+g72eIPKr8Ao5UMSL4TjmSQTJ6zqrLdxqPKdGoz5xAQAvl6OyRvQBfzFV8jK08jA0ViQCRG7yg18
Mqqq5EL6pQcb3XvyZZfuYEHzf+m7iJ5PCk46WnH5JlIRcbxAc6QiWq9yibk78mJoRnFJ9uRmdrXz
AmYKt6eS/kri8yoIRn0LbQmXVJdp/ThAXvLYtet95E/UJlEWw1Wy+g404UJxJjoawtPlj/B4uK/Y
8kE06lTDz81ZzWt8by7BmRoj39x4gU/kj3XyulqB5Fsf64TzOAnwvypLIeji1R2/RvhSqy1zXFiV
yqLM6iMgRZamcF7IX+Jr1OsRroElliszklLrZaP/IU0F5xDaASQ7Cp3lJm5WBiBZne0NECWsUWzH
+ULhelGwMhHFzVgu2BKRCM8H0E7HiDFMmbZt6ymRbxXdXoLFGpZ10BB7r9hF+BGJXRS2gXuXTJVO
DsOY2OlplBMMy7Qtxu9F0eJNWULy2Qiz/toMd77qCmsr+F4tXKABqbhl8x+Qm/n10Fn4c7SM0Gdh
mHIFe234l6ULvZMABDsZqHAQY4dRvgUk822FJfkSCPXthyifgvPlHYNQwaycsLU86cphbXYcODnw
W5q86r6ErsnUHvqk0O60XPW9Iz7seYYvJgC7bgIbZneHbn7adL7pj2leoNdPCxXvS4/R2in3coTn
SaA8b9u5RAshM6/4WnMNeTZLquCzGIvZer18SiwPVYp6WSBFBEXnw/oyYJVZUPTu4r6C8YInhUck
SKC5zyWpw8vzqMuWiKBqvaUMpNdrUkBCvBvhEN7EK7d97lv+Hs85avwoTmFGk/SRX5WtxYK48L1D
XbFDhQWcaFHbznzIO1n9XBafFVkE1rqmHLfCNc+3ovqqVZOGOO7UhspPlgZZbDkSxxy7EHqWQD/Z
F5Y7oTJvHivNoz9QDk4iWVPTsAucjsdIkS7uY8Tru1Y3bX5XeNRN6iGaGcI7REbJTRHP8Ss3M8gQ
IIbOU5HNTAEvYolRqCGhmHfN88Qqviqw/DgsCIe39pT6jyofh28FOUyYG2AC+1rFlXmOAqvehm7P
wnZ7TSoDrAXrDJeeTOmmLlHBL63fDPiU9JW38+MGWh+XbGJmwtzpqBEffeuge3p7p2kjD4sQrDGg
RuO6kqZIj7xmvb4zXo9QEEN2EIX+lDes9b12fLGnE0JJa42eBv5NqHexDZEnz+TeVVvherKlJkwf
G0c2T2Ra4FszlRXuHtiXuJ/idglhk/XzD4EzynXSj/mxmCLne+WHy2uUKhMebLbAc9cH+Q+vMxov
IH8+SfLHVqI89Pnc+tQXVk/IiBgA/8qx3VQxbl6zA9QPjag6O6bR/JtpDnZUz/smtZcfa8/JE6Ar
bE0ghDMUKOAtb+ol8d7gxA83I7RuEF90LydFfvxtjRhw52vdp5vEjC7y52TB7Xa1IAv6+gcTnEzs
l6jHKtDM3XzdjCa6q7T15NTwKPb075AbymganHNVsps/LsLLTpMdX41TYA7L5CEd7Up5q2EbbEpL
JQ/N1LObzFC6KLXVk9M0X7xU05+M8bBQ8EPDP8sSF71PCTTOV51V/XOlxUPmT90TvP90o+k/nhKk
T89NOGabSpkxuu+YDR7zsJJ7G1+VL3hqmhuMhV4W8OPPiuoVQa7f9le+bvDk4L7hNDqh2+bB10cy
ZeotbMkHGO8t+muZgdPZmX3GJqLCPI2h0CPM/3Zv3BCuBaESmLrSwcErJFiEcEfMQ3dZkun3RJq6
Au1TfnHA6UXVx7mrwP8sR1T7CR4+hmr2+OLS8b7lLiwejkLPvleFULRwljxNgceq1l7xbjjeb3Sl
1B2t47vuo+5WYkA4bjDTlBifNMl4HkCJdxORnM8zzos3MLGdx9IJxp+TMP37jFay+zAjzjSPOR1P
ejP2C/pfJNlbsOAv7rwkj9D1Eow8S0amwA/naYTNjwcI/odBf60Gz7pnBgJO7JLSBUm//lGN2py7
JS/2iT+7j0U+Tm8IUpJdSijQQyxj/94oKOybssnqboMNs7wLraS8hSrvNrtM2dajKFt/Fwql91yu
kNlVYK7lUDfvuRoFZED5KVHShonev44cifsMGQR6D/vNcdNToYvhbJEK9EXr1IPCU849NMPBIZ8s
y25wxIEAErXqVoX9ETNEmEohZO7MdhS7ZiuNOOtsxE8W6dHWzQgnIK3XVSOHn3UH69K9sjEvrHXU
Ht3K+ZygO1szKupN77Zi2+ix3AUM/XaOnFgHriR0xAQxJ0WckLoFfrppAo7wA0wx22DLJL1HtCnB
QxT343PbQ9Xe9M2EjWuRwfNezAEGzXTb9qW/kSr9FDAqummw9to5npG4As4+UFRdP+dFO8HDp/w4
4LaT74xbFQMWWsbaqDHAFWYesuyhNr13QA8xv9h9P93Mg2d/Jl2ODSpI21t2oOmYm4GB7ljHj95o
T1eyURDiR1fIG6C27inz64q8O3zWEQQ0+IBmunWulSjUI+EbeNwkwSkai+jclun8yR6qhKTTWr1m
KvtSoPDZ+oS9UVAwE/o0yRhC12AgkHWDdx1g53w0doqNZZxFh0AF3IcR9g7iktoG1YpCFfSHucx8
noR6LLfSML0UueJ0hOMLqyysca9mVvkqY774JE3/nBRtSCRIlxR7jkN9jArGioxvS+YkIPymd55w
NWxwnS4yscNqdrghK0p4UDhndWN60R606xrvwGvMbVibLNpiHjl9LzoV/IyqTO/zMvCXYxaP1TcZ
ht0x7rFIq9bSSpL2hx/a3DHAcTCdYEoQgCJ0cl80Uw5PPVK3GpnrLiHLactMcNqVpD7dAIlNd8sQ
Se8T51t5OzaVhz8F7lz1A4bR3nYo/fZJ1SYNnnCE8Zatb8X9ZhoLyoJGi6+l49rpIQ4aYJDJphYs
A6e8TzlkMa4xZzD4YT+rMjbbAluAx4Ey4NatpGTnBXn7EtZT0+JbykwjEfFbqpz2aUl0gTwkzbDa
VPOZVEX/rmuyrge47ywcK3x17bXVeGOcbr6KMHd9cPxxeMl0fd3p7kZGi9l1sQtYMrTDNzwu7atp
7PprKD7JVZ9GrxRq+hAO/Q57O/FYTDNu1BgKlOWhMHVaXQNgaeeQx8syw9LrZUG8RdMWm9oNlifl
2fKrIVsJYBMobkJoAaHMaxQXxEuWc6l6q/42T2Z4sOJ5ubeypc/3KaZW6ms0yhepyOgNN0x3ReJe
1Rab2ykxSEsyL3xqneqz9CqT3UCxDpOz19gfo47lrQGgAVBiLZxKnSfc52JmWoytcvgEluzbn/Oa
P/U4hJZN8oAGozuQ/7pB9rb1pf68ZKIlAaWP0vAhdWX3wOl3GmtOUH38l07+PzBUVkT8Xzih8BpC
tPY07RAdbPr0X2gwJcVSEgx2e/TnVS/p5wVlIh5SVO5//UbrL/q3NyIzmxMBGiwDWP7/X6B5EHZh
dRVvVGWV/0GfiuhnbDpqNW6D+BhyPAtpE4C8Nwsb7tt/++4R2iBkwBi/xB7Dij+/u7Rmh5g3g8F4
Id2XQBMulXervK5BHdIai3cNxpB60CKrRv5Oq/7/VeQyHEEnJVY/A7goAL6/fncyfi2Ym317/F2Q
N+lUiduw7NwXyPp0UMIJ+PKTmFuG06j8NnbfKHoA3OarVermvPz11fiVSQOBBkPN2PHW9G0BUfnP
VyONtcLZkGYmRHRx0h7wA76/LlH04fA97p2/Mw/wGfb8cvMJY4HKDL3ZFtSH69zmX24+M5MZS1lS
h5u6j89jRr82cBp/lNZYr1Yk6ltW4Tlwl06R8jCWDDyEJAPJR/Vt4RcVxx27+Z6IUdHf1/3k3BFS
sMjrHuX365ShKMRfhJWEbV1CrY4h5nc7tb0YFEeMy7OLLqXfd6bsj7lS8o00Lf+j9Sc9PoNK+8Nh
GUlpGLYN6mLxzkxdlkz5DV16mvgeDV5KA1pyTLygBJFvGiL+d/aJ5mcESPtMrh9t3NgN/Hzg2vLN
roUxjKwN0wAOTJuu2rGSx8Ua1HBY45cR/62GFDM/2N+LVpK+2WcOGsWBZPC3CwBSB90fZhH/B2/+
Dbzpkt39l1zG2w9ULR/N9z/RGH9/0T/hTZvMNhsTBnJ0SUXmgfoD3gxjHEug28Hws6n93H+OOb0Y
v1v8M5mdrJmlK13x/6GbIeYo8BvBu0BGoev9V55W//40M2MF04TfH7O5/Dr0bGxV9HVW4haVOj5q
7kk059RQZmF4Mm3T1Pf/Ron+72cGTm8X0TufHOe+X7aPsYqzEQu9+WhM0T8yw5u2AUkQV3+9SQH+
/rJnsGECOjJdZpdy3V+k46M/2BMkKnNkUAeg5ZrusWx7XJxCQcNmaUjFeJ3vmOxaT4MGHP3rt/dx
Fv71AyC6WHUZOBNzj3/N/1VqBkOaw/HYVoytDkYjXq/CzD5Owo8wKs/6a8ZUPM1zEgJ7yMRDcdXL
HE/TgQ34uWX0nW5aaGekBWcrLkRDB5ylywM9KT+L0g/Iz6sssCUjcfBH1jbM/naM5vknrqjlkwdx
cLcYCKSZQJCahEF3XVO24z5GMZVMNViQTJ2ZqOfO6/CxciG02h0HBhp2eddr4iJcM5mH0VO4pgaD
/ODcze3t0E7zz4zK6TA11fRaKRwth+LikkkJ0ic5bY5u3QYAy27fsxygx0ltXqhNHp+HbrWzDAKm
TVNYj7tpkHZ74lKtW6aDkQnbJ6YQVy72FrhvhqsV7ZK7L3OLJWFocP/3uwVNrwDxgpvqViRb5f1j
W00ouKZQj9tiDCMwsAwBNPgJCcy13nlJ3l+Xyu0eh3pMrhdFkALbZHW6+K863ji9FnY9vXbFEjxz
d1x05rbLqBZRl8J1/tvc4gCahtjk5rqZP2Vj0r7hsrYigrKxjyjVeYZ0n1x7Iy4ugWPlRyxs558a
kToaM14y2/3wOUBrcE4MKrcuHZ0XVS1kRl7c29qW/IWaaMldXJBHsxE17rObAPNSJKLADINMKgDh
yd3D4y+fZADpUzlpsC3ctv8mMI4EsnJoptOC0PWjZXBTbITqvpmBxzmCe3MV5Ko6tRE3l0mY3hlV
IGUHMOybvR0QliIHxuLjghtoKDCphURZPgGVwKqJsu6OEhAEPk6nHwi28ekcxzU0HLuCZHLad+IH
ptcEJOo27iZ+lZdhc1qvZqqGbxxri1iXcn3YmUfeXwyqRcx3CcRqEh1nkFvLkqU4MV344ZQQiObc
Ffep4E5gjxptBCPMXW0hu95V1NU/8WuQH2HFFAbKZlHsRsDdZtdmSfIU0Ph/82N7uW10Nn9yqcqu
wORKYjsgUlplM363C5D9XOR6l6X4DnPEVtsh5T4War3U6xJF4TP9wFyhPCwXK+du4U6IoJ2vEEDN
P/tyAslOw+S6Gso3zfl8vRK87tPop61ie9rkVh0gO0pq95QN/rvtzt0XvFXUa+qyNhFi4sLj2kS1
CoHJXxJOP0YBckF5waI07rQ1GTcqCK3xgGG9vCfrQ9zHo/bv1Zw4L00+yDflB+27NULKuhj09m7S
vnu1P98UaNmfTTRHcmMVEaEmjW4/0iiELpYTtQTkH5erc0R5iDIeApon68nMshmxsS2WWx3Nw2c5
WOXTzNQCO2WyVLfOCKnWVAWVirbz49iC6m1NYvIr3+T9N9KUUZsIGB9EFOBW/sUh6+Nc2DOQaOB6
3d2I21PkfiZ13imDt6kF2PiW90q85Q4Aa3pEWNWIYz4uVrP38HpRtzPsFf8azEWJJ6+cET4B/X9y
onnctoHKEKYAqu86GKkH1qFvb0bXhUXQYoQIAbm5Uy12ByMrDEpM+TDag/XY2tWT5as7Ucua7x76
j0tPiLYfGo8UhPQ58RPqw44sO8LNj6m7ZKfaLT8NTCL3qkrUXon5ax5BOxaT+g74ShZTk37D5C87
ZUuAw5Oj5LmtJ72v/MlsSYYevzv50O3TfLhBm54cKt0714hY450z9+G2Cn2C5mSa34lFzLdWLKd5
2y/JdVBE11Ypu11edQ0eILiJnGgUoLFZcPs6OKubGg+AdlNX1c9ULiOut34TXqkBul4smqe5CXNE
+VZ8U2SpvB2CQh+CjAe2K2rnJp8ToqXiiHiGmRvpOpN9shtrwnkYfrEcvWjfasvFSQIKBgzv4iqz
Q0hMVo0Dn5/HR5U6z1AvMIKGDnR2mtir9i7X/tsgtQ62Pnm80EQW7iFo1jgdXQlrJXD0e0M7c1aD
W20b11anVMf4COH1g3oIAuluToZvXqvVVeqnnHkc4NFhyjjmMhdn+aIJuif8bRxUSeVwSCeVAYuW
oNRxZGAf4uMIUcncoIGfSBksy7eY/incBiaYr2L8CTWjP8zIYz/KIDUKjwrR6x6pzqIDKKoXnghY
d+3dzCYCm6iEbQC7NGlvBYbwN3pJln3r2lDtUf/DoM94qoZ9ikM1vg2swHl0/GtGdebTAqaKqXs9
baOhOeoKSyervXagNn5AgPZP7lwvL7KQLQ4dQ3xEWxGfapXMD8QLLrspUd11CT2ItqDCKiAoMavU
abkfhCceQxSPFAezgyqw1/XGltGhs6Z6b8XVstFMBndY5RVfwiBl3mPP+iCSmQCveLIOXcakRqX1
YwWVdzvktj7luWew15+mXWqlzENgaF5VOSs+8FpcHiZD2CXxG7dt3ApgH+D4esXlnW6Zr+cLWI9y
FeC+WzF8JA132YrqxxeAX1zA/mrF/TEDKVdI2TnJrGYskGc4kFbrrEBdxgaIrRkhuOs0gVkHgwWg
R/uHJFcO/XbYBGZnF/Z0WjqsyWVt9VdADT4dlcpzErAZb4gxHb4hHyCxzBnEtMAja5zUf4sn2z7q
rMQggxS1AdNpw5x1Rdy+tgUykLHSa10gu0c8VNfIAJCqfTTV+Y0F7gobHcZpyPKrs1PvTf057gaA
WUahwNa69XOklFEybIscgcTsJvmRGbn86srIGrY95PT13tgg+JRIReFxDlWERBf+0Jxj5IVsznL8
TrocOTmw4JjW2dBZ041kF/5JgHC0k7OVPMkSjSErnTIhxE4W+Ht1NA+zvN7iIe5jf5BbT1YrJV83
97KDgp0Y7VJEKtuaIi/bgXmDZkm1yH22TlychdN5VlSFvxdfXY4bT4HO/jtjrAK7fj9bxXc4KDFN
nWe0dLkMnk3ZUZatBWOzdyec7YvMrU4e+t1z1WNBL+wBn6NWsxn3BROvWjLO2mX+wOEe1y0e1mms
XnPQfTI0qTQaP5B36XL5FHH3xbMCytKkQ4268Zd6/gnuu6Y1hJQnYILOA9tg8x1+A/G/Vood+kCZ
eB0Ay0OfX43250HOV5ljAQ/nNvfO6ayo2dp1P1/R28832Lrx/cEmd2nKWd5SbL3JIcWAYl7LX/I9
3sLRVCeXBLINidbOS1Sb+Wc0yxz9U0J0WJHHGyfXA9MJP2He34LinUo37h7/polw/r2JCD10bjZ+
yGSqh/YvvZKv0FCQFdUfTcdeQqYeaVY4E82HdjasihxzhRgo8efkzoDskZceLMf9iAr5WTMr3eeA
5HvL1+lOybq9neBxv01SNrf5Qo6RbdfeuyvKzNzi34tkos+y6JSA6e5sfLIPueFCknKKX1Kc+/cQ
8uW+NzV1AgrWMwf3gq7Fm28EkUG7vlOaTAnurCuU9TSlffBs+eH8sybF1t8QDCIsMixY24EIqDd0
W52UYuFk5DDRwACGMDEv+aGFIM9m06c1T8ClRkKN2z0Cka73Ml7LpZJCKq4Rywg7D56FV8o9Sgt5
V4IikUyIi8Tk0OrhpjK9pouFH0rsu9V770E9uR5xf5jOXaJTLlJOfiaGLdBcMZHPbCZyEDqs40qD
ZMzoY5w1iB1fiCy/NhHMXjooOaeQ1Nj0VK5Wt8my/kNCIZXsbNi0iKxznCHxE6PSuYltgQVitQ5V
BJbmT72dFc0OrQ3fOG1ipnssfuaJhhIqNI69sWaKK9oY+0jXw9KOxPAZE7JgDTvwtxA/2x68Xi74
nVAwRxk6hBlFzKHPx3xlD0Yk8Gp8hJeRQi5rAvU65hVCEOr2xTiYCGokALt+zieKea5dXOoov14W
Lj4Pu/XUFxicOTywjyXU0KukJCVji9VwdRr9qP2AdtF+iNnhTHYr7Lgaw/30oIU80AFE57mz4T9p
mq2gaobPTU0NaYzjQcgZ2/dxrambLK7IPRknvRVLZabNXGl1cJaUcLChoFpsQpI80jx8rL1evTJA
c1E/ue2HP+BaBzo430iHrmXXNwtP3ojFy2e3oJHvYHXejWGOQUYiTPsxJlh8etFIRZoIMYZblCI8
IwM5UJiFOPznaC8dFraQZ4gDQUhBVb7xya44Nhl7USchRHMU8agj42PruoS1+ECcSEfc7oueGeE7
mvZ2kFl8Th2JORahj+cg5cL1bFxXTJT9bRs10yv8MtoqPedX0dp5xxFlfl3Sl5MbR2eGidZPpufp
ss+jRb7hk/AwmVB+HRXWxpB303tnzdWpNS7LqA79bYO/2uPlUxsRAx5EaDF65hbrPWAWf3LWRxVB
58JBUuqdpEl9J8ZOHUzPrGhT2GSZwPOhI11TPXJj0zhlRnSPdtNzZ9qCI+CyB8omBdCnx55vShj5
OCr3mn7aC7hUazOI2cl8s6TBfGsmUI3LMnTh+eYs784+GmXNtyKl0/SGuXu8dNp4DlR8FSyDAoeO
tavpPiqGi8dKcJBVWLWdVQLT69KWEXXBZRAdHQVAD5d+BVCWPJoPpaQR11n2s4+W+XbhcWu2hrC2
ZAPJhxCxFNTAlqZ86iQWghsKD6wiGGNsVRuahw5C7zFrRm5xqu3qZBa+EcmIMK7wUaHaimFwMdoA
V09L299KZbX7uGAJNgAmmhRunhh8H/x7lzHdMweNTYJuMA2fxwJKH3tY2X1ZPAwsNv6ou29pQac7
2ETVwCOnX3b76mStTa3nC7Y1Oqnk+tIhQ5iyN9EQNj2WZDm/qXZpsruFLc5zePtL3xwKOjTDaIim
FrobnKcfNsmWlCmhxe2rag6pbrDLw+9LMwcykoKWHNVhsnL8m7NsyTjsYGOeo3HovrQO2AXyObAM
tdYoGo+aeywI12GwDXOnt9zhe1vF7btJ8aLvcQE94/6HG6MmoXGT+V3/zW7WrBb8HxyCvAmMHPB2
OjI6jM/reu5gXq+9cDvcMOoHCYrzkFoD7eCyicduvsk9DtpsRRt1V6ynAIXxuxOxJMSihu+qS9oP
eAPpfUhi38Hp1/VTCgovdiJkQHydZEUdLmVFhIsaKenoVGvEbYdFcEwGGK++XM4GklOgGcDSvIc6
s/b7gFeT5Yv7MLV8jgqNd18Xc4VJ33BfLnk+cU08B0Sr6gQJkKCOAJdkGXhIILATOcUAc6e5spvz
4pFG47sUD/Db2n1GvfSGDo4kqn5pKYq0w24m0ul11pQnEg3C2W4r98WqGzZb9rEvLePZtyyokmv6
xmB7gWIm0v9OEZGz12mTaaxAADIGdhNikKyhPDAqYIW0Bpn4SJF5IfCNngf6BG0Irzx7at8rLJkg
LoHVefBtjgJC4skLMBl0AfX2HPYsnss2a0KuBh37fNO3Iv1MNzWTl+nWax03GLr/HsvBnmb5E0Pp
5Ui0I60izDsuJoZWV9nEc1TGHqdWMElqa4+1ZuFmZzQ4BfqHOj81wu+uNWyYj3DdKj2bi9KXXnm/
RC78tSBfE0CtYe91MedDRqvKM9mDCjaYR91eKIZeF6of0FHM1chH38BW4sHN4fHvJG6WX/HXouTo
hqU6FQ0PWY6N1r0bNu/T5HPVltDyTm6U8ahMJddgrMhGaMg7/kJVUoiNMoiACGNrY+oWItOIV7LZ
ZHVHOYHBvLeN54nQQ8UNJ+d+uS1doMzLXy8P5lzjCraxHNV/8zVnKhoDfKeX0TwY15oPdVbAWNUt
D3QuUIaHK0GUYXV6L2SIN9bi58utDBYqYYJqD2YofyrsD4N9NtA4XAC6cJDvwqUj0GsVMJO5O+0k
MosrGji+sT6FVaGPKhJvS59izbci4CON7F75IW+GUDO6HhMIXn9drv5qMQvK7QShG0K2g4WFOuuX
Malq4RfLohuPIgccRk+q/PswwLMmhQV2PQu2tiym+B5T25Bp3GKbM/jecaE4SJOG3oWQ0GtMWHAh
07L7opQQ91Pumk9sCcvhbz7sr5zu9cOuRr+YAfjEjPz6YTGkL8PJ8oajBR1qMw1N8DxLejEb07x7
C+tCyuu1EHUmmqJyJNXCBsq4Lql58NNbw6LWXfivP9RlKvHnMTceoC4Tbj5U+B9Gq4qVHOfpcKxr
nMi2+LYnuwFJ/XnR1gS5VGU7uvdlP3uQR2GqArIVkrsbZmsnJ6byqdAsqot1mkr89rvMq/AxwrRv
zy5LYWj1bbfpRt/a/fUn/w+dCr5Ql7sPd9G7UPj/dUaLv1zZrmEOx9Ryu+skBrcBuad67CCNPlYr
+Lp4BH9j/iffh5lTpNENfaEa/T9mL/83qvy7USWjLhrI/12Jcd//SNs/BTJAFllf8segEmuv3xBh
xk7oondgxkO7+ceg0nHFbz6KipXoQXDSRar5D8+V4DeXpAZed5lFXoaY/xBkOr+RLcDsk9oQDUeA
ROO/CGSA5vHnmRoSUXC9EKQIdQCu778O9cpBLaVWcf5QcMYUxNM5NpnHfVoG93EihXgUuDYP0GWp
YzEOiBnPbzSZadsymVpt7jqPxHHYex2qhTEvcZbMogqT789+NFmlTUWB+4RcA47TpbH1w1h19vfa
lhrfcZDzHNUHMZdIxaEuUc60mQsTFQRBYOLLQYXLVuP89DilMQAYuuirtTLFDZqm67AUHVZ/KfKM
ERsMH+flq/9h70ya28ayLPxXOnoPB4CHcdEbgoNISRRFWbLkDUKeME8Pw8PDr+8PzsxqZ3ZUZdS+
NhlRZVumSRC4755zvpMszbIVYWk+FEWGFRgA7jhuOhvO5WYpW8mzQDjGs28aX4IZk3O1QjdAmWF/
pjD6mC1LfjczAx39yR0/q5yjkkOIzsPr56VXyQ0ObaeZ9QUURxzyhFCV3ImWf/EmGFkWo3KU7TYE
n3jbxcwRU4YlNlHel0xNw3M/eWl+Zpgxtn3W+g+ZNIF0UNmWZoTXV53RT1PuQeEc4s82h0yT6xyG
essnoV9jDTXKgKoBaW2OkyffEXG46RsdFxFw3emIfTO9XdQ8vzoZIKuD58wmfaBi2rEGRqTgNlxZ
e3/wUmImoLs+aTlL5OguJ63iT9XJ6GuImIZLP09UxUvwEBTKHzeidLgkcvRC6nzmFGQOazbcX0BK
9dsw6g6qhOTKohxzquZtCM9xS7+0YDqXWAKNPP3hyxKDZZIVN33mUE6TCMjPXTbiRkv9x25xZpb8
aZFsbT00j0y38qQbB9tf1VmPhhtyPJgq7xQ7PjqLlK73TbUsuGe+NGefKEBLELVBcqfcj1K7fVcb
7Z2TmLm+N6nt9tsTIXsVUE6J2zwIdrwRDiWa6GLthWMFmYGlzixnYwrM13Qf4YQFrVb1eExjaP3k
ImrKBYpNS9LZ2VYL794jUFU+q8Wa/KcKVjBwaYO6updSwqgm0Uj/mU5hyG5YUMBlEfPs91vEmp7o
Kqt61Mw2Sb9Vnc/0lJc+jrYy0JVxNxGf7FezS3PujSC7m+ohvfXiWr2zKfWYNHo17hCVKn3EUZCy
wUAUljT+eWZ6g+2clkNWJCXlqGCWkYzXwvsbU1Y+TVdZdoFkYS1R2lGLtWmIT/LNjgM/Jjejs2Er
85Wd0cbtNN0tpKk7ZBG4xw0ANrFtp2qyItQMuWxygwKri1ebGcvYaqz8e7q61LnsXfMgC39EAcRp
zBXnUFuU+yxRQJ9lZ6NBUd5P4LdhblqmJ7dVGahXm5zzAT5tB37E7K/LTL7kMRyNr8YS1nynqKWY
WZnk2j0PjeiX/dCx79gno25eZ3ZdzibQY/pxYdptDk7cyvrA/7kGLQwE1RvuRPoJ+M7cHOkYIdmS
QQSEEm+mNnMdAc6jAF73QxnO88+Ij8jcfnmaCntqb1SRWs1RxnreBq1hAVvswazFuf3ICYjvI67L
nJkr4W7mMr1u2KPlh2UWwSnn3FlsA5oA5rvZWsMboq/hxbWSsCSb7V1pJTHpGz6rBkQrFnAb3/2j
QagUts9IDagX5vYtqYRwJwIw5Tsja9eNc4qZgLBvtjVFafM5F06Sf5Gdn7/n5mA8C1lObz15Lbnj
vOHwXXNm1rr5InaV5RnDUSYJiGsxYjv2CBHLW34DxnXLoB2XbIjXasocg6VKT05vuLAlNdvD1tzk
oNAh645eGiG2wlNxPZkArJ3a6cbo5Jo9GypFxL5hRYquUbcjnVqkrz9aOhEvk1o+OVzCoLD6eYXT
s8u58QLlP3KqJUs1xBr7ctod4VPjz2e6Ry42GOIjQB/U3se9c2ZNNEKVlrg77omTNPfwYL38EHSN
eO2G+TWZ5wnl28sIZ1lZXAbRNJkD9bVTPo/3qJPWedFWf63AVLLc4fmVPGLJiaVN23OpF31TCX+A
tE5uiarLU9dz1zgT/rJ+G5X/M0/9zTyFm9nEvPTP56nD94Zo6/uvzq/f/8zvA1VgfsAxShuOb9r4
Vp01vfr7QBW4HxiHUGt9+KwsH1ba6x/BVlxgvw9QwvzAgYBpywXNRija/nfmJyxdf56fSLEypvHD
QOQ57Am91Wj5i5EytBtkqiYob0SQvHG3mDdDXzQ7hIfX2vCe5GTc4AfrXoPKeoUjYe1HTqD9PJ1I
zwS7xejso1DczHtAZejcyj2GY1EepDZbnihdHQHclD90PHn4MHzadoPevDOSsv1MraJ5NWySDosx
jFtRqiVqgyzbxyBwdmPiXylHDC4KsmoRQC6tFTLtMI2YrVXXcVe17a3Gnn0yB/gEU/Wge5iN7QAU
FoMnu2N/eXRhwW8bX/mRpdX4EWhzESVMH8c049TrGNajWoR7oDTjk+dUGctdVR4w96f3g5lZOCZ4
TaZZZxfL6+XONbzuEgif7Uj5wkpgM4qZrofOc9HHp3cSa4SdBCqSdNr5S8Yj5ragC4BWxaWhTbzz
Di4C0k460j/gFyJh45T0SAjxbcgx/jujHW+zAn517I/v9qRVZAwTpIiCJoCMrUTOU/7AHj/Z8alu
FIv4a9X1+6HU+6UxHmIen7vR6OabVoA/mv3GuoatXb4Ok9t+QgTfV6F6XKyhuhaE7e+yMpDjJg/8
AnfqWN5L+iHUzg4mM+rYn7yOS5Ox9GedKHpjiISo55XEP8knCm/jJ9ux3FuEl8XfGJVLjnHwOqpq
2+wsm1K9xiELQnzT4Qt1LQUGDB7NW69hRZ6CYN31ihBcN5bBo69ge5E74J5a0vNxg8mgffOz3MfF
5E/lSw1P8dYld3EwScKcHbb8PnNLic6QmK288zuq0dpMILdkIWP4Jh0xrhGJqU9wBmLaNRuzPnXG
AoauC2qmm6xEroZjWGXUeoMsAvxr7W105s++Tapzy3RKwNimmyQnwfhEMUJFRChrnixMwWfhEeJ0
FFtMbtf557aN2W1zgMqSPVFUahVyY96B65gv2p0ystIFI9nIQ2pH4IXPj5H7RrD94GGFGxCVjChx
x7PwRWfa/CJHoqiG4PEWJf3Auyobfk+K44430IimWRN2pTTe+jgRPTzNAz/St0dN40ad6ItN4cyL
i2OguHEpSMo3nU70FfgBr7FqTLpLPLqS+salckZoPgdmf36gNcxpR5Qkq3d6qvR2Hip2jnz/DhlF
PP5mnpGVcfWQA6VFoXxprTo76w4pK+uW6WCNov2O7Wa+xGPTPvx8ZXnMSgTHjcWPRxjyHxP6byj8
YPiNRJwGj87qAQM3Vv0oq9Q51W49fuwpMYgaT3uEANd/+CAqfdWjOzz7M7jAsmRyOboTN5EtOHW9
M8N+Isnp5J9/Xmm5y/JvsyTrGcPStnubzSrcIbU0D8zbjLtpko+Ru3TlixMqG0XUyJrdUDn+Iz4f
59gUVEoRS2+2xM1siLyj79xA3OGuNzr1ieL3NduNJo9fh+IgjjvZmSOH94DKpzkxWfY1NvPgqjqj
2qVckZzaQjf+HNp0qyq3Sqk0iWd+EMCZR+kTBNmXSWo8NUs3HZgEmqcuoSGTcAtNS+unVamqecoo
+gtI4gAfxm81BYgxvHPad9w7iyd8zLSDH37rJfz4EQJh5JczV/3Cf7IgeAsk1h+7azCR5su5r9Pz
1GnQav3HqSNoOLnNZ46xsBo9HELBvT2MD6ZKLumKdimH9KbK5Q9XhbehaBD5DHKLtn+de7EXU3oY
vOUlkT2nIXMmv0q6C9uqu6OoZGO3mqChXTfXgefYCOOoGQ9WZnlXp82fe4tuP2/iHl5YQcIuvhWR
5ddOlFX6nM3hVs35FnHgJGo/vliDMT9Ys53vgybRuHkQng5eU6zh5MnhPAHg1ydNeDNNVM8PAWei
rSGtb3UyR1Nnf++Iut127Jluc6QDHJyVdRS2+1Vaww2Ihkcek2VUTKN4sCljfTMS+5XTCw4uOINL
3Vf7cgKdX2koB0aFkSZnkcx6XCLItp7XPI2YjiPOJMu3anIjDGKrUYGKlnaYn+p8bE+hXxxEPqTE
0hY+YATh/dyRBMyVLlBDrGdPo136wCyLWVdHM7DFDcswZPdgRLerSUaa4Xhqk6Xdcwp56wgibGZa
Ye50YfonyYV/yDW5OHeK30yrIndC7JGChB9Ct9c2C/zvme1noEc787PvGc3WKoqPg9Xn71obgmzj
hHTBNi5CDSWM1Yewy8OYDcVECmo7i4ncCDO4BYfBdKKFCvMwfuqq/hsJ63hn1oE+z7RZscJmaTCw
mLcpI6gXGkAgwOPMtTxOV6p45LKSGEtj6yIWihuUTSY3qkYjB5tbgG7p6aXqLbv93rt2sVswSuqq
gbfVtu8jBcrbLujDbW5Nr2aM7GI2PO1Du3MP9MN/xWv/RowKsaKLn5XV6o0QWKRcoYqocVzjXjru
c6xrtjp8DYEc1ckrwXdyGr3YDtiM7+BXJzuGhOAbZ4bp6jPZP3MkWmcI4L9RT9neSQ2xQo+wOePi
J8ifc2gAG6d3qu89HcDfBynLU8iBdVMnPfTTCdQpz3S1L3r+bFKJHfXu5tknL/goHDFTCN8xWeHN
3KhWBud2anHDmbr8rGxLnMkmNpHLhLUhpr1sAUA03MmHDPkzrd0uiosqCDfenCd30zwU1qkHWoj5
jVD9GfvJuA+SrjL5SiRQP2bjwbNkEBUC8zsfIhTLWCYGYZd8vPNdidBh1RC76IVq1/CL4jE4U4jU
BJZ/ctyKluPOrXZx38UvYZcNVwV7IccV3YEWGsLagEcWuEcmhYI2k6bbZTM5cgqKG7Yncv5RV7b9
YFXJ8Kxkpm7a1O8+ed0aK+deuE2WMI2Ur/qt4bRZhNnyWFRMYdU0GSez4QZGgrG7aWK3j2Cp51FO
cw3tb/SGxB2NJNopv2AJwuYtY/VQeAbtLDFbP6qM5KGzyTWOqogjZob7ucn3jmEciNd7CMzLWy5l
024JS4K3Up2kFbqwQIX25b5yTJylsnAO7ObuZ9T5g2zWFP9IabNb9tNlKZjx8Fz2PLmm4EGrrnxi
J0UElNrnNzGEZ6tu++/0kDCAeHrYh62X7DGO4sMVHTlciVdtxN3J/kbYmykwrzxBm4fahxHVhqNm
l6bcF9HOB06SCebs5UnDpTnPmLNoTg7yg66tA4EJipcsuWumJvnezfogBh55E5rfbsryEYjSPJ+y
yeojzs7xUXXxXZZ0Vyd2iUHHQX7UizffxnlAwhR0VlqsXr/lGhbcXa1bfzS8bNpRVVpa7YHS1jx5
FF5OPYA99jCC+QeDK2BlAU/rhaUcllLqvBINQIF803yEF+ItKKGjLqI8qQp3p/uc83jQspZzAWrk
JWU249hsKy8r6BLDq6O/pkWgJmdDfKuxb3gafpor53FdIu6rOgQuSnr7CUQmzRJ66c9J7jZUqrvO
PTL+a7eIbLe03hUssBHRxjBcIaoAoQ/d/KGDAPaFKjOouXa9fLF6a7hXlW/sM2v6LhOcbcq1p/tg
msTWD3zn5MycfjbY3y6hKm20biynCaPKzo5ZLmnD/0z4P8a8MObv1APpKDOkw3ohjk+EKrxNkpsm
hVrsMacpo6iiDeikiNsSpoqDjSUIP4bGMG9cajZJKEBVKPNvvk1judNV8owDKyobh1Sb3W/jIQtP
Gn9cDXBrHfoTLYcv7GKHbz6gtDul6p45vnduBNLpUebhkznhP990zDLGtpiG4rhg9OsZEhx952TS
eKR8avlUSrO879PqKwfQpMLT2o3tRqE430IjarZZnX7tqoqnvtFV3/zJW+9Z8TDsR5rA9tIy5Rvj
i7ezAf9cAcqwqBPWVcA3eQDfnAAqpUf8ZDpht6Xzh2/aWKsXb1TjbdeiCi9w+Nqo00P5UNTd6k8K
RPqlxrYAGCLP5n1lpTwKzFD6BMmzgESugkfxLUhMbhxAPKwryOHg0yB9WjNFVX9Z0sZESY3ZmXPL
ZzETjaaqP9YM/QCEluA2boYGEARJucBajrifaxyWHLKabCnOWTKqN2tgF+N1vsCIXLPnlnmumo3N
X/7QJQwleRMAAaqzcPhIYksm8Y7qsHoR9JrzHFx0NGdqAacr+mHcyK6fCMlU1Y0vwHHITrU3s1F/
L+Yl2/Skfjg+9neFHJEcEhlcvcqcLkk6tOR2QvjXFNoT/MUK4SYNQLgY41YeBvGJF/bMwS/e+mHa
7A26qo6lZyTyNzX3P1ufv9n6QBhhbfLPlz7Re5n9aORfgGa//al/6GjOB4toG3sWG+Y8+vI/1j6r
jgZzF66pQyszzhDUtz90NPuDafn4m0yHxmH750bojzUQjQeCH0hqLmDlAJ7u39kD/VWrNdG7LRv1
2/OFKRw0wD+vgQYu2LYbx/lcK6rJJsU5ftOI3C+iwlfTI990fcpnZLCdaRbD29A403PhgDvY9GHd
ffrl3bv8Jm7/Vz1Wlyarh/5//vtnb9Avmvf6akhV0+TuO8Qm6aD986txqDwp6CubznZXW+ekIIW7
GQFBpdE8DU24mZQzvvlTy6FWVgEb8S6XrA/ipfediAxg/S0cBjQ0jnwjgN/Sel6gEFkHMsPxd0sb
FA7+61ds/yXB+PMVQy8lkA3Yh+n8L9lCB5Mhn60ezmIGX7715qV8BokSiD0OlYZxUc9Wvs14zBJG
96i2ZGwXh2qS1CXLqRm+pRjHLZ4ZLYiRAekPpOhqCfUlRbE7YFfppRjDU9WHUDJ80wxf+rS7LRit
5l2GwHCfsSOo/iYwSai1/fPHgAZn+nwQHteG+PmP/mU3iFaVENEq+/NPOliTIPFvHKqWWpgH43xR
swyf2tgqX//1m7lea7/+tb7ls/xcc+1ci/xnfVm//LWcJBMH93V9roPFOltFOp7rXkZZEKcv//pv
YqH6//6mEGUPSoEHiyn4y3XW1o5eaNtszkFrsoRRlDgeYsKS9oYSnJ3JemqJgJgETZQLZvC/u2j+
XO+NG9LiQiG7jujmedwd/vLXo5GDAqzZQvlrkTcYa/Lr5foaMLkjbiAQ0AnFR39QZaeA9RaN/51M
TH9UoXbuZk/QbSRU3jBQ+XWFctLagrYBrb+3xtRuTWOp/MglnyFvYCMu49+Ze/7/BxX4621D4IJE
0XfW3fIvH5TpjW7tgmS9h2lTvWdygLZvGSDtnY3Quk5OKs2KL0kAvWteunTvNc6craEi/8fAzNYQ
CUtwcTb59D2Twv/GmjL1T//6IyYp+9cPmVMUFxFmBO6tfDtX188vr9KTAS216SDuc6dbW3iBjqUr
yW4WNHMxcJLZ6MxHtl7sKJCv/Uha9aEHTXoondaOirKrrm3pVvPGJ2zzSeUVydR+AMXsdu0znQls
xrqaWqQmz7MNnYG5Ylzp67Nqjf6BvaMgCmSFBEyWmDgrCNkKIutQXu08uSS6pt2qHH2icHH3cSCZ
JbasRXgjM21zb3DozNgAR8vvytQN3mLO/acUF9PdkqAVRcpMHbyppc6ORiDxJCsdLFvW8ODq8/kr
GJDhaTQNLNAsrPw9J7fxCHfE/tiltFsfcIeiDi9pEX8JhSkJKNad8Rk9tNq2bW8fC1Swo9WF5bds
alFvW1EVT1kYz0wqnZOcZCzHSPM+HDAhhw+dquado2S3t6zZmki7+TC1oFNQvTnZabyreiEJHoQP
Kb0B5taymuGGR41N2y7py02AEeJ1rsz01pZh+wRn1z2MYW7Y+96rlvfAo94DaRDn1wSqdo80ab7b
fal+9EnbMi/agzly7LanZI8G2/DlUGqniYMFe/rA023JPvGm5rdueADJhje6mnxOLnlOrWusfMBM
Lht9Z+DUKgajrg6STg4OGdp8VHDLt1nPhLzJuZKGPTvcsD/Mwp/vvGJZyvhxVB2IJAwRFPDKb6C4
bHt5o/Ng9itMpMj+RfOVhFc+CNT5AXCEeR6KoSrmU8ga9TCF4xAfK06DkI7XxbO5uhJzjF0QMvkM
YqQGM5z5uAABgoXGi0xKiaFw59GCZ0ayJIz5kHam5zc3hfZVutVzGQ53Xj8IrigVY41X0cizcO8Z
aR4/THx1vCSiBSvgghMFi666zGS4KTseXvGO5h8vMn4zzejYZDvXrKXwlJiP4BgVJa8s8mOmgr1b
JxXgpMXljlljVsCAkcKewUQH6OjSk3vlOJFkwQ+D3q3M3JqNPRwyJxiDMygTpMr6d+GynnsSZJjy
ubulOzwG/rpvmABvhhK7zV7DwNI3Zk8yizCGhjDjz65GcIK+YkQrLuaT0VbM7FQ1rX27UDaMhzI3
DVRUGss+5VUVVkchgSjRmzd412XEGbvP19rx21Sl+NNYcdvpcIjl1NZPPIzFKU+gRe7HlldAcWyJ
Kz+w5oUELbxCdV8Fmkvb4KsitxDhxpOkzBGcVyyScevDX6Jsxu+ZT+olF8v3shChtw14AdVWkMHq
jpaZOWAg/YJQR1GQM82aLN4uYwyMC4JfG15ymEhOJDJMj4Sn8sW4paHE2VttnFBPnYZ+ywE4XRp0
LUtR3Rc6KVINv494TLYee7pEUBKkMtKXA8W5n8me0868yfge2YS+6owDSDA5BsnHkgP92WtD3Wyp
iRvuadfmkZT0EM7ICFeCdyvOYFO/ocFQMt/pCpZBr9wlu7WGZPj4sy3enWFwbQKLi5fT4UzcF0oc
u/kKjYywtugKPDsq3mVW1r2VnKxRsHHEP/Wup760MhU3pPY5TAU/6alIlPwct2zyeU8cARV8bkk8
9oNrfWQ1zOZUeQY7cjwjPjhxu8o5XM029ojax/X/kBl++PIbCrfOc7ilftlzkJ81/NLI7IiNgxer
eWENjD7rlidY+AJKmKu74i5Jebe1mi8GioDtSy7HorjaQR1CC3VyEskDezeGz1TPF5qXOUs2quKv
bhoyNJvZroblYBb++o9fXzoprPV1rVq+49b8K0ZWavGa4YOZGhYTX522TIrsscbQjv1mZCpI+DXu
qfZQpw+d5WhJF2VL++8xVXI1Bhhpy/YWmRaoxAoHQcTpQMryv1cgJQ/wMZrhzTMnA1R4iW0RnoIp
Y+kfpG7BdaET713Va1xulnB0xTCb/W3CmJvfNm1d5E8EwtUBdxVV92HSvTmm7XWblJSXfWoCEl63
cdokE+Fxn7Luxdfi0Nq8rezwOk3tY+Fe5nFlQnWU7xaflFetftbYqH7oJVzvIVkHdIBzAIzMzNbr
4tyrwk+4xFE+VZt0OGu5zWmp0mvWDP1tWBU5zEgW8Gvtsgsbb0rt8EXSK5XsSrte+a40iodHh4BD
973ihqxPLDH5bqj1jr0DoMQ7Ok/LtOMhAzXMkiPkyTgklMyTVuCa92WXf5bhFH40NGP6aQkHFIUB
jD+5G8CPGNaUzY+aWUsskaMSLzm2fCyotkXoochO03A/a798YrfeAamn+KsiE3OzKI8PpzCtfjm0
ZYENhBircwfin97OtKur6TbRqk2xDPVV+pFJBPrQSmHfcOuEaFukPaU2oZqCjqeA7p7KpLOyV6tZ
RAC7lglMPxPVxnGTUhspd6lvFMnJiFv1JU2Aq5AupwjpmGGHfpwpXgdRO3Z9RoXjyEWa2UMuLjNw
XPdceS1oNLZGpnfvWKkzR5rppt+plHXRTgXgSzdy8RHOA2KvO/qgiN5PpR3IwxIgDG4KjHE+4W1t
4glre6/7pFxNyCNdW2940oUvXOtVf6lDWn/2o92GKDyYbFCvxzcbbGJgbYpi8p9du0YAV24yOPcO
xpjpSuI0lDzcuaJ3qL98mhwc9HyXiaFo7nzZpuJiz2bpQVdrQv5d82wk94U0iB5V/ZrRZBobh3s0
RV4/6INk36erP1LNpnlE2+R7jw7pww6GrP+bq/s/m5S/2aTgeFkrVv75KuVYf8ve6/c/+Wd++zN/
+GecDz4xfMFmAJKPWFtg/rDPBB/YkuLaJ2wQQFSy+aU/9ijWB9/Fi4yzxrUcD9vN/9lp/A9wmOAc
eZQlh7brB//OHsVx/nJmdsgPWCsWLnTxKgf26pf+9bQx2hRcLukM00+AIRRwV9/dPEZToX3NxuaJ
GkbCsddL1I9rMqtIbOvO4/twT2EkXzAKJYpdbGbTN3+0KvpW5vpziBEU9jCXKFvC0ai2cxMPLMCX
+nPlYv/D22M/IKjgTcsnKegOQdKIYDuyw+3D0kPED558WZRXnhbTgzm9V42UaERp8UI+iEJbgqtG
tExlvRwKs53f+3LgvMNiQS9oFAm+lDlcDypi8MENtF5XfEkNSiY2Qq45IG3LmG0xh5CCYgvkwzIc
71efDQ9/dLqV224HDv3AnPojSZGMhe0kF4eOk1i6AX+c3rFrmoKdIM+MnaQuPfpuDMbltm/bt4Zc
5nnsNWFcAQcgCXv1NYAc+eYMGSieKUgIi6mie9RtnrzbjN2bDADOpkL+mkYGRQ9+N4vYQJ0Xd24u
rtAskQBOw5TU5A4P5ZwV50BU86NTimXf6oHIeHP0fQUmFQplNNWj3EBlhRqV+RdUdxgiuajA6OBU
FXMVXDzXao/xkA9PQqNgZT3gS0dpQfC2Jd1YQ5g5uQM3w1wv423AKBYfl97qThNQdJbaiQtXNHM7
/y4wK7uO6KYsX0TVjk9UFctNPlpq2YzFZL0yJ8avg9HOx1a53a6uQ+NOLYgoAxUomwZVFaYSIMol
scZPZaHbjh1AJbECy+42DYLpRyjDBZK/HgxSY6Wz5vrqctd2YZ0TwQg7Ei483u5LA2gpJ6WxeO9+
qgys+9xDklWI4vRJ9p/zvCzBDxHMx9fbieRSB9zHoVvp7ArkW3yykyp7DBeXv409k3wiRpzvqQ92
bi075xGbYp++MQSEho1GfrOHqbtR2pquSVoR5qvy+Q2QijwJswq/K6l8uffMKqG5ThBS3mEDC6+0
Ei0q6oekMV6pK/UuKSj0AhUNGxmW+6X46rSNAIuEM38Hn7qC8oGxmJBp/ZHPsUAo7tOLP+f9fc8M
ffIR9cOd1agOVFVNx4BHhHTL5dp8DERnPiQSiP/WgDR6h+PfueekNPLYJuZ0JqncZD0nbb7lrzN0
FIhNZUIagrdnJtOPDWAiFtqeGggULBCwyevcu/ZNyHPqrjbNuR42FJkMC1LXyBZhWsjJaTUJfUrd
NL/plHexgpwckuOzmRI8frXDEg4Ajz/t+nks34g40HJcAszf+qMT9lHR2g2w8t59YpJEztGZNUSD
ozv048w8O2013w1Ezg9wz+i7JtEYAV3CYgaKfxeQXowk35dr3DNZcl6Yyuc5VqKCVT6Y+YWBZCnD
LUV8o/nkLD3mppLymNo920AWbtQoXxzQtY9GEQAXIiqoOHtNpympvXuwFPIAXhdFbi4ZhcZKP9Kc
bR8Jc3cbYGfJEeRQ+aikkNdS0e7uFDn2QPIRlMvzQbKX2lQxAA+6ic4VM99YgeImd3A35adWZfwk
YXSH0Y+7XZjZb+QL3I2bG6c8p9Oxa8yNFVgAWzxDRTNOmpeUTd0x7mUTWbwtez8M+ofMdN5Cuju2
OAVDRvvJuM8XK75J1ru1Hs1PtTW01BGh5hb6m+yn22HhPYwH8zZnltKRFRbmnr6J51lgC4HP/hL4
mo74oP2KuF7uUHGvppYhsl75kgj54Kk8vwxd/YoyC7pZ3/oYw/Z0Kz3B8KAKdfYH9j7sekxVTFsb
3FpBQJHiJBqD1igFFYAjEycmudS77zKr50AKdT2Pkz3pgulgi8nZWr0GT+MAx0U0KtKTTHwn45/X
Lm/rKvo+nJWz91A8bS6jW49P+85M8Bmbxlhfidg0BzqD6NXEzBANulnOWsZ5zPVjQdjJ3Pax0zq8
ioXqjy29F+VjYczqwQvlNx87/qnIEut2qcJuZ/QqqCi7n+kBmdg+VZuAy++jj5a2dS232XazC8oq
66stE7Y+lwA3Nnqy5PNSJDDNXafH6JA9utLo+EoUQPGnqT9Xsqiw9pfV01TG8aNrx87GGSVSc2Nq
1LjpNoxNtSUlmr6Xc/ye9mb3aLe+YmgM59tM9uLqcXR+GhXxh0F4p57OeSRLLp3cMD+57N83rsF/
0nyOWTzwSu3C/6rmqb8GRuhHCw7RveCAsx+Jtv/w6Dw6L2pHYGm8U4MjgPNCZTpzjzHu8iHzWfCC
Kr/idKRx0a+LW4oQROTGdnsI5z796pSUQGzCpu8jvxivXITlOQRddaEVy914tefvMm/pWaqZFx8/
Cm70XB6rRYhLGYhwa4y6fXCV9dmdpLfrOCY8VSFCuzv49icEnY5DPL0lXBlpgdGLmR+ygF/vYa7R
k8kC+QDQAPrN5IUnt1ca41Q2H72BR+RcLN7RKIkD/pYh/M+c/DdzMorLv25QuqbNt+//hav6r5jR
3/7g78Oyb32wUBjQbvB42+tQ/I9pmV+CI4rKZmEApyDt/2ZlNEfbYlBniYwK93OM/l1zdPhxKJhE
5KjFcP+dOVmYf9E+mOmRLU1H8Bp4XcLnVPDrnNzJZJRVGDY3Bik6shlp88TFOEDKDnClZrb7qvD9
MIO0dH2O7WuZuMbRVP4Ztm9ZRBU7a5LPTvUYTlV9KUfzBe4O8zE263zfEHtgf8b2VFoY+xzcGftc
Y6oAo3Bu1/slRIpLPiv5Horq3lPlvTAU0g8EpUG6IUahyt2U7I03k8x+jOaYnSvexwjXCF7emsCs
aQTLhjsTNW/mctuE5sWzesGWV72veQ98HBxOHU2l35D96Eue2RWJop3fBGdfzAeVgU1rk/pHWNT3
ioknngENgJjfO3ZxP+rl4uRwiRJ+F0sNRuTsXbf/y96ZLcdtZFv0i+AAEvNrzSySRbJIUZReEBRl
Yh4SQyKBr78LlH2vRLml8H3u7ghbEZYEFgrIPHnO3mv39aaW84vb56SFWy+17z3JqSPHBRAfwFb7
I0zAQ9oG3mo0CWOjV4sywQhOVm8/5ap49k2UrGY8ns02v17uQF8i6yU19TVrKgNqUp/t7IK+n10i
yUaBj3poVA+xPZ6DSnuIOWlxtEX4gqss3NMPOMRU3gA08Z8VdGKNkT6HiczFcdOjSAax1rl+8JLp
PDbOU2Lnx1gXz7RVnmuaC35it0CyHepkPtDoMGLvp1sHo9VusvudDBu5Mpz8ODvoJHWflKtKcNYQ
NTcKGGe0itx2Ef+ZCWD8sF9znIJ23aRkHi/QBicpnwdU/ytzmsFpLFCC5VqNw28w5Hw7duZtLwjY
S+ZLFKgELSnzsvFRCqk8ebULfptrpdc52DjBl3MgKRNMCtC+Fdj+R3IwgaD0XoHm3EZS03EhJCnZ
Jgmd+ap1s2M9zY+tI+nsufqhNN2NnirGHElLvnLNGVihTC6EJs5wvmTeQ3xQ0qanXPpPwFe+BNK+
CcfUAqtoAXftD7M7tAep1cMs3QMTgp4H1T7EJd+RYQbUbL3qV8MwX3r1lGxRANEMJ8wG4SlPgkb7
hIu0tFdNZz5WsfUS2iRSkNKAbA/gPdX+g2yHB0cXryWHzbXp1f1mKPWDHVkJkaY9imdRE43F3IAj
apqu3+67VXknytsnFC8ZECf31NCK23F0fLD5nKtE+zyKtseRpZ0OHocSGAj61Aij+ZxFKIkJbkfc
bkQKJRmPXaHjaE3nxV1PIWxAvIXqKGtXXXRkbF5oZRBwnEzFVs5NeYNFctqZSaGOtNC7tTAK+6W3
us8Tu9uVFeTNEtxep+SQUYI02YbQIpRc+Tw+R37NhhbjjPD2THKqR4j5j6VGQbqZnS5EXimw6CYR
VoP8c2tPap1ryrQEfTSKsk3TT7C/HZ0wnfM8D5G1buNjUBOO5jHGK4zktqrp5OHHe6wN5l8duTrk
OrrPupral6oSzKgwlW4LeqiUgtmqmekXlmmJVmGqF7GzSyJ1xeM/Z+KltuoGyFRJ7wBjhqeFtaMw
4Huj4Frh2UVyFlkmORxOcAONddhr2GrIC/wn3/BOA23Yi0i1r8wRLh0v/810lf3j+wE6qzjigBAn
N6++zzBv+e/fzVbTzHOGjDCpg4NZemUPsl+snyfOsZgMLe83A+d38+a3q4VsaBBwEMQE3juRRegQ
4OMBVAIoQHIJHcMjerIEcSAL+ndNp9tvYoPvFSjvZsbLlWx78Vfh98L4/rZ7ffe5Rt/XdhY1ZK/0
+XO4hM8vy3FmjdMaxAutAX5l/kYO8N6J9XbNgJ0fIUC4/PvHexnbFWkkFImHqXeTLe6Nh1rzYkO3
PYwGbY7l8xbFfNl2rG6//rj2e/LF27WpUWmQWa71U2gDCQEjgRJBdYCTYm+ymobGxHhxWS4u8Rrm
MPD0y4jta5ePCksSY71NS0eIwFo0mriE42q+HGLFrmu7hzAs0VsOLRrE8XL0WL4DTzTrHKuCrDO6
3e2udNWZrI1H000Y0mkiBfGgrzW8473rEtYQu9hEnIDl4def9B8eIahBiC6oRU33Jwa4KFJ4g8Kp
Donodk5t3pL3clvO2DN+c51/uqMOyghKqwBEweLl+/7NABaFQT9YntWwcC7IHLydrNTZMlNCE4oz
dtMFxK3EFshNNd36vVnegbdKQRvFr1KxLi+lSpZTQFhCXwK/iej4Dw9G6J04QO+TgOXebWAhxXFC
eIgWuEeZh+7LWOAXSKf0cjDb7lzl+lG3i4FFpM6xB1K7pU2If6lKX6PUJSUoL/gWdVDvtZG9RvVb
NNhu7js278Y+JJN7SGgUrBnvLi5rfZn7sLTEMN/6k7RXTLjJGAoYKLo5efB4Z35zI/9hhbERuYU+
8ntfYC748T4C5qklY8mKqQlgYcoJzcqGOp1AutE+/PpLeyfienvrEeghIQmQ86PL+fFaLQ1MIgen
6uDm6ux06RHnwW8WzLf4k+/ETcs1Fs0MjWP+GdL1/PEaaUKMGlzi6lCHqtl1qRZrJ5pflpUeAuO0
76GF58I5hIY4jVGYbP2qOBo6+ohI4UvgqWolUI0Bsc0YkWZs4knI6tRM5bVlxa8zIX9bP4JTUCD4
IS+Z5LjBnLurIvW2qGs/BBh2Vl4H4NfBbrYuXOoWy7L7tQxls2OelqzsUIo9/YR+ZYr01a14BGWa
XyudH3MXXXPgZRSoFiMaWp7rahHFYlI+15VIto49X/7mO/mHN5bvIkQ8zToM0U38eMOWXGxU2mV1
sAoOCohn0nVK8PfCgeQzJ9yBlHJrU0zBqXS9Zk37xmQIVt5gwn8MwB9sDa8admM0jzirrXozJOYT
CUP2JsBhgG7fO0UDXkPYOKckFBm9alaiBhzTxs+mR1OML1DfmeCn99qmOgyxEdGd1XtIYVj2uE0N
Cpa9XYz7sBnPsevhqWx5Pp2GhQ8A3Igm3sk2IFPDvXDnx7Bp1W8gQf/wkrBnLP+zyJIQS1ju94vN
GEufQDQFUTioNpQ4SJVGfhwHNUzUxL/5Rqz3YtHlGUa4xvTFtSwR/PROSseeEAsO1aEVCCKwxtab
IMqOyKwPocX3A9gM4xtCJFwyLFNZRgUYF9fEu9GiqwnqqquwweilaMt5c4kfs+vJgwq+dLl1ZWCh
KEICaAnayhaLk72xGwi+2XzWxXRZ+stmzGMW2/lzNC5V6igQ95vXxKACQqtRbKX9loSqYNfzlb4d
L+FzIKpw+Y1hmx+BCPAnmlHtmmjoV8XcJxc60Ldvh6AImNOGdLX6WA3jQ9pzkAyWPtMsOeq58/jQ
gqqi6wo60FYP9EtupZEebZtqzYIbQet52iy/MCAH08BdHshmIH7dIdJzeY067Z4wJD94AANWBXoB
3qfGWBeSasmMsmst0ZP5Db+7NdwnWrK8YijDrkJXv7R9vxkHbjCpqdeEyJTrUFOKO4XzlCXqPCIz
XNu1e1AVLBRaoHOJERYvA8efvjhyKN6XETsLAZU8mLwd3sj403I/M0+ujrnlnqC2bWzRTuvlYKTJ
rdrjhakvkTWfit55Em36u/34zV/+bj2k1kErjd2bJ+o9zrZgoCyRI5eHzp9eyJM/dyb73jIwx5YC
U4L66+2oXfehtetDKr23d75K+h1zlnElM/6YLO0Noo1sGwJQDxiB+Ui9YrlmPFdtQz1Mh8LCkajS
HFNcTJ9TVkX8Io0ivG7aEBxazL7Yz0A7K352aHD2SRisMVk/PSqbcstsbaZIZoqOIu6xRQZU1jEH
Q/bDBEMWhhbKbD8bHnpkbqtW9OcWgc86xFWNwvDsuAOeggJpSArWbiPH+bJMxgdy6oJNaaHJcevp
xevw9rUkm/ucDg556p0UmwiHzOEBy/HtUs33/t/76387bL/rsFnWwnf7z5Po6/QlSePnH9lY3/7Q
36No8YfDHg5eUDBc9lyPZfevWXRoIulnSYaMBcXA/YGNFfzBgJhThQe+maPMcmb6v/7aQmJgfO38
3ZX7F2ys9yp6gWvd5pXyOZ2xcZr2smt8d4iR2tC9LDpyHBtHIf5RTOP0ocWUvgc3XHlkvCSYK6+y
3DLGD6muEDQ1U9KALQ0b99lPVYUCdTIzW9HPYsw2tauKxSa7jAXvzgroNroniTa7+43w/N1+RlXE
DxwsB68AswQ8vh9/8qAbxiJq5/YS7DGG7IRmhrsY7iflm6AXJ1zY3321/3DesxcVwvcnWS4JlYOT
jwvh1OPbfFeXGWlhN8ZQx4w6wqu6941sTY/NWjoEwOvxsklDHqzWhKQ+Uivp9eAozOFMR1W0c+OF
shP5JPWsZuUvUj8vWrKVe15cVDLI3+pFMZ8sRFOgNyjCnCWnPess9DlxWiGVsfKIdphsJTpK5kJo
KuOx4l4bntLnYoaTByfKfe6rpu5WmQy4VJhEyJ1arKQl0hjc53/J4Dy+Ebku+24YUPzC2528VDy0
lHlyPdqE5bU26SeTQ5Tjdu4b69QSAo6QMoYetQVvjErKWn5ytMUFURpJLB4sy1i0QW8yxq4Fj24s
crfYG/kxtEgDvbVd0XwSCkcoWFQhkxudlPxE4eTaGAutRH9oCV9CZigN6IkiS6zuUtSOL04A3PDd
ef7kNU+CgWNy7DnjPqPcQ0xqsHmo89xWIFHhBemPDdJL47Mteu7cNxIPyC0N42gJAFwrVA7konsG
ly4axTfRDDk/HeNmtNeo0E1FvyzDTgGeGpoBrp6FSUQ6BIs4oInnbAnxHiawFWpYPCUc5NpyI1Pv
LvEWO4DZQVTYppPDt+A5fd89oRwEtOTMJhLXb2HqbmpzW1ID1f5Gu0AW76e55mtVeAGsS2yuxKDP
y1fiLzcHIy1C1bGxid6WxAoS7dEbjI8UUZkJ5/I7IzDBsmSal3dhzweArZnhbrt24iUsCE5BhOXB
OMFrLIotqTHxpnAlLBLih6cHYJv9CQSZ9tdlFsGMppNI7EvWu9cTur9HQ/mIElVT3DI8Qz1BI/aA
v9UJ1qmo/OcqztXHxjZRXiITrZHIAuqkK4xwMslG7nhZRPl0FNrDieLW6CyBpHT9nUhnSBouijWq
wNbn9o5p6bU3Zq9de9e5MSIPfN/StiCocNCfaTvwRIoXJOR8d+DdnPF1yqah+cQvy+y1oat+TkvA
F5m3NJvrmGekE3TT1kkdWg8kYPH1FLlB9K0RjXy3YM9Rqb1lP3JneLn8rOKlzKntyZIn57h7Ag+j
z5zYeBEMqGj6kAqOlvsc0uulK2acLpHugHAoTBa7LBL6lqJYHugZozQj85NbT1o5V/F0zvyZ/F9U
d1BBuC/4xdG4DS71E2Q40T6gETeMR2PwZ3nVM1JrbydNgsaOEojlF/zYFH5IHbPMz5HKwPsTZoG9
W9n2xawcFoh5KrmX1IALQNAckQOG4dIxaMgxOCCJQ4XrsKokx0b6sG/fHuScQ73e1SSAgLtTy0vR
t6B9V3oEas9iXouHdDDIhwqsIPGedBEM4iaLQhYK8j7Q3/j2aJ3wGwAjC4qSayIlzPTBj+IWcaTV
gszHvBv3X+0o6POPLSuEhUsrIgb+pi6rygtWOkZBvvWL2KAhlFv8TSaP05EBNd95X7TWKcN+pj8G
QyTzP12/EoLB9ASHYYv9EcN4yf4zSwzXUO8vokoEJfkKtYdKLxEMmCGx+XT4jTQ2CZyaEcKmcXCq
bDN8ctVAjPls3fsq1uOaZNzhw6J73gJvTTaEgnZre4iTC7sIo40dcW5elSkHNjRek7tBeu4eGE97
I8FiGWX+xzghRH7nNK5XgZ9rFrto0dQXTROYjx1NibVdmp8NFN9oceBD5BN6jjQZdXCwchF/KQAE
/KljOwKU1FY3feFdDWMrp21etPoONk782bVVtS3ZpDZkktjnQEbVZ4tRBmHLJs1xf2YuZfZ+extS
1q/9BtnNSsx5cZ02cfFBZJ0PHKbrdyCV9MpQWq+rFrm6QkV7o4q5vHIdRV4RA2naTYI2fDgk98op
bkcfX8Ueg6qzk5PUKzOrq71CiH4fd17xYSydLt61KOivQjawTZHL+VgYIVlRNvEvSmI5xsWPWjJV
dv3AptM8VS4Z5kCLumqHBaf+mHjoOi22npB+IKrytedjOGw8YmbiVDHej/zuNW39dlMMjnMQcxbj
MRDi5Mb4+jaJSS+C0BHKgU2HSOdSdmW9Dwo5FRyIbORaiRa72LXusqhu9qbG+9fyGZ9Aijd0K4Ty
LipSstR2Kv3hJHsnug8bmmcGIqGdS2dtbWTGHOwmZJ8nI+klcxkXr0FVTRejYYUXc59jJ+nalvMR
Mm05TBnE+M57UKmav5pmkV2iMaRDW7Vhsfl1hfJOV0h9gh2M/2NTA/ELlv7HkkjWJRC9AuC37psW
VgYjP3O02YQcA3AuETj1JeLl9t91xN6u6mJXFR6VLgavd40FOlOJn4xueJRAtD+RjcbC0PQCqf2v
P927Js/bdTyfq9B1wyZtvqu+VFJ7QxdiA3HyxSiB+APV35LDgI+ABePfX4yWPjxqCmSG4O9upcU7
bMQUgcegYAZXL7z8Dr76+i0S9teX+rmQpW0FX4ha3MTS+D4lWMY4MwxtekfmW9apImBhD0qHWLmA
HmzHMPg3T8k/XM/iHGLxmLz1Md91S0l75bUtSvc4M796/LYFVYnJjgE4lGqkSydu768/43K7vjvB
893x4XAhs6k4fHnvi/UJPV4ftr1zbOFp4lgleyClLInYgSvcDxH5ePwpeDSKX5tGxvbx6x9geTje
/QBw67jPTC8wV78f1tSVI01dkOMyDGl7GEfG/toCWPn/uArTkRCrposs6t1TU0RirCIAWMeYsIDD
lEIJ8AO6p//+KhwoA8Yb4UL4e3cVD6OWdA0+C3FSwcajH70mcuH/8ZjQUcVdC7oZKfX7pnouSwkA
v3aPIqLHg3WYhwLcHGaGKeqtU99gjPjNke7n9Ys1nTWMj+XY/OrdBwMQEU1j4TlHgwbgk0XYwnE2
FaUIVJ9wCz4IQT4dEB6RX9/Qn1cWRpRMuq03L/FPvcqQuBZzblxBzieBzxFslMseSgvuSFJFfn2p
f/iIPBzM76jBF0Cj+HGJxh3acqlSkIiwMPhLq76cu775hMKWFXs5wenlqfn1Rf/p85FBHlggBDxi
gd9dVJHTYieY+49Mk9tDVTr2RWEGyZ6Dzm/f9Ldx7o9v2iLVcR2mF7ilf37TkqANTNaT49x2hChk
VunSFPXN4gxYpD3VRIeClJ0ok5HWcKqg1uqgjZEVB22nczhc1O4z0THdVyvpbKrOuSqS2yDHZvKb
2/LzQhgiLgJazooEU+H9KKei2ZsSkMYTvhjW1mlE7EamDfZLleEsWGUhZf2vvwnr53UoNBfDPNsz
xn6s0T9+/3FBvyRijzsagUGtq6GXNLjtNDlurcWWmTTR8rxnKS6qoZCfiJ5YfIppqM+yE7LYy3jA
xkKVRDYDiUrJv94cQjNw6QbxMvDdvWcUmJJ0XhXw1pdzQNFtutlnKzbsY1fYVboapfm7Ns5Pzyae
iuVtWNQB9FfeX1Cm3VL0T/NROZHz3JFahVVAVjymGgD0vy0hFgMHXS6TBg1LzftdIJgFtCEZTkcN
lvE2q8gZJX2LU45rNpySfv1d//RVLxcLaNOZEJlYzt69dWVuWA0eounoIUKC7ZOiCYfDDp5m9+sL
iYUB8MMr57FcLsUDY2S29PeVEfqGVHvIUqkgWiyLJmc4RK9B1+cfIqOeu8smg/+7dWKCe7Cv4too
Gt9uV7JYtsFa6jMefPoExshhad2BGv80+217MA2PVhZdL3tnwt7keI7PYcbfAESyrwh1LP/tQowD
gvKOhmnoIvZ/XwqlzHcav+y6o2AytBkrMJSkV6X72JzC7a9v2k8vP5daRCm+g5DRx6j544vIgEb0
ShPp0+IivsDFyOeXtQy3hljQnZX+bf9w2b2++5bow7Megqvgn5YLZm55Xr5rtVZzaVuydZ2jJ7Xz
p+cJdWydKHx8a4h4fkdXR86F+6HWWvxmpRPvHxGm4wKBp2dzZTIQ2AN+vLhTwINyxjQ7IszKy3kD
gRJePrCTebDF4gUJvoCPyp0NiDKrO4VxzRtot3GKugWuEzN8PJ/mUNJFnN98qrL1l4PF0LJcMYBH
RVl6XbYf+PtRKkxGxd80pug8jBgCo5WD4rxzQSI+tsvjhWST6mHCLNkcVTvhTBVehzUW4+VA9G1O
3y+ncRStUqnwwwQxquNr1zTw25lWXt6NdBtOrdcbe+2k3m09MSDZ1wiiCSPtybzFUyrAHhL7Wa07
3x1CjKhtcwVHnMRav2hmQgcnCamctKwjNhFrTdCVCzZ4sBIsLgj/U7en920q4o/tOatq3hkro3k0
4NSxvo5tgIEwMzLel1A3SzOU4NHkFoQLv4ZpjM0aeRxNb3w0UXLwVM6pqJIz/3UGFPWt+FR5ROcl
LJa6RoJO+JRUDNtf6ZZDMc6tuOXgTn5BmF/EgaHPjQZYfmuXdVFf5bFU/V1nd3whKNJ5u2urbPJz
PaPf3LRDb+EFNj1YrqYIrmL4k/nZb6zuq+5MPgURs+78p83Q27lupbW0osaCr5lIN/4gH919dkFL
zvcNlOpwm4vMuVJLiCodDbJugdj2ud6BUefy9EHoXDEZoxEelJNnbxUw3HINRD2yvsyjXV1InQ3G
PUo7Li1zzEzER1QOLZyksLFeV6Ny+7OVGnBrch6X5JbzKsl0OLWJNjUMgpCUajs/J/Zl8aA1Ff5M
T7CEuxiYmmNVKQ4Swkcwe+WoyBovMNfhi+7hS6QnYCn0tMh7wEqrC86wK5GGdBnjwdTtg1Uxy9/j
RuABq+DziJORwqj9VgfQs+fpI6iOVkPi1fTNyLKxp8uIRkiA9G6q9WvYz9FtMAPf/daCc4uBH8ZO
INg7mXCf0yjB+d8NHRyvb6+VJ1hb3rgNo29nwXPlprTe3kyvEDGS9EC3l9686B2W8dZzeYpk4HEy
SyCMAAfplp65nXXDlynFa7LTKX34b6MZC05w5NpLIRE71HZB7TvPpZUtndiW9jx+f44/REbSgX/b
/nxvoMmY0Lvyr1yfecQqN1ONOjrIsXeXhLbP+7IxFgjt5HBjnUg5kBBCxKh3XSX5QSyT3smugTl3
rmZL6s+D9m0AncRT44EP8C0N164urAcvy4BDDG2UTn8GBpOMbRYw1r2brIYucIIJerR5/0bQ2iuX
MQBpKAntCp4Vh2lOzhvc2/5HCvO8h8uPw6qxVwXIEdJNomheJt5Ggaa2aDFEb6aCpuSODtoc0JLI
HAB75pt1ig55H9Agm+Hlj992/P/OSX8zJ2XPDjjo/Oc56UU9vrPrvv2Bv2akDEItF1Ehltvvvbqh
9wckDtKhxNLQEsxO/89/YP+BBms5QdGboVh12Ev/no+CvvcW96/pUXstE9d/40HAa/Djrk2hjpLU
9uhbMI/1OQf8uHFOZd8r4tCDoylLfWlkXbMZc5Gfte3mX8tKzRfQDR2fTQWmF93cKD/Zdtl+QtDS
MRnwO+PWin3ohEkzKSYDffSYzxiNLiVm85ekT7P4oiYVOVpHFU60tdQz3E+LbnikC/9xIgfyboC6
3q0g95Dvl2RB8VWpyb1ScggeEyilLbE/bVBC+bTEtGGrWrxIrIEhGT/KVcU2S2w54P4JXdjSpe19
xdVR/FmZ/kWMWPSUEZj3sUcFfc4jY5g3g2qi196eyxs0tNd5MXBgm6o0+0Titnx2olh91LFkIZq6
5BUMecMELHYXGYn2bxsPcjs6drvDcxTrawpJZGBh60yvfmkYd3WVwaskiSc+KUNEFx7xdRTHXQBj
aKxt50okWZ6tTaxLRKiOQ/I8Y4E4FB5pInCLk0/WZANsJls+2LOz2/SyS6+4p+Ob3OBdvHBrBrSH
dCxigpLC4IiCT+3NGp3iZi5L775M4hnAepUU/mqaEqFXNdUyYZRk4MQbph3h18kySbAkn9w312jH
h0scaf1aRLk8glvJtkxkEcgJxgtIcnR42cJuZPaNqQ7uZEOWBs5hLIjKH87KL+WBCBtYO4bZfUkM
JiBkWJZFjYjTa+5lMfYo6wNjXZOYdFeHBQhpo6mKG8tnk1kFxIrepOjewZi6vnrCwzKtvMHpg0s4
l+j6lyGTxlnohxhgvajfxEBXt6jg2psqGQCiaZJjV7bXSAaYmiWVNJv+2Gckda68RMe3Qd+8cuab
hoPZzzLdGBRqr+TFF/C5mI1hXXHm/qVqMUAeoigoHqNBZxfKruR2DqfMvmgqTz1TJmBvHltF9kvl
7kLDbmEm2dLeWXWIBVyDnLlBMBpnj9IEoK7uZoJ/gM5aDCH6vc8+fR4nP7ktRcip9ivfLkNGEn9b
6DMr7VSJ0V2ZczvV4Pg9v4xOcSdDdDE1G5DTq0+jO3o4QS3xIQ64BgyrDdXaPfRBptVkx5I7ZVmI
36LKWuDYEUYR3tC1Qrp+nHqHzNMyL3m9iW+eqDyaOB9XPhOYlRMi0+/MhrB0yEm7LMmnleGT2wJ/
HFgn+eHMOaxLgfTougbUiJ/AOYMvPRSj6V7NjYNbwWxNwLrVYm+Q3PdB66ZcKWeKNlXQ8gQ6hN4y
fq0nb9N1g7222yjcpcBo6Uy0GJ0yrKA2c8CrwSboYpRlvpfugCyNgbG89Do5HEU2lOeJvF+kW7VH
LlZW9Wcj7O7mhBczr7NXQKkfLINloAhymg21s8k81Nt1mnUPBonap2Jk/MuenmBWcK371slZtYIS
p2jYIWUzPcy1EWQ/eOQxoTPC6VdqyG9tp3oMSawlbZMX26jtQ9bHZ8+rEvD0VraGe1aRcG8qd4UT
Pji0s8eQPfeWu12PDxyek42ppvDCr515i99C7TmNibNHwUbg/ZxjkWrdCzpOTFDdELdr7HSUFDhm
t9SV+moq3fmjXTjOE7M4zDU5DkjdJLi0h95/gPYwXDajV2gWqY41BcMka2UKku7FnDW+CRqb842Z
8/bC+s6o4lgb8xirbD1T9g1GCCzXMkK9jbtY7yIxD+u+Msv1yIB6TdyXPJVLz96HMnmZt+LZhPGI
MQraLXwjZFvwkWCaLaR86u3kbsTKvyX/m9G2FxfcbUFqeEsmaxi+pIgruOdkaBNAAX1uDQKtukoB
Ct9kXTB+VaYLiLvKqclgp2/NoEHO6PjDru2C8glfdHCb9HEzrWO+/qcscHfCHYyTm+vqxlJDSlkU
mw80xIrXbnL6T5DXnHtf6upOouDYTpY0d0XjDNdq7oOLzHQ6dGwwFrZMfwoW3SQd7lPHro8Brbln
sp6mg23L8Qo7SXUd0O44aMO1brrOzQmsg6zQMbG+R8DOiLeEInfqFagxE9v4VecW0cFMiCFSWZdv
aidgySyIrA677JASl3Fr5IMfoL0NfOJY7HgDGl8AZOmT+WgWTbID71OeUlFEH5JqHhOYV273GSMq
A9rZUOmVUHl3gHQukTNY+kuJIBhvTjM/2IojbxNlfgtAOaWY9GX3QXLEvJqTaCQzs4ZRTdZYxvMm
kzNiXetexEqA68ka4mQkhm0Q3cnHRjYdiHqq76SrwXewMMkDO7p+TnJZ4G9yiP0ePEvjtbIBHQmH
qpun8kj1etcPsK0hBdhW3z+Z0ltsthNOrtx8gqlZIP7Wfpt+ROy8ZDr0DL/YiXIzyG7mOlGEqNtD
uR0sT24mZt/wbUw9fw165W3RWmDIb5mSrhYxkVq17Yj7IpmG/WiWD6PWcp9CgyM/B8AEX2WxGaqq
uLMXpoVb+cchNpqN9Nq/OmL/rY9/Ux/bYP/oe/7n+vjhT3Ap3/Ns/voTfxfIS7lLlzpEjugz4l3K
3b9EhJzh/2A0tsya6JoBzqHr9BfQxvb+cEJIwsvIlG4TSrn/LZKF+0cAX47C2WQm9+b5/TciQudt
gvBdbwuJt+vgHSaDlh+IEd97ymdvGDDkaxNgvGg/KsPxV10xvQSafQXYlNwmhtWtNF6Jsz8G113X
qCdPZfK+qY17abbdETlVspKBP187ZNhcTJHtRXu1MG0HDP/Pg+8TjunVpjw4QUThgyQwhgnlu5N9
5zhpLsoFCWP5FzPhBeKEw9KsP3SFRBGCHmWuoY3lfdNcB01r+tSXRLVROOWhItmF82OeObt5jk1f
AfduW/mBDOyevQZmamEdk1B7tGgEopctUfJOt0sKRzTH3iFKh0FBlQeg7LUAZ7BNUaFbR7+exKMz
UaWwGmHPo/5wIh2wtaHnuhiYq8GBz/GSZA/RZAA8RBmeK7lJgPo/Z1UUfI29bOk9iA4+2xb+rKkw
13ZwEe8RXbMO9fwI3T5HzH4ZmPYMsN8LE8j8FpEXY++73Y6GTaa2LFr0Uhn6HsqY+byuUhpbRWX3
BzKIgu3IOODTpFzyBe04OZA+dM+hgIYcFINrSTLLIRPjY1an9j7rRzp59AQOLB4AzWUZJx8pMFlJ
JoJF/UBfg5FF/TUMH7sYEMJQsDyWOkHqqELIZLH30gMGgWkwfpozEhqEDPFN2hexzh81jbvVFFrZ
kXPdlzitCR2N8uF+Dgba5rNR7gduKS6fmmlSA2nOT/wd0TF7mslnNaePXiFea9ZzBmo1J448PlH7
IGgb+k912R1LVVeHvE+JHEvtDa004gOmxrtsGtPatZh9k7isVxztHhuG05uhNeptXqo/vRQMSenR
5BnD2luBFoVwOCy2DUKW82nI945yrJWe1Y3IiPxUSpH5YaG9cEaVXBGa1V4H/Si2VDAmRQ7hZZUm
sHsg2X49L3Gv6SAUmGc3/RIkUjMZnCZAO65xZid3qFPjPyOiDW5co793+5SwmBKWJRUphzkmtIcq
97yFHEXTqZ5cY1W5w65nqHvBupDs2laEu7h0nbWbGOFeeeOftZuXF32CUzxi7VjhXEirNcFNXzh+
1WvlAkuL45ZDnVl2m7oGJ9JVbHkuYj0GJZwnLQOeSiD0g+VW5qot8ke6baQFVOOq7LA0uL3x0YUF
urJJbDgmErO8gaf61Ubp9nmY/XVm4fjIR4c8XSU9EkUmM78qVc5Ry+t544cWbJ3tzAZ2bw8HoQpo
qa9qhtQx+Z0KYv6EF/cgcnOg6FWjf184eXPrmaKssLrikW7oh+9Q3RP7wUGqW1vFkD0AiGUnNa05
3qdZLXBvxC1DWLvnajxY+bzCLPLC2M1em5FSt7hWLZIYeCxIiwLiFGg9fZUNi+oWEsp0HPq0oj8+
TmO4B9JKYoNBvI6GlWq5+aruxv7VknJMV/EYNTtPD0OCXLELedcgKMGQNWUznnDPdJ86l6dF0ONK
5p2lSvMyqcISAgBhBwli2L1JBh+UKQwE0IDI7a5ZJTReldokmgVBGAm2zYxqrpH2llCFZU4YEVUX
zE+a7s2jnzb6VGTGM6/URzGnJmFqJPiVkrOgIR0GfSLftAUsR9KuvkZd0G5QOaaPZZsV9coji/4a
y4eyYHMiyMM5haWljD7IQuQBEkM7vGqcoj5aIchb31ZX1JrNmWaLcZ87nf8sSjfdxHlInkwZwldB
T8drPGohmLZXGmDrZF57hP9uyZfvyMnse5KAknrL31MhTTTJU1neWtyh3l05K+iiEimpARESTKe6
LeA5obftDqNF4Ck1IsQwGcxkm0dedTfa0ydGSS4G5DJ8wY905+uFfdrltvof9s5kSW7kXLqvcl8A
bYEZWN5EIueseeQGxmKRmIHAjMDT/wfsbonq3yRd7bVrY7MGZmYEIvxzP34wvf7NQcYG0SC0EOzN
kbJSb5sP+OY3vS578o6WFWZar50pGUt23jjo20osfijrGUZ7DGQ4snT2A+qN0snLbxdNjFeVQnOu
1OAS95kNrj6ghkfXGEJU3XiPNoN9bjK8wM8yClz0ds+hj8ie2V/9gV2LmJ+CW0CfEGbY6sjgAnzL
RLdzrE8PA4PMTY6POKwtSp/5t/nE/ue9phr/2IoRP6M+A6d0/PKbkvUYCvhZwaBrGjiMnJsxIwSi
op7RPflp5m9NaDrbxoLR1PXN0dd8zMKa/DE37nOZujUX/WnYiY6+Hfyn2K2tlUFZzcluIP5/0vLm
c8yXa9FHw1mfgUEuE6VDheFWt2QcxcWYeWNpK8p2U9qL44Kv5aDZtBM2cEM3Y0Vy1ENw2FAmy8Up
p+PFKHP2u8b5sixrQxQZ7DDJ+y9GnednW0bRRldcSyNzUqQaM/3CZ6Db07pMNVCe/xicwt/NcvkS
S75rvvjsZfTqRlfYxhHdORlbf+7HH6XUp0AUfXvHtTYKEszeN5PljTzcofDR/vpe6/YP6TffYcgV
u8LmwDDO1mvZDklQ5l3zUqw204WuRhzkc/+jHSxCYx0cD6itlI11U3JX20V2T4OmXPu6lgviNS+D
m8PPjiAcj6wudqnx1VM1D4zefExTh/aXmFafbAbSMThp8WHQlBWU5P6Pg1U6lNe4KoDoVu0IaJUX
on5T2KuFcjFTfXRJpIjUOe5m8vkdpiSnjsFvvJdOGMtdbnY1LyiFc84mwVlZ8YJJfv2xz7N3ln3e
X/up8p4a1+Zrwdo/tgMaXYExliBUfD8A0r6z+yh7dzPnEbMJTXxFfGMZdXcw8euYMBEySTA94oWm
P9N69u0ccJZN17SiOtxaIscIms6NeafHSW2XhtaqFM1QD+La+LSrubK3ivd5Y0i9vh31hWbnZXYP
EJy9L1PeiXfGNt8yGfW3izC1LBzHZDxksjdv7dIZEZSyuWJnlT2lXgltdcboUzdu23wiRPnQeL6N
0iQ6EbBrahwxMHMH8KG4EbdUaawLNeY9xRsIWN9tnb2Uus2SqUhEH3C0cPsfmPZvqft9hCMyBMSy
L54nsreOFsSPKm5OxZRE9IfXCdTs2PwsHLhqFVb+b3qcaWWwYAtarcjDDJyvJlWe5kk2EAJQ8zeB
RXsr66F7XDD9HrHiu9cx0Yq9Xzl3i1NRRuP27nbkcTAfmHkCmhqd0f1EAIS4bXTurd/b6astWwvg
fmpv23IqQrIGgGRquRQ0ScLKrnuzfmhNiwue4qW4mXODoiER0UHh9nKIt0vr9eV2nDt1C8AJsLPe
ZrvInfodrkIjlPxe+751tH0Gt7LckyxNX9nN8lceccMbQpJ4zLOe+33mpkdhT5x4o8Y50bDHsCYl
p56vV11IZgba1nnU4JT5C7N4As0siARmGbjWwj8ZTTsiAs76Tw1QYk+PRbiIrr3vl7l/Fd4yfNqE
NA8efLwzbP3+1oqT9rk27TZn/dVZvzUbZ5uXNjYbTlcka9u+pBTItrvpKdbZYWnbswZ/u/jSJI9b
oNIjuLEesOlaa1ojKpznKfIW5y3OybdsR2/myerBzWMhtnPPhNZBZLRyy7lxQIu9A6V2NA4rw2Ox
VAz1O6JJ16Ka0/eotKtdG3nl2q8+F8dhqMRKDYy9jWXlGqVka3uViObofuSvYu9ne4WA9DiVnI2R
5oaPqqzqrZa4oFT6JcZFzJG0qMampwtkLJ/IPRLOFq6xB5iWX7K6a3aMMJJtHTdFILWl6BidSXs3
6dV0X1h2227tBTWUIqI8HDN9uIAMHTaWkVWHwUUfNqQZqQfPzdr6do6T2d768YxckQeYmwwOC/i3
fdV5cGUMAwgxx82UgrxN7jaT9Vj3MTYDtjEF1rPtDpmflFA1MzUu52JeG5e6TA8LJrotvLWEfRSc
BZJ855iHPnHsV8NbkSeMzaV7aHPW4ofveNEWi2gUX1JashpUfNFmYCTidSbM7AIoqEsTRtK39WWE
gXnANaw/zE3PXQDe4H4BZLgdsSicmqmVx5bPJHNlM73IzE6DyBjcHyXy6DdRrZ1tyCh9tp9L+dTl
fpS+Q8WCW08z6LVnPUJgWBZ763Se9732ZHxwhpIjuN5TY9ogwLwsGWW+CPiLFfpdgcxsdMtXwcH6
PCkqBgrux7Urxb7m254Wo+nvpUzlWzJb5QPEc0y6Ei+AUVpyaye6KUm20g4Y54ShaxFxOgCSvp9B
fiL4ZPWNRREYA3ndeu44RYYYy/xgATIZxjzrOJyTI5iNtg+Hwj0yZkCu5+L+0Mepv2txCny1qUk/
lHjhN1HOzoSh29u4aZ3s09gct21texeTiA5vb5dMH4WvjfvCsG7NOfE/BTOHkd9k0/YCfc0w1KHR
i4aj1BBfMKN7M6B5awr53DQ76c922Kic+w0fSiCLWQqRKCqTEBRGwm1Ey790nOk3te+WBy2NzK02
8SSpJqcCSV70XYCHWAVWhjmpjiz0fN/VbplaqQc5JYcBOPV1zgkQ2DE+Fk7gWhEWKkm+S+lYV2Ic
KRttEx+iWmPtdmz8g8wCBVgvWFrCOm0OXYgorbpPeuHfjDNM2wx46iGnLg2ZWrBhdnV9SoV+53kl
hZRdN9fYQ+Kv1APASK0VIWCpN94NcaM2oLEiD2FuWhRP++Z7DHONAUuHxa1Mk/KdoNF7Y7pMuUdv
bwE6FDgtxk8x82AlGLHQcImsrXPxJEhhUxM2V3ERKEoaN5kbO1tngSHsmwktfjWScjW/kTc5J7G3
pb3ms8qKN4r01s/bIOqQkoO83symGdIqRQaOso4T1CqaZboZ5HYM1Y8zsy4CSrZpjmuxIazdxM2l
ZqzAp6VzaW7M3cAgJ3Qp4pghAPgDsR2sefDCUYrxpus5b+MXoYxzlX9mr5OE2JoiZEiw0BLqie9T
xRUt67PxUFp0e09aY9xnvYsiINtvfTL3J6Dh2UZ4uXti+LtNEiWPHlxhHsAaWB+3ZIqUJ/EuTpsP
7mscxZhSqq21ZOWxGgj2Ub3Zqdexj7oNes+VuWz0wlHqKdWaJnDb3j0njjmtI1cOjnVyjKYFsTjB
EbGtxuGLrzdg15QJvdF4oeicCp3RssDO04452ab3isej3JhNW2Fn8UaAJ5H9tNQUMthLbpwrlVxS
rXrvJVR3RqWPraP/wBLK+U9xOqpimiOS2ng3E704EumxPtHE8TchCW+lVr7Mrmf+kLLUll1ceXCb
UT04fM9ySDbMUB481TOgqeNM3/bSi76MAvTvZsYpg0ChpodG16kULzymdnsEiGlnd/A8OPzTa0un
uL3PB9N/oIILkpQ0baaZuATdYeO1Sa+xEhi3iLw9EfDb0K8ez1x1oi1vlXSvgPWJCjkWB2s916i6
W/JU3zjGUlTh6JGjDweRSPCuILn4D/5XXnk/jNh4sLKazcNLk5MvRX5SNg9X3Zy+Rbkcmj2jhjic
mW9uXBdnkV3MpwWUMUtdf2l5JAXFylEdjFULlFUMAmxwN67ujOua4JSX6vaKz7CoxTbYEpy5HadD
Vg8Hd2y+xN5yArcjgiKV4pjH2jXyO8465CDDrHFPUh/7HTq9G1KyUZykjfzX+ILmV476ZCOgsNB1
e2nj8d7Puk9RUlFCibYNPID5icUoBmHGPVa0XxFw6JM9dxcExKXUbifDek11C8BqhLI+0dIaxBhq
94mQ5ETrUj/MGZez1h66Y4U1EeWCwlOR258Svsv9oFGLQL1HSopRfclj2jlx5Zk7N28BH/bmR2SP
+uPk2fnWmdXUwlWqp+92546P7H145h27DVyqqk5tgxglmMrpkWZdcQ1o6CxpaoStyHOCytXV6gsw
/ItpARpLJ38IXcY3zHJFkp8ano86PfW7PFXya6fX9fsKNiq3ubYs3xgNRrDJVa59rZ2yvcXyrR0y
HnjtxoSVdfDyjCL2nCsStLAswehON5BmxSH93eqDcxZLK5Z0RGW6d1sTPrwC3Ri+0Yv5I251RZSR
IfCpQYa+X2bGqnbqTlUgUzE9e7M93BlGYi03K6aIPkqX2Bcq6Nqp05tyu6z0NJ0aWHfr5Om8lUZa
MRxflNylkpGmJSLtRk/JvQc2DwMGUOOTiu1nTgj2YxPF9S6mc/LAOlCh03Y6lyvvZcJCuZFJZTzG
DKSCLjFvPb2LvpYzWfSsjDzKqg0j3RZc0rXzZHCouRS0vG6afkzOnCH6eRfT4AW9MXWGk1Wx/2yc
XshsH0fwWRCJCjqZ0MI405SOTiJwyTjeTbW0A5eeo5dWWs25aeB1b3ADUN45CDQ+COcMndkX3p16
9s0bbJjiaeQb0CjTDMvrAF1owzKOEI0QqBPAXKq7moOk35dPTxMIOfVQPaqU+bWksIYHlk8odIg5
MSlgOpSMlD2P+fUkxC7zXuYOzaZtQkFQPmT9QXoYDRptBhLeeZZXbWKtGCF1mfOjPcge8UnkEuqf
Eh7vhOa/YB6LP22K13FgxFE8b9HU6HTP4QkFcL1paKWqNuVAz8V7NnhEcwQt5XY05Y+J43XIiOBe
aRzrl84RJ5k7zLHkMMEhj5r7mdHdKxjyat7aFhv20tr6XdfUGE6oMPIeOqZxnHjbuL4rGBy+ahA2
T2bSoMuUOEiuRKj711xq4kYwzdwbhMshhY+ded9Bh3vwtYjrS4tj56xpifFB3VB+6jtvfDSMlfgy
G3hkodmwrW5K26uwInZJAmmmy1iUE6jJ7TChCm7MFpjNDQp/z/PEb80Clpyh7F3vTDbvdJmFUd/G
2XbOuzuKUuGGO0oaoYkM9SQWNz4xCc4DwhLqR0FzzHtEdj3mSdHDD0FgAlzkpzEVs2nzOkAi3k0a
T92YwSsPe0BGXHbSUMR4eKU2eWKDNHpuKfE6jpPoQ0kbyEXqFQnOHAzXpYbf89wzZZ7ZZdNym2jY
NRz8zGwnPU2xeSNv4EZ5hzLR45BuJrkHpmkFpqSUa6O1U38lK2y+od5qPMQm+SQ4313aupl2Q8/p
HznTRaXRkgeVZGPg4UREtK+zIJZdeR16/5sGeiFkc4oOTmL3W2oI9Ks/sjTMDMpU2pjHOtG9O6Ck
83FS9gjTx4Xv5ETF1uq5dQycGAP05vbU0VV11QigX0j8fVTerIckkcQu89RXyomTwLAwv9N+jKyo
RyVaWatetNSMdpibKKAyqG/T+KDvk1F24AUUpWhdjWZT5xU9gT5ta4k5UxGrC3fT29CKNLws7ykc
sYCrwnLA5IujyNW74c5zyaFz0CuKbWUbY/Ew2wlz+4SHTUY3GIFh3EYXzaVT2WZ8g8YKu0PVyQ6L
9QL5eWHav/DnIsIdPKvbCeL/hlH4i98Zb+ZqV7G1KmSIv6zlb1/9imiCHzPwmKaE2mitENsKntrO
0HOYgla5t+LsYfEkVwW4GNBqxLKJMUzgBcB+mTWvsmuyOyceDpFmHDhY9ftxscYv2swYxDC1N3IL
oM0XTsgz8ei9HHlQz97wtfSz5n4amvuhNgq1ETVOpI2+XgSTQrsFRq0CCliSY1MJA1ev9mlp7nCt
jaqlTma28EcAfFjtOW/9RCtfXM6XUVJ40BZ/VI3+d2z9b8bWBtFXQiv/fGx98336n+v3Of1W/zq7
/uPL/phdk375TQiLxIGPAW2FRf8yu/Z/EzaAGzzXv8Nx/j67dvkiOlrQoPU/J95/GDxN/TfT8Dk5
mrhC4ZiREvwPZtf2X1I6lLrw4+na5cOrA9ax/pIDaTKrQF2osgu3nFR9tfiUM2603B4OY4LG6vO8
bREsDilB6lI71lSbcpryYRAcCDiIPaViIP2pcYMOLNh95p/ixgxq/XvTFsj/pAHbpTlwrvsphdDH
qqxHDc/dKpOMv6smhUt/GhTi2HPtEAhElvi3ItV6936sh1E3qVPpW6kezaqN+sCZxl6843AGQLxZ
AGJgE2dADNEr9daaAs/VWPKlvUKN4wX3T3IBCthI7zExXDZuxt/EdY1Q5zQPGyGjaKx76jzT0UMv
AzovXtPG7ZdhX8nRM8qgE2UlztSw5QPqW/ONc1i7cxup7myjqBhWqIn91HOUtnyR2ErT/zYhfa/6
tFf/ZgESE2W1/PP1h7Zet18//2H1/f41f1t8gNpXjzRxKspjDY/k2N+MI+vic1iYrKDfO43+NI6A
cBc6KSESoT6RUcfAu/Ln4nN+gx+I0cQBxwZoQPj/yeL7ubh+sY2s3hMPVAGJKH4cW/VfAr+iTCQH
b5oKPfB1mb+DX+ip4a0dfatqT5koXfS9HNtLku1dKthT+2LSBTeFcelbtgvdtFaWjE/0UHq5ea00
gz0If2ZPh1mG4Fu0abdnooTrYM+l007Tix1PI0fehT+NeGZRQOZbz8Iep4bxKYt4YLEgnf1cO9O6
kJJ1SVFo4LG8TAzptLL9vvCaKBrFO88jVmT9+/LMmoVcZehZ8eTee8k8sIxTSINT71NItsHUiv4P
1cKECTK0i6Y29CdH6BR2Tb/m72G6/z62/s2qway/Bu//+bJ5/d71//OSEl77Sxv7H1/5x+Jxaf0y
HJKi6KU2/n+Tb/rH4vGM38hzMgD4ZYX8WSMm8GNxpHH5YDsm64Qn6J+Lx/1tjRwKweB19WM5/9Hi
cby/RGe5Lzm0Q/M5dxF0+S3XiOMvgcJYWWS2MtA0HaySc+1VNthgNPgzjaEWt841b4rGoz90ukaH
VcwDBrfOthD6dMiTltlZBNUUYIvfPvoef8eHcfOSen3BfJpTuZkOfn2uZ7vZDTgnsHTmiX2kMICK
pSEbIhhkmjVxfPTswqb028b84qucq1c5H5rIOlVejrGpVQy249KLn/WKdkykmnbtQsne/Gl60bsi
YuwSdep56ce1IrFQu3TUxLa3suE+nmr91NdVypmx6hhzRutNktpGOlBUk174El1ucXSNe5xk92kk
s26bzNl0aM2mvi6TqpjomeJ1advxnDHQfIokyolq6XMy/A66uo8/beMXiDyhUTrpNiXmB2jMhqKb
TKp8jBNmh4ZJIiDr+N/IKPrZ19PnOmdcFmO4vHqWwhVQ9IHWiHobj6t9lGF0/5jLzL1j6GzeR0TC
GWtwQdJ3tRrWQZOnLVt/iODcuKMVGhLh3FFNwayDl9DseovSa58SLc11AUyZ3NpzedDT5ILzxNjr
Q3KLoDX2W0MJix4nui2pVJjQ06metS691q4AT6aWcHSWfhOV/cGfqv7Z6lQGTT5d9FAbjRYBXWHw
abvK5v2wh8viGYc+E++Uo9kkQTAP5FH/ElVKnPypfVY51WG+EtWX9VB00hPpbkrlJVvQzlzGentb
ZHH80FnscdvRrYurl5UA7ytqa3iVy8TdyLJ2CN91DtNoLVqHWeN71EbGvQL8Hdqxg6V7kd97gy4M
HBQLhtYmje+WKetOs08jTkbxG3z0+VJAiyWW6UT4V7XoXjf7t7irkfx7Nz8mThvF56kXxXg/E7xr
vrZx3H0RUzP8YMCn3zsYhs9AOc3H3IG9S1XRcLG7rnGCfix5ySZZttfBEF+m2RpuNISK0JjEd6sq
v0DOrbuAEV1zBBUwoKCb4lYVXOC2Zau8dy9OhqcFVOAqqRah00QFdNgSu8RBWIPNLJUwYREU1TR9
IY9S03KtcMyEndZ0mBKzVudYp4yQRxz2f4ingnPgQoGDSMRFNj4NebOumBJK426y9fel899FSxxB
mD6sP7QRtLxU+oHlJk27RwXHQRQbzqsdeU+0UH0XaNWKyUEhwxYy5MEuRpC6OAolcxSPKF3iGFDJ
2Tv4Dhikmc3ddE165n48kV2lKowPs5VAOIy7ybh2dKjFey+i5ICAn3wvU00OD22vXH6ljuLkIbob
qUTZtE0ur2pkltSNzrwbBGqVZSbHnFttc28scLsOQ4THMPAAJ51zIGA5BD8CMURTa/va2WYUuiZa
fVJGetjIngu9i3SqS8d7tVoK2jf9cuYMqh1i+F089QtqdxlU7uxIjVja1LSDmIglCxrMG5g5tS2z
Zjp7qbuzKpyRMlI6Gjizp03eZvY9pW1rmSHKukNyPvDG3Aoy2CinLOcKXQ+D3I9gwINRL+PrNNoT
r0C2LE9NIeyj3XvtdRa99jLF22QozoPI421ZdLKAsFt74ayZ5S6TZ0fNbzSIONu6pVGd9qoltPlb
58IW9VUvzCbd2BZVe2tE3RBbe+BwdsxhlLBTtc29iVz05Nlegp4BCCaxmQMHSi5qH2k4BgK/yHMc
lwRWrNmdzshgmGLb8UuRexkTpyGB3QnfbmfYqIw4GW+KJVY/INihK46uu0vs2KKyLZU0R0TdN1xY
zdZxE2wMiVPp29oQwxFdpAjqOmovaTF84cHi7Ka+GA/V0uA+L5izUSstp8kJEJr6b0bF0yZ0cchf
rJK4yxjrj7HreAdTw/2WirXUpvKyfeHS9pUs7aFjoLWBveqFNOihm1TaeDDaShyFItMd0U92dCZr
Dh1cgmenn1AZ69bbdRL5YCBheJ6J8TH9LB4iKKWB28XufpI+k2v8gj+4+w2r4QMHSCnZeyedcjzf
NJpj4+ukOLIY35SYzbtWrwOtxuqLH9JS10TG6U1KGjjICxDN3Lj8rW2kOqGihvbzoTkzxG9CLCzd
p123OENLOYUZDttLbxKMWgYrObaL/wEKuDzGdvtJeTLwtXz6KEtrCIWuUKoGHjd6mxy9tosPcE9N
SOHezahHD1QNmzcmZZA4Ekb7Hjmx3LVadxOr7GEQnXY/JdndzOt6op/GYDUWN1hFlt3s5MTckeBt
sXFIT+/spWu3FraoamOPQx+01qyerRxH1jTwuj40Qxo7pyXr1XBVnYjr0ODJ2ZKlnplK98JUMTL6
VCsRMqFdREh2Vy6PDEl87W3q8IBtU9dFCUP4NLBf5xVg9TnXi8IKXbJZ6oDJ8NHGcZNtl3HhKNOR
QbsZc51oUW3rIOyyLGMoAmrzu8LfBuNuWJpboza0ZCuzdnk1MWG9lrWYTy763nkgR79vlDb1wVi6
VBMxmhhPwskntn5aTHfzmPQHVYqFizA7ppdrzleFHWPLeS47jcIfzI3NmPEBmwmc/9UNS1g0dF1/
om7Hiz8xl2v7DvnprlNes5u8ht4V7ALVpqRzea275AWinmHeJSKOsYNHmI+zVTqXOahpetLXKibU
sq1YkLCmemBIz9MNlbK2pHlu5cBAvDdaiXneUAM4HZ5cgkEez7YNjfJeBt2AiTBwv+SkOr1inOV1
48DQTQ1ngkbaEUXO4eAXMRzcCEKut7qtOVxY1rDfLrcBXtTg6BDdzAGfTNwIrKhwV7dzJjKuMG3z
kPn0eOK9V/A0oRnjs4vmHYwf57ASW0dcqfMo0C5at9u4repfC258W5qX9UuZrVHrgjf/jVYcugI7
e08CdsDztJB/2XgVke8mT6Ogq/Fixqm2RsjSjpnQrJUEKfHArycgvCsl3WVHC/blaxQlqwosoiSI
B6yLO1zSFfP3vBcBZo3+jc17CU1eJCq39A9EcdxGri3oQuS8hakhX+dyPo0/3MuGTGFHt42gp/RA
BpaT0BrUkEYNnDzBrGknV2lPcudjwblMg2sfncQjYFWBzbrvCnrew86uir1FYUno86adsKs347ao
LPUJVSP54nPmfjaU454jK6mcIAVQfOkER7NtFOuxf6X3ySRL6771pdm9EiAmSBTb1q7Qlhiwly2O
raGWNqDcwXmHc0ohcEeKAUHKZR8oDP9aZEp9N7QoDnqor1/ZT9NTCo0wpCfJeRvJQakgb0s32mlN
mnjbXuAfjfuy3amqNx8GvTZD25mqTa3cPMyt1KdNsBxCm2HyeXHH6UZ18fQAgGEVi6Y5QIkGr5nL
5KtqphnsZl1bO53WdQfHg6T5yBj7oFztsWbUU9/oJM7OGIX7CYp1vsguXW6o/paPctJdO2A/zzB6
67hRK1G8xbooqHVUmU8/Frg/+GbiJGTUMO+0m7NoYufeXPopmARcTQNBCi7rarpxLRmqytU5+wsn
tO1oCHDLJTlbc1ntJkfa+6zQqiPd3fNG+sX0BBrC3GmiDXvZkLONGdFkWTneZK5rnNkkRpoDEhaL
i4+hG9n5TCauQaI1kmhA5pBMBBca5KNqiGIy58xbYMwUjUdhUZJUif2++Jbkjr0cXApOmUkMzo+x
r6dPh1SEF8jCn6/QS2dzN7VWvft5qf3v/f/f3f8tx/iXstlz/zX5VbCm8mD9gr9pZqswJiA3QRhY
7/2/hK106zfhgGW3dQHyQFgkqv689iO0wRECSfCLWLaK2MjYAris7ZLP+o/qEL2/KtUgIk0AdQhy
a8DqpzT463W/buqU8b+nrj5pmAX/3SSV2pXO5L9wVDCp1aZiE+twLM+kCcCnKZXuf7JBfvK02gbc
ocGw8C5bKXdlqoN9Usq+YzjYCXNTU3CNiobcLQYsOmTlrWh60Fw1Vzhu/BFI5jMDfp8n5VDSJO38
LqSJItJu/RJr/aluMwyygaHrtffDlK5Kh8MEhWsej7E76GQNIxfWMHVzXjM+cuEV6OBV7WIotRLD
CuNsaunZc+Ex3HqExAPBj2U6LYm2xKURr7UMi+of2tKCLoP4fQNmBoqdy/wtmKCpP1WlkTwtPRlk
/lF0xS2D9sGpPX1C1mauLcsku59r+6afMdcudhrvkjoavvq6SLkClxHm1HWBE/0E61OP3Oig+yyu
UZ2yeExtl/NaTmqBOKcYmzNaelnpcFRoM0tAYGvHearxNOe5FqtHKN3DgsUbns0aEAAv6O45LCXD
foxE3QOKB9arp6iC5L7y+cEpRNpe5cwFlnehtA06fI7/3RH+Lzq6ziL8V4Lg/xZfP76W/0go+fkl
f2wJnkUPKiA35D7998LTvyuB3m8gowykcAJF6/pHJPxjSzBtlj8Ln42CHQYmyd/zl6b4zTAYzWKz
x3vDpVz/j2T0f0SUAExjGLb+FqC9DHid/Aq/bgyZLg2rMy0N1hYlQhwR1XIYfKt7+uU1uftdlv+1
7+6vcuP6Y6DBImsyHPKoRfnHH7PoHQmgZdQO3UJDQV4zBzcH4d2W08gV7V//rFW6/GUwsP6TfJRy
Njpz7Vn4K66M94KYFBipg9JrJmFOO14ZZJgnUp3znXSwTP6bHwjx4f/7kS4kQvhozEN00xUrZO8X
NRVXBTx8t40OKaWJaAZN3V9qPC/1ptZK8puez0YrPMK4O0GLnYk7jXPX3qknMoiNTf2PPY4WVVok
LPc/MUt+PUNcUn5LLGBO20vjd/4eM5G/n9banNJRRlBFc3VS7VrxltP9VGht/0yvQkULfAuoIirZ
5FSf3jCFt6utGVfJXjWiPKZxp8Km78p7Q7OW736WLi9JbrUvroyvYlAU37sFCUxZiMNimPnVArUD
BCozh3ujG8ofi7nUt4s5Zc+GwGVZiajYkXavAp3OpWCoq+kg6ohm7YWmL28kDdE2ago58ctN0dMV
7up9fUOhAo1ZRW5+5cymQWmZGsID2nRo2Dtj1AY/IrWqGfU3AAX0wS/lfI9HIRk2opkwgrSetROd
gRci1+go284Jt4iGqcgUT907IGhbdZekktnOrVyftErE5zwQDDslt5my+hhaF2jnEHuvGQH6Bz8W
Pl5O0fmfGZZT4qp+63IdIztD5CJLubiMhAgxlZrJR54Unh2k1JXcIhKStHOsuL64wzSQ9KqmF0+t
kluUtluDDsmTleG62VhpZt+mCGPJnAp8ymDxksZ3wk4X7Xvp1uOuRvBBD3Y0gBcY4T7b9SGVVMk3
tcZ2Yy4O59j3BswOi52UYceLk4DqvjZFubwSvdbuQW0u0E4ijxpJsg9HpxoF/bFpRqRSIzBtMQgj
GyKswwhSPTRVml8AZw6fcef0H7muMO0uMfb0UOtT/8RLgCgeOd+avkDYmNqbqhDYMdziU5iUBTm5
dY5WFnyex89+h0mjiYCtati4ICmUc9DNGO1oRBQBDngqEmR/zrTWMjdzT9ebA5PgKzymiL/sfjGj
wSTF7GA0x+f9EAFnvzhAKe0ZO/uGcaDFR5vVgxoxcpy2jDDTx+9zSbuH3Wr9NTeq5WNtcwt4Z+0P
Oef5LRXrBpVlff/QEC0Nqt57aBo/DQd7edOG1ryhhcEIuSR1VHktSzj5zvRYVT7QHN0fCUBY9xXB
CpcUrXFIc28arU0fj9RSEsvhJhONw1BvnYG0arEBQcnpZsEuzXW4zO2QUAEYfVU0znLxGE/MxwKK
qCJvw21ZbCJNi5eXvJssZH/MXt3EKYFCwu2gxi57strMi/Hb6cS5/h97Z9bbuJVE4b/SyDsN7ssA
yYMlWd7dXuJ2z4vA2DJJcRV38tfno2R1TLXltENhpjEYIgjQlnR5WbxL3apT55QVah45EHeJAihO
OG4KtHXmewCGl/g4Vm5G0RR8tG481AAjzSOj8WXtJDSBTqH4ITSEsxYZRE24Q7l+BEdN69yUCO6Z
R0rilc4l9L6Ag+MwjSp0VyAwR8xXh9IVHXvUUL3DbFZpX+UEYiBw1dFM4AQMvaB8vygqQTta1qAa
noza5UW51AcLp36TOEV664ezKFxOoebwvwpa4t9aZehNU7FLy8ShgZiYmAf3BoXs6WimyIQ+iBkp
pxwfYxHscFkVh5rgotpJyOu0gpHjXKpr7VgOBfBQNVXwBGFb5DlkFzTzYbbs/mzM9Nlt0xTVoy5T
OwD2MUqOVB+li85RhURHjfC0CnQzk0yMTr0amnakqtsISCLl/BQT4u4uVRXorlEaUMHpKNCRD44m
WoLqVpSJ1CMIDSFdYTaz/l13dMzLXIhuQbLjB2qRUAAwLKvwulbUZK7qcKfSEVxGlBfjs6SxYNEs
YHBxJ2lTxSemGFhXgebpdhByyD5UUAZCWMcIr8G1gcvzzZC+QajKZ5qQh8+ymQb3ipjXnwMf3aSx
2YbxrRO66GdkBKCIw8Y+asMucLX/e4E/4gWCS+rkr3bnhTs40+k8zebN69Phy882SWHlAB44nDlV
JdaHN4Qb8ZIUNrQDJOoA8MuiISrdaW/jCQKoAH5BdBOYk2wYqyPlJidsHlg0J4p8AhBJJIn7ATQT
CKltL4ajK2qyhMFhkoBjfAvOJFOMEHZl9sdWCUBxBG9XPmkgc/XP0IHSzmox5ejlUJ95GoueW5yU
XpRfu4lQhlN/QYCUMqIyIODuW2g9sZQfzrq1Qk5qqI6cmepdW2UmTg2fonzHWi5GbS1Ul44vuQop
rNnsrpZJJLJf2YEECxFN3ZXLmXaLVmJ7naXWXZw4iGZFCYU/sR5QmMHZGWo7ZdFeFBVVs4fmwpRu
Mj2m+Bqk8IOFGAxaPYIn30RR5Z9maZlPkB7mkEZZxWFF8mdChry+DKmUGUuCJN3MWjJ1YSZYzzgW
LEBJ3G1ypPTSEzR6Qii9aj+xlRJ5pLbivIqeN/5PZ6gV/3pquH/w/lGqF7Ju+ZLK9ETz05YiCoAx
ZPTC4qSFLmRkKAU/zDSC22M5og75UA+t0PpSLtqlAw7XFCGkytsLPSkpMiRafhxC0XOcV1l6UgoF
d5fMqoLfQWiOMi+3ED+KlYKV16LMWwWU7x9WmdIes4EUHcmrI3wtCkW7NXNKOCCBU6Tz1MwscUoG
MLhv/MAwx6VTSA8QUeF3+rVIa2Rc6yszCYTn1q2sUQ3R4Knv1u6TEGToqiAuMF31L+t6xchOyQry
/xM5yHkZEbX2IM2NqDoivRhNC/a0EXVu7ZFH2H1CxXs+QZeMPcfIPfncMaUCFpci9/3qHJZT1z2e
BZLfHutZnipkkZB4miqtEseHi1kLU4WAdm6rxidlqubIDi1KmCs8R34AbG2C108aU4S2ReU4k4eM
BTPxTxdFlo25O+ry0Ex5E9XQtFt40IL7FO2vW5Tpmodl4mbnZqRYdwvIzI9cRU71MTk75RRuDOds
tlTdL4umow9FeexMSHjZCNb6UGFQPDsqYx5yQURxosG+Ek01EcIGIo9dqtEiwlkvkvYrXBfN1FRx
6INAVp4r6ohQ8cTVi1GvQVhj7MgLzz+yFmLuXvpBTFsIPUICEesytA2qUvKGD8s0NhaTnHK+m1lo
NRdeWwF4R2dt3ObiDNYRxPiI6FTmVOqkLdPAVe6DwvSnoQlP/aGvu2jI1LkHF6IvidltHqsPWh5Q
xKmJXwhLNFS0lUtKQhcFIaNJSU1c6MzaHI5vXT/yzHZGhhjVbdKS0akzM1VEtQozvWrbIP6c4a1f
Z4JCHq9pws+ap0owQwGIlOSlMwk5th23hp6TB1LbU1dddrX2ckUkJtCU32tJFw81kAGQE6Y6E7XG
CYBOjIkho/MA8H3mH0V5iepanJNbZM+FW7nKhOkSrsuLQrEWV5Dj+/BRkF7JNUeeUOeNHyUamdih
fQM2aTjT1PMAtlyqx2rReChbwbuYoXHcudoLIHgovlGdO24Tyx9HRNTIrkixC8E8RC3RSOQ3dotQ
nzkWFmmNDHccLm8p+UkWk6oE2F24peLBHhS1v1OdTeXxYulelkqSIkuRxIiYaZQDLAGp4oILMWkd
QlXCBMiCBNlNkKtjGeWfCWp1GgUjLBQSQhaVOC51vTmDESS+dpGi+mLx/ArEui28imAj8NX11kmh
mly4I/hEOkpeWCVyckrwBHNuKoASuEYMj3WUpKM0IOSlG47YjuoAf1JOw8VZmaMKDhAdX0NcyDph
eB1gemqVNSVHDseoJrRhioZXyAOrHs+WxiWoFOHO9wMW/0KGhMSqaoJgCEvnyag12/QzjNf+qREh
i4HscXst6yWrUoZw+9fVyoJk9eyZrAH68zEzFB1C6gdXsyjRWbTqljUqrdAy1SlmEmEoiAntGQ07
TBrr0bR2WJ5J8xMGzJ1KvpG07ka5m9bjSM7oSdBRTFRiVULYVwlWdMlu31xmqR83cNS0SN0VUXuR
wryy1nT5nwmjvzzI2M7tycoNui7maXMzzwqKYDe+RPfp55i9/A6mjQ55+tEvvd/QJ+bS38NZCVCJ
BLV7DtiqU6vOvNdGYNN88TT/9RcF5B1SEcTCCep1F2GaII4QT1h9DDvpAcoj4DBFGLe6ax34e2Wk
XWZ4/wnX9nz/O70neIyLKO/eA0xVfX3YLqHwIzbYauGVDSzo4BQNrCl+48szvraBRQJDAhyoWGon
942YzusDwntD4f3n+7AN7KfQi8YQyqbeY97zqUVi+D9mha02/rKCKh9QPocJLDD83UU88rUVDOlA
xxlWcMh/tsfnmABB3o+MgZ1PrxgHMpLBREmt9RjYmgcAYQ44csiwaq9F39c3/M/Pg60nWC8UJ0+/
/vLWceyjq4EqHkiI2YNuf1kNANv2xoB6ANxHk8UXG/x8M0GhQJZXN2gsqAYa0xILwgpLz0xgwL+2
AusuJ1OWze6A2V3rG/5EY0GiSohXN8gKsnkA+y9FPJt3zYh/bQUw26rJ2Vsme7G6/ls7w84Z8RZN
6EdnBNVRSOVRa4hJV9fWusDeAIc9XKDIXq0uVk3M/jONBcbpulOP9b+cefxtv/qAl9CtC1CRsge+
7IDbY8E6IMuD32myEq+un80KUEhJQ9cFEpAaVXeGhubQ6tpaFwysYMJTQQ5yPVbWqImfaCywR+hD
rYCfQHk62VZyo6uLef96XSBsR8EIpVDUUKyuD1jhB0z1zQUfuV7wtHK+vXn2lvu96wsbp+z7z18c
ztVuilfZ+2IHklnf+y/f/Lfe0rOa9K8+3CwCq/u8/PzlAb+/de9em6fa/PHYm6d2+ug2qw+al25e
2iEO/O5c++4jxLd94W8aznz7tZcJfoTw519P+Osvved/td+82y4KVnHUb5jisn007NtR1ud9Bj/J
eB/a5ZEdeM+o0nu9Xq+9zsFt7645HPgCR3EUzR9z77HonRWA07IdDO32eB7YlZ3ONy11c8akhHjz
7zcxZT807jbnm0/x8ycKMovwj77ZLVRFh9/liEpP76n3Pl+cpqGWmc5jKuH6La8P6kNbPsbinrd5
9s7iEjKIHdJu4Eg5ebLdXtGrBPqFZX1wu9D9R7GXbVpadXntjgxuOnry7K1VRCVHs7nVPx9/u7SV
Btr47Pu1SZc6WcGhljijgeLRbzYtrYzcHU42f/jnpjiPC/jJt83cCWsPb/vC9qLe6kGKbR/by4Wd
NoEdPW162JmDTGAXtBhq6Qs7y+xHt8jmed4b0/I6/DK4fe/R9Ry7H90i8LCHGX7hsRdAkdJbluB6
kPYwYS68LOv+g0hxY+OV0YF+7an1GEafrab30vE4yrcGN+wYprW51T+fOJfzP1J7y3sC4EeB8uBB
eDkv7f6+RQ2+sgf3qcvWH9thkrlef1un/S4CMnR0v48GGLi6do3vZk7ZQ+NfSelvbLAa3euT1GCj
xGnufhrZKUIK/d3s5cC6nxuMbX977lObTxh7aPNXrtdzHGQApnvYeK78AI+kjyCmaWsP+85VOne2
EwicVYeb4vMcsq4mKO2tYwI1nvIe+n3jxk/zTyfZd3ubAQnQ8N7fxsWOgYjWjrSHV7q+wfcDsWt+
D+eRO6w/z7J5z6WgvKNDDQ0d5DvVhAauK7vqZgY2ez9PQ3a2zXN3qxXS8/Ie9uI3OT5gwtnD+Pti
s+9EDtQT/X6vovlDX+DfEpQMtPgXL3uMEZHu913Xu5KjwX1vYpJ+zqah1dvUQb1t/rDLSXkr0vQt
Lv19/GmTi3zrZ/3gWveNx2Bup7/9CQAA//8=</cx:binary>
              </cx:geoCache>
            </cx:geography>
          </cx:layoutPr>
        </cx:series>
        <cx:series layoutId="regionMap" hidden="1" uniqueId="{D24CAF28-6317-4F4A-B4BB-1CB014430CDB}" formatIdx="6">
          <cx:tx>
            <cx:txData>
              <cx:f>_xlchart.v5.20</cx:f>
              <cx:v/>
            </cx:txData>
          </cx:tx>
          <cx:dataLabels>
            <cx:visibility seriesName="0" categoryName="0" value="1"/>
          </cx:dataLabels>
          <cx:dataId val="6"/>
          <cx:layoutPr>
            <cx:geography cultureLanguage="en-US" cultureRegion="PK" attribution="Powered by Bing">
              <cx:geoCache provider="{E9337A44-BEBE-4D9F-B70C-5C5E7DAFC167}">
                <cx:binary>7Htnb91W1u5fMfz5Utm9DCYDvCRPU5csy1a+EIqssO1CcrP/+ruOW2xNkpkM5uIiwGsYMA7JXVd7
1rOW//40/+3JPD92r2ZrXPjb0/zj66Lvm7/98EN4Kp7tYzix5VPng/+lP3ny9gf/yy/l0/MPH7rH
qXT5DwRh9sNT8dj1z/Prf/wdZsuf/bl/euxL726G5265fQ6D6cMfvPvNV68eP9jSpWXou/Kpxz++
vnx4/erZ9WW/3C3N84+vv3v/+tUPL2f5pxVfGdhUP3yAsYycaKoJo5Sgj3/o61fGu/zz60jyEwFv
uMBMf/wjvqx9+Whh/OXz9OrBd/WXp7+1o4/7efzwoXsOAQ7z8d9vR363/0/He/KD6483lsPl/fj6
rSv75w+v3vSP/XN4/aoMPvn0QeKPh3j75uOpf/j+zv/x9xcP4B5ePPlGLC8v7V+9+iepJP/zR3fw
56RC5QnhTAiN9Sep4O+lgrE+EVgSiRn+JJYva3+SSvJoyl9858rHL8//fbl8O/aFZI5H/AtKZvff
lAw5EUwRxTT+TckoesIYo5Ih9dWePtnqJ8nsnn2X/ydi+TrwhUyOh/sLyuTdf1EmTJ4wjCmXSn4y
BvnCWgg64RzEhtgnoeEvVvFJJu8eQwEevPfuy/N/31q+HftCMscj/gUlc/HflAw5AS9FJdLok2TU
95KR+EQgjihVILJvzeTiMYTHp2IIz30PDv/3o91vx5YXw18I5njCv6Bg7t7/0UX8yQCDT5igiin8
225M6xMKkEBLSb4K7lv53D3Pj/+BXD4PeyGP48H+gvLYdY/uw6s73z+afyWY/4ew43D+rxb/HhX9
IRhEJ5gwrKj4DPb09+aq9AlmSlCu+CetgPffasXBmNL58j9QjF9HvtCN4/H+grpxefrlZn4rlPw5
W2UgFQoOlNPPtkq+l4pkJ0IqDvnHZ6GwL2v/CtFPn7vwvHx5/lt7+m1HeoT3X8a+kMzxiH8Byfzx
Fr8NLN99+SfTKKpPIIxxCcjvK+z7No0Cf4qOdkX1Z8t6IaMXCc7vb+u3xfRi+Hcn+WtkT5fJHynn
nzMYyk841VRy+hl1vMCDEtyY4lQJIT4J62VO67u+eJU8dh7c2eMf7eu3pXH5YvxLw4Gj/gUltP0v
BhqiTrjmHIsvLutloCEnTEnKiKJfzenbQLM1vis//Aei+TrwhUyOh/v/IZPfBwZf43T62D9uPrI9
31ASf/z2o1oC+/Ri6B/A6M+vDh9+fE0pIvwb93ec5Lsof/fsHDA5z89fLOObUc+Pof/xdaQA13MJ
7IQChwiTTc8fH2t0QjGnUhCFJYUsGr9+5Y7GAquKE6EwEoqRY5aGOdhk8MPHV+xEg+vUWmrFFdWK
faXXrr1Zcu++3sbn36/cYK996foABJekr181n747bpRD9q41KB5DmApwEApykubp8RYyQPgc/x+5
dDQqJu4O0VgH3OxGmeXVuMmiaSJxb5HCMRaSTOc9WZbEhnZJcZjpTuaZ3LeWlXHGs2A3hEt8GVom
7uYa1RtRIpfmuQg8mTq6sbmY39t5btt0oZw+6tzhA2mQSQbNp6QtcraRmfwwuKY/jDTkOw47TIWq
2wRndZGsaz/slhGhWGrKfLzqOWx50drEOFWbuFr8e9a06tF1wR6GOV+3qBTbIUiZon5EyViV+RXu
MrV3S2nuSEHHMh4D6/OYEuHfF3hod2SM1tMwGl2kORHi50zJpohn25g2tl2eX/hu6d/WVa/O52pF
t8PUkdQZeTMOWF+girapsnn+kylCEWtaj/tVDmNal20WZxXqdp3M3H4qWVJ3dLnxjZeHzhG3FVG9
xOsw4isn9Wnu6pT7ub6OVBbFMiN1jJdJbUwefDzULX/TIeo2U8tQglbGznU1h8MQ1mifRSs+ZXUR
nZrgmk1N2jUpompNQ4X8RSsKWWxaFUVVPE3DHS4btiGYy/M8s3zHGmy3pKUcZg3rTTOScCHLKIvr
gdyJ2c5PSz2ITZiqIs5kHW7WOoOJFmG2YvBzGjXzcsvKSv48ZHPSuOUnZMuwww2t9sOYkx3kWNn9
qEq/rapMfFClqJeLYSHVRc5tHRvVzEUyz73dKGvGtCyU2gfRddtWkDJdECYbxTmJc9WbuFs6/bPq
3PRLPi16uyI3q6TNrNuA3bAbtkzBnC9V87YYcPVWzX55jARGNHYrRxeRr8czFSESe4tAyKUumk2T
qxALkqm0WGt1miHhrige/YWZ8Ntijpo+jihr92rw9c3s2+hUOTpeEdvpM9aWYo4bw6ouKXFk5X6I
hnLZdqFex1gPrK6TdZinU1Gu28qRUcfr3NFtwRqVENzmRdx6YvfLoKrErZrnMWEDcokhg03ptI4k
rdpcpgHbMp7Jaq+jiO81b+u4GFx70Qny6E0rs/OWmrk4a7B5J8pO3lrPdxl4qegQyoFlZGd6WtUy
HvXk9NPKlrbc5NmyXq3jHK7DQJR90o5m6zlzQ+xUP7zlzUyvOzUU3bAxtbxjWag2uhvwJjdOn05e
EhvrLJglbQrR3DZzZKspKZcx3zdM1t1bYiZWzylHteuL1Anp5akLXIUotbwi6AocJdy7HZt1m4nK
iW7j8ww9rEU79QlqovyyXaSV7xBXpO02gS/4xs16yD5UWRsSXq46Bg8XF5hFbIMG/wY0l9ex0naY
Yt0xXCfzaMomRr2ufpZRtkR75UbkD9ybKYq9GoY6HYeuzuNsLgZ2MeVW39ul4Y81lhg0BS04P+Ci
R2Ps2mm+dr1kHxZG+3pHsnls9nJppUvHqNR13OMs0xvHa1hyNXknYjsjfEfz1dukDiavYjQ15Q58
H6zY11lmYqKDLVKblxWNx1I7fyXVQrxIlqEtaH9Wm4mj1PsxinM5y3yDCieu5lHMW84m+InMWMUd
hztOBM6WOzMpctaJKHRx7bsWJavV065iVFw4zdpDXWqw+5lnKa8N6xMyULkbMCl2To5q54uuvnbE
nK+5xjLuMPfnc8GLs6xp5NZPPSticwQvsRvLpk0HN+C4rwQ5VbLb8chVR1utwH/lotx0uafRFskS
vZGmqTaChBUndOJRLCLnLmUx+Fs1SnHZi3Z84FVGlphQfbZQRWPTdjitZ5bv+q5fQ7yug0GxDevy
1C7tzxCjuktBmdhOMouSciyRiglq0Zt8xdl2RpV6y1kebhiLMggOzhxMLsOV71W0NdGCTkeHsqeV
CH69ZDgNUuQHcJ3Z3sJU72uJyzRYrR5G3M4+7jPS7CvezmdylesF40TFeTvXaTMt1U8FofiUt368
ZPm87SPH4rlHa5X0tMBNXI2UbaolW6+FrqpNUetdMK55u0rfHxYxDjvcuXXHR8vbuMLTlKwhGpPJ
+OJKMs2rtJuJOispuHhNKE+bjrp4gvXfzJrxmOCyiHOSFdfNkk/JuBb1hlU63wk4wLYJ9WhiPLEC
XOPK3lPadhALuW4eR0X6CyxX/DwOxG95v9JNjTO8F6Gl76IZ1iPa52mDQ76tyqbZdK43lzWa2vsB
7PBi6PruGrCuPlcSu2QtXHVeF3O5a2kxXtaerwknRuzNOv7UKlaeL6wo3mV+QJdZhjVMEgQgAbua
eFAeJd5SdBnmwvZJCZZ/zSs57zQR3aOSLmmDqFM6r/1NF/hsY2aVOFgd9E0tivUMV7X/eQp5Gzez
RZt68ehQoPxd1jmRYGcRgAcp4yha6KYkdadihKP3s8vQhnV5c8HLEp3RKJTmGP3bdI5okzJcsCqe
cf82IkOv0iHkIcRMzhsdTT4O4yx00nIkk1WrpYxdTvqktYpIEaNa4BxmQ5NaqQKj7sY+9VnJH8ms
AFOwolpjiSrwBF1XawtWJZZCvqFdpXIIebkt8+IuiKUpb74tAn6HDJ98s3Tw3efa69ef/7jzFv5+
rAr++vBYuv3118WXmu8ffgXVmSPZEl5+dMT3X+cCmPoZ7x8x9Xc//gng/w6E/1RC/p2X/x6+B+T7
h/D+f7py9b+mvUfM/GnIZ2yPEXAZDHHKtKSYMQ74+jO+x5idKMyA0ofYoDQSwFR9wffyBB1HKUXl
xzewhy/4Hp9QohSC6RTmGqs/A+8JgdTxW3iPIEmAfQGsB0IMtkchkfgW3ttWhjDXYjoHqGfmVsRq
6qHgHysuPDrzDRi8TapW9uuwq4k1Fr3rIf3Am9o1NtwRy/q1i4HMQWRjuqprpiqRo2sb9aYUrgmi
T4bKlXhImmlmbsvo5GzinF72FaQQUZE4TogdD91gbBjBa/eD65sLZ5YKAuVYAuDSqnHnPKvmUx/Z
ER2qUiwXC8uyOwDUzamLxPso+HE3+VHmCZp1Ch6wOa9sKHe2miHicF6TuwKAlUvKYoBYru0EMVV1
o95MtG2n1HRr7mNhxHy71iN/RA3J6hhypvGiREXWbUjRT0PcjUO5AnLPkdk5QAu7eeyMSrn25UHY
vJWXWvdjlYQFgUuLIg9zNksPEakehzgykUkKy+p9k3XTtlo7CeYcOZjYsQogsR0zQIs8cw/9tODb
SRRu3Pm+6tMihDGP82YhcxLyZY1DbbsU4sv4vu/Ycp+tXooEnFAzH2av5jrOOg4HZRkayPvMVO35
xLHZBXCNG4A640bkTYvjgLvzyXvcpJLJaYMELZq4rCd+EFmQ97pa5nPSTzrsyoq1/bYIHTLxCKqe
RnRY0E0r6g2BAGZ3tDdZIjyf13isehmXoaqiBGLUKGMlWOdTNEDsacRo963PinTOx0FtyTRNm6mv
fGJzMubbhfQILjpvGp7gYKZfZFaix5XjfFtzsMZtnZXdBjm2PFogTMhWd5CaQHrRvMGuK85q0Zv3
HlUiztCIpwSQYb83Y5GjlHTyytqlSwdSZJuu8LJNmsJgUBo843GT56bdAiSdN4Xs9NXM22bXZt2Q
DC3LTwudzTL21NZvhKG8iXkxmA+oivyhzypy6K20KST62U9gDR0gwArrnzM74jJeQj/Wu7xvyV1m
yuEwdVZuiRklZIEuC28UG58QwJx0XNSaZqpbwLWbpTx42VCbLPk86iQHSuDcCsNO64KrB6g8kN0Y
CpHFHGASTvlI8jgQG9E0ZO0dZ6a7bBVafza9zdKhzZf7oWzsPlszMMEoQrqKmwgC+NhE4Wrxs7ts
eVVNce+rqozJWGYJD7VKcZH5tyJv+3iKtDs4Xebv+tbYOVZ9Zm5r1pAkrDVwA73d9V6BHsqMDTFn
NbqBHHxIln6meusdIxN4lgxnZ02jqnjgfXPV2Uxvg0Dm2eF6ObQa2lnmoq3icV507LL+qUIlS+kC
KIerku0ro3XiGXmcp+UdNx1PXJ3rOdUjkV2dQnoKcpzipi2aQVxPIcpyWLbmYli6+H+j4u+3Sj1/
fHUMcYQLAoHsa+/UP7Fe18B6hcWMj9801Xwz8HNwPNZi9JHdEtCLACHoyHB9Do4KmhCwhs4dIog4
FnN+DY7QhAWPBHSMAEjWlHKIaV+Coz6RmBMhsYIiEPQw/Cnyiwj0fXSExARCIpUYESYxBrrt++ho
LA2rbdCy59LVSzpgX4KdmYleQjrnNWDrCtPE2rKz2wlyEh2T0HUHpjxG27XtIBgWBkWA90JveFpo
LiLw3PmQdvqpGfvsahJiObMLRikrhxnHq1UcxzYKYVPhhaWrMKQBUiHgaCPXBQgGcF1Ac3RVse4i
TPx9F5budKna4hIrhjYyWte3GYloGTMDZE6nEWRShbftm7zuZrdHrW7BpmckH9eKCpfU2BdV7AUV
U4waXad2mMFfFG5fyrV8jjDOn6Y1Ki9mGPOeL74aUh1pdl5YA/QOlgH8taQ6ACTnOdn4aOLXWuXm
bKS6uip90V+MYIY7nFVrkqGMmdj347xRU1ZvKwl04tHP5EDsQCCMOhFiY62eY91kKB4Np29VB9eM
IwlEHrhudOpEPmycFGxPSJtDygE3z0qGT6dV2+s+omLbi9XeoNX462pQ3VWRAZcaj8AunHJJmqRS
a5bUUwFuWBPUJ52yF07iHG0WKaYi7uoGsjHH0TssZX8+ePY+8Lx/g0Nwaqe6TJuURFXexHZQ9c51
A72fTU221UDVzjZ5NUNalWUXzNfATFFUJ9a79YLzMdxK4RVktyLjpzSa0C8hEm7DLL6V47XVxqVh
Yu2O5eiaDUPpk+AJvcRRGB7w0uRvO0vnqzFUPNFWbKKg+gTYMSACC/C/1M3mVJsuO9dN5W446tlF
zci7cmIirT2q0wUc4da1efZmGXi7ERG3+wnZBHncJ3VdVbfZ0KKrIQoyzWY2HXLhd3VF1cYy8MHF
gHwKcANIJj36bF/pjG8HYetf9DQ94UxHW89Y5uOiN/gWlByCEhC7B4hRFngOTTdQbprSmhKWCsdv
PGhbgqU+8ygrYqtakUZFeL/akgMBJqNtQQQguEXBLkPBk3zIsxgPuDyFoB69Z1Lmh8YU7S03TQOw
kOtTqUKbVlGxbDo8j4lhXXFJxxb0BtR2imexkF2zFFk8uKJMK8SyOmnEwDeAuOfbZep5POYl85AP
M7vk+K3KzFxug8YThbCPVyaGtJqKvFCA0WYjmmSJtBreEFLz6Q2HaMZZDMRbge8xA13YIF6VZ6JD
8qZXRVa8m9lq+xh4R0O3TvuojI0oF1h/LC8hKyTvNG08ik2FuzHpMlocQZuP+PtZU1cdJk8Aphm/
QrSeK6B43a7zUTe+GcuSTW/6uhwAn+R5VNHLmqKxeqjrvltduo61A8xZ8ECSpRF6TcdAZvBsQ5nn
DxaXuUmqApcgn8hbUM/JL2gzLysG+hGXMxxfTYvMU1M5pTatBWor3y+9Yg+Dd1P/JGuNa/EAd6SH
MTZD70/L3lE+QySvewr/iKw+ANcM3E9coKHP7hxwxkuCWqDZE9J3JAPDwvPmfyP1vxWpIReDqPr7
kfpl+fWbIP9p6JdYzU+AoxISOlrAQQLJBZnil1jNICXFgiHo6T7GXAo1oi+JrDiBJBZTKEUhSmDY
N4UqegKfYgX8k+bQjQGZ8ZdM/Ts6Aipzn39/W6iSCFLibzNZaDFlhFItAZpAaYx+LGR9W6iq59Z2
JlT7GUysibGuC5muQO5MKRk7PW/6sUE+VkgW4gDEYc4OUFnRKhFrGFxCJlHNW7rOtt547vN2HxmP
py5uRiCCYlTQAI3nXJ0vWcEOje/xpeeGHXoGbGgMJYr2wTSCHsYSAzszVZDqxbWZp9gCzXOuAUI/
uKCahwatkE2OVQDWd3JYneOCMKhKjfjSahu5BNrNhYgHT1SzIxDBgcquo+MQmlnghatyuSZtD0wY
xbDw1CBwHn1Q820+c2CjSzzfdhWhh6y2NotpM8vuKieu9qeed16dCi3Dh6CAaTbOQhKMCxcB2ZWb
MmnYMl8vZqZDUg8ajtFoBrQ0IXm3h/ogvoNiJH+UZJ6vvY+GPR0L+nadFBDd1Hf7QJGH8ogN+DIn
LZy/gSLgfSWgDypp27IJUJurQtg1eg0fqq6EG3DMk7symOaBZi2w5jPt4DM2Y38GVQn+uOQwLh5y
2ADHx5R9MrAaojm5qzIANclAgciLhZ7h1KyGNVVNmwdTITi7NhwqK8OE6KVgpT1zUNy6pHVUnasx
w3E3lfNFlZXjgXpdH1wpYYyMjvcp5qzKgY63kUhBr+HJJ4EaBBgqzctM35PhKOFxGeZrEGkI78Xi
IVeemmzB6VyTyqYomLq8iSyBI/ilglkaiFhlrIIxQHOaAe5lqiLYI5SOTAaFMhbxREYyB+6gt3zc
N7Ut0DtARIxujV0jH4/T+kuRDXATaHT6fjHTLXDdfLu4QrDEZGV2v5JQ3ciRaRYDoxMlULQjdw4i
8sNcTEetBU5kCzz5kG0BTcBMKxQQc0APGeytOCpRj+h8XYgJfst+BG0gXQDJatpLutELpwfFMNQ/
DEAjyKDzAMoXEVOk2XiMS3Jq+g9AQx/rDX2DL4vpyLBIPYOAfaOgpKZ0HkRcV1ACPHWVrsuk1sbY
zQgqKmIMZnnuG8D3e1ll9BBVI6HJMlHYd7keCRhbZ/MtRbnLYjdZ0JgMD+HDDGAl37gVYBnARtCT
Rc/Nw3AUkaI9PVg+NA8KB5isb4Gf0ZzojWSuhMIxEEENw81D11TZ/UcVLiMJ91sHf+aPxl4dlTQT
43w70QGuZCL5cj3nYAp2Jf4MmFlXb4lg+h6KmHBxvW8oTRqjQGEGifyZcQIefzSJwUBZB+I9XN5S
DCBsoF0OJS7bh1V23b7lDRR5xCDwHZt8dh9VCOo5TagKH0OFD0rakF+bWPhFb1aiyp0p+DTGU2nh
OJArH0qg9PK4RQt8BWkUKFhEwciB1of7yaDSdTeSHk6NVvAg0GJAD7LwGnggo89XqAE3cV8uMINv
MPDNJlKdSgYZCnpdtSNUGCPIOcCf5qtOkWnkXvAObZGp9DnUOyKoRRZRF8++hvPSucun7RqWoThm
S2BhpLOwIaC351tL/FTcLmFuLvJq0JsSKo07uoAt1xrcs3J1pDcWG5iHCcsOdT2qtOrBZSCU4bue
NwPcoGUz1BNb+IgUdftQo6zda6g/7LK+IHeSgs4LqItlW1VU3fomaM3Zfh7ARVKAo+dzXYNGRRr4
/dQA8rjL0Lo2p7mXfN5QZ01xarOq3AHMKncDI/WajBNIyZQZewwlAdcMhTTQKcgwQMEXsYJYu2CA
Q5w0WPjsML5rhwXfVXyZlrQG+O5iizzoCw693ngHWjrpESzCihZfll7jO2sx7KeCRCLbjPqoORIb
v5xC9RimJ3kWPuS1L3dlwUG7IZG+O7ap3nclx9UZa4ZuP2CJ2u1HnWeEwSDUw5kT0h71f5ACXw7l
qO+hFgOlCWgsgiXGCbf9zdjyeoYCWAD/1gWoYJiCHvVRL0El0EKh7yO6giA/ubQq4NKmjZxAlTgw
V8OhAvQdxe3Ipm7T4AhfMwHWZUytq2SY4Hqh+gwsGzyzo2L3k+tnnMwt74rtR8/qfYHFbipUe4+h
guXupzxf6nd8ouAnDDt6KTxO5Y4VPX/UZtKbamjtDS4GkqjcfXDFrA9d0xyDQQstAfGS5eCBtVnx
5bRycGQG8MOQKK8aHM9F4XBxRZZi2YP7oXZKcQ51G6iPeecxEJqrPrMu9EVMZDbncCWlNjdrZZ6B
lzJSJaaP8nsIpd3e9dyCiBwCq6khm7/0YJNdWoCL8XE0EV4lUEoTH7yz9z7H3SkwigOa4kVN0Jog
aHdHmDp4fQxEQThzVy55cwYxRl1jJ1EGtjvSbddCbt9i3F9Ck6U/g/9Flyejyou3pWy5iReX/dT2
ZBMR354HaJRNul4mSFZgA/FgsY2mfd8vh1AMzZmsgD3NrlHBfALM9TvXDtumCe02ElJfN2yMKytv
M8IgEYY2DuBSY+mtyA4YewteFXhCqKiKdKVAM6cNamwKhA7Q7DL00KAgWlYlzbFrAX9sYCiPvQwR
q+m2/tjgIIHORceeB14V0P4QyWkZY+KaYtkuYjFyr0EtuyQPAyQQRBb6rKdsvVJzL09DpSHMlXO7
Lz82XlhowWDHXozo2JVRHvsz5LFTw2AGoKRQfpOrCho5UDOTGNobhrNuHtGFBC6fxiHi86NhvnoL
PQRvWSVbc27awG4gh3ObqA+TStja6a0a6fgLMC765+LYYxImTeL12HfSclmmQNx22yWq9B6N7Zgu
x04V+7FphTEocg80VBeqK6rlAu5LfIA+IbddhymDOF6iTV5Ob7Wumm1dQnFcZtNPI9QE+LFfBiq3
y23BF5di05ItrWUVk553NwFBYia0Exuob85PFTTiRJWEBHkK4UKVxXpj14UnXg5265eI7TI9yvNG
l2yTt+Gu1QO0+nQf236Cbf1Fv2bgomoL+GSChpcccMPpYDt8CsRWtIc6RzjU0Kty7umKErg0txmP
/UazgEoHdG+pTaTXOq7AY8WgIfU1a6tUAuqM1hpfQRBYAPKNbpurSBzMsccJSv4JddTtCfQg7NQx
QtClGaE4oIc9r0FgoVyih5DNkNI3nb5Yq//L3pl1x4lka/sX0QsIIODykKlUavQkq2zfsGzLZoZg
Jvj13xOWu0tK1ZK/vj6nV3dVy5JFEMOOvd9hp/9uymt3PzaN/b6E+bxudTV+dFfXuta/pFjWL1nW
Qu76bfwl1kpcd7sc16Y7L/Kx/VSQvpPeTRD37G+3vHON7ksuwrq1AzQQ3LxyX4beYZK+PhRtWV8s
tpRfrbL+tFodKJQjq3o39/1wsCTbJtZysWMNd3VuGzWab3RpBP90v/kVFxFk68Xc+A/K6NjcEVbC
Mdo2opVzoYtefE16G3VE0g7rJzLiM7JrYG10EM1eG7XcaHRzSUdEIfL39VneQipYuSuPttHa1Rm6
msHo7/ylcpbrbLKkEysxFdFEIAl75m707ffzUlYocsDMNbl4t63F+zxx1il2itqrjnKDY3og+KeH
rHC7/RZCCyXW3KhdmiXQfG0qkvMxyCwCU58Hx7CclnurHJA26CBxgzifnGzfq5EKJOvOZNC3N/nA
ucjFuNyrIKwuNvhqxDa6PKDY286mzObLQuaHwK3sj0u6hmxxUbeedZn7JvEjkNZ59D2Cc7tOu/o2
m8fhLyuLpqu6D2+Cshl2XF7Jh3py7U/Rghosnqhdxsuy63T+1xCoyb6oyyAaL63O2dzpSNSKDiii
p24BY7XInFIKt+RNMkYL2ezcUob4eRt+TrqKoJ5AiShN+NZ2BNXi9BvixqJoN3/nVp5lx+lg2Uu6
S317Ep/DrObWdadCB7swD0V6kEvi11ed3fPn4G+bs7f9egzZPW7Un/kTOWjWZ2RbzTKQiASzx92U
d6rSl7azAUe5i3NHLlrtaiMpyiKL/OxJxf8PxbPRcD7VeFI6I8YPXQpoY5J1TzSeUwYppca8OCYt
yOG+blux/rV52zR88vS2dQevjshG2savyiBeSi7f1wdg0PzTEYRwhgxEhoJRnADtSxY47eaO6dFf
QY7jpBnSfD9FTuIa3DNLSTYTdZ6LPEuvRpVszZkKhuQ2bUbnLrQn5xaYlazy9VH9w7RECId8m7Q9
AEc0g36CKDRiSkDGvfTYWKR+3crtf7bmLTnpTHG8G3OXzGeqN5Ija07V59ef7hjq/WRVeHxg/kcK
7niGnHj6eC3LqZk35kRXlEKF02nFjdOFdcGCZBpV1CaWUNyV6JkuHJN+Nx7ywqvZ65T7xgv0XG5I
SsY0O46mglZd2hQ/hwSMc2kEgfYPA365iEbFjJ4AxNyWWBmfD3iO0twSVlgdm2Su+zjS6zTssqBU
JE0I3LsdkoHmLFiH7iscuH7fjWAVSHtBANq1f183HV6A/yBZ/7CvnVPxcuQE5EAeThKEzeikT0Zk
+Z21TeQNx76wSBsDC3p/BJK6H4B4hji0TPm7uO7w4CHBvlAz9UWztH2FvooreTcMytRgzOzrAxP/
NLAAKDqAswUM/rX2T9ZWzrbq677LjipIyVDTltprigHQe7nGMhdD8wFiOvQudEvaul9FO5SXs+fO
7ydvjoY4m5fo3rY11bL3Ky92RspYK6eISr2N9D1PB3LupDU5vMF6msjmZFt1AlpSyn6dbjRS84fH
ojSvl/X9tBkUoNFqfZ8lOeLDudjWtyaP+5o3JXtrG8KyjH2pqIBenw4Xi8nJVkciLr0AhgoIMfJO
AlDmWB1SUGmdiwydZuy2W5NdhmjF2DNGE0ngj661G87Wh8bdAE/WOmNYOp82BG0Bs5UKh+rE3xBY
FJXH/2Wy+OcqkcSf/YKHhKvMYvdG0TAtU5ofW7Sp9S6Xak7P0rnrj5uuebrvloA3KI9Ro2CMqR9+
vexvrdLvXfmosX+qZXoqbfrfqaRC0PRkW7ygjP+n+jqUX5+6JJxff+PfQio3+lckXeIhalHbC4wR
4RF/JtDQRcBGaeUC2LhRAB/8G37GMS081BYet5sv/Kc+CZ9v+TZbDecu/Qdc8V9RxQJM/ckONsNx
0MF7eHRCRh2e6qhCOeu6nmzvR2ZvqvgJWJcIe49HwurG/TgWrr4vKvqIHAYtSB2HQfv+9zWpVHPt
EIvI6ZXlEZJLxPctwqMInjSLwwpt5Mferq1C73pPBRs5FtfQbO2oQzpv3olq0pvY58U0uG+gKpXs
4xQ19PIxGyegiaqYUkp4T0e52+EgQHN2jn0i7/x4zQs/6nfVsmIjODRA0irf6SFLgIqeLOTvHf8U
nHee8+icaDsyDEHI/3yP+/1EZdYOXO/jsPk/1LDMEWrJVGZVGfeQ7+VNlPoRj1ydvKl/dkGf6zvP
GK37nZtNPe/TOOSFH18fkvtiSFJG3FUe7lys3VwUzy8rWbhr3Q59+uBUtl/eKC9Py8vNmzpEY5kV
5EsZ1zLPnCIuMxVOgJWrQhNf2Kotv7broLsulhMp6mVlz4OdnW1Juk37rVpZirNx3LLtPuuDxFrP
gq3sgtuNCogfqyNvQLRrU9PK6A83sMmS/s4YPAkUzR7EpMONEgWchefvlGTlmltl1fywF0sHH/wm
t9r3kPTt9vb12XuuGjQPQnbheVHgo+wLed7zB+mq7qINkPyBu9d1xJmqktKzY9fmhK9CFt6bhRtW
ZJQFfmWNQNCpnN+XuU/+8fpInrM+v0aCnl9ggUIqiSrkJHF0REpavhbBwzyEfXDrK12MY9wjgpLi
EpB584M/TPLJZpb8x5ORT+SwncCkyycvL9yFpVyX8kcYSFtyaeMWcMJKHxCKNj+iyJYPMErJRdBY
3/RcLA2zMKv6T8N4HnF+DcOkyuSHrADX5smdGTj5gLZdVj+SOtDTPhgy/TbYpqy6zqtgPID6Rndd
30wgKYjdFFDT5wzBozpmMPF3r6/CSa76OBjj5mXnoaJ5sfM2LBQzhqTiRyrt4EMXOMN7t7KsvQx0
fiWcerqdqm68VF5TX8AvOTdjQ2YRy2pc3+YyCzlYzTJf59YkfnIDEJ3CLi8//GGUzxN6M8rA4Rog
D+Ts05LmZMrmOtF11HnTD72Ao3+EsPSHXe16Op4Ge751g7lc4mXYghAkx29/ZpstS0OPqOVcyHa4
96MqvbblUn50e2/Kd5NTJgdUrxXTnRZy53W1Vf5hoV8cal8EaH58gQxJcupOtpvlpJZsKym+V1PX
t3pPFYAVL54RsOjlD896XnKY08RF6SGqIsDiHTzN4F1MD6XKffdhddIh9364YHBZdpEoUCIQ8c4c
6Qr9CGnm60vz8iXZOSTC7J0QJ0RwsjIC4raPinL4vtrRFG5xIatwBne0ck7z649yXoaMyKF/Fzy2
SwSjZdTz4FWgdi2X2a0fhsrzsWHlUdJ8rCBEOn83wlim6s0abYldX7c5RgD7zJ+zcrsvBqmUiGtw
/zWJ0eDX0buiCPDl7rLZWGDKOe1DfZwWz6v74+uDfrEwPtKTiOKY1SHsnF6gkNkh+JbdfG/02DOK
3orK4ufsaCQhLYBsK/YoTdvxjzXdy4WJWBUXtR29Llw0cM8nK7Ece1W9b33bfNRm2w7+Paeqk6HK
envniModqiNhuZRfdVala7vv+r6P1K62Vne+y+tt6RF6hHgwvoF2GeSlCVx9BVBOlr7/wyyFp2vL
ACXWCY5JZOSEp2vrpwt11dS3oLM5Isa4CPW4vR2CtWdTbdpO9XweDWoIbi2R5JymofE8ko8m0JrL
OSq9VH9nA9bFz2Awjd5It7xyW+LZARz++Xjhe4niNvPXKQ0+DWkE2LSba1myU2ca2rE6TY8WcNw3
WANZkQz6iJQAGCPjga5eq/Bdkqlx/QwyS8oad+uWMBduUQiSCmimoCsOrtdBF8VdBkv9VgVeUf8I
FlRPTizGZNjecvwj/1NDabbd91tbMEZHFRGGPAeP1Sd4S+RfZxPqpO1+G4Wc7+a+C+b3Q8GfLDG+
GyJInGVBy5q52QpHG9ciy0u9K4SyOOhJyO8QmNqKIkOWjZGs8QG8QQa7mNsHUVKcB3KoA3xIaza+
GxdpFPe6Wwuu/KH3ilSfFWnEo618ifhx4ArzNCtFenQroH27z12Yw3Mn3tzlN5XXhPp8wT7cXGWd
pafLaZ1W9tIaJibyYdly9FWI5pnkzE5Gk6N1YYK78qjCbkTS1HqNKsvj7xfwizHjVWFOoqDYAxJa
TKhvN2y/YU1NEKtqaVv1WTckAf+iEtQ12n1VFv2/f0enOqs/E3ni59mOLdcuayyyzWcOJpFrHr0q
TGCXWrS8E/iKmVWsnAsz54cK6Py4LGNWXjZVP1GcOhmURn0mLEmVoFWC3j5WWna8HoHebJc2GsmS
RNk2bBpcsEX9Hl6plfJQCPziQaywQ3KmoP8jdk3q9hVrJlZknj/pHOUk8jCmYxmKS8tbc7xvNeJx
tWvXueD5NEYJneRDWNkBc4L7OKyWiyRoZri1dKPtFwSrswq+B6JbmZcoIhWsN51I5iZF22nEaLFE
HM7ogEJnXqZ1E7N/e9F5fJWGohPzZTTMHr+l1S22gf2EfJCvkOJL7q7ebUeGpHl7/nCZCjMWL8qg
knYBej79XYddyU4RWwDyNQehof6KOg9NnZCg4sxvBy9k/+NX5YtdJLRkWIUHnVHturlmBqGVUJfF
WyjNnqsoOcDQxtVjflI7MFvUlHLznQphJO46MjgOsCxGYgOlykZW6y0551z3ejPBIytJ/ItO9OZI
e5H5pb3t4cNDfk+d0sRIHcR8J/PSZRbwFqgBRnG1h6K+mSvTku2s6yFRqt1G7m92tcjzftyrMtoc
/7iGlb/C+Np3ERhINO/BSqSJTFmF6esQ2NbBhxVX4jCWaJfsPXsbxUUKkrS99bVe2f7hEAJlnmFu
qWCKOr20wW2A4rTskdqNFcxGkBQif9M6WZ5AgxYIEYhW+YxzGu2CHGYL7YBd5Tpe+25sh91aDYO1
XJV4QRhjYmE9+d55GLT9r83gNLxMkxQ0HfgQ1V3iNbf0A40MlYkKYanOCMSEm7NRpIXudqma2ihC
9BiE6xxDF4zZMREFmmGcOCVhNvi+4YHAMUqw1bwzrvVyw6jYZ5C06XXZZnDat+OKf4/NkxcmpEiM
Mh2MmU7MvoRLHNhDici7Mr1qt3bje507T71zu/mCUDl0DbO0r0vWo4lX23Km7nZYApeQW8B+skoN
CDl3QatrJLO7qLNNFJyYfHaunatknA/IWhZ+kpK543tjn5i4VNpzvb6LxsJUIJk3pYQn5a0B8zdm
FtFhZhY5C447DmwoACehW9i0rdP+VahTdnpY4aNIr5ADTTzac9DvqAPhkuto1kpyy9cJoofhLMTc
wSSM49SxHdcAvsLiUu418UGHmeW9WQEHAV4JUagdVDc2vFLY9m2PxNw1KZZtLaX+jt6W6vd33UvU
N5OztB2KqPOyJ6qCJ2YFxNjFVGxbj/oTSmPfJUuTnHn2lHQfDCulrxB5V0T7WS+SEctisZilts4k
B7uYNsq3Ywg4yQz+3tZ1vpjvaa8VbNwtX02hFrSWCfcDGPJ272C5ZY6F7KN+iclEU5vzaYExjzsv
TDDVxUvmSHXr5oTd/QBDMaKB3hwdfMFSVfUf7Hqt7iI8cbQj6Psu7y5xpM3lIWjnSX1HY9NZV31a
W95NwkgFyjuVd19yYi4mI9m01YNXVBvAdBvUtLXdnGp5s0UWpuLFqsb2Sgl/UVjliiby1a7zhDdM
h2Xxw/kWaDfBBBzUdu1ci4pr9SwJx9nZdYYiJsivYbcV3MJz7627dC1nk9Jv/aIrrKK6cqNY9ZYe
P0cuQiv8RqP2Unx4WOQxr1WuRl+tIt4/YZ8m6XgxZtxk1U5uFdXpPsqrze4Pibst7dXK4ZjiYCxv
FhSc6jBHMhV7nwRtu0sLN2u5+AJDqGuEBtD5o+vsNFxNq+MgHYdob7WuLFAQSBcqHj7zSBPDcd+1
9rJdJVFj2+fOgorxkKjVacZ4lNWW77JE+NZbVba193Eaur5oz20lterOotZe17t1XMV4Yw1jY73H
kD9s92PDro4RgAU9Ruc5bdq4GgPZq/Nw9dNtRfEmVbCP1q0qz5N8RA22tV5Yt3FUtsLNdrLfYEe+
OXURNg+Zq9p53eMG092PqPDFhI1L0lADw/jgj/b5mDSdjz23tP0qOE8o3IJbPOxWWZ7PgSKtzX5k
dG8YI2fXQnS67d7xR70FZwFaMroN9C4vUyCE/JV927pKAhx7KeTZEC9tbi5UVYta+R8X7Svl7VWy
9AkKOBsRYXkE7vbJxhJ74cD0qza5ZmP16ELPe4GrkGslIpBwuLvQpI89FzjHIfMCE+Fq3zYZZm7h
RE8OBTLAlOYAYlBLeLV1qUVKivFq5urxs7rglhkbrBnbuUaxNyaHyW9NnhIMpakcZOFsjFZ7c11F
52hp8uCT3wwNQ3EUpovoPLXwf+7V1PmESX8YyOzD0mKWzj3XJwtebHI3axfpRRHLihDt0HJFi5hk
4Q6vB98+m50m2MQx8tyKlKiB8CKmwMDbvCh5SQi+6ft1bwJiXbnc0RBbHqkJnTtGJkg10tycIQwo
I+3TTPLsCWd9u32YPWieatcm0covs4s24SwNfotQ53yIChMnS08a6yVunYgRNYnC9vg16iOTr0bJ
TLRxxwm1wLJ0TQsVXcjmOm2LmWtxVMrkUo2SJmXJItyxESa3Jhidn5M16DLaw7nPE8yc04BTxVIl
K3Mb2b3P9BPDtUmRfsGLwVCbW+r3DYagn3mEEjYIWRAtZvSOSCwmUqW48dtzndcUHdVkMbGEmcKM
YBospDLHf8/E1nGE4kmJjYxUNhm/sa1HxHL70ml0iF/GqsxWxBzPdvPrNfE/Vb0D1vm4jFyYjnNP
+TeNd2GXQLYcRNE4rNE0zNLpb5sU1WD2dlsKO4k+z6X0i/KYQVvVy4VHOjrfbdI1WayzKQN29v00
59mFshuTVNhjkZOCL642hXwYdGyWGlDLWXf5Yvdy3Hsl7SvQCycmm59b1ff+0UZSOodvN/R7bX4d
JNJmPHrzzDkQAiK9i1GdkGxV9OfhiHR1ZwDWpuj4gWSGC/5aoBokPewcs8FEMuWde965EgndPn28
XbN5Trk0p3YhUd0JgdjpDgmWyTfHwOxHTLMFmbXNDBQ/k804wHb8uflpspJ+e4sWWXJdOhnjcndZ
Jk1qWAZTapJ5ocxoH49HOfqsSzUtLYvao9gY62uxijn9ModLmhttsyyx79Yde6GiKwo5ARxv75m9
WzVu1NygbkrpBZBWQ+hMl/yCWpDU4s5gbSdrrnlWs/W8gq3m3IAVtHMqsES2lHypjPL+69xPuahx
n01qJLjoxRPX3uKMZUOHJpd9VtuuKQIL5VOxYYg1CzJ4EeklhSfrPGp/01cCulRfoQ7T63y+uqIr
v86ZszIpyWPmM6T2TK4xtGHP2+ZrVJIY/K6Iw63BHn1Y09Sm+mrSTvBVSs3Sn2nLstbvYp667a1t
zba9w4mcUY7MWY/C4hgG6Fnugq0Sk7WzFmQYb1GBmKIbd6HJwvrVMUW+jHqTyKeqZX8kQ5KyamMN
gdDu19Daol3ez35DjhL57XbPrJuIuzkdNe9FJxUiDFM/sJ0Cn8cDJSebCZWKmBwcFZrQMcN5trL1
j5gQM0qVMiSPejx6zVyZ1Kqy6qipY921FUakcZ4HszGaxeBHViK02ZJgqUvzxvZWVElMyGYqbj+y
RiZycaQ54lTLqboJgtIjeQWxREeUNev0LlgR6lyE6AurYzi41BRcbJZHfiDWcSZ0BlXZ8msib+yJ
VUXXmEzUbVyi+I6OPqZqRB9cckq7Ykb6c0PCPwW7AeTKrc6idDZV4GNhUSWbGXS74bVNEfED5yIO
DpFYX3pzWLDRKZJsdv+SNQ1LitHfDH1qVm7CM5rkJON4RlsQr7yRCnCEH8TEuL3VyGjZayPLSAuA
tRzyvIGez4cNJioTTflVtKup0PVj5KCbl0l0EcWaXfk6avQPmBHmFAREEIjSf4Hn0/gJIyI60m9r
Mpo6E40+guq9Rd+jKooHWGiW9PVHnqJqwFQh5aln4Dw3fKEs0appQnsMxm9+sBi28HFrVPTd4ur6
bx+FGZYcVxiCEir0BFl1s1RtM+jEt9xLTHxqA0/MJIUEa/bB6886oQGMR5ZGkvQWh8unW9wLFnSw
jWG/KsW3VdR4FK6mDHQ92Pm0AeIYZn1N36uzLWgJGlPj+QMgylx1YbVTo0vdDQphmLSIktfEnsfI
/Jtra/rUlAiN9AfuBBl0C1+9PvwXqyKAhY0ICckI3hnbfP+JKGPtk3pMF+nzcRDYY7MzLihTFnK5
UkK9/qgXe04ADNN7I4B5RNN7ineTRuUufSvU1ygLxaSPiQ6L5d7ZpDkiQZLS/+UPL3dK2TksDK0E
XVq7g7C7pxqvvhtEmILff1VeZmLUuHLY3k45kf196kbmzkoi8n2SCc3XPypX2v0bol3tX7z+7qfT
DEuPqByQFlred16wMEbvjXolFV/AJCgddZaBUoX0tSMCvv6k01l2fWHztsKGh4OxPAWvSxLDUDiF
82VqWlnejKoypTmNLASXfGYsSn8gup/rWCBNUPQAOyMqoDMLSdPJDhpxFRNMdP+lb+AlMV/TJI0w
R1DUrGvSdxUW7yxPdRbtZOln3Iyvv7H3YnIDNnFk01yX/v68uvt8D1Ml0s9CyeZLl9k6bc7gTrfy
DNQji4rzx7Rl7jOTGgdIkln036C4RSsnyos6QEeUXSyPk1MXvoF4gP41p7j1IkG1sFVhw5UwlEsb
DvtQjFa4xLlTjkRrufjmskSx3s7tPkts0/8Lms3gr6OcAI+cpV8XnAYlEN0ZbUpyd7zIkTLQ9gK/
iMmtaAJj0i6rR24PjJx35joPVE5uIwdhrnilesWw5CNAP5DaEzXL0jVJUxGOvzI+1zHJclLQZQ7U
ZkgX5j9Mix5k0p3X2YAsTQks+/r0v9hwEiuFjUHSuBpfbu2JyiKz7E1/brNOkLOmajQlULSNJgP4
DVm//kgTv59y/ibUwikb1yPaE2lsmU+DFkQZNqIhXD5HKU5QcTblUVDe+KF0S9TMg80IaAQQTRRR
q5OYpNCi0Q5/+PowTt9cYC+xiZx8CAv/CH/JLZ7EzibomoW1zD6XLfDnJbaHsf7olovbX7vDePv6
w043uSA5Q88XPjbl9/yTTU6TxjTP1DB8mTtVbPf0/DLboiiUyaxef9SJNA02lKnC1GrjfOVeQEr8
fH7TZbWrqpndj1hA7HCfAF+O6SEFRqXSzYuF2yFGYFHzLwlgw75cabd8T7Hm0y9MAesCwVDyGL2I
WrC+gCNsnknU85QKBUsipyJri8zAWqtlYIBwDFoO4RwGBiYua9iRu9lyBC9nlT53EcZuwxQ5c23i
NQUB3tcLyyKOVoemtVPv5vVJOJlv5oA2HMLmnCKjfMmY+jQ+oNPAtH6c6sLczEkLVVEiiUaceP/6
o4xX+Ol+NmtK8EIOSIcPcP3T/by0uE+U4yV3odf+etbkA52Wc2dS/YlQTwh61HpUiMKYhWZtDEr6
+ysaNBmEgK4KTK7v0QnAEBqVItK59ZCAKFhlMVnb9cBRDWCwVF0u51pMFEz0tEooj/ONoDYffhN/
sEWGRLKqwuXsbPTT4XtzW5sF3/yCp1i/2HH5CE3QcchgvJafmZXEvp/yl+VM4G/3fGKVAZZ/U2ic
SPZuAefBvZckoBwi1k69AIG8PqXh8+VD9UDvMdd2Ecj53IW+fbKFO95gDm2VfK9mIT8VPR23Di70
6DEoQ+WB8WfjIfXW6EqHeZXslUcPWlwR1T1NEHC0NeHUQJqmIo4sbfqfZmP3MaF+Hd5W6zBnuyyc
3WOOG6eGavs+K29QcdDTfmEHlxO8mf2kvcrwk91wI2Ub1Xo2l3trKMRfGzzyfEkvrIK+UFVke3tQ
w/Le2qyR4oAmpctuiHoMZGNTHrzKEjdS9/N+VLo7gxOv7jM4/MuqcmEJCjUC57XlAoU3OtUXVBP+
lV5TdL/T1tnOXqhe3rncz19V1jo+DbKCDAgjxZHsFk1zt0gx3edCZOjubMtr9ha43WeM0MNDZan+
Q+DR5hlsajrSU6w4QBNotaNDWLDu1iXKrXjy6vmyatoz+mXNADZZUfw10Vcd1BzH7n5c+vZuKyYg
Mc+xMtA+y9vZgf3OG7X9zdXj8IXOih49F/1pl61BfVXKIT/zkLlevb4jngdrNgS0MsHMJ1XwXBKF
kw3RAv/IzjdWOWmvbyM3aWjIXNFnjGWzg4+vP+z5gX58mESYaa55crjTjCShOQU1edQ8BLas0aSt
9p3TgK/GdV3ezJ6YqP/Stn4HRSjLP+RjL3b+r9dEGwZlQxA/lU1M/hC1pdfXD13TULiKSiGNrtEj
/en6+/Wb/r6Gf72l57oIDyI8DHxuwcmUrm5durTzyh6cpeXMCJfrIm4pePL9mlXyfePWyft8SCza
y1Z+pPZiVnl1Pud+sF+rEZkh4tDgTR/00WVjdfIj9+1AnsRH5N3XNcmLOza1wvPleO/o59H8rOkz
c90Az76bXdMvpKBOxXLl2Jh1yvSNqCP2sSXrAPSmhItzlghgrY/0Q9GmI1TC1B8cPCtf7XUUu431
+0Mu9FInZ9IA0iDmRXBHn6YEtOsZVi/U24M3mcnPcpGdi7aojuu2fm2cqPosLNp2TRipq7jrreDo
Ndpv9q9vP9/M/LOVkUYcbPQgtDnkGj9JkFBo1dAHmXxIJ4gD4LS+jFe6IkZ7+nZu43726vUo6xEb
VG6pGranrY8tuNXNrIJ5jCuZWm/of+IdxaYBzmj986Wmpwm+ytK6yXUjr7XQ5xgqxB0YaPWGzggV
GSvEmN5t4wrtUrRDspMqku9JG+f2sHj5Tx0U+a2QGMFLkOJjnrbqTe2Plen3OUzfdJVNHxHble+s
JuSCCFZnOQg68U2xoHnn3UIPcppLdTYvkK1OFNNnBwpAFl0BEcKd+MHzrfA6z7T3lwOqncSQDpgo
X59cM3enc4tvyEj3qWblqW1nAhJm3WXy0OWef2t1orhXudA4CLvGvnUWaok/PNH5B9kjuQEljuPi
zUGu9jwfo1VX1ddcnT8KVXiXwGZWHSeTtq4AKosDRMRIpPfT/kEJu7rP03W8zvPIfmfNkTj84e1f
bi1STcKnS3NWlN+n4tN+qf0BD1/zI10hGKjb2+RL22/ZvO9q7WPAd0sQjrrFhj/6YIX7Igt89Jd4
m8BJoghzsYV5qG8D+Skfq9lAv0DojTVkN2WQD8dOiPU2mLL0IvVl6sWtjNwlHjT9l0E47Zo+iU7Y
7sJ689W5xbQcinK0bmjoP/MDi7Suf8lC9bpwnRV+rg7pwu29wz5YXtfQvGSUoqaxZNVVDZKSpYDD
hfS892dKU3KR4cPors1FVleij3vaa9vsROiiHf37h7ciyhsoVxR1K4wmvNJIr4+UdlVS3Swqou1t
m6sAHXfots4F4pSlP7eD1P1r7Nv800S/oJ8eJiqgnrmg2+av1fk/n8XdP32M6d9te0jQTRHzH5/U
C6PFX5reXE361Gnx++/822phe/+ygQ5kQE9a2sIaGejvVj+O4/AtmvXRaYfuPebTKn5bLTyfz+wh
3Ic45ehpC974n658fCQTn7WEfBVEEGMYQOR/0+nn+Z3uG4kx4ZyeQQBnSNCFSW6eVJrJtDi5n3TL
7VQ/pEO1z6pvT2bj7WP4eupWeA7ivHzAyYXRrxg06Cex3Ib0EM3COp6ir/l8m0e0bn14/VG/KtW/
AyjPckJAGkKZoCs3JvqTtEE7g1PRRci5KfxK2wXd5CzE7oGm5y2xw/+CfCYNKQ8RD9jw5+5gbbu2
8nXeXNrCphfIQ9u1oUzfpJOX0TP4POlT+1yHzfQjD+0wr6+n3hss78oO1HZRQYcm/V1Y2DA4ntUm
d5qWroWb+5fDWDh092gx9Gv6dDd0eocwiEPR+7QcnBGxwGrPIhppf1h3Wfmhi9x07neB18wS0Wcb
0s+Mvrzkdc3kXvaOyj+idJyuqqSbaHU9Q1Ef8FtXor6SIw3K/TXYbkOHfmlfrNamGYxF82pKXzQG
tsRE8sZDIrddwXlm1gequdxrzmDMaC+H7IVP2FiTc1n1fHrE/0WN/68+YQ421yeb90XUwKg9mP8q
lT+NHBhOzN/7HTnC8F+OjReBDf1ot/o7ckTOv0AUzV7/O2aYs/vvzp02n31JjKBhrwfYIP3/qq/1
85oD8S8tyhCx43dCw/eSX5ls+neMtPy96FZ6LsIe63OBJsm0xIxoz0TPhP77Os3dd8Unvvwh7wWm
eJYVmaebKgCyBSiDSuAUnsolSvKSJvoXNS7xG5mW28FyB3fisxUUvaLHzD6OHf2MacM/4rPE11t6
UN9uc916rf640X6xw2s/cP7aMuirOHIwa+7KxF3f9rlX7qW21OdNlf3mxkOBCfIqyaWmI+ag3P/H
3nkt181kWfqJUAFvboHjaQ49Kd0gREmE98hEAk8/H/RX9UiURoya677oiuioEnHgEjv3XutbW8sY
lyskPjq0hgCq1JzaqriWSI2+eznDhqjLoG70KcBOBJOWe4fS1ot68NN7f5rUzeLxe1srnfeeBP4A
z3l1zlJRXvIzHYbFU91+sYJ62QEpLza10KzjLObcoDFga3V7KKFKif7eiBdB/snKnApnjbv0TSZW
QvpC4Gnmky6Bsmwrkah+dVhpzieWr7mBKTkFY3rRMIkj0mGipJlumNsLlH4Js/Jr9Fepv2sKgjYQ
2+gu2KGi6uwwS4gi2pmDHHXwkex9j4a9/i8TBLfeiwLnWe9BO7hhomFDCt2Z4IooNgZQhsY/sH2w
hT/Y+9BNdFD8TE1fQWckZ+nNzRbffpmFA/EdkOWSzn9ZhBo1pIKT2k51RySGu2xG/j/kPbL/6uSd
vPZYZ4eo0BPrULqWcbtkaIimOJYvfXkb+EG5r/pKv8K3Wu79YNf2DFQjWbrdRV9Nuw4T9w0LrckD
01J2jSsIVJuD+Fa6s3osWqd40dO5wENTp5HliAZDeuF812qoDv4wqrALwD7UkFp3EG6y4+gH1qcc
0CqyubTZgBipjySIjCc7Lg8o/8u7tMyLW6ngaqw6Oy+qpw7E7OSehqY+qmB+8MDU9aCSguHVaYz4
rloRe8qysmORuNVWn0YWd70ctkNrV1G6ZOVjI9067DQj3TOBD766SdHhSI77/EZqbvclkXQqItXO
+nUA+hptDESGEywz/tWs1/ptP7RIwrtuebLM8iHXWvOTC7k8iUy7+JqZ7qpd4aXCBG3v4jK2j0lR
Sbgzqjr21vR9FSZ/WVRhbAN4mnPImjB+6ReE1QuyCyOd7LBopwtpp865JHNlZ8kFkYSbxM2hJ3cF
GI/hXsWNZ3xSqCavDa+eQFhN4xG3SnkEQh5Ewm6Gh0E0bLonpzkUbAQvpnRW1yUyxkOVtM5t26bg
lmSbvzCIyT9xRyHHK2FdiGYpmZbX7XWx2OXXNhndmDlR4p2y3lpuOmeUl9UIr7fKWgPRbOt7dzjc
qpJQCotlxVLZlT/31m2woGkOJ16JQ8kgE1yYn2UrJ9c6C18Ml7K3smc16ChvIWnrV20hsyt06d2D
AOJxn2Vue7IKBkaayoJPDfrbp1664wXK80DbKuHlJ50cE3NnVGl144DCOLaIAvbjoicbPSc1pO+k
8+ZgMtjbuL6eVW4WmyTQjnXRVsfRia9KkFf0z1PkkwFoLZCDRzNoL2ZHR2sTWGFb2OIbmwIztIq6
POiw1cLaaemXG4Pc91kNqzfV1WZRbvfaxo640Lspo/E7Z5Fb29Nt3jjddVrgwWl6Yd1ij5pfRJMt
XyGOy1suSHxWTSvoOs5GBJ6q2vCesN+uVH6YACfsWzt3cUEQ3vTYZkAAuO28LdrU7QKvaL9Zmjvu
F79SQ6igWG2Vq2y6mf144xk4gDCBAP3ITbZe/uCYb4sJqyPUXcSXsz4zBTKNhxal51UaVzetHINr
szGTF8Ieyv3iBKhArFmToT5n+pWbFfpVMBbBNRhW8xatjeBDMcxw8Roo/kGpzmUnwEEYvKgnIRJI
0XYAHzKeRnXMCiM5tQ0BConvIpcTVn2FUDgkU4Klpi7rC8118pPZ2ca9i0DYhA2mxdGAvOMral/V
c9I+kS8Cgv9hmIfutXC9LQk5xYlvSbCNu8b8nKPzoqJ0yn1nZ9mDgXQRpdHoXZvjrEINHQ/is7no
HgeEIdfKIQRHDq32pW2EzhfNmO7KrOmSkLfHu6ynaf42aw2yqyLpnENdO9OJilDu48GQ13LsrZNZ
EoTmZ133NDnOcKOcOUY/LJe9lan0li9b+8kNRPPqj7X3NmcFeCZ3HJIwCJJvU6FyOqlEQMVju2Ny
KWgND86GTcsYaQ2/Mwq0QTtSkOZQsAfI5m3lG2UkTWY2IEIRvJSp3T3Foh637G+bo+9UKyDfzYu3
2ja63RDI7plugOtuIQdXr1aS+PsaasiVMGL/QuJdgMe49Mc08A+BKExQXSbft5BYpfJ6ZLp2zv1q
uCqMedwKvDenrtHGq3iEQZnbhXM9lR4gP1mLZwY2UDlbkHHRYGvKDwdrEreI5vzLBa3gd90SK01C
4LcNA67xRTmN2kOaOu6nLmtYeoD70kwYNBxCLNqtS1ZSHG+Zb5EnVdTWdaYzAgA+QiMHY6sR5jG2
cW8kZpJnYsqgyAVaF1VGCqq/8fwvBaZ3iHHWF1sMALiS2rn3k2QIMY9Zl9MY2CyDs3kzd0Cjkri+
Wm/gqSstY7+MIpJznW2CvDOvBFlQx8RsUHOlNVjYxLQePX+UW+Vp5a7rCCrTyP4C5uZaW9/l4whh
c0CgbLXHedGHW89J7K9jigQsNMZ22Qjs5veGA1Or7gZzp6e98UCSSGrjT2vtmyLucNkzEA5uy6T2
gM7xkZ106xLD0cRtr2z9itHBFaosdQpG098amdZ9h9lokvQ2T8GBuY138LQc1Xo5zLgh5uGmXcr2
pkAdfMhT0zwoyyHoyMm0aAJPvuxjo/eeqQXMBwUffcZaYHlvfqWJT1XjO7u4aF+crvS2YMRuLeRd
TGwbDAcgvfzhYLLkJWE+5ukJq5uGydgcsogdOaJyT+uWrxkGuA5mVjydTEGeWsPnDYlawqNpD7sq
L5ybmNp0Z2R8rAXiMppmfu/lG6tbqD8Ui/C1lYhug2b7qdb76iwnaTNKX3R7z/eu3kmbYQbQu3mn
ZYZ3MJvSP6M9UXwVvOwTBZo7RFruU4DM8UHA04QeVYBJQ01qFEf046jg4ZLcMOpjeIT+neEPgEzK
VznM20Irpju379NwQgB3dPW5Po9FN/GeWG7PwxF43yh8062NcpTeKcsKjUmKaUWlignH1Kd7qZfJ
o1405aNtUgMS6rXYET2D7twWY3CxFC7VSuLER91rRQUvIbf0H/FnMoQMe8yE7BcAZFZ+YvsZdGEm
jYzucBI0h6ozk+G7VeUehoOwGGfDZ67Q+ZexdIoN6OH+5AAjvyVRzbqy7X6+DjpiyfC6JdGYdOqU
1tOyTSj8X7AZX+RwvUg+m+iCZ9d1Bvq/tOxTRZjY5wytARmGJX6mGMBbSCv/xSDk7zhr3tqqS61N
hwB5i/T3S5/Or5mn3TLOQ3mcSncDNQZyWpeRkDXW0163mDUVDsNptggXWWlUkCGSR26LtROzb0d4
asTGgpLJpDM7SzuzrgbH/mQMNgp0OYq1fVwChvN7VO0lF6aagrAk+44WAVDwBozqKUH0sKuJdEkT
uK5+Js90n80n5tb03ZHZgZh3a6YOnonjA/dBFBcCPUkzMymxq73nQ0teSLb7NGumgtS24CINfATa
jndWbroy2uviqubx+wKbfouYL36omL8dWrL6To456Fc0KrONTCY7Wkh+vKCRmh2z1vN3JLAsUQv7
CJk7cX8rAO4abQtf9iKfz6QOlpvcL7fZAkLf7doeRXbrDeFPO+Y/dJZ+35a6SJIsRAWwCnDKvOss
pbENVEj42ZFoIrZ1mvLiU7/4rNKOKNx7W6/ZkVJL1XyyAfX//eBrX+ynVhO7UtfEXo2yno4Tia7v
Dr5kde/OS5sdDdX0XxfGwJdMoNKzXwTF3d8P9a5Ftx4KdQb/t+5+f9ekZF2WuyqtOFRrdvWWd4QJ
T41N7Pvfj/M7NowD0W4MaDjQSnPfy+iKZp7tviAAQIBd3oE3sI+uUCRR1dl40/UF2CIZMHrmpldf
QO+yo56WJD1rcbpuruOUX/fjJ/1v1/mDrjOqn3Wy+//uOv9PlvT/7VT/+9/8p3ek/4s/AbkEZz6y
eNrE/9N19r1/udD/167KqmL4ue1s0Y/Wec4C8F4oVDwwPv9pKZn2vxysBATLrFM/ImOc/6bt/Nu7
66LypKWEhILigunTr23nVQe0+NSuB9OEqBNBs6Xa5vMSXNpibaV4Di8U4v+s3rAAf6Ssfffy0mNj
zOYbXJ/1dfpNvdl1sJblosb9JEy59WZyP4zMLDezl1WHn27LHxapPx4KaSqdenvVPa0X4qf+em+h
CTeYRO7xtoKWNo0ptAZQoAiMu/9uSfpxVlzKADEsywW9pl8PtRiqaGfbHvelIgFS4WHZ9ONYRKPy
xAcimODX1e+fQ3FONq0fmpPvY6zXT1iBwXbcB8DbESiat0S2uG+KTyUUcTLrSB4Nu3gNAtFh4f79
kr5bD/99cFaq9Skm6eDdeY4qxZ3ajuOeshu8ea6wEBh29wFU7vcbh3kbtAmictKZUK39ejUHjNeD
7GKx7wPKQZ7NVYLgqM6T2xzwXvXBSb0bk3BSDoJyhp+0dHlMfihRf3pOnA4oe2pAPE1mF79r0X/3
LPPNR8oRGmV1gdP4I0zl75dxFS4HJrp5WswoY349QfBGOa6wRuxzzEyU2iAxWz1o/lnB4a/9OUli
vUw/fSd/nJdpw5fy4QLQsF4v80/nBRbfqIuuEGwr5RxamnaZrPFoBkWL0ivng5LgT1fx56O9u2mI
KpMOT6XY+5I+aUwDNJFMUtq8oKiCyEwQUfH696fR/HWE7vw4Q8TBrsOwjl77+6VsTguXTi+vnZG6
9tlu7PIJPw7AombxD/Sxio3o7jyi6KIOlN43l33hqXWsg0j6Zi9x8W75xk5hP3ntV6Xw8c2gx0OT
rdD90s8IJtIkMopu+WBhMv5w/1fNOPyTVb762xPnD4kLOIDXKJuEXYQ2BmYvVMqRW5phOnmDBvhW
CA0b0qvJoS2V/ZmelboR1OjXJFhaWNCT4EzjPvngXXD++NNYn9c3nJrkvRAiD0q3APU77ld7ELm6
zibDtY7b1x0RXyfDo8osLLSTS2wUosn6pOq8R4NYoYSr1ChJpqrDwh5yNk21HlpGG29iPCIhQ7j5
IhFmD51o0Y4LqutNJ+la4VPAczz2BIFMmfY0Sj8Gg5CBnmdwtkOGhXgItfSWYMTTWPRM77RSRGPs
BKEqnYvULh4FG8rrwp7RHSIS3/WWyDaTNp4BkC+HjvCvcLZLi15XGV/SatafNXp8e3IOtCh25rdi
tu5GfyxoKyXFASzweOYv17u/P62/vyAktlMY8NZD6/nNKqOGxBHOtN70Ib3WCtRiDDaPRBE9iCVu
twKi+X/9SnJEpKGgQ9ekm+Ddlz4AC+4DsR73fQznfLC3BESSd25fkqHMJipwX/5+hr+v26vaCDIH
TKqA0ufdsgZBRrITEeMeGy8KLxqTR3ig9DfMft78/VC/P6YE8QBgR6aNRwAJ2a9rWyIceGSy4Svo
S+eiAYh8bCbhfXAB/3gUkIiUKSsnbpUP/LyCVoBWqnHiAmrICfuw8wLtILrEv/n7ybyTAq3rGGfj
M2ijWmTT+H7OVmTaYrjITGilG82mMYZ856oqAYWGdZwEeo+Sggcfb0hy6v3n3kz2jV1kHy1L1m8f
DN+hhFlVhow3jffSP7pS9pJJb9jbiq7N1AXlLp7ycWdPY+ZH8Orto0EQ/bbXm+9lM3l3xZhPe6R3
8qpaFuvkFM1HcsQ1jPHdR4zf5BERjFIDzOH7iiOxcVPGqTXs60TURwRm20Bn27vUY3cdDy36Uo92
aenwKpfM/86izeZV02Nu2H02G68uv5dEp10XPv32Zfoscs1kcDi293MtSDEZM+eAqG461XN5renj
R8XFn0+ALjBwTsSD4I9/fYbokQUVsQhc1HS+S3qv3eFOTB5TVjEyKGhX0RfWowpwAV+svjoh0v7i
Z97D0LvBuhuMgQb1cpvqTXDbYBNHTr58X0jWPVl+GuymNpk3U5ETVpKP5a6Ht/3BJ+Gd/PGfp3Md
A//nDN69BdNY8oObediTB5Cc4iWoTyMdKnLpYLdkPYu8QOeR5/rRamYZrSOzD95D649PAaJHpOao
H7Ex/HoRfbzKsAfEsCcLjwaiKH3nlbLqxrOHOkRu/a0ppXqme5Z+xUQ6CgligmQ5svlSOkzJsDP1
AcoNih/CZYypgvsj8MBzwL0iKTaC8GR8n8k3Yan07j2r2DrY7zeuFjwT78p8TTr6pUbs8GFpmi+e
1Jk2cKCE8KCoJVPY+eCa/166+S67QdumQnCBg7y75IDlvCLOWRC6vHyuEYjIvNxoC4h5aO3WB3Xi
H5Zt2ilM+3/A8rDr/npxyXaimcWis2+T+i3IfHILDJmHtlo+guOtf+nXipTTIiEc+4W9IiXf1Yhd
nIjWix2epD55KEBePoMlQVMIQs3FyF2UBMa7mn8CQPGR3PIPX19XRzuNfY4PE4X3ryc5Aoo1Y8bY
sBbmT/Ho3yivu9Pt+K30xle2vO7mgzV9vUW/nStqcURibLjd92t6ILVBZbCl9mzD6zthUffMsbUh
3grWrVy+6zEZ9VmpNsncUtyAIorkkPQb+sAfvD1/fJgcFxGJicxUf/9ZzsQonVTy/k5+M270Fk2A
TXQjsQtNAlzjI5DpHz6ayO0sbjPxlyic3t1kl3lyUkFj2M9zr/ZJa8TRIvz0gz3i+47Z+s10Meii
nFsvL53IX29oPhhJQyTlsGeP3Ec+4LaNJIEL7aqvHSf8dVFCfx/rQ1dup5isKboB5VZJ7WJZiLn8
+93+fVPOj2FXyKbc/oNZcZqFs6RDwY9BtrFNEy/ZDf1yNUu85gleYRq2Vb1PvdFECCP0D17gdyDI
Hys06yK2AwYsZPu+f9bGRMamxYhjD+0mfYWcrDnh1CfjecgMpwont3FxPQr+ALOeNdNLuh0pvsj0
CjOsOkz60cQQ6EqmFpGkJjAmI3ISZ/j296v0h4XGD1yam7z61DnvXayp5mM1w2C3B7jb74S9yK09
AGails8+uCR/OBTCavC24Pt1H//Vr09HlhtD2/Vex1g/rt5sqGq3kNhh+Wuu/v9xWqtPdbVL8i7/
tqq1dbuMrU/OrWNm/S1yT5eAGi++gFbz5e8X8A+LGEeiLUKJiBnqfafChMycN4IjZUTGbeKxbu+r
pDO3fN3AYKnKZgZNMM3fD/rHS8n+Gqi9S7zG+3Y7hIsa6aLT7WfTkPB6mG1kZM1seh2J5N8PFRCV
+duqSaWhI7INPBzN7ytuv7AbkQCx2Lv2GjMCzHLsoyy1pwXOU1wzyewHc4MRZGSaZMlJ27FzFGpL
vq5V3RI5zcuVWfQYj/Ewl09mK0HL9XXhA/0pSaYNx7hLvzTQ2a4KxgvDDpcxyrUBXRE+Jk7JitZM
Yx/giDMZu8nSLRCf8Dn2BMV4C/gbQo8YIaXGgytMAg1KW2FCy41KuVsraFOT6BZyxL67Oc2SJGzZ
waQXKsU/vemzok8fh7Ix5mOJbcTZp5lR2VtNb41TtSil7QdRyOHaqZg9XdmjmONbF11tvc6iNFSn
Uz8UCndWUNSbupB2wsSwdrwNg9cGez/D1nupBS6zmFprDkaPDTCck94kwiLNnqqBGUSoUPnkRy8B
yRH5ommKHeQVogWqdq77y1yynUSFErRTuR+GCV2cks6sNo2cY/2COO9Yp+9QtWRkVc5aXGXEoX/x
hph+CTZnxbjKbvr7limxtweVns83U+zJ+zqz+xE2Sod3RG8qP9mKWSYCLX2qdp2vgmxnkxfahqQM
L0s0DHlAFjWfKLIf1vafrpmMKbvB8R9J5GH8V1bkLQ12Khnqt61zqHxxS593J6TTPsetWb4Q96ff
jbU7hTFBkQdtzsut1QVnAeGaIfpOpV59F8MuRzSVbIuF3Am0WAQGB0W1S4Q8WVDgIrMdvuSFSwqy
INBX5MrCd2V9sy1t2sp6XoULvbd3h0nfBnbm7u1gAfc1Mb6EppZcDHarXr2R2EgbaSHUB/ll6fBO
SEthL1dz6GTlk64D40JFduMEFSF8ep3dFNa0RELPjAuf4L4ra+J+sFtAukcwplosZw/G9jbDPRyi
0IqPcWAXkcoLQVExeBGJG85mGLzllujWYzfaaJqBtPIfxbmgu4SPoj8VSpmbRS+6rQKwEuZpLKPC
K6qLyUpXRql/QxLgXaWlaJwmPyXoqF/Ihx7FhtRZE6mPq9/FSdl+hkSoXxJK6m+wcGMD08f+zdW6
OgKe1258GtZ7r2mcIxQXuDZ1rI6WnpnHYfb8LU2Kk2mQ8+G0xq5w5pdKFx042PjgOfZ9JuYXR8U1
CIuARp2IXypXS0gGKCr/KIXHEF/rYsKptIci8OPTADFx4yaNv9VzG5nK1AExzUmHTtk33GW9Jm86
4MZ3g1B8F63hcpxjb1WzoBbX6u8D4/kDptnsAJO8OtSVL9/sgaHxnE0kTm/Qmo3LDGqpqxeLrbmp
98QaNlkwgr/ysYSaPDzPFaNLtfE69hF8TFkk8kRMn1qu/XWHk4j2SAxsrzCOOiCBrdaMkLqMxUcr
2jRbxQuxhWPkzMOlP0/JNHxC4ukNHSKb2J6KzTKY/SdM1Ds9T0gY0hBStHuUqM1XcDpFe7CK0hSb
CikEGY6N4fmXGnIvtKlQFfHHzNLRTrRndbJGmy479D1XKgSeVOIJruQDQQHqxsQk/BBXdZEdp9wl
3CnIOlxQJoLVjOBWUG4041IIm6+uHlNP0t9tt96ilxctH9mvYCETd0tgSRPlk5NZl0oNTIVlEb8F
NPdFRBWARr4FgAq2wVePzJmqt77tV7Ekqbufa+X1G7ZozjmozfYT6s5pM6TDvB+pWB782c4/yYG/
M2ul2jaj2Z0WhBhRBp/naNrW8EwXjjFIPqTLbpSCJwGVcPeSJn73tWvtgtRYrXvxOjM75H08lkeA
Q8Uum/XhmQiLmf1hM00bYu0riK/LOuImUNNBAotmmVBjJ8opuI5Q5JAwr2NadqVBvyvYN1WHqiV2
h9zRRD6Bl0yWre9khh8GyRRnUaPbXRBVjAaPLUDU9RnUplMC2BHIY1oiP+iFiQJrbLWnOsBTGpFS
E6QXIO/4qW4hn6SpxHSVxHFyznz0lA3Y1Ktm9P1LO7X5qxZGPFvP3Hs5ms5CtqUHLbJN03M+De1n
WnfmlsaZc056XtVt3VQLwX2qQEqmVukCRudzWbbSi1oHKSkvUcdLxd2lCd+dCkIfzphD29ceRvit
vaBCGgj5ec4gXexxFc57P+Wiar09X2g8mret07evzrrDBE29EIdXQIzZc2WzAzl//FmNUFujt7sT
Ea3B5YKy7nWc2/4FM6C5XTyv+4rLt18TPxBDIWau4lNCN2IvgnH4Rkyac7ZBx8G1boLkrDKsYdS7
VTV/W3Cko91pzQn+XmhNZJteGnyW280U5EmEphpxeoKKtWaFElBk4UAaD60xO+fMaeLH1k0T2Fmi
+ewmLqZnkaLqNbWFwGVM6MM3R1jmNhn97jT3erxJNCHRO3PymNjVo4+S6nOdxNnBavnXra4lZxF0
LqRq36ECr3WfiYXVlcceX2ccjgFNnE1WTPEprUb+B7EMfILvJ3yU+dI2Ilx4z2lj1cPzPNO09j05
fMNK50RxPJdHox/Xp1ykrWDmYjr3Geb0J7sZ8aygEuxOJdKQO3/skbxj3rsn3RD9MpSw9Dy7VW0A
SKv7l5IovRvfHcSTjsDzLltv9xopeOnkqKQ7W3KgAr0UHTvCjyky0rMNKwkjDpkNeqLNb/pClqum
Vn09Tfv4zqxy+9jpaX3pWhN/sVmKO0p29YhHfvi2TJJ8vAX3S7rFQDi/eSju6whtLVhQ+i0DmSk4
durI1Rq0Qna+VFqUaW58B/uHp7sVQzcfKykBIKSCJ2nRup6l17V50lizUrTQOdmnlbE0N5qV08TF
v8O91gc/lUfXapCoBMP41kCscphdYLnvqql7Q8BpPNlJO23kNBjfXZlD3eTV625ZLZa3xsxbLENm
jdyyzx3x3fTFghFfejz7bctlcfmSD3t9Kow+XFEjDwsxEnfBqLOaea78rlq/u4XcSeO/M9vrUc7t
J4Vf6dYY/eQcu+QHj4HwN9ngW0fWMRL2UDdZxxry9DPGh1VRrvkDazyhjs4ROjUXD5vpFXvieNeS
mMMiRuoHfdPREgyELf8zuVfjdUwS716WpTz8SCLu+GxeWiSOCwKxkuwGs/YKqbSHx76VcYg+7W3E
0btrh7YlQ1G21qtDzs3Obgmvam3UwKal6siRlrs3uF4hE02QjRAiwKtZ1XxnVL26+ZEfX9skUptl
Qrq31tyjpbySHkui0vWMvUzfbyYR5Ncd/R9dpBJhVttz2MI961NF9rZXsW5Y5NcpPdOulKu1Z1zW
8T15jc0xUJlIWHSrBWo8w8YOt8/RycaTnOcSuqiQV3oy9Zd14q3yrnoOKfUpAVcXKi3ULwGQ0SOo
XAKbG2l9A3N9QnKGqnP2+Q9r6La1a0C6Hu0LpXL7mXqbmExdNa/BtM6ZmpGkSc08dijsmZalFKQS
KNEzSrDkTq/Taeep9uA2ZbcJsO+AM+6agz8tX+j/VZ+KCgAo3xy2VqZGTF/ussOJPDRBaZQXBUml
mm6FMtb0c1HZ7W4QgsGXIdoNFep0Y0NsxhaUD/ei01yWuiC5EwMHEU7s3QgdzR2N6ZlsT4KeA7A6
T+4wlocs854U+fJ72qUpdSClXFhlc4PXdUqvMujq2GvNY2wtxmuqx9NO+hq0WdNYNiCQrc0keRkH
2IIEKdIqTObZvaC4sJ9z29nXjmp2vE4swE3O7jRxuwC1dxC8SRC0z6qFBRhUwYJqobIf2lSh2KSG
3YGEdy6qeCifDMfzbmfJXXLkoLqdR10Y9mNPxJlS7feFUZMJX3TMrrucx4DEj4QoUVWjJW/bOQ3t
Kgf73eZ9xAAhhFxkQhd0KejtJP9CdlpxSqb6gCKzzEPH1shezdXtouPpzbRqx6u4y6wlp1Bz0PjH
nriubCd+hEhImWHLXcESmGNOGLM7X0dlWVSWfzHgZ4xi0CgpAZNhgefwDDe3aaJ0CgyGFuVynOdG
XrnELdXUaFrBC+fWpzZR+bnMLXLRu3zB69TD3crBL+a8RszQ5BXZDPnLyqDbk5hU88lR0Hm7paWl
ITIN9kVsdZczzWx2dZ7EiSx6RO4BTMM7sqNOfe6pQyzJd/CHYsUkErdcTx6rfoN6mwHPGto5XtL3
hZU85AdDacFLwMyUfc6XHoJ/RE7dEnWABCKYsqkfSjkaLwrV2rExvVdjcb8TbdB9pmItP5dD1bBo
DdqjVzoaVhRB7iXBvbezS8VSzshnQztAx5go8iMoh9SBGBOZnTSrmeyN9PQBLTJkc74xttuctWmN
N6xnrznTvmnIZ/LzpGEMULIIQUDJP1dVXt+aJErekkZPrO2PAHYQPwQDDqb+WhM5/60jD72NTI0/
2KECODmgnO/RdfrTS0/Fw33L2ORUqVvyldBc61i2Pl+UgFBzvpb0zpbSwPuW0JA8NnFmPlAfszMt
qtQ+JYUavlVFM34bxEATgZj46q0gLhvt6jLGn4HnG68F3EC4hfasbgbk9J8JamcTbseZFkQtyRnf
NKcFAmASeORtl8Kp70sSNbhJhFo0Oy8ZIS7YwURHQ6iUxyPFyINPqy6b+9QVhUONiW8fZAr/JmgV
MYleHhTOhhxvHqPamsdiIwd+5TaHukxAJCotj02M4qA5ttThIluckX2jXksjjaYWhfaO4pW/vGjI
Xo82qHOfFPBg1vZ47SgBRiakcchmKrjMUx1vvttXFK0gpLlLhI3Cgi2ViD/LXkLxSGB6qTBOnOrN
FIKjis7CxThhkv78z8V0pJYAhmA8mUXLoKNM84iObUL2E80eKzVo0A7Yc0QviEsPsqO+d9CP1fsy
w+y/KgvIl68LVRxI6lqCs9k5CvSxs0DQ6cfm3plQVHALmbdGU9xxfnCA6Yf0rV7kFwMqBrmv1qyg
q0CO8k269EZDYUJQvXLxfj2QpWjua3xOz5UReLeFF3Rx1La+/jClLTEJijZ8fLYFJ30wpc5vpCrn
V2ckibLLm1WtMf9r0C9zT3h36f1DU6Avw1WUGnA1FglCPDN2L1nIjw0u50EO37N8yDHLiL5jgBFU
Wb4nLMJUUUm2HvUut3M51PT/ThPA6lUBPlLROand5kedHLpm2zNbyVlcMge4Sm2z4eYjzPcrqkBf
kNLnC2RV5gKR/JxKS4+6tYQsvRp3QIk28NHIdZLBy0Y/MZMmCQRoy22V+OoSLVP2tCzp9DiZpPj9
6Af+rwb1Iw1qgODgp9bpbx7my0ZkQ/alpn/8kwr1n3/1HxWq/y+ExKi/bIt8DcoIBlT/Zh8EUBEY
UyAKWUcoqDH5r/4NP7CsfzFYMcmRIasXBkdAC/rfxmaTP7hmxYHgAlqiM43/b1Soq5z15/kY/AUG
casM1YNUC1bp3fyGduqEpc3oj04d0zjKc82409MOE4SE7tF08A9Dp/X010Hz4gePAvg4V3V80vqM
Nk9vysgrPeMSx329LxglRCbznYpYh0J78Ntq2HgUYRl+1zEgqyZXZ0I+xPe8N41LFs/yyTa7cYs1
irQYco2u2JinalObntz0HcMjI9F7TIGVthyarnLvRS3UB/C/d3M5rgCzK9N2uAxcU4ZYv84o8pm5
fiPb9qh6Q9248QCefhZBxPxlPS9+90+PyM0/s8efcRDvGvk/jhfQsLaZVCDSeT/nNdcELMwP7XHS
esRQSfkK0k1GWcw1+PuR3s0p1iMxDKO1xASQhsJvclhBO2vgO3pkiR3WOCgwEKQ8732iqu6lWdr7
Of0/7J3Xctw6t+dfZV6AXzGHqqm56KxWsBW3rRuW5MCcAQY8/fzQ8jljtXfJde5nX2yVFZokCCxg
rfUPeXz38UX/5fEA0J9AdWCMgQqcDSftiKmqh/JC+ppNbHAAWg0ArT12S4/q9P/8atolFd1jUKpA
Vd9fLYnCCZfPnHzYnPAdqXvqKLPfWxPl5ejh42udIzD0eGJHxkWQmoUicN68RuO6TKvCzC66dC4d
9MQ5H2+6rmo2YW9RUVjS+ZPspXU1DcV4ULS02202+H9rz/w5wuCOESFwTbozeEeeTdgSkvlC4M8v
OsmhZzNDqKTWGscPkQ8n+S8D/Occ8lBsASeroVEuldT3A9yDPnJE7+cXraXULRrsw0YYrOA2bYv0
YhkypDeCGju5v1z33x4Sd0UKYb4fIRxzFpeKJOfU47NxQhofW4zQoofJkRPuWxnM1Y9f7Nm1NL3E
xOUUPRleL3oTZ9dyM2NC3yiC2WN1mNHMGKWvWrMHJ7lMzuPH19Kf9Rse4XQtlGYYStqvLk3I9+OZ
V8I3eoM5pBY1WWhzBdWxRLDW2nx8nbNW+Nt1MHqk0Xuarvb760gfA0S/mbOL2ASjt5mnnIeCbWdT
HXG8+zTLQAXPnMWylerh1G3NKkn/IvN5Nnf0PSCRRqDDRI+2+PncGRfU1WGccw9AKjbwzTucyZWR
XCNZXx2bJOSM6zvLX+L5aQjPhhgBMR4cPS/20HNIwpj4Y6PiILtIw9j5p8/96sjJbrnBvy7FC6Wt
h5UwGrh9E2qOAQxnWmAXE4oU3y2/7Ppv7RhVxyKu40OCtdoxzmL+p3Lj9uM39G/3Ca+do0HA6SAC
J/X+FRWeE08qMIwDLpr+K2Y5br9G2BNmY1z6k3+oqV0GqOcYAdzNZiquTZT5KKEiKnohUeS/jASs
+TkLnRvNkUSnf0T3ddMgUDHuP77XP2ctivZa7B0DDgQmz2+V0oVoUBjLLqrIpNZWcOQs1vUwiO3H
1/lzJaJxrTkpARQAFshZOM8M+gXoyGegSBt1G2U6j6gLdDcx5vDuP77WeThneoYAIACyUTpAHuNc
tRLpUW+ALEo4b3r6CWE8bswSKGPJUsHqCE2IFpeCS0vOwVejqpM9jFDxl4G1zBMq5P10BdVqwg1A
S9Xhds6euUR72mZl0GiTU79cBKVNMBXRDAUZnJa6NVDGf/VSSnTgmE65SkrdPKOLHa7wg/IuB3An
x0jK5bMYI1vC0tRVUWSuMZS1i0pdl+lAORvk1R1uF/HPcZblEww6da1KxLNXEEr9+6CjEmPTub8c
e5OAO1STfXdiEfppi74M3hRXKXRduTHbzHgwgkndLklMTRO5kPFT1ZvipYwX81WRiV4PRrtAHJ3r
+CfVFa891lVHTbAe2/igBgvicB5QJF85Qa/PCGhqgkzvbPcljWLrWy0r53GCBtqBFT9Vt+bY/VmO
wp026Co6SN5S6b5OHFY2ov8orvRj9ipTgncDvPsnNiyhva4rjo2wOswwWU9ZlEjY2r67n1yTwxCO
G8P3MJD2FpOX4CvuN3QjGytnvrH6EzpTTcTlUQaHBGsPxE5zkMFX5cbeBsWC5DrQf4spELexeI67
7bJpQJg3K42HqHGWa/aZ8qnDMu/TaXhjfxJbu07N29ZBhOUIhLTEB9dKfHQIaDldF0lUyW2n0pwO
3ilaSbTse6GIUCFloOe6KZiRWF0BUy1LSx1k1jJ2ixdmw7o3zfTBnTP3H9lj+bK2QYt8dgo7AB7q
8jnw0MmcRZtshi7IXnu6uAjv9P2S7CMVlTRn4a3c54njPIZYiNm0MxnbCtD/a5lUiHT0jfuSa1uk
FYuGwkxMiffWm4xZIJ5FZdkcu/lThnpCuglcK3sufUFoUhb1w8V0afjreVhNTXwMZT4l6yWlYofy
BuofG6tqFHbxGLHASUZrKMG0LEaDMRuWlRhGdVt5BvYtquKcI1P0W9Y5D4Deaz4pRCaYYFsTQtlL
qsVKMEJj9nqFi7RRnM7NQaZkDL7XGA8wfhkw1KyX6wT55SNSBNtIGUAr4Iyjsgl5V+SBdUgm1Wyx
8ITaazT9bSLg/Jqa/UsX2F1nmhHsa24whn/qKNEAOkAwjB8SEYBLgUvcaVYxJtnoAWmmcaWCfaG5
x4hmzntT85FDzUwGn7s3NVcZEoKzMTV/2SbnW1ua0xxpdrN7IjozqvZTBPkZW7rlmFvI72he9CTT
5og8LsADQ7aUv+BPd5pJXWpONaYpkPk0z9rWjGsB9ZrmtXONJtqnHlY5dUN641By6AJozrbXZY9+
DIt90XxuJOTWJpWsNc4+0x5morkuNP87VSZ+aZoTnkXpHQbhr1Frv7SaNZ4bFahK1Nt03cy+MMzw
CxUiGuyj05brZQ7Z1WRrP1fQ0RXUv9UIQT3VTPXC9R/GMb5s6iD5Ilpb4Um20NbGYZPOhj4jVfZy
42eOcy3wY7u1snI4GpodD4LwCuHhJQSu8otATxCBTt+ZNOAXq8nlioJPTM9ec+8t1LCgRCFwciW9
khtqSheaD9w99egp19nNUxnLrRjt6FJYVveJg5KbbiafeFEgQ0QrZkkepRYEWE7aAM3Q0vlvR7Vc
F4FythinBzu3EOF3rEX7i7n054u0iyCUQC1zrvvEvAu9aboLpmXZOkrKrd5/PJQGtHBB1nbV50EE
ah2w0soL10DYDCRDE697hA8SoPPshTViCAAI0UVw62mVuDE7QpBEwaHNSX0k829TaVEFKqXuXtLX
a9d9a1efBlM84aPXbawJ7UH3pM2QlE2Ij8JJs4GCf3VpaCGHWks6mCBHdz4OC/+IPJkuHZQfhJaA
yCe00Kj7TtGzk89DvPJOehEjcfKijvr06Jz0JGwtLaFwkWpXWAgLUoTSuKXgHGyrpf9Sa1kKsxLj
V4lD70+BBgzl7tqyH+zKC/6ZJ61qYWqBi0WigBU3kvMYouyHVimUX4zOv8XfG4/apmnBtiCYQQYd
HaLZok7WWrL/0SKCs21RHz12Ao1vLbsRnRQ4MGu5AlxXc4RBnkMGJUIdJ82O2Ikdkn+t5GGltNON
zKD6IMroyEuN7mdPAn1LY3RAalwlvs1Ki4MIg6pBVw+bsOnsDQT2Lfa6qIngoOjtJy0x4oeIjUxh
5j4Wy9B8TsSA43ds5RdxjjwJI5ht0EvFISq29qMWMTHw5vIpH6yxA7c/J+BDDx4IlqtIy5/0rfLu
Y6+z6FlMzb6kkL4raSe+SMEjEWi69XiSUwlP0iqFVlk5eYnTVrCGVYJ7FRIcs3MjTZRZTK3RAgSi
wQL4JN2ynGRcsnws92VRB1/BC1DE0Xovs+GFzSaO3RK1CARhBOn4ldAiMbS70YtxTtoxRlGzp1Ma
B2TQjN4NGXu7p6kWkABYzbHUQjRiFGi55lX5ufU98Skc5vngdDRW1xkyNpXWs5lClG1GrXHTaLWb
XNbh3k3G6rVAGM3fFm3U/eMmHrBErZUTnWRzWq2gY2gtnTYv+6cAjEXFR297yDTlOvJo+64HnLde
TDSZQKJpbZ6k1TI9oYViT5fW1OdzJS+BJ2Rrs8m3vPFsW1T2t8lAXTuDAlLgp+Vgi5Yky3WghYEC
qx6Paob0EUbsgV3qYIioVYToBIrPljkOr3lfELO7kl2DINAXML2B9nWF9yhMWQfDN/hbobuiZD+n
P1NQ0oiu4RTJwhY1aZIwfnZ+Wl/PXmvfZJMnH40kHl/dPgu/JjLCwKFGkK0E6oXqA9veUpVBRZW7
qg+G7y5H284jMIX++M8irOzGRNpuY4RjCVivow6N95W15hSV3GCLFWxw9KWqYXfxhdeUs8NdiRkN
7dy8xpSrRBpnYs9o7GWp1qWUYJkJTin+4Hk3HyyEoo5WX7VyI1y7IZwtKrkPndxe1kAz5YUXzWwj
FtWhVRGXUb5GRMV4yGCNIJnR8N7YFPaO2YpjqzL5DXNLRYaRlpvaqBiFPsyeYyREUbngiHOt/RqR
MLH7+eCbTvy0QNJ+MezW+Gn7crqKsb998GqVr62Gj53dOXq08CVe2dLrn+MWvexyNKN1N2SPHIyR
Kop9E85xd+c7Twm+1atFEV4hKjKpqifTg0NphgYk1rlY0XhTaIqiA6No8/a1WNZuYVZAOlPKncBy
6H0D8QrJsen2QP6mK/4KGiwFiEeevJKpaNgqkwMdH3sn/ekHVNJoTy7vrrvejnYFvizYdPhHe6i8
tYVazKry5C5MIogCoW1sgpjpbOazhdgZfWNlvaiWD04bGe7tpSuQwl/KvSuy+b7zMTKlQZVc5/X4
02hpYHeqwhttHO0jSiYmdNJ0Rh1uKQ8RVuYre9Ys5baXe1rK5msh0AInx2fX4SB0dGXjbgcgHaBg
xXBlijm/Kqx5X/gJp3kOXGuSan8jpvnTBKMG2+LZP3i4167NakRXqms3ONoB4OEo+Hm2BnQIS8SU
QjH8EL3RbFujUXvLzxrw8NFzv9AC7pfWvxQttQOVmBfAp24lzdDMd3fobWCniBhYXQ3Hyui+TpX6
JIv4KBr/se3ja0IuBaMyE5d+r37mXfIEY/IuoE/Vcppe13n5EpnZtFcFRcpARK/AFYa16hO5iQzL
e2zKrN+ajf06RxYHKyMhyKf2ReljgBrZ5i6XLaDiYFrJxP9WjRFsy4qq9sozyAiSSSIN56hvM7pm
fg6erAvKbFov0ZL8Y7ZDomgvhyiggfBYLcuyyprM2Vtqi3X9l3mch4MU6ZXXPZrhKB+6EIR+OmSw
opL0EIAIXkOelV8MG07uPI3iMJLDXEnZG4d+zvUyX8yj52TBFx9M0T7DgjAEvDf1F1nnUx6dcp1O
BFE675vJ4gid9YW7oiGnrgTwgX6XVvOdZ/vRd9QwFuNotCUFnVURDaG5t7WM2aVAXkwzjNNx/lza
vf48uyvyl4Wi80ThworFRVIJZnQwFW2/oqrp5mCI89LaWUNCl73gPHTAJiMwboQUATLmIH46FCEp
moLlJeUsIq03Z8dfwwTY4hD7LECuSovBi0MSEShaNGLtEKMCKB4V+WlDeKHOpHsaSyPjrzIhQYiR
ssLKBlADMkAzUIWRFLiLl2vD9ciS0Tra4uvrmze54WXjVkQLaYcMCEsTviLr2tLZCSTh8Ueu7OlT
7i/WlWkhbAoorjim4MW+JpVBkTvB1O7OGjwBUq8nE0nUaL42zeR7qCOOOuWNRIN1ndcO/3QIVG3C
Ei7EHqv3/oKzPR9t+LWB3TsJ+sZbErU7SWHB9BbPfgneP+s1f8RN288eMOACocCLuk1ynAGa/sIu
BjbSwYmPTupRFBhI8kMZUCPQnZrT9bBTMbZLg/RV7Dv0bIpy3KPcUX05/UoUVvad6Rf+fUPTeh94
njrYTtG+DJUgB5t7mypB6EyfJsWxxyDZpNejav8+KhhMOOreykQQfncqFLflTBtlbrQpMnXjEs1J
WPUZKH4j4hYr7HiOvhIIqaJ7/0+TCR6A/jH6++msbgcKL5+BZVtfaI7y1uvC5J4RE7zoMf34XMwa
MmmgfasKqa6R/FwEICaeiyZu/NB6pH3dmLbN2ltyCChGS24vZQmiFQAspkOZoipC8ZJgIEE4xGYf
bRp39AAgxXS8mf+mMq6iJmlfKP5ltHpzKoqhuox6yA9oUkSCkkwXCxgLiWp2okAD4arshHnjWRNs
6FzRIVMexatYFcfTvDMyZG5H0Jwc/0X5VPaluk1RnCJNmg19f2kb/8SggcdFTk7dwuJmTEpJl83i
n7yr+aYJRoaNIuXatcCc2rVV7xtdihsk2sTBEmMqXk4gUlGq3PkuM0C4yF2volF/YJn792ieGZgi
jiFkjIZ6foDg6Yx1C5hv/qSoAZMEtf5pIxgty5+ZsEgVLLirmMwd1UfeppsM80tqeW4OygxHZ9Du
1l1qcLy2Auqsm1PhyTLs+KeCzXI55swmR/Gh+Ww0L5QSa2fDdj4+4gdgXUUWgMsRtOFLnOIgs8Qp
S8dIWcKuI+lNTiI+xq3VvBTBgFRqNxtoDAxjaY6rvoytO5IDnrCGqS7BNSSFsw6RFd5HdWZfkbf0
/4hID2+FuO9RNgzTODT2HfQVSCR6wdpDkX6vkFN+6ZAZa9nKB5x3AKVfCEquACRCY3hBvHedAPO9
FR1/F8EjuST4vkpvGNcp8newmNtvAEqjNZow4X4YkYLGkbDeYynMYp9ZgRhLRFQs6mgv+lFsk8Zf
rh1K4NdtNcZf+8lbvLXylXVZJrb1qXbgkHilxiAIMh9vUxMOkV7zKH7QFkX6Wc+CqaU057WaEARN
D+pAKMgJJxQhjz5Y8FfU6NoXWpFGs6YXy5puei/eNGSnO4lKx9fIZaQSPzEetGjjzyBueeBI6DnY
mxCJ0YWIj1mC3wzngEUdjAA8JGaByASGfjr+CH3yZLR9rfkLTprzM2oHdKEGDuQ9pdQ2gTMNeBx5
yby7soaxvgEOJB8ycwq/twhC/8yaOTpCjSwXHCbYmdwMfdTFCxaUNmtmwAi242vue0BZh97p402A
nsS4Kdus+eV2+P+BDm9Ah28NCVC/3P1Isqb+HbKA8cFvtfM/YA6PqJv9+P6/7sWL+DH88Xe/gA6+
/x/kXh3tVYhGFqoFdLbegA7Qx/5Dyyti5jugThGq+2+cQ2D9hxpKwBTX8Ae6Ab9ADlb4n8ixgdDR
tkbHIsCA4v/873eKO8PZv3/vuJ/x1vUVLY2lAGQRkDv/WWK3EKezJsSsAVMKbCXt1tWGj+bJ2trz
ZFu8uEYPDa3ulmFxN8Qkj6MshgYsn7rXVvSNPRfBEQIeJ4wiMuruMEVVOVyXXtUaC+hfUjQA9iLH
l83wfUCE64TmrfUjIHrKuzKdg/IF7wZc09Bzxg4alcaupRhgARUq1y4A/epTSi46IbJbeuiLr6DH
VRXhdOm4Zc421HHtyqnzn8YwaprFb6/0X2AJ75t1Li58Winf83XjjFE/b7gGVpVJDOzCHxhMUhM/
iMot3UPpjkMfULMH4DlhU96WZE4mqLt49/Hlz4jEXD8IHE3dpc3Em+Jm3nfDoAmEA4Tm7HtuFdo1
WTTAzwCMRraBDSd9CpgSmz4VCQ6ghmuotv4MYG3ByYqd0Z+cI4IxNWLkTQNuBFCrFyLQ+pcx0s3Z
/9eqQSkI+RHMdbU4B4UipuX7e5xTGlRwCI3v9HBHtC0SFSRBt4PlJSgkak9y/7nwsOX8i9jY2bvR
10WTMIAtY8Jkd86vS52iCRrDCb8nJPiDvxrNthy+pC4JMQKEeSazT3WMuTiyWWljkwl+/G7e95L1
Y2OLBNwBvQDSS9bQ+8dOvDEzzDl1vhtgfSgReBMc3BcWkiEuGsCF5U1m4BR27RTdIu8LbFShaKCU
WTIo/9M7CQFLueg1mTBwUYN8fyeYW8Zlvpj9d9efWHK7hXTFKnYeICZ0ddBMcP3nXjIEKNai/eM/
o9E+9tF2zBqznf7yVt43KxkWsh+X3iHCV9oH+VwdQiBvki9wO7/Fkaq9ft90bRVDJIurIVrwTOln
psjHz2855zPQg5DBKmGhosXinPcsk0jlXtQK4zXN+qAyDshD6QVRzU06NGuSOtRhaFEMCzsuqHqK
OTAbzVTeV62fIydsWH19HyG53tebzmt6+w68bz28fnybumX5+zoBVAaKQsMbwFOwWnQ7+TfJMznF
IbRhNb8CMOiZBPQSTN6POU+OZ4A6cEbjvsWPRi8aMTX6Swbj5C/v54/BssAduL6DOBGUDCSsz24j
7OxBLIPfvNbAn4nhOdFLQVFaTIHXqhN7xP0hkX3x8suYuAfHbXkHSEPajrRLibY68p8MO+tMleMl
peqWzszHw2WdLzBgLkgWooqB7xfaKuc0+dnBAgMDDOd1iG0fR/NcDG0pP3dKZG29nrpFO0sbQTXy
s2YBcLRswkIt+Ni0bXyBoyXau5R/lblcVkiQYsZbgzfA7Vh6plHe+VWUKHClDq73GP8Z+WLVqO9H
JZ9aUNWHgPWXB9JqOr9PAETgQJ5EVHi05gaT9f0EYGbW3Ui39xlUr5fTRzJDj6kYxzKKKKuDetAe
pctb9CwlIEBSMx1OkKkI+dE8CcfvgOg6f19D7nkUtzltYHAM28dGsO6PaQEqeajitGmf255V1G2d
oQjda0Rr4Jg7g1wYjigecaKt0nlZApKyfqKARcCf/LukUzEVlopi8VNvyMG/CSlFMU0gI1RltC+k
p19PMzgRU2gZA2+8a+EAqCeFpBtpJ+6/etPKGH1eUFNHZMFYKPSZegqrGdMzYNf5wpcBJwRBEuYN
cC9oxeh3V8xJxgGjO10+CmF6YQvazNqTuuHwwJ1nRq3PBqL1quIFumeNh1s09tZ47zqNElc9PLd+
VZZVb1drisl4FSYum+vXOqxj92k0R4tJFqA7n/8cu7rhiPLx3DiPmox+oHUnqBkCh3VOqJjfYoMT
L3ViRW35rCxEi5HZthHNRk2uyRv4n7KbCBQfX/E8GgEGQm4FQVBOpezd51ccerrDU+VMX2m56ck4
SVeHP93VZ/P2x87zn+PcUUzCyZYo/F+jmYHF6F9WuT7OvlsUoHgA87JXIKsJNPIPOCb8i47KVvVU
uWATnJVopGf8aLq0IxqlBeIHW2SPmuzzCG+XONWmXgPLBgurEeR9EEzluBJ20lFPCP372enLcFlR
JPNHZPOAlK07D4z+JZMIgaIcUR3YBi4aPnqxp6DA7hpAbtDYYu3px8ofafp/stnvWwq+Re/Mf0MN
ncc1cC0hAtH6qXlaWABn23Xhx6iTd0PwOMqaOu3W63ubQ+yo9LxF6MJ1D6k1zUxbMBXagVpzK3So
A/inVwVQATu+j2dsDcu13WUKC/SstbFo3OYdvARr15Vji/e8QrWIVRdrfx9nZS0YGD71gdWxjD6e
S/ZZZIOvj5ACqYnv8QaRyDhD6+BwWCmMMOzHUKQOawtMhb4BYThSL93TOrZNc+HeqGLpJU6s1CGl
RwgFnfHU4hhv4TXBt5quGIoXeiGBe8imUo8DgJHGv4m7md/K0FvjY5ak8oddYQS9s2vBKjvDemG/
4HH/8mhnp0weLdJgcIulgjLTH/BWMRdWUEoMo5xk1JFK9B1TS5Uqa74JMyxouCyi6dQTBXS9P1ZG
A6sQrkVVwp9XlY8I/S5yDDk9ckrtGY4pyB1mnzMqokkNv4Yp5k6ltpAfJGHzkNnUV+01buA6CmYi
NvkXOZbFUFSJy1AIEWgncxRNc5ZEGtk5/3obHx0KC6D5/60h/flti/o9VTxbo3QkUbLkpI0gqBWB
Sj7buKxJuf7id8bDWAUN0eHteIvo/zwWazJLlOj/FhbOtiN9SdfhYG+yLZnos56dUhA449TazsHD
IJEKeRGLEEwo9n7Gx81bt/G28QRekYp4CW6yP5Qj/sovFUGPUZp63H4/B/4QxvkuFm5IMGBBjnd9
2fBbc2Ww8MVcs1H9em0J4gcM5VyGNWuFVaRfB8Qp/SIgull8iZY8Gu/QB2m4E68AvfJU+ELnqR+P
Ntpm72MiD683AYIE2GpOQeeZDcfBwUjMecFMZPFB/QhZOHhDTGac3/i2wu9g26W930Lchw6Rp7RM
uqw7mqV0Ziy+Oe0Ylz2Vd/c6rtLAWXfw55NvZlaahymWrg9wo27K71iQqh4nXr/qXyZQSVSZRmD4
MChRB9G6p5wfB7mbJi8cb+hWxXCdwNZV1pVj9la0qes+stb5LCS2GECMOgXtC6CUO8OdK0YWw6h6
YEsrGuU5DhhY80j33qeC6CZrIFtyop0WTamFSgXgAHEh0oCT2TqgUqsUaS1TEShBscRwhIc293dw
zxIHsR1gQQ8IR9nZk3TLJN44rrCt9UJ+2oCZAE8QQbC2oaki+psc4DcIvBPNCQe3qEZWz5qs1N4h
OBym5rYtmsp9XPBiLYzHCCjZ/DADpxPXxiBq444dI5Dfvd73+0cVjAmily3uQOlwG0FIKvZxRnVj
pxo3rJoVPVuHzmKA91UXvlpVHtbfU7ttxnnDVFm6H5EU0wRuqIS4nR+gWHe4qZMHeKW/jyuj8G8i
KzCKYj/6rU3L+0ca1o5glGfLCXv3GmGPkSmtLBy70lswkMI3t3Xttm1wIaM4S8sryK1Fl2zzMRHT
eDV5OMBlu9itJundxbXtdLTd0JQJd8wVHxEQkDom23o5hBlgqcRw/U5s0rhX+XIxJYORZvspQ0Go
QZR1wjlvg6W29L7gv+x7wwWTY8LUaHI4tlg3suXUFa3E4oSz/6lEJ4ov4u2bRpbhxrsCWuFyOdUM
bveqJAaXsKl92mT2AUAfqN71knuFRFW0RriopHo76n3RRJeAx0kcj03lZY4Xn0Z17qWw7j4tkAHb
4HMeG/lU7oLCoeV9UVBUDsdPfu54GRgw7IkIXEEvvLR4CuAFGOrSdUtUg7fgCwjZ10TtLvUuDSfu
g/LKwl7BKj/n+ZSH8XbKCQQJWiqWw70TsvQtLaNRQjzD5nDJOgCgRd5DWxSm4dVf7MSuuR4cjCh6
pNfWoRhM6s3IQsan1TgCaAPYAMzUSziyrDps5MiL3XTg6df4mFHl3kER1SPmlDRRolUzpMK4r6tA
h3wXI2ra4fC7GyaAqjlvQMnH0S5atW+PmsIrZPi6HNWMgL1kwKhrVaYWSSZ6Uvr1WK2b2t4/Vgne
EOMIN0ITbGNIo+dVGKhSpe6PriOh6RDuzDhprafQQrADZeDUkwZv0JWdfBI5UqU142WkqtmnUrnW
fB0CFuZWMt50q+59ZhZXcPhR9xobGIsJqJiGfvPeYvC9Mqr00IwjlJaMLRbgKfcw1gOXXf96nr53
nO6VglvK97y5bfz7wnNxNFu7U0QBaNUGqcVY/Jo9sRoiPjKAucXPYrGcBkMyazBKfjvjgn/x9L+c
AY4Mmj+9cf9rqI23X/+vQX77PSoFdnEd2NCygjV8rXR8LfBzy/o9XZuFh+6gKHKtxHaSzLwnAU+a
aOW9vahGjYKpRuYt++QCfa0l9lZWgfKh/wmIa8MoQTIu+RW7pcaGZiC9wDFaFSbNThBtuIfxTUzS
ze41ehvBpmUFEdfenim1USNCmLtBUso6LKAJ+DPz7dW+TQ8/LkrGx3cz/mLrQX7mE2csGpmnidXr
y6Ru6vPNpenMIH0EZu5KceRJHT28bxNJyQWR4S0PqT/FyvqBv0OdGLu71SBSfetvA2ooAGs9NrpO
44LUByxCp1ChMTy3+0QXkcztlEnY41cInujKxzDxflH4tbtXy09qpg96WpV++H7ksAtWj9yaD8Qm
ly/umAAvwmfe1MsBZ259/7UEcDE9yjKBbr+rk5DPBRVq4Q1ZDEtgiUvkB/RcgbIaiWD/a8ijfKR9
vEU8vOBD2AEaLp63WcE+P1qd8s1HTm55OG7azhA1SKgBh9x+7eVpQ8okypbaJmpOunLDa0rlRdAk
ejlL9le+VyzSz8NdwWFxXo7YWJQgcIXbaAZxGbklVorxkJDnw/uR/D6t4oEvHBq98qbqgGXeLBXs
5mfPnCxKRR21/PJmLERMUWDCU5S/TJNmfPLB0pIFxIvSc39CNY8i8ex0NhEm7FMwJtuyYouttrOB
sP8A/Iitav5q+nNOvAH52BTF4Vc5GcXetEe4LS3Jd78t7uA6DnjKlOHYO6c1gx1xyYAN9I1j9eSk
iMKLx86ZUmgaCJHoR5+jZGCInHZWBU9UoBjlbX1lWkQ50SPGVm+sudWzhnqVnuJv9VN0AFC3W1nS
1s8rsszmS88E5/e7jOqjscpKRV05cu2ijvAxyxa/unZaC22CDTAEncOOnhyYV29FFmV5ZR/vZN31
sX2RxB2qXCusFXXpLSYtp2rYeW5BiTKGUu7D2Sd3qtcCFj95aFX4ej0Btc8owgM6FYRK+pCIBdxA
NIsYZnI9PXgyc3SpAGwRXqif87IGCH8JjIin/DpxPIuN4xQPfZ/dRE6ui5SNZLu7RlHX8cWtSxlr
ibdznBtLuvOn1itB5TeGhcRbQBHIf3YTjCLAgrBX8/KVgcpRvPPrSm8blRfrMUdSz2LyvY1kLhoq
0U6Gbdx4nBQ6hRDDlZyM+57DNFUF1XaR/0y8ZX4ZU6sYgdw19TPEbY3s2470UlepSmSrdS0gqpqp
ffajJe2sV7S4/fLGx8ppiXcA3AageWgY53O8ZUdzSm81lNS/jXVYWkH/REWS7vIDZgx5kmh1eyed
76aAs033PRoz+B5fhzikNLHvCzlW0dqw1VA8KVfaLooK7A4YawJCbjhTBoEXSUsyy6s8whWSbxoI
zgQTnal58+tJ3t5l1+YUiNee54Cc2sancIPGjI5/oI50NOH0rxcvumr6N+pT9T7Obf09KAsGv7Hg
v8EXqB0ev0HmrnsbWRm3LOWE02J8o8RitVscuwK9KqNK/+TXlOVMSSTCTln/6K0Er8Opkaz7GVvR
YGXZvRl+linKh81qMtGVeHYXFUf2xQQ+nj9KDKXLgQN9Ir5gtUa0wOaP+Q34gBdM3VLfOaa7/Omv
C3l9xJYGBICX/Zax1VmuAqB6dSvd2+ItYBVvhcYOxCezAbi/LkLCkutdd1MlVYdqetr50rjH57Dl
mcVEF288Znaij3Eg2bhGAE2B25KnBQdvhX1khXOoXuStrduMm3qa9ZwMYmUXaAekQ11V2zSHWBbv
3gaEOrAOegV4YT7XHSwjv0xtp0SF7+P06iyhp5ZDfGAG2wQ3/083q1TQQ6Bebd+nTeNz10GSzKwG
rXuAvo+rV1A5UnhJkY/s9L1/fHmduP5WBNaX93WvBmYTPEcW7vsicC/nBpf3gFLVW2jMqQFzF+QB
rKSPL3VWQGc1QaAyuRYlK/7v67T+t6LiFBZdGHOU/K85YhYzai9dG7vopEX0rIjI8Jj4IrOcN4x+
qMsr+xUcP76X9yUETc2lKoRyf6hFrpnn9vt7gV5pU77Nk/uIrpr/nGHMTYgeBmiaW9VwdP7bOP95
QTiEFA4AiAJw+UMZFjkTE8q9iTDYjFnocwIGTFwES0GY+7WyP37Ac+IcT0jtFtkCaKw2dNnzQuZc
5m5Si9K/+xUxplTpov0CkMXzdrM7hOMub2PV38rJWfJNBYKbZe70hAYD60Q2or/c0fuZzpiTSmmh
ayeIwLjQHXw/5ktkGlOwON1d+baoJs51rPEZMChxPUPLgFeQunJhZUZIenIHnYEiCNqE8LGkgndJ
Zr/zKqfx2MoJLbgXdG3Hr7M+YusmWxzyyfX01s9q38Lsxw9x/hp5cehWmxCtKMmC8D0rPbHvdgJE
8HiDgrWOTOp0EGoHr5a3ixFK9y/S3f92PU/b3+j//uR0Bqg38YJNefNr2/u/7J3JdtxKkm3/pebI
hb4Z1ARA9MFgT5GcYJGihNYBR+/A178d0s3Mupnr5V01r5EGEsVoAIO52Tn7KOIWi1BvqKxN2MGt
+l+N1kCQYxEk3okbw+JW/bdyYM0Jk+gpLy6/H0s0yddvwysr7osaWxpv+T9/oH+uP8xnQU9zoV5F
KdfcwH+168/LqvJudcq9V2sdZiZPCM96dztumL+6Bf/9V/HV+WzwfJuTPly7P19/IjFRnqKh2v9u
RSYiOKg1ymwFf/znd/WHFOOfhfUXZ9zjlmdceF3M+/+6LtR19jJenvW7bjX1rN+YjrqqEUastWPz
s19rdugRTkhmqwFuk5XTIg6wdDBAygYCCQ5C3VIy+TmbNrMH/U4kDjDH/UJv4DSXROVIusnQNlk5
vfUADjgGdYVp1+1GVONqDhgkdLcn7rpzGLWdLeJSLPcu+L3PIwxq0qzbpBZGq/A1ZlOAZGac3Bwl
uV4g1dhz0PByEcPVknwVfzQonsaPZVcj2/VSuHqTeFi4v8rY76NGOeuU7jkTJqWbo+G1DZgnE3vA
vrmGXl9qE5rRIy2WO3oXq6+uzZz2u7fBOcRcJdTRysGYhRcFijCs+w6FYEwwZ4VT7O8jj5bHZhb+
0cj86qDYrM18visabIqE105MljhblK65kX7DrxSkQdMp6GwriGWtFAJlku4USLPq2aLtDayLu0Da
k4fChaDMMABxIHPW5fc5LJiX3mrjrBwFY1cmMB5bBjjAg4/3SyNAa8Zd0AIkd8y7oA2kN2/S1rWd
9slZSPFrntg3XDda9IC66V6aoWeJ8ITY1rVTDAk2coJt1rWGUUBgpOn8uXD07P2j46rZfDcctQz+
hbFZIu/rgNwAc1PU8Is4CVM4cHh2A5BOnLLNwncbz8q8pnJhWGTaF9GaGY4fLTa60zPi8AHIHOvo
max4LfA79qJ5RtyDrVfD/OnqolyyOLFpuOtQeLXADMbkRRtDIDrXldsftahlH566Z19Qt4sthFaE
nXTRv/osBt/XPnGph+tD5/elUf3qBmuPDA066gBFDMiITnex3nV92ni8DLMEsj+X2hQ8UcQb/1Fe
nTNbkUPYDzMIn4/OcoVZgBhOdrk9Wftct9YD2MRpzySjefA6l8Q2CIUXLx8q2Ez21D0lXNR7zEhQ
4Lj7Mvw+snpN9byJsQwQqeFDz9hx2GWkZNbOyZf6e1NyO9azdM/unEvsslnGt6ujuAcOZ2+KJh9v
16IiwICufNgg47cqrlhXfM/k+Ggatjx1tpaexITm18FBGKF9SfdTMwZxFsz+vSezlr2+zL/yHihz
lckUtlxdx04StEd/NcUW8jFb4Fo6IFlLf6lJXqm97cx/efA5j312ilQ8dA/JVxtAjS6VgUd4CQoH
vKLePEqAOmtYMaLpQ1hx6fOsVv+j0mrYZ9YonmbfzDe6OehHUsizPGzIUzvbjOm23dCDdy685J7h
IZLZbLCCL4NVD+cZQxoPk1lk+RYGurYxkJw/9JPNwIFSEPeLGo9Wf/WLO2L2o8QLksx/zXFrLgcU
COP33rQLY9OMElZ9Cnd1wXvq+D/8wfFErCVadxQBcoTYNobiXk1WyTlJNCenHyBxJ37WfOhFL8/K
s/VT7xrXKzRxrjvUdJqPinb2RvfK6cD0WzvmRNpgBqH6fRnzbNUEnvsYZAd0hW+zbOcfraYpfAXG
+oFFojFRFEjkg+vac+VmFXBEFFMdNPx1LtXRHQntC3VD5pfF8CjEHKmiiaB46whip5LHTrXd1pSj
eXIqoUImvS/OvHxHvptcbIPbZ+rHIWa0qJP3p8TkYR1orI3tDfVFZnb3tkhFT6az3sZGOJZoIABb
5imeMW207A82001omRVKcgYFIY704V4RW3iPx5f8zHIY0uc2W9rXTklhhq0aVUSkkizCgtfHxtVn
5saNp7I1spU/3wUm1q2oXicYj0KuIUse8VI3+dVSPxn3AUuEg0Q9HWHmSo52Xtsfve+qc8G8f2Lt
YI/80mTAM0wu/JKO6fkqYM7DyiiDj06jqYl9+jOQkUXf3kHLKLcUeixpMCO8/WA02R06HbQdc9Y9
m00tyRlUxq6Qk/tBCMDzzDn5eYVJ4O9aaROb1Ir0x8IHsssgJI4b2sDlkTA8Bwak3bKxxbmHs2EC
VhuUctfShxph6vXBM/bW4NNS0noCYd18TiuhMiMXeDx5jXljIyzAOeCacava4ZH+UoMnV09njQyB
91Vv6p1V4TmMasbJFzLxbJ5lioqkF7nPPAgL5h6ODHC7vi52pTN2z2i7oCMU2Lcg1FvbwrX6N+Zy
7V1QZ0QkLVXwKES3ntK+gCjvUXI5BgvSwG19OHajPd/VxAQ8deB+vlvlRHEw2wVL8CK4eZhp3RrW
MJ5U582HfFbg1XGV1Tu84XbM8RiFJWOP4LBqXXJOkqy7X00/e/YZnbxhKgbAnmbpnpvNu1kNbUDD
5ObbisjtMxtuw4oGQWKhD6IaeyFatO2aas0dMeDZXaoa2UYoQ/RtNxftmxxGO+Vwva5nAkjHE0Kl
kumAaJ5Saw0ENVuojeWV/t5g5xdNcrVv/Sm1mMx32peWmGjQzotDlloQLULR6wIJZ6TtnyGvTFh7
dLAf+HmrQCbnWZPpHVMWwsdwT79UQ/fBz6QMenPjpRd0MMXoFRcVFMgvHWnkx6DBzT5qyThHVTbr
hMx443NuTlO7y0xC16MgM7yTnTSdvw10JP/4XXyJ7r7HPj+x78Y0ugovLNYhmEJhJfWl0dj3nwhn
wLAcu/o8dOc2mFj0GKDJ5kNtt+LWUrZ2D3Apl5GruqzZZIHsHoo0n8SGle+SnUReNjnWnNpBhJgk
hrYDUd2vD4tPQm22u7YeeoyFoqmakk+tAep5LDmTd1VkeHQukSPGZLphWgK41RqN9Gn2VhwgjV65
Z+R6CaRIgxbxNHAQH16cnNNfRx3p5ODAf9ZT2MjJfhpcjwh1pdfF02otiYnHTbV6MB6JO271g09k
xLJrK9Iu4mzqnfEx0NKyQIGTVkEXdhoY3DLCAq8ecwvVTGhmdnXfLIa27mYOmoRfeq2pn4GIwz02
O+b4N15FOY0RyK0xHo/8WJg4dAgMKo+DtqgetOuiucEKwlfgghYxcxpRXlVa0nTE7TDYhT9gzCxc
/GP12DfcDz7rzWg0FlNsbGOssnOZsZ0NRc2YF8sV5u8QujKLH28syj3pGk6D8c+Zb8qcMWlcqBx7
c4pbOnZ9PYMh6hadcSjTTrKOHDE5hObM9tsdzOGiYZH1IlEkNunPNtTaaGFm92JIrfuaAloTCwCB
uWuaxLA26ZSZoxnRwmUYO9jNI0WDP5K5D4tmYxGK2tFf8iqikgI74svTcpV/pwi1vrvJJMGQTtoa
pAjizza8bCPxaTnOjaFN7vjMMlck+6L17Y90mt7hSqbPaSbf00A6RcgxQTzOaDs2iZ90O52Hh06R
cDvWX956qhazunRWPm6nrIOo2spVhh4yTYkt1RGPQC3cuOvIqiO53qa+ToP4PqQJTreG5LEWGO0N
G0Yfs7Dq5xZIyKjsu6DPrEcPAVFHJAazHq4HLpgQPdz8ZTSyvJf48P1NDzj/3Dd1A4O5H0g3UcBx
DkyNUzKXhAoOAn8hxqO22pZt4jxiKjM2wZA1J8zy2o1ZKvtkSpaWTdqzvMZ1D1nbTKaPevTG3apM
DMi6x0M41oOp7TfScJsL+sEZ6WI3J2FAAAngafBlke32OIkCQyRoSBFEjofe5c3hvdOMxzXp8q+E
vXd7zdIDdshNSZziUnYXnvI8/HMXgEde0F/wEpIHnjpkqniBG421zF6KPDXembypLaKdYNfogdh6
0ivuNNjq0STc7FWvxXNVoARLObhtPVLX3prZHJqQkJrmzdKT7jiaVgJeAbuoH+UMR7FYmbzpVGfC
jdUx4rBr3RYcS44TYTrfy8zy3sskNV7JjJvPE5vb2JFtc7AYGb8wfDfLa01TMoTw3t64ZFTTt1Ic
rxeh/d0GzQysGxIQT21l9p8NIOt8QxoQi1CGyY17qJ06b6K+y9XArmltGBZ6c4FFvaKOhK6WF85N
JXvzMyNHhFCPitcQFmBi/ajk/yXagFQSOHzSOQhygXC0k6WCSVTj8X0kEGL4Jjm1ZVEpLUt/58E7
E8mj+fO014YS17IstD3EMvP5qhvYGkSNjCCMIZw7jio+x4nYXyqSprb4SlFDNYljnVnddSdoR0YV
ghE2u7PqR/lZmoPKIzJpaGzzqVLfB8xk3Y6bknPaCPbY/prYWk0hG7kJBtFkHRlSk/o152qlmUc2
+gMc75RshZcNJ5vskast1kmGGF6F5my0VqD51dfJeRn6qnrz5KSisrewWepaq1/G2TMe2a75Aaog
erjQHeas2mGkG45Uv3reqDYjQ6lVAa0nKg6tuVjZTEbaCMIaYgpkKbnBmozDAEUKF1FkZyIr7HLa
ppPLKkWUVyj6kEDE5xiLt21pc5OeGj7Z+lpjRixvzcaY+5hTRVJS0gLyoKGRGGNaLTtNN4vavnVH
K/HD0mhz66NCNqrV0QTjuEi2LMxKpd+UWeM2QcRpW9kkTq6Z6Anj4IHrLHHG/sqvwhE1t73ENdFI
ojwtPpkgetSPHMDkXTUxHYKyicw7GLfdKPFW4w+0mzSeuVVYo+DGsWpI02SpuMM2pVerDzCDNPGz
b3s1ORtQOrmoN07Lru0x0U12LzuJUGqo426xNb24K0ZZ8j3YGnIp4ITjyA5gQubO2/8htACPfSf7
ol5A52TKeXXYMmWPv4e1mrwuHMCMXEejppEoeQqI2uUkjF7gugfhPly9LzgvunJ36KpX7rfWwIH/
Nso50/Ce+gy6NE62STG7PCIox8MLJAKrhdBBQ6kuegG0zY7GtB/bcrey3eLb4pFXNMWnBXF4EjFJ
0+NSg3nh7QH3aVBZYPh3ekskj9bgyJxgJISquXXUx7FdGnRI+UCPw9khbbeScE7qsQbWoESFdGMi
5qJ1lwEVcwnIShp8e5cPnlgWyRR2YpKaR0iqRvKZNmmt7LzCZ43ihliiDjjMeaX18/FsV27CFmxK
AtI0DLsN7I23rJa9Y+8nXqQ/Vs8a6hp4NA3ms9AeuXc2qE3El17DomVLo2dduWncPiCVsEOnosIV
3iyBKe64/FLZHwMCYu4c1LF75sA5vNfEikrTHW8KA87FRloCsdYUsAiWWvVYBGr2Di0tnAeHTy7k
eNVzWe+6QUfFqHwJVgsJdfkl4fiXlNYrUNrlOQoVw1qXhx7UpKJB0KoNHSgnRELtHWdHIuog4kT4
6pNgE7XI0Ejn1njwy7x0Yryy9fcOdmUX9sXE0aBetYnTSFcY2YZ2ooMUkDnl9JWCYmHiQkdt1tFa
ZukWnxZxBVsxGj7iHLOFEpPoNvFG9qL3e6NvvLeKkAWjj0BKEBPEQDF3OKF6S38RvquPsak74/CK
9AHZRNhJVHYRmo52okEyTHRFDLcuKSdvEdotfTg+7NFW4WyV3sYr3eqopX2DlH10wBChrZMC6Ya5
jPjeaydgJaUN2Q7fAl+Mp1IttNDW7VtZtUUE08b+XBEscG0kwf2o6VeYF8Qb15BYhPmyYztI/GBT
oK34oSFeYniI3/SsUYb7dw6Xc3bvFaK7dl2QzPZ0MO6xA4Kcf1IirWVnTXbxQDJ2coNMMv1KO4NP
njQIhVwtGZmMrGtOcAJW1WcfHMzd3FUZbwEbG9thTzRUU09gViid4MFgfOjFQdHMB0yuNsHnaGO+
zRY448gpe3tP7AahJnPnPJK/ilvcrPVXt+sN0s7RIRKqs6LQ79clxHK0XPBUmnlsjj3R7BD2EMhD
AAumQ+p2qNP6ekUOmmKG5+UG4GKg17UykrW3mFs2ROxZSUDO+zidrInSC5KPKcxA6CtQ9xTgB4E7
S39jjXI8p8QJ+rHupNLbIoSQT7PyBlTHQ827RA3gvdtdBuZK0IDfttq14+19269DeuolD90yCZCj
lG2eEU7nFyivGJfcrdCL+nB1pQTYMyGwiy1d5JsVuCoTCgc5HbIRQXCGJX/OfVZvzKSHHTI4y5tH
tZhOaqg7WCHtREgYsPSRX+c4LQeCnCmQMJsbq0rMk59VpYdMKCErqjOSgLCjzPxcqrw8KmBWd2j1
QMDkROPhihlr9gxesES50xNH4c12vsTjvBR9WHX+kGzGLPcr6m9nVafCMBdnO7iz80JuhVQXJlel
xTCgEUtYSWFc07DSJRQIMS4NChN942Hf5lAQmLgaCDlwxEYYBax6R3UzhBiezxP9eZxZXQu5kc3U
7WzNjKEts0kufiWs1xaVRRpOY/VmEd3w2hFEFmZ5zewRRSVCqXTikq+6t1Sb9ZTeSmmRRudx043Y
e3rmLkQdjdqhK7ipY/zp3i1UjeY4OC1ej84rz8wFvL2W6P4LE+Pc4zJI3U+Qa9ZG2Xr/MHWLeSh7
kryiYvLna7emC6QzNSMer+/9fU+QsxuvgUbjJAgRIF/EnKoH3LJ53DHcijsudSg2ljNuaF+MU700
ZDkUs/GaJYt6JT7DADY16lgnnXIj/AqmB9rC2Hbs4dmn3d8ZdmJ8NijQX3V+xCFKhA8Oyf8rnhv/
RrHk38lp4K7zxw8EysOdHPUFa/rQ6Ab3wXoXpBopFZ0BXo/nAYik0e+t2AeCwRRNO8+t2X0rGHbE
vuKg0jYgGUKVGc2L5lf2Y5ERAhARf6kdpKwNVmEoLUvL+r6MTP876FPMg7pPHlClINsIlPbivXKi
bYR86Oy+sZ3bgWREqnzv+1dtUtfif0YkoJYC+BLGBmk1t/aClGbZzSZeDTO2Gl0NGTF0mSjWA0Lu
ZXhOcjU7353absp90fhisKOELM4B1tTk2HNH8SpRs7DTQh9RBEbu6jHCO2OlbfR1GFZd6Xa6OoyL
YooZuqYiLAhknP/u1vVAUWklaUAVdczJdCemz0OnEGtgiVIELQSNT8iRaeNRVS14oblpkLHbDlLQ
TDY/dDLePajTjPU9tH5yXkqwR2uelqiFZJpcReRcg+CVdmmRrnp7P1n+wBEmt5TbdS+NPydQiVnE
+pz7sAzlqrgURdOPTdzPIGiNjS6tsW8/x3KdDMgARXpNlJ8bm5YsXGVGZdgn2CSJGmZifX0ntpvq
QbXLUjV57bdRS1eToMXEL/k7tPCeq04kO3BgPhVLD2EXWEhARsv2L9ZzfzaIsPzDQB3glWXJiUwP
4cOfV4G1zpmjUDL4rhe4SP7Yeptu6bB+6iyRovac/YmYB13YnUncECg7lCoVe5Q+Giwi956LX4uu
//y6/rzt5WV57Omxq0KZZU/JrujPLyt3FqxJae59lY28LlqI2LgKP0RJGBDdeMO67C8WlX/eyV9/
IzZuPo2rd5iV779StRka+oOOX+KH+P0bp9+qGsupO1bzvZfZIyK4SQeCFWV5wbLy91fxfzSHv4it
4NKz+Pr/YXv5N57D5cf08cX2/p+ZFX/8yB8oB8MgmYK7mRTlX6a5f6IcNOMK8f4jpMI2/6brHhIX
18Tpa3hX+xfL4yH77/+yHP4KVDRSEdsEHc9d8C+8hv/EbzDMP9tESMExrpcTDg8LOMDVQ/fnqzcb
uO3pB6wbL+m9l2W2ncOC+rALnZWHx5KJto1ZRx5dWlMjbIx22uhr2m8oJdVuNPv27CT6aL46GeGf
TCq67NSyAbIjU7aKZILOXl7oBqfXoRRdPKTAizNmbSoKJkbKoRyKIVbwBSaQmovxMFp981ZPyXQL
CydRVKB6HmkXiSbmyd/N21zYyA66QrDfKCe4tnIZdi4RRlgqCMHArZE2kHO0xVJ3PAs8d5vx9E73
gW2sI4DhQv8sxgr+bbWU5VfraS30V2cip3IW6jZJWO4zKEt474KOmvEJ81jv0CydDRMJbpLcsSXg
b63ekeYR+tsCnZAT7CFlR4cgRyxKO/q8wIYJNcRmrGhCWPemL5v7wC7Sh7Uop9u2woRYeEQfsnSH
opz0zbQrZngQDPHrNirshlkFwxpYu/5IGDKaMjVIOADm8yDl4K2EPCZ6M7T7xHDycYdOIrW8nY9C
OsWhkOurHis69JqpE9Cji+WtZCBGA36DA7q4ZmRImraZGxVUtroucfjjWVbfcEfbvfUwlTWMGovz
AOlgeQIbqWwnzgSoFPIOe0CTdmIr/SuklYOq5ULP0wi8uE2MRdtOSWP0c8T2zzL5MEfOY+de1wAY
M552WcLpPVmVJxMxcRK3dj9dLxxv3cN7ZI+p/fLcwujDlHkchnGU+sVYRDFYzK77fppXEZaziffl
NU0y01zfVH6ddX8NczsI4GWcLark/tdd/H8F7y8KnmF7BhXj/1/wDl8fWfM/690fP/GPemeQxMMV
gOkRswLZUH9H12iUtb+ZlgXHyiSLx6Os/r34BVQ4IBQIKq4iSxAz/yh+tvG3IEDNpZvgblCg6tb/
pviREkRx+x9yH4R2yMJ4WTSTmOT+jflQGgnCeC9xL05mQy1NgF2dOOkt5N1iUyEuEqGRKK36SEPj
Vo9AWhxIhqb3I2tW59HGJQREsrGeXNdQ30pPy0+O5SmOlWjrE7JHXR/eEyYSwDXMKIYHAv3SlvXa
PLfPet0mGtx2WB7iBIuv301TVRR4CTNO73Nb+VtCQ+sD4Asi24uxjcRipHEtKjtG5IZeIDdM9CTB
eF/KYOjwJc/JubKkPPejOewWd2qPaDjmLwao77aAnWxzlnqr5sbbQZqX7x2JK5HtCPfAovPDYujB
+yWtC2Aj9+ZpJXRlr7Mwpov0tUtdaIlC8zJtM0SaHejkwEwnDnsw3sS0hV1+RWLnc3GrZZn5bVrU
2R4tGYP2k1GPVOVh6TlvDWNb007r3yosVc8KhcytqpW1k2bwTSk2KJOOPsqaxL1daO2eTsa8dGxd
DyMHAsiceX4WE6MAFmL5DTKTj2BoHRJhyRl1yKE9tfRdu6rRps++9JIDFhkL7ppR/bhWrs1a+MYP
xO8+Z76+a/aBmf8YR7PbkCOoXh3DZ8qU5gVVi9JGUGrlv5vmWG4cD4Ok8ptvIhff0DfmN7j/V9bW
8/SWcH7eMOlk9FPm2IqkBwQUCfnE4VdMLLOtPBCP3qpsFxReJg/XK/K5nXp3CzSJ/DwGIjzSzLHN
w8zzBl49KgN8wBP7bVJHF1hyioegWxrpg10a5R1HnPU2mTM9yla7PWeWqfVhriuH32I1m2u0zQ5f
JlIioVn54+z21RmY0nLGCWrdmDh9t26WzExd0D6QNcEM3berOjR0C7BFqcmfAdKKEWiYbezwis3n
biXnVzk1ceKJT/y7cucUUyI8/EqSBJoZA8PsZZTeyZAB9ElGkvplrhc9dLtgZX5fm3odYVnDHOj3
44ul4E8jvGKoApKoBWQLeDs2UbSx2jLJoUZ6VoTgyYPTJIQqmLDYxOZObQPAfVZnRNXz2WtdCQZw
6Z/TDsFTOJVm9rMZQcwjWQv2Xl66584BKbSiPLUYyRchu0/iQzttNkOWASKypCW3XqEH3/KJh/3U
eSeZEE7PLjvbVqmjf06uUW1Rm7jf2WqtMIkFQHF3ytzd3BGo2xnD/IrmwrrTysSLdc/HHzKQ1BzV
JQkXzazZQ+T7SXP0YVTImJVVtllGc70j/L1hasPc0HUVBiBlkRdPYOJDpTO39Kt5fCGfurknCRe9
TZGUGnP+ND9p0lrQ6YCTZGzBW3IRfGAZqoI+Et5MjHQ3LRsWLMUO4sWyyWd/fWYEr8KJuec2c3Ty
DQO8D91gJzc4Q7s7rBcxvpDuKS819wGZ0b6rrfV2HnX2S4pd88htzTLIVAcCW+a9j2v2rhAmQqLZ
6BmUSX+BTVTJG9FPkMbNtngnWhZQKqOYcJy7+cDCNEsONZPWR1W02KAbFuBK6jcCPKheN/N9ytn/
vBSyiCie+oUA2DpqnJqZqMgtikIbxKk164e1NdAFOe5F2m19YMJmHthbuGGOqCkiG9WE75ikzLET
1HC5fNJoEJMQYcfwuAbZ8kPoUkar5i17pgb2PQgwkfMtsijEvp4x0XLKHUQQuNQJhVw31wFawKie
60q3t62s08j1J/dGV7UGEItCFOAWixNCht8YNmT7Rc5QFlQVbDp7WLS44Fz8xkNw3ZOTpP2A6Aym
Z86saHHt8Sd20+YCJ7V56FvXiAguCOEA6B/pKhgWGFUVm8007fyph5mOEiV7M9cU1IioHvqmGY9Z
4NaR1XXyROzwcAcsqdnOyl/vdCMPbntm9G04jMm6sRlv7oTdQGRlEByzV53ikYPij3Spwah76jsr
eAiH1EycjuWcYTV1tHOm2W3YSGf+JhW4WBss5oPLYJSZe+O+YRDk3rBcGTNtICgsL9VNzYKHgpWS
Ouzk9jtcTQJmvTa/GEldM49ujI8ZUVqshvU5YUUVmfNi7h32XgLhI3vjPDdULKFuk4hTPXB2P9A9
YDLowI9ssDLyBdcMYmMvn+5nWabfNOWIqBhFj0y+zrBL9Usdam06v+ip2xLk0HrH1M8wul8nqnvq
JqG+g37uQeU8rOt4N6bI5dpKr07waFizce094dMkmghZFLdEvqsDg3jvNc0Oga89lEvApTajdAwt
K0kjG5Mgvbo7biGKVJsenV6k+8mZIM5yx4pkJCmq8MN6JQZ6lsI+cENl21GQI54ObLVMVSEn8hNx
Tp2O8j0n80eW63KnTbp7Wqfe+w4+ovrErq1dnL67Z3nkPK6+/czyqb+UQdKeUcp5h25AwgGUlrQT
x5uee5GNKFHFB4qs4ZAVXrpty7xBr7XgMSNEzcVUn/bYcMhmsPPUfuhxpt+tLQEQPk+uKSyKeyKv
zTdtruczAbwTkF0jmb4Zea7tq3VyzkLmxZHNxraxijYCxXBbuvaL0mY71H1RbbC1JrhjpuoJpo7c
jYPf3hIpjBe9l9ZWb5MfPnkBELCzbOf3AVGfWV/t+6Zaz5ltzyfplOnrFPSEnoLmQ9RHvjQ2lfUn
OQ5PmagRqJSF91gmvITBKIeI14d7v7BuJqrqBhP0e9KTGy8aO7stZHOuZm25UejhlsSwn6u2rI9t
YdkbW+umHZTdYJurMnnHdKV2xL5077gc3TANYKw0kzkd2JqP28rt32eDuoL8yNim8xSWdio21Zh9
aCPr025hH+/5xXoMgiX0SLdj6n7yGtc2Q8bcSMKqJo0yXyc3Wfeq5yuZ+JGmqjzVrc+j3jES74qQ
94vbphmMHcQCeSFXfCtcS+58pXc37D9wRCkyB9kcCwJ4zPQMHpayYxbjPk2KnLT3uXDvWkeSlWED
hmau28VLgcR7tuf33qDWNl7nyN3MrPxWIjuJSqczSNBBPeb4s/oYfUjQYU92DjWhd52wrFK2FO7S
2rHTrOp7jWjn3QVlqtPmfog0SGJeyE8xinZboMxqIvSm0KJ73Ud+U2rESTA9jcD0i4K9Y1nfSOTD
kUVSyWaeBCwo0sG/kqHDxg5Kg0eaS5wr5DZiy8vilr4Xir9ebWeCcLd6InmCopo6rtQBpBB0m2CE
9X1iafpPcHcOEAHIPuASmpgVdIrVGH4rrUe36avy3vFW9g49K7JTkqBJaWuTNFm+6nfOr1eGPCEO
Xj2yIUqXvjx2/dgTpan1EHqRdCCgSLzXNtO7YGuMHgPRVUcgzAMpnJe0uBjzYHxXCOBvV6UoCKRC
RlZSmtukXqvaePRVMhYJgfPIY78TPzVhzxQ1LvYnT7EYRzJC/hBSMOUHzdO8THxqhC9DNyBqsqZT
DouOEEorRbiJJqmeCyd2AmYVzGxS5gX4pIZwShf1Q7oy+5rJ50OP1zuv/EzzrqVzsl3MSR6SJVFd
yKJKxTr0hiNSjPamlfzrBr4b25IcgtHSbfmN2k0ZBG08pkilcs9h4pJKVX91iW7cgKf1D65pIEia
mWRdvNF9WjOie9vOcb9spCUJe8hVnhInmDcOru6HTrRWSIRcd9QYtdzrc5bFrtUAp22yedzbFVk6
VANYEW1jwo+mheHUL8I0zcs9mjpW1vgQTnrdk/6td7QAZMBvfHigseMugr0KKMsTeTXNs8on+1uP
pkGFfS6RBvbwk1GGo4NDr1E8zNj90OkMyxuoi9u08PlY9QqBnCJpPp7QACaYilekiMg1omLoWceg
nMFLibrvykWW/q3PU7i4ih3GQ9Eb9Mi9rMVRiaJ4Sv1qeBtoPTkz9dNlqclvEM7ab/3rh83it9hp
wcDpyzFFdtGSiR1QU6tp4zL8OLBFax+TROhDnDf80xFeMaukrn4YUvR8aWu0L13WGa+G9FsSYNKX
/8feeWy5cWTr+oVucmWkzyk8UCiHKrLMJBdZFNO7SB9Pf76ApLMonu7W1bwHLQ3UZYBCRuz92wh/
9tkhAIgGwso0DrbVQPMTXIfMYzRvfHylT2Myd/gasAv4t5RtO49V0n71laTVvVEYlsiINtUapopr
P1Wxo4MA4NXyYileMrPJPkNIRvvACgWVUxDWe1ah/nMuh+n7aKBGbWihv+nKuMF6HFe7TGY8hLOE
EZIeXOSK1YNZh8QZaxMl7vQNrStt87Xh0sVSz4BqfpAnmyos0ouMQyaxVqHTGTPdDRYYYmv5KjxO
uUMXoVLZ2U2oAiipob0jkJAFFkgRnafxrQhq9ZkgR03U0EGo8+A4NEw3X15yjgrCxkeiVFTmq3tj
qRUVCk20JxasuFR6TrIVnyupnH4lWjM+RRhP18i0DUriwvpQZRHRNaxlYI+VHmSFK88YhMkGqGB+
OMHibYimz8cMm8JRvdb9FJT3Is86e1ssHstYK7gFVmPdIbQiJLZDqgYkor4b8IPTgwiN7OAldck3
JMHkpa/mZn5WExklzspAPeL1D4PZEWu6HQbf8hHF2XKebnhLECHv6ivCZ/8O9/2/ksDZxEEacafi
eR8ZfvtMWN385Sf451/EPIm/ZsKxPpiYBt3AJacaJtz9FVAG9Z2ywhbTHdE47oaADko7kKj6c3k0
gmATxe9Wae/HzDrZubsD19y5idgGPtLEQW1hSLe81D1pnBuY7/1//uX+StX88bt5likcwpHIt/3V
TCbI3TMja7prGnnnN8yK0SEd/8Yx+69+CPlqun+a7sn/g6i7WQ8Rh7j4LrVwd/M/DzNM5df/5WB+
Z03+BpLUrcvQIf8ekrytq/6X4vA/vuZPUNKEhGEtwdTrm6aAt/sJlPTAK8EeST3SFJtl/X/Bks4n
klixguMb5AOvUc5/wMk49l+JTiRRHrQM4Lptu6RwOMEvH9MGL7MVRUty7zcEuayLKxgyaVzEbb18
Ofg1mORuwA+QpavUbm7jKxKTxsl3og+4enyaBZs1suiW0Q8vBoJK3OIfSlrhtqxSapEcDQeRkieL
l1RjSDWZmN8zO57DlRjyeViZJNAum/KKQqWGV3/2yYsDoUA2P55mO5XTrWy8aotalL5XKJGFiBIv
v20EXTtiwGCCzO5sDkvDeq3BNJFVCq/GIt9HDbhZVkIR2ziD9i0alENyO8CBo+jeheiNLJLZKjdB
6gvWVmjAbygGBBaSzoKxLrNmJdNqfhxbY8+8y3gAfDhpHDExir5cl7FuoV0Wlb3Mbtcgtmc2ZKQ/
J/D58qC9MAKxPQBwvxnqgrawlW9Ll2O+grKw6kJSVmNEVPOt+MvzLptqEA8pi86JeNLuAV4+824m
4bsfvCPLDcbwDOcHqhx1JJKkM5wbX5JfpkVkK6r2PHgjGcCtb63Zmm7rzClSpzj4xUIQYrXzFPuW
YCxHfGsfsnRO6nZed3kzDv6NGmYy0tRadEJY83ZCNZwlyFtjSe/BUZTIlMcbMp6y1KN3WAB258c4
IASr2SBFdN5G2xKXDpPXQ9GisP0eVn6T/Qgz0f1YEF1O9p1VdW4pnnzq03Zen/pY7hA0+a9AGXrO
xTp5xspA6cF1GPbJOU3WCyaGI9lMlY05In8kT4M+Hz1eR1S23Hd67jbTNAMgnHM6mfSAjgpTnIIs
R8cfm7BpqJP31Fzdi7SZL703IO1CmEgPC/E31Zq6j/gUBL2PPNbm3V5b6NAOZmXS7kBaHzpk1qAd
fXbd19pqig8LiYZN4ZVeU4glwTF2XV7iPpM2ftRQnDq7J/TKjosTJYKZoH9reGd5GnsdQ+U+GLyD
TL1OE7/HEqNarPeqUm9Y0JnVxtdbV6H3L6HE/FjpvSy5rmiO3tbK6+KWWybVFSJugT+sbiRLGM0r
E4Z7lzKQAzr2hYPfisUQKa+5Upm5YOBNvvI7kv6il0lyh+68pKNscHC8s+n7pJHrhTTRq2ldKhSy
el3N9eI6CL/5nHXqzq1891F/siHgOnPDxVxtvVbcMtcsyJwaIEi7cXdBioqad6Axf9SUh97XerlG
/aFukNJM53rMWb0Lj5a91Iv3WTbqZDoG96htuu/WlHf7hpvtKXYAPj0iG89B7n/BKE2dBsu/b0Te
GU2Je27S1jhkWTe9uG09kZhKBOKZZCTrrXSXeV4Ni6pJVy9M+wIBPmxF1dk/DD9ISipPh2SXa7xi
6IsPTOHhWqZRF5AptrREWbElPTX2NNO85Y/1h3NtIyM0AZtELt1vvQZVKtBrvkdjHIugsNY2+lLN
QhZHwtXrUz4j2QqyDI/FSOiercEbQuzQhzc0s6wGYox2WLop9fOHPr0RYTI89xoXApbPn7u5BZHN
6ktgLWdiBw0kiIBKhq/xpUBDTYE0yIojkSn4Pms8KiyC9AAlWn33UzNEQ64RrKaEBMCv4CAEA+Gi
2/BCtUgA9a5T/vh0PwmjBhETGhwLNUw2gZcxIYvNMrs4LoiBS+8Qo3GyD6b9XmvADbjH2MyTgP6m
rcd9Y4UPN7aG7OgBAbzz5fSSk5qCTyGrb62iQb84gvwZMxAg0uH+R5xPBhhAq7Y1zcaUu1n2q1Wp
8l5pOHHUwOKiIUahwUZLw44RerknX0iVr7sWtHFXQ6AzxYFhBg1wgzMP9YVWnronWhXUMyEjZIVN
NP4B/m4eqpEyRNvqlbFRfLQIEgI9TWCpvVWgcdVKI6wBSDtoCqir1ap4zRNp75xYWJ9jHNs3weQm
p5qMuAdm6XHTt+bIO6uh3nSR/RORjCheKYFONmz6BeybBoqjufVWQoPHGK6XYY0e/LdSA81iJm/N
dlFBzhqLNmxQaaXx6YL5HtwsvG1HywWNugLatmfkt4mGuslTyt4LDX9nGgj3NSRO0BbouOEl4QWz
FTViQT8f6zlKHfwNzrQeAfnu5djkL2VYty+xxuKroYi+NMBZN4PG7BON3gs0FFS91Nl+0dh+tPTt
yvRo8Ns4vNp6PfeW2R8r8DhKsbDKOQ6udXLz2O+M1AVc00xDS1DxQ9sRfUkENXREdWUmSk1SEIqN
4yCVwtoGmsloNafhzEAAruY5kLlBeWSa/RCaB7H4/vhuNE1Cb9209jR9sii3O5iO4qIPCCQGNIq7
dOdpCsZPm+Y58ke0m4YrPZyGEe6kDfjSGW+s3HVXauc68f2Xr//b4djV9R//YThOO+AXmf5M2ZN/
pr/oj+k4gH6HYyepF5OhTtr+vWoGB8wn3yc+DbT9J67e/OQJQSSiRQ61xb7H9+H7X4VKTNKmY5lo
1UjtsUOm2H8wFMOT/8LVw1pawmG+DsiiIdX3F5mdFF7WkhqYnGDzQF6KIvaQ6jtZZC2rxnPGNzMu
fZx+bn1Jm6W6U1PIsR+UplhX4ZBtBcfvU9YT7g9EOuf31GRneHeMisIpX+45ISk6QXq/orahaTdu
MAc2z2moY6jyyd8tiZvcjLDnZyBC4a9qqzg33AsPfm0H+xI3/j5iaNo7eQHlR3ButOEW93CFJPKY
o5G5HToKTBU+dYN5dIGxx2xv3dBiM70jd1loy/ZhE+xkQApkWJwXFfa0ugUGJ3t+QnBKZ2Su6q8E
uwS3QJeYwOQc9Fv+DzHoqTfvcp1xOEVzANTphSQp0PtlHgGqnUMuLeNjqmX7w284y+2sCo41Fce/
xbMVtesEtfVDmjTDvrdteXE6h0binEFitZAmA1GaWb9lZJMQl5qpFSZHG9MUHso76tDBeRplfFRe
DFYrmtq6w0tTHQk0Bbmf20sGWrvPk2D8nDR9/xSG/VyuCkPJb8Tixq+SqNqQPgW84p4XQzurCrcK
IsdjYeZ+imWexufEDXN/Tdix/NousOFry5lePAv3N3ao4htFlP0hVGm/E06afihOoHNqyntDxe4J
5Sw+/0gpuN0CqNT1u50/B521kV664KuFjwVws+L8NUxDJPy8SwPfrTS6ndWhWCc5ALlDXXq8UHzK
oIfRQFipy5CDD2Y/t1HxXFdO8pKTLJqvp6qxLTy5mEFKz+XKhtYCekto+4Om57N3bKUz3A4Os+t6
qE3ycxeBHy0hLBONP/6R9dRR9FYoUicBv+fpR5pZSDqb2a7oYis6xRCYVA+pB6CJh94/xxLsylUL
CgwZlLdNb2Rny7DFQtnpBP1ROwuToFs3gIO+srxVOMTON6AanF954+J/Krhj68YsD6pRsY/FnoCT
OqgEGUZu+Bizja4n2h6bhE7lZBnJXmWmxVz1Ufl2fjQlZt4pwyOwIS9h2TtVMt8ogra7XRb2FZHI
WfRqlFShnaKWq3LLEiK+t5PZDavEnIbLqKgt3cLBi7c+LKJqHVft8CiIWnyXhBlhXp/E11wSdLUe
lx67z+QXwcGx8wm8EIScvPMFJ0eJiZug1gRPxoCXF+WhiR7RTJxvg9didBQOH9o1eZXFoYmr4D3z
Tf8WWHgxj3OYh8/4Emu6sQkZwHWTaK1/g8tmFyRV+dWNk/CzTJ1vhgmR7zXSvhWDt/zmNnIBCWYD
qrRtt3rN4qFja5dZ7/PHquQbOwxi+cXPGiToNWkSxjgAfiJxOicWhsyml48CPyG7VsrzLE3sGJTc
OIDZjVqXpCqu1IixB59eSrxvOMB69O0prwXkvNn5a2UnEIySDtB9DXGeId1b/DXtyuYeD1J6sUbD
3dcp2W0Acn0E2+VL883KEyYuh8N0tMxmWYdQ7dne75viGJP4dZc72qoT1nZ/oSPY4Y31y+wlT7N2
WTEj2BOHWQS5Gc9VgFCTRMfRXxp5cIygO2BIx3Ppmkt373TS+Khdn+WQwOrxYWkpPaW3IyGP2MiA
sEPK9XZGkLTv3rQQ8IGx9Y1YFWqPOgQH237qqGOw3QXRESRke58sYQRFaTXlxkum6JhYCDrWwmye
SGhrWLrC6YbwwXRdFjnGgMo/OahENwjxi8cQfnEzAugfs5xjs8b8tscv8xxX7rDvtNE4Rcw2kl5I
DdDKyElwCXsmypZM8++K8ZzgRoFgooblJecgge4pTHi6maS4cbhxitar+rUjpyZ9UUZcVIfFd/BC
vwZE/JCTQ8mV6PvXYVhwzUdEea4IXydHGTR9h1BLXsj8Ny+odmOyG7CBAIOr4wiZ7ZIzc2nDILgM
gjIbtuss+jJJr3q1DTSiq8qvplOyxPmXoPIsDqmJx4qNr3owh7l8wCtJVB4ZwBBouXMXxmW3rkeF
gMyVBHAIbrv1XC7p3WBh52yh7HHFd2V5h8WRX9fLjZ3AccwbUxgNjzrg6gp/nHduBb++Yga9pUcw
At5XffTkBNI7Zmk+PceDETB0j1Hym005xT0RBkO57422Pi+4S+4Ie2ieFJ/xY8wL/2B1VMdpkS7q
lXbYzWSsvucO1W9r1RrqEIti2WXOwiYtemjuHuY6h05AzEAgzA2LhH9M0qRel1P20BYDMuYWp3VU
F53DIZtHl0lFx9rLrFuCeLDlVcohLDwYKJBXPiHlvJ/P8A/0ZmZKHjgu/H3WSuM+J4reBrSa3Mci
VAkUpZPC+RsT1oN2poHXNfvltCh/eUTDM+3DJQyPoxi6L0SXlA+jwAbJ84Q1vxpqubJxCpT8ieIR
imZZzA0J2IzSgx22j4TWIkmhGxf/ReiLbULNFIkBhUMBcxndKj+cj2jb0nTVgGRXYfBh1mn4ITrc
Tiu3c9vXFC3HO2rA/NjVRrOv7MQI8Epz1PDxS7iknQLhIspIf5eOWf4QhYwgDTUoFI4K782q0+De
wk6+7RN9aOKDsygCmSZXbaW0rPqpWsLXlIY0TuwEZcVN27WDgEqjxQGL/BS+pWBnT64IOxJkCLzr
DrYfInwhbZe0uDKDTDlbIE3cYygrTDzRPSjFmoufd7621EKwbEzOkx0sOzvx/F0Tev46qSovWmfx
9KiEVWc3Pf6OkipnI3l1GxLav1oej/ia/dp0t3JSMvZWuTeTk3IrBOmp/b6O89QcTnxkLbqF/bHy
KB9lsXlj7J1f8tyoPrJxtr6E/eA/izZuTm2bPrdIQrc0C5ZHvwVL9IexhIudL16h3jgAfzgpAE7v
vfl0EXyza20CdKQbQw4Ob/6VwfGDgq2q2E5OaZz541gkKTf5scr79oetXLb4vmlz8l9aOwDRHdLi
IOulf7TdKV/Ww+AkpPtIIhOeoRvltlQW5bZAXzgPdZXhH6GP/92e/m57As/AhPHvt6f7JP2L2Nn6
/Qv+3JzMTy7tECYqF5/Ptqtx/T+Wp8D5FGDjELBi/1vh+afcGU2z71q6PgkfhndlI/5coYJPMJam
COil48QXKKH/wQolfiGmHJ/Oz8ByXSTdgaAm6RdaIZoMok0q1z2CujfRxspUfiEwiyJc7t81oFP3
Qp602jU0Zu3ENEcneOvmDdHw/NmtgubN8bLuBWyxe4kx121/eif/BXH4C2+ofzuLfG6XXxBuxtOb
5M9BsyH5DZEguOGYjU79FUH2/MDgVukqCsbiFo3/nnlmXHcUzDur//yzbesXGwyNQ3At0IJQL7oG
0f5lu4RwKMgLSFummei1bLGq8zCnIYoHWXsMe65/tkwuVt4mz7+ZnTD9LDKZvs+qUt997HTkuqvF
PhEa321zbyj2fSERDkuyDx5J0WC8mhGJHKOp7M+iQXXqmA2l8HKIsJiUsDyws9SUWovJCSMgA8yg
Zc6CYvA3AybUZRUMidGu7N5Dypl51ht4Ed1kHcJk1QX1jY91fivrYrhQ1lntagaoEY7YDvIdOFmY
MDol2dpOHfPFkNLYgt0+D7g4aUhVpKqQI9NUd9KZ6bJIDBRNsrbHA0GQEWJcgn0IUxoWJBzTSJdU
RNJHkyDOLK15ea2yoMRNCsR+dickLZ5c+hdsiL4WJRd4XU2RkNrAH8A7BIhJdsRleCzcVoraB0kH
YJbVXsLByB7NDvnfJsMn8lYQhEnYkG/KTZCQpkPwuUx3I6w82BaP0mWOgngGm269YqWcpH8WQ51s
q96fBmR6YYFW3qr6y5wiU1wLewLITj1h7krGANR4UU8fzsr1GmGgjlT2TTXroBjUJda0YjIeENgo
hz9rZjjoEy3LWBWOR/2z67762RJwL3vVQ17JmbEK5+tqwALFwc9NvoopptmZWSZJ5Zvch6WwjD0C
h/h7m1jjLjfTHTPluOFJDRHN+OVFWct4rS3LTkjUs03g9v7XhFH8oOhK34YUOx2WlCUPd3tPXICf
WYu3xpJDhiScdrcHzBCAscF8ChGVf2FdH9DpJlOzKrCh/uZM5nhPkeiMTKnyy98odsvrlaVQ4LRu
inYaGQfy82VUrr3yfOllG569pyQ2MvtuyOlqaZAg48l5ErJE0L9qKf8hmMSO2pjynqgSqID7/HuV
JVEarHqZ7S2znr4zNhEUOeZsjYnW6I/mLXyZTL9ieyiaQ1iNjnXfddR5q0HZLPx2Nr56cxqH5ItZ
9VdlkJi2jsJhxmggWqP/qFBN4cBG9Y8Mu6+ddNsPkkzDOgqW25H6xWXdmX4vtsNoqPRpQVCE1Hds
Sbk0CE6lY6iSZbwhrytu3p2Q4AEknqTjrMIF++Q6nnJq74GZuAr66iwTHSTZmnb9lUQH+yjkQh69
MZv1caFh7AIBqA/DhNefq7S6zxT5qETFtjp2PuSnSf3aSHt0nwAgxIQws4s6xmGne+lTsnCgMUd+
+znG/9TWszqkJOMTYO/Wb9No0UYeumMzbpKJB3nbMckbq8Gch29mJgfzNkula96F0WQPCG6a+qvs
CsrMydNQ1IVxlIe8ckhUrZrpMzKBeK39eDenlvpSdLSfk3gw2QpiZ46sqABCcByxfHWHQZrNiWxn
k3/lcUi+Kn45ETsodISaxtcqnouU9ANqar4CZTGvLgTd3NRSeXctysJxM9b0ze0mKJRshbaSYL/A
Ku6XKhlnJOspEQbsgvPjQP35PbEZPFgYiot76RbQM3jnSZMMFkIB59rvWXbwpZfnEqc9OWb8Bnx2
y8ahA0WQfIFyHIeAst1o2BA8678bYzUhmU8luFIRq0qAZHh4EYaErXqVtP70VsOv3CUeSt5N4GX1
KkLMcYwhZ7cgCvW3TvSf7XnyqEgPM3cv+nB6HLzCLjYGUzyCbGJb2X+ClNoNIlIibDQE64jBhA6w
xwhsDAHPOSkm+Wzlw+wRHzbgOWfgRCJmi2RXT3DDVm2odSFcnDIFfsEoGZPzgAarQxiFnnpug8bd
BrMUNzas9jHE7OYz4UcGUYC8Ll5yuBBb0BY18qTSt0D6uw4Ki5ZessR6v1r21WSD3IjRy+SGcxyf
Xuw6rFUc+F1pdy/Xe/S/g+PfDI7Cw2Px08jxf3zBN0hbho98+Rl2/+OL/hwe9RgY/l4o8BfcHTye
e8BxEKuESFaFFlT9MTra4SfhoLAztV4FcaX5k03Y++RwydmEZRIIjvDsn9mE9Wj4k1EO070pPNzG
V5cwtrJfUuAJekpkoKL4NKKYSKBUhf84iVjt7Knq9ymhnacRY61GqZsrYE2wQnjhDOgP0i/HvY1I
cW8i3TXXP72N/2JqdC1e4y+/Gi8OOgC7oOUI0/plcps7d3FzK/CO/ogk9T4Mc/M+IIUIxwq4a46c
pX5KWeQpsaZhro/tcGU0I8riORyi73hfxWNHznJLGM7il/4LvHF8RzHJBIqTdOKtRJPhyS1tmEgW
Rs8INoWbwXmXnRt0BmL03ggOurxm45h51ScbOvAcgDYai3L5Gag0PtQU6mTTOuRsuwRRV/DQ+p1d
gi6RXRnIgTREa8m2swyfW6Y8OeABCOwHJbwB5JREW4xaHDSs4QV+WxI8v5WEiF0Ia645Thx0p2sw
Dzi/AChT4L9FW3PCoVHk7PcLyX8ZJt3Hqu02QF7TrpLRlzmKjT1zvjy1cSb2A77rD9qsJUVS7rxh
zr9B1XiiIKt79qt0Rok4L3u/G3qk0gkCIBLFN6mvWgpvga/uWvriz1Wc7AiSy4G6B1FfyHN74z7n
lkjxqmxUXiSvyJoaEnQGd7o14tp4VAMYF6FjC4bydJzPXINPJilm95IUIixawMSgJJ6Id0FuODgg
kI0T9dVRJIClBrzETL0LBZrNha5te11GQfngEuuFlcWWgkYuwHL7cxZL3HvCSO+VagloiqxdGxbT
82Ka86pK7Oo4M+HvUUNWu8bvgfCF9IZ1h6OVWjRfHGY7arYITklRUiZeDVyRR0f10xqMwHvkXW9v
sHfpmOnCPMX0u51CemZOpJszhUaVWbw2veiea7/OfrRaNbTOB6N5IsRD3dmVNZ/BqYkiI8Nm50Q9
WfAEZq2khTKloGR9a6V1j3eQqWGn2gm8tsmb5GvOx56EGzmvez5pLAHxdDF9dIdAc+ONO3XDFuw3
3DstsiOcIdXKmmC4Fa0zlwS1wW4wlUUxFmVom0KWfrSbSDRaANoc79Xlm2gbE8VGAXgzom3x1Yoz
Jv5sWX6zcMjftmUCizvPAL6NM07rPsu8t85aFA031KgdreulQwgUF5C6Xkbj9WJiZOKSIsCfC4ug
Ki4v+uiXje7bUitP327uzAjH1KDvPH37hQ3h0tuZ9/E4Xq/HUpAXGqOtuZkTaGTbweLEApVts27E
t7eQwEZ6W+R8QH5MCMP1PazQd5yJ5MBc27DwgFZyY9v67rau13h4vdLjQl/v4/Wqt/St71dm6u79
nAzFvJef6ZRW3/xRzejTOucY6tkhvY4R7BH1HSfh9DZex4zmOnKU1/Ejv44iMS6ahY2NCaUiY3vY
uNfBpb4OMbaeZ+braIO3jzFHXEee5Tr+MMaNx/o6FHXXASnTs5J7HZtGPUF1hTM9enJEtaKuI9ZS
dcW9w4NBEk5AGOF0HcfkdTRr9JRGfXVHpTn6apiSovwS9VV7SQe7r7dzYdm3EY0FZ6Pt627j2615
nwZZ/UzuslFsxAB9z3Tfnj0+ozhOxJKc2Bzk7UQ+HSq5Kf9MjFP1zBYj1vEylGQpMO9wPHP4ul2e
f2Rxb1RIFFJWWMOW3kOXLoXx2tixmtZz24YXy56CdOubeMWwGYDmszCX4W9S2e2JiKGJ9ZcYbAb+
8SL6sT0QcbxRhmcgiGcNPJCBONIz1CbOTRKO2Y69VT659HRnNHV5yaNwLeulHsv04qNvEIeOMPsH
RL0N6fZkOtKJ7Cfde72Q9YlchTj3vVyyYht5Q/41aXUUhivm8bYPMCOvYgyJRLuxarNMAGXeG3Nv
5Bt37PhxSGXGH5zv4SU0kmnXUij77hlkv6/j0FRnZnOSphc7O0qa3bbt5LZbzob5mFHn9Trmo+Af
fOg453nIiUuCLCTbmmxGBY+M/4hAusxt/bOI3ZAtfrESmtA7gfFtnmA5SC4abnrqhK5/tgMsy01p
StINB5sXOQp/2yXeR2ab02YKnGadt7P9JRU9hQogwg8k2bDa2OWH1XYhWetubt+T/3XOIo5+5Rbn
mFTIj7mrj6EPp4VnkN5WUZKlZOLIbhonu1tcDOcOQDRfQMzrfcWD7qymNJjuMMKZkLroN8mUt1YD
IVmrNDCNdzqq20eJVfHGcVunAPRJqjcUuOPHaBfdDb57fyPLet7rueRbYeT1B59Slx7HxSd8y8n8
MdiydiUk1o6snlyn8sYOWnSerq3bbEWnfAdBj7E4m6mUob1bJOvQZlaD+cXL+r7atl6bf3N6P86R
E+EGWMVObEUYOgkGW/WoTHG+Jv70lXDcAiA7T0cSPkdTvmHbz0lkl/y58IM52XhvmE5+WUzaJufI
RVhHJ9bWdsg0WaPisW+7dEK6KcDE7qO8co6MWPU7UZD9rictc1NTB4oIwcyWmoclq95tUsf4nun4
3SJJfmt6EVUFfiLL26DtxLljK+Ep6ohMixWeNbrvTIsFjiA2PiC+lX+lLvitoxBuQx80US2wOc0J
daVB9CIkr4NJYkbiiRRpqrYGASYXvOb9XZ1ly6PjifRpLkbT3nidwCcjATd2Q9dd4nDissYZcItt
OdkQemxZ5xRg092Ec0f6NalwxPm7pYMrAiZpQxqX/zFlc/uNOK8GxEkZ4cl3OsynoHVohMusDreL
UD1rMvljxyAjPQRCcvDOPbCIQ4BgMUAFGcpvgUSyETJKgVRMnCPZWtKA5tKNmMkXCx2kQVCWUzr7
gUv/kadW4WjhMxBtw7rwTmNG3Mwa7UDVHjB60/42T1GC68d3mL8ooAye5lk4m5rEmI7P1+LdBOTP
oNAKtSOv9orsViZLPq852iHNyFz5Iq2wvQA8+e9tFMDMXvUR5E4aHyhGCYmhBbvat53EHWbEJVKL
RCi21JZdcZ9qPYaFors8BVqvEQ8+rvzKdNJ1YcbmkVxQ5B1gMMaqswcSyuahTez+xgsWq/Z+H7L/
u9b97VondEv9v+cDbni4v3Z/XequX/LHUhc6n1w4Op/1BOSEamqWlz8YATaVT6aLPgoNK8Az7Wr/
u9Y5bFd/MgAegScmKV9XvwIb4z9yFoBn/3VZMlkIbQBurNKElVme98se10Z9UGTx7N3gDwjEmr48
MW08VKYTWeyd0aAs9C04LRBQChWiu7paBPmiLh0q4UaRSyueCrSdRnnqSP6U89ZQs3SiQxANggBt
e8S+5beFau7o70NJtivlWDrTXW/maTJjE/An5NydgRlzR7hy6Z1Hp+0+qPR8hFBFZSMIAWbvgvIr
8Msvuw4esNGEoBEoJYiv1Txh+ztpaBFkofZIgjrzXNGj4q6zjquN3DfNOBasUu0DO2AOmRiFbx1y
GlztV6ZSyjFrbrxKJro1PHw1EPnX/IjFU9v5ynZy98F82poEtTUdmreV99ZqitTQZCl+wuxBAdLu
6mHBOnhlVSmOgGGtr2xrr4nXnL7gI2lTybvXQcuiJYKhFZqsrWFti3m5C4iaTcFHy+XIP6LbcfDs
+1QTvqGmfntNAs9XPnjU1PBwZYnNK2F85Y6dK49ca0qZwRV2eRIQzZWhygd6Lbsvc1JGR0su015p
ajpkPD+hc+fuXhAiMdxHRnpIiiz9zufBfSSaCpabMd24x1sd7NFFS8zYkLIT8+FzoilypcnyWtPm
IzbBeu0EUP8OAPmLcWXZPU241048kMlcQMQTP3YcNTlfXHn6dNCCb6saoBm0VZZQGUAEWx2KK8u/
aMLfWMoGsXph7PEHqqOTWOqDQQdqn/n1SWnZAOUl9bm+agkcLSuYB+WNAo/z6PQWGtM//93nLEPJ
reFaWCDXqVn6KdHnY+hU8pQ1rEzVqYy6qag3fh+1WbizpHHBX6gjOumH6Ca1JSxTmB//BcqqPu2X
vztRwckAaP79iXosClJX07+eqb9/0Z9AmQ+ypXMWhYvMEjkq3+9Piar4pM1TtGMCfVlwrRzef7Ks
Fv/J4ygFDfP5fg7y0p/OWM/3aXsLgbhCyKZ/wrISxPnXM5bT3PLB3YiwIvAYXYMWsv7UmJl6Kdk7
oktOc4vmlGGkRkitB4bmOjsseozQ4c5PTd62xaqnCYlgozEAd4k70j8OkmKDaB3osYSnlgkF/xPT
Sq8HF4AcZhhxnWdyPdq01ylnvE48C9mb7C8YT4g5KJHdFBR7MVZfZ6VIj01gNUxQnR6m1HWuqvSI
RRSELZE1ZdgqbHR4HO4R85gTGO23UA9pmKpR1pOSuyVxlBmOlou+QzYDmbsR8eRY59AC+erC0rud
HHb3chwunR4M/euMiBuIeZF2xvSp0UPkrMdJKuLLS5nhPtiigTWQmAe6nqdyzZiojqy5FG4z7vn2
LXE29XKIJy88WZDTN3hm93AYHPVJndY7t3JxBzF082ZOVi42sxu1OyZ366UIwUhSWxZPWKe8bZg4
7/G40DrAqb+plG0/DFamHWWsAYmwHhKPpF238igbxwOzmmFSHmzfoPy4mi6uSSCBWxRQRs3sJx9e
ZDV7B/nvmvih/EaUJb0S6E0uo8SRC9uQxrdkBjh3U1JRNIaBfDibUEBWTRNgI8sf2eiFuzF3uObc
NFjH0u8uKAQ+XGIISeQR0dozUH54/8PemTXHjVxt+q9MzD0cQCbWifhuaq9ikWKRFCn2DYIUJexA
Yl9+/TxZ3f4syZ7u8XdtO0KWu0VVAUhknvOed2n5JXaWl8A2SF3DXmqtcuc0jBU8FLySH9MGyz45
BdMNvKLxPmlxhVUZkWlCxm9O5ULUi6YbfIXmjdM3WAaJkIraVZTE1VQ85k3GyCXL2zsYqvG6444w
cssuhM0RnTJl7Ju8sZ+zaQlXdiumu5mM442aHLG1HL6pMY3RxhzC6GnxPRwPc19P29KywialZAi6
NZVihAGX6DSb/UfOn6eeJXMGAk4eI2gJgwcPC9OLz17NSDxM8U6LluXOZvq3JljK2Gfkqe8Xoy8f
CNoSzKr77iwy275htLqCiWnv0HK0t9Ukl1dMnJxka3RdjFYvtjYKRjZzc0woN3Bsxj2uC9HOoCt2
SVE/mbF7Owxt7a0Wl666rvwUddCEaL4kwZd+hlkWIsUClMTo1u7SPRvIeWNSf/xkNnchQUSQnFdt
XX6Zxz69jyWs4y5/tmYqpiC3H+A65VvYE19baoojLc3zjNUzFnHtbwUOtbssEd28LhJxg/kwwV76
Sc0fBP0oZm2dWtGQvtg9KOkA6/GgxsG4Hf0g2Ia9ijapab+yGbaf4EJOOwNLs3WeRVh4YqT/bLsG
bWCKm3ARNiato+C1Mk4eevtVmIjXwQvBGqBl7nOvFrgWnJYuobPCArruCKUrSbYK8X+wXSDzxgbF
wVFyO8Js3GW0bRhvpy14tswv1A7RcSCJeTXDSz+SqUuLNdEVl5y/G4Xaer9kk3trN8OJrOrxSLwD
DE70MeNltAlVwDbyYNSzc4fjWFzyglUQ0M1HPOfsPNjUFqYm98QgyuJMxPIdSqn3qgYSdN0leEqR
9O9sAZIU+0l4DwyTfCIc+q0EljzSKWOJlVhvrhqQd8b4PP/WNlyyWcRqQ6SguIGjiX+KcFjSZgSk
VNg54vw4v5/ZdlcxnGtMjhtCj5mn/bb0pC4MIfvz0LMGk3mafwtmBtaYdpv1I4DeY2m6UCTI+flU
gZAGqyHAVOA+ckLrKAmWQEQnbJT6uQNABUBUHVWGPIy5fJdvKqITH7rU+64qzLeYR1qQJfwcRxjf
onChbvYRO5QF6ZV2UhDBs656B8q8Slz4mUu87HzREUIY1xOveImaauqf43xuLZsheHkNKIl7zhaj
/poZaYU6EADK3AKjCswdGjI3V2k1+YesR6R4nuzGvUwc2I+yCXlFspGlh83Q4HxpURueYngpDCsZ
vb53rP4E4S+j87VlhB4Ij6u8hzo3SBikgGpOFQSaUz0TmtAFaUmSWd2hEZDRpzjv80cfpoG3agYI
l3GGqmwdLGP8qny73Q7CLg4WvfCbj2UDuat+g+F/NHf2OQLlR4xFGQxFeuyBuxQ2JaMcBvgm02Jc
FFv7dyIrYHZIuCa33dC29/MkalSS7ozzyQK4F61SpwfgsUF/XoipqN/qxkxeOZMj2I9Ff9tKNHDh
4ATfzSnuyRTIQ/lgAM69GFm+3BWmd/Rwl0BCJt0PpwwQiCWxrHs4IUO+jQJcKhxsvwGsMJOnfpg3
M774sC5C7iIuS7H/3A+zc8ZXKP8gaCgNT0UvmJG7KhkvIYD8M+dIsCUaK9r1+FOiv0LfS7uUWXF0
JNVn+pphSWGzGUXhc5CVw/3k4VixKubYuE9St1UrIYvmNZ3D7E7mKsIMHw4rkoqgWI4B8SUfiMmy
B2I2HvM2h06dLGV4xG2QMK8s5mVVmM1+gjBSh+v2SsgWV3L2LALzVmnGNrGJ4zfCHuvffM3nLq/U
biMKomA1acZ3o7nfiC+ggUvNCLc1N3xuYJGupGaM91fyuKd55MGVUk54fX9UV6J5eiWdB5p/Xl+p
6L5mpadXgroxwVV3NWuddw4CO5gibKtZ89r55sFWenDdwyvtvbxS4C3Nhu81L574E3Nfa658eaXN
EyeCyO5KpncsWJ7Y7XrnWXPtLYaA0MBsLJE1Ez/XnHwdirYmF8SGHA5jH1IxqaFxCY3fatWF9qvb
tJrjn1/p/p5m/k9aA9B6Wg5QaGVAdhUJJFfBQA+K+iWbhSq3nY1tCAbB9fJNg2y3oYniQAr33dYa
BE+rEUjRquDGaokCWzxyhfkqXRi1iiG9ChoSrW0IaNR+G5wGvUOskD6IyGEQNMtZvnsjJp+dVkmQ
0oVgwr+KJ+oG38qyEtUh8id+mzGi8w+pjGcyU8J6WE8itt4IzBBrVToElzGwujhBh49hOgnztb8K
OSKt6VBXeYevlR7BVfQBgQgBiK+1IIlWhcxXgYjUWpFeq0aGq4AE/gNep1pVkkbZPcL75AsM3LsI
kncVoz4h22o7MiZdl3MXXOwuIJJJq1WigOZu4wRKfHK1msUnHX5fuxQWK6cZ7PfgKnyxtQamvMph
0qs0xrrKZKw2MfdwxqK7thPLdgQEOQr0tfvFdrrNomTOuMxE9YN9IxTc4lsMw6pZJ73rfXNhmsTk
hCLZyVxmRBGWsu8ACuFuuIp7eJoIfZTW/CD3QJx/FQKFV1FQ0iAzXxGblH4oM4AIjHNIuVJGnLO1
SJwC8Px7ycMpf8LdKN4zizLoD5AfNUorkazM9W+ypgjWESzquBiRzF91S2WDhMm/qplwNMi+tD4i
3RWmn4DhceIQyaGUQNWgVVGZYanTCPZ05gpzkquT5GuotVSFVlUVqiaXKmBIWueR3IhseVFXBRZA
WPMWydq7l3WNs6GWaf2nS/7/6pIlPNQ/65IPb+NbkvyEO/7+I3/0yPhJ/s03UechlJSaMgKZ9u+4
o2v+Tdg8TJIRbYc/8o8eWQgMmS3yzx2cT8gZ1jYrf/TIlv+3AFWohiFND3vc4N/CIR3NyfgHnQRi
Cn5aJEhAdzZ9DgNfM5V/aJFNtIlL6kTisW21M5VaCgzZSZyriKnOi+Cs7Ki5xEnefFVeJp7iODMe
ANOhM6HfUus8wa4rb5HXr8wwB5LDOrMLDByApwHynEn8KJ1ThJOHMVTJfUq0LmNG5chjhZfCrrfx
TVZWGpyFYU73cVCO5AFm854pXYY/O2BUEEFejYn//UYi1MKLY482U70kxqw4T/JV3HbjWxCp+Y0E
kjnZRDG3bR1HAxS7JmsIXMzN+oQDinrH6zF966JxxiF2tjbCT+dXyHINkrYISaNkE/yGNtpaYWKh
KWimdYli92J1BgoPEDXxmdJkyTY/rJd/wZuRmk79yyNwAWB5qgAVAMwsgx8fQbHY+CuHrfu4NDI4
OrJ3tkpMDcpA2CrYZIka9VoiiuC+8pQ4l6Pg0pTrV6Cdmcm+GKfzFuSbwd/SD7dL6MQQH+3qAxdQ
46WsnfYhno1p6yRpetszCI6ZltEX5Xno76O4UcyMiGvx/eZzhxrl4CgMfaNRPIlY7L04+EiZv73/
+UVfoZefLhrsQS9gykQTyN3+hSvESN6PQlOVj3ZVhK+WfvpRVeGcJmCbE33cHPtUNjRpI6paTlmB
gXK37FqolLdTP5nvKoNFwhR0nD5FpZ2dxko6j+HM72opxDcomNZNZIjxU9y71llG9XRPDstzZE9i
HyRJ/pyV47AmgNI8JOVY4lbT0Nxi8ryZq6bbLmbBmpadOdyYi/wo3f48NsI6YOHqHOAuEsgG6WeT
THO2nZxR0FkH8c5JXnMVpCfbrsavEIHkKkec91U1oTx6FJqHpkPQFsaQYjCU2XXJOD3wUmZ33oCU
K2+z5JDJD5PaqVm5YeNCE0oXEtWxtFxDypz6TZK09ary0mBv4iFE+HZP4m9ZTg9TyVNadWWS3hYU
vOfZz8ULAVfqmw+Pkxz0EYnYiiKIAf3iWeTNt+0hmFQCGtyZt2GMK41fWsOtk9U6bU72ebGt4yU9
zE1MAM3CyPXBSLrpU9tZ3FAmYrtk8ZfD6Oh308gWRnlj+wJTC6gqyqKzbTdkGkbT9FeuXj/vWcB5
eNlBD5cS+g7PMmBe8+MLg9d5GEaDZ8CdMZdLF/Tl3kAR98xZ6G8arw/WNuZrxwKS9lc4Fwsesy11
qD3O8UeqqulOAbuc6s6sX7zaJoArzqk9ffVlCuxsU/du8RnaT7DOBjiwq3SQ5T7n2Z8rCFcrE9L3
tnV0xmlRiQesaNBAeEAMeO/hZ2rDul6zXc27wXaE3lAr/CodSEdbpzPEFtETSGNK3tNdk1XL5bps
KS8DfOzc+bapHQtRQhV+r3IfpaJRoATBH+iFQUJ9l7QJmFGB8jfGI7lM3ksz22PcYBDBAYcOS9i+
d/c2nb+3JW0aJ0Szrua/UIdcGYb/eHX17ZecO54JU0HgAeD9gqriXd2SO9SED6JRrrHpkMvAOa6N
x3QJuAIUXebarVsD596EGseZVKBu8RuMpz1Z8hwvkncQeXReI2shm/sNKxkM0oN6VNFa4Wf/2tgz
F2OK3DrWSW/8btf2dfo/0TfmHfkcVeX/KvvinlSrrv2v//2vLgC1EF8L/zngPz3v+3H9lLCssZmO
vIccEGk7pdZ0V9OG7Wo3JEe1Ldln4NywXwjSWGGlOcbW9Uv1ZpJ3dmONbvidd0+yMc/Vm5w86+yO
U3aKherDHWEB4RMgDoTzGHqF/xfymOt5/MvNtz2iIGB+YgFxnVX++N0hSCRoIUbnAbQBqvwIPvyd
1Rz6B/jtYF1LstymUzt9yoH09l2hmeYCtd6R2fVwqgo/WY+BaI65MzZHxt7GU+cWwT4A+yFOq+7L
T4vfJmdPcP0jts9i1dFjfiflWPGIkFy3IaIOc1l8LKrrZbrvbZ0N6Q0eonhCQ1aTwBySrJDwhe4k
heVi+KcWb0kE2STAwAGMdvSo0yvyzmXfjAQXI/wnDgDRLI6yQkzfrKhlvxKFbWiJkbC2i1QB/LDs
3SqYgUESBEPMlDrm9hC+InpvjtQE0/311QsJTMYHlYnW1s34hyS0omiYGvEAzDf3myKVwzoQdfxh
qnbZpYyUXll5BNHmhd5B9K2hiTv1JKbd2qb2AbDJs3pQCbgdTtTZk8kQNFrZtDNfaIK/SvLZjkAt
05EolHbdwMNCS5OLczwRC+t4+XSXWgCaf7EQKBJ/Kht4DQOJwg0dGXu2Lgd/KRvYq4u+zYYa4ZjV
oZw1ecFW1705h5hIKjpyAy9mqriKibbeUYqpNxdZLpJN9qQtquMjKiYPBCXNT4i62lHn4SbEpZP7
qr1dyx0whH5dLc98n0eTIFK6kHcx2sO3PvFsY0M0WOFtMMzUVk+UY7fgWs4Wy1NoOZOtkXZ4+mG+
yy3ML4jfKGiEyO/czIvyjpNdfJ7GCoNS+F0zTu0oW4PaNS6SF2vckJ/Xf+B/zRaZ0c41oIwHSHnt
3uatxa4t0SWnfq54q3Yv7ZQdHCMb5s0kElQ6cn6xiLYjdQ7rEL5PjMQ35YUIIpvFmorWXjPO8r5K
DzC1GYbsVFkpcpOA9HQMtZZ6v9Qirm5xHsb3SvUZcdSDTJ5bI4XEizeS9FdVAgZCTCQWGYjb3egQ
U7dM6wJPLNDqGKtfYnEtwKlRFziInE+mP3FUtQXR4NgbRCQh9N22YzJscrnYbYFuttwohkL8Pux6
XoOZiSsTKLe1bVwoYPJFUdfiYm5z6ixWKt9jGZIZF1muyoh+63T5E8yXqEsqY7ug3novcvrsdVcX
/mZmZzfXRsn4PkLPiki6ynyyJarqxiB9uVo7lpRfrGphBMJ8YLngYh2SSuul00NDbXmAKgizrW2X
5TujXf/o94uB1zYJmivfDbHIMJtl3NrDgGC6dRN0QQ2GbJhGsQqTmiqTLHOip+CuGStHheYmkUv+
nVn+A9O2PFk7lK3Yf2UepnNjVtx5RI/eC8IU8DPPA+5MMC+XayX6H0bNX8x/pcMA9oei/Z+EEi9v
LbGbUVeVP3a3f/zY37tbC1aMJR3XhVxDEJCe5f69uxX23zzpSgGISlP59+GvThTCliow+SFNteEr
/NHY2s7fHCLWKOmY2iJu+vcINrpv/cc5SR/LONoKLNukUESP8Wt/sVRL3Rtt71KU5gXkvmTqmaK1
kLensW5/++HG/IuK4ueC9PphCHrRBzNohhro6A7vhyY6ciabfPbOvsT0xK/EWYqnuRuC5yzpaOOo
QtRrRKP/Bv21OfwPPhp/ALp3jHS5qT9/dGJk1tRhnXFZqOVfy6AxArxbSJHYevQ9T9KfLIGxeiPk
uiUELfmLY+hnFpO+cg/ltWXqMT8P7tePFzKJygCT4UteGBgy+2Q2kz3AfFWdkkp/3FT4/vnPL/l6
sv38bPlQloqtSzgLq9efr7lUKA8jFYiLI0rxVEpfHkXhLvUOQCV4Vp3jn+E38uEQb5p2H3d99+Eq
Yjpzw+U+1Ije9sqL0unQGg3OCcuy2G+uLwA7Q0ZB1s2gQvCBZKkM3NOURbU95aWU6z+/Dl0n/3oZ
rvSwqRUO3cyVvfDDqvFhwvYMrwX4tMFaAQY/TjmOrzu/naynPJmrmylz2o8//1SQo3/+VFzFXM/n
xeB/f755rmGymzuNdUmRNj/RViR7FKTxdxP25wWG5/Tg2Mq6c7wADe0c9/+e8fN1xUiiMin2qF1M
eAk/fz4qPnKUs8m6uIY7PST6hZkRld5HQ239RaNo6RLolzssLYyfYZnwgdiV/fxZpNZ2JUCqdUF8
MT0YMJezHQQonasiZfsxMbZ+G0xXv51mUayZ2POyGKk33acZlO4/v/H/vCN5koRQdktUJcCBv1y4
wHkxqGkhLn1X85LYxLtUZ0aE5sDAMQv+By8JWjX9XvJfzxG/WAwQKWEmhhzEBajC35RMUdFlRFN1
03tmdVM0qX2UQ1vdYKvBKgcFtO4KxudYyKeWMa6sdKEocIfpIaodlOiZKfxzl6ExsDoXpC4eajwh
55S3zPHLaTwFMYj1X3Rq1xzZXx6gh4WDbVocFWjufiFJpnkU9v4cWJcwTDHNWbymOVzXzdQV6rVp
CkxtfVS6JXaQ5wKTzW2ULNQR7QzMofBSjFZY7NQ5lilL3kDkMNsPvyHC4s8f7b/YBT0JTmOboFo2
pfnP68ygnR1gflsXZyF5bnW9zZZq1KtlhtZTnTd/tbL1CfrTynYJzLPJVpboCSGl/vqJRReJ1Mzm
ltwdWd04XeG8hcGkf5FEpvUmkZuNdAF8wiQMoX0MmJStxnEOHhM05Golmdh8yGpgpZvsAKbBS4Db
EhunXhPXW9RyauDMmcTBuR286gZ+un+mkLOPwuOClrmvbv78NnIFv14WV8JzlqxcJu/wcX++kQt+
UbipztGlYpUAy6Jg2qSekX6qZT53eJTG0OlRFJBUKhyDeONkIPV9F8QkxWH+ZEpzPQM3YFAsCEct
IIUOS2R0h5joH8wHrWiWZFI5KARNuVDJkhpnfFZGEXUb06ugbo4R5oLAR7QkG8xFeDPwzoUlWcTQ
ubIUhZTtq/LSoy688ZHAnUXhV3dDGnr1xq8aE8AHA/Av1uxliPzn/KuZtdYGTzzGUuixFsX3G+IP
hBize+rmuNyAqJFeDuJPTEYtU7xTTVIG1hN5UnB8KjyEHS+GQDZ4nqGecdhLx40MPQ/zPhJPVjWT
OXIRxFAPq8KJmmVFcvMM6N4J/702mG0T29V22WGZlo6gDRxsmqOo58Q4hpChzyLqiQZRQ3hiFBA8
zuNg9WuP2XVzMUaiGpnHd6WzrlssytYFSn11j6V53qzByuJwQ/RE8BzFPcduxhrxZqzQEZXPwRZN
GqZelAbB1rO6hW9XOc5bC8KWrEuf3YYSkI14UJwCSI74sdnD1WoTytKgeQhzezVZae5pZ+OMyMXQ
ii1fGxP1pqdOMkKDcUtGCcqoCVB9F81QPHDz1eEndpTEd0Q/d1/x5XARBYnYZF6H7jogm/quESQd
NJBHaCnV62iayxcs35KT0Mkr4NLifSaTfu3QsOzBYMId0fHVb4VObKmk4azqa4pLRJ5L1OtoF7rr
cmP2PB5MHrty30TK2RQWUTAsLMQE0Yo0S1JiZh0Y45McY9cmwdxOEpGJdk2WGUq/JWYGUzSdOQMF
xYRrDFek8jaFB4STrbqZkAPItAhvQk2qtcQoHCRCdmIA5yeIZ1zk85kVqC9AH67k62ZpScZQPRf+
zjB18bM400OVZdxpEg2rG7h9FEPs4PZb7Y+eJIhnBOMpSNz9PBktT2wOOw6FecbSYPAC9pWAznCf
zKxKCD7oXXZ2CcV4DTkUb5oG9HpNDg4PFVdmY22ajb8ZMWZWqzJqefRAfa+Y9kWX3vMXnL6JXXsL
nRGjj8SkXu1yn92oGJ23KVyC5xHSxUe7xPbR7V02Hsz2zjTruOY3cd1qaUbrr2F58NfPtcOXo+Oo
bijrwufeHfxNBjx7Q3aueIISoP9QlQfnrtNjIbazMISlHeA+YenpzipaJq4Jt1HrTpgm/2BBZpjt
fIebQ345l8RkhD/RAGnd4YTIFsNMzT9HOLKfA+1AJRyXQz0x2FGveyQ1nH8OHQ5RD473Iaz89gN7
em5l0NjWU9v22ihCf9ui76N0JWvAqoqyE7aik8z3qBf5bZa7dvOpLLLmEEWDddcvPJHBpjKcxWg9
DdYSbHEYmB/6hHZD5immx6HgeO4mNW5mXT3OgntvFTMXxSvJJ2Xx0H4kFYsB7/r2Y2hmRaxSSvVp
ZoPzRtxhAH5CeaRyTts6iOrXFAkCnnRgtw/XQmGBgz+fpjR338REfa+Nll9xeg+2E0O1D1sCgK4T
yqFjVRvmHf4lxtqtQvMOiDKrziwjnp3Q37asag6etgLXC/lGZmpShFeYdmwdK1OvuB5yms+ZMJpt
KAKq9HYBWR0qdwZ0axu++cDPDOT/jUQK1EZD5vy1wOl1qaLdyz9+b37IU+CmpUFaIBqf0bHZRlaT
ToPVkH07OrN/jgvHxugFhuqeY4cvyBAOg1Ude51uEVGGiNvg8K/K6ytkhQ6W5cPU6DKIk6fbNOPF
t8f2g2gnnpEKfYo7/m8QWRzApe2wt2FPK484sCR7i7QBFqYrjy5P+q5syYzjcqobORD8mMwwi4j9
yfm2Q09Kwjhy4nZ6eTplbt2ZUcrJlKG1bbYpvuH3NqPM/laNkREfCjA/qjS3ZNX28eITxMR/zgIj
EwhidsY96yw/eJ6GxHtKM79GklybyV6KgDXCLMR5g73APZ1UwfVfN4Esl9PDnKCvg9SYBGd3ZoJb
B7xhytUfX4ydv071W593lnpNLRClIOKpUu7XBzyceKoYjaBu5iDnPoyUoEGZhM+GHjtNuNe+NX7H
+2rmRbEFwTPcTeTwxjcoSgZMblmJNkB9ezMmbAEOrOtpa6F3Q2YY1VF7H+Cagj05rBRMnGpcHncC
vsahaKzgOekWsjQ62tF2u7gdRZHwe2ogMUbF42ymzptMU+tJGD49AIoMjqbJt55G2XCTwSItcsvC
NMgRagTq1Y2Q5qxrC3z8eoWcRNTIrcsO1FRNsr82vOQCqdfFkryiES1qwtZtrgh0t576mn9Yeczl
t52u0hZ/5DldK8brsTkvJitK5YY8Sj/m2lHRBedS+AbWAQKssu/pZPRda9QwBZt0tDCLafTXiV2u
IktC+031He9rGePdk2fMBs1lluHGk4tk1JtbPsrfiO0oyXi5cCdjd4zbBruhmCWPfSXexQ9xEroS
K2Ovxu3IYRToBH3uPEzNiDVPia3CsjZwR32zJ72z8KeD5xLjTXKMevuY1ZVBemLgj/mJNDV+mjw+
UT+ixMLVPg8zbvSiD5ckve59k0gNHAEtNnlKkUi35HZHvxIXrInrDfh9L9KNO3FF7At6Y20ijxPn
unYxPuVYI5a9OUxeMr83HEOX6/q0RR/uU4CA/VDWdnbr9T5LxDd7FpSTDac4mhsk8NcFUcDU/648
yIRrxFLNwQD+hH+qnLcIl7Sn66pwya1fVoTCWHeuXfIi1xjzpo5GG7JWu/i42FhgIuiU7EQM4ow1
hF5AiMZJk2WV6AsyxoLVh19Qvm5sprL7mUKogYIrrDvL5hJYctaTE7vViINFxJsFO5gTBiWG3FWK
RdMjFXiWMrE+OWjEMFJdWNSmYcH17kZelesOaGcdjMEKDSRZDqGhj29stgGdvZHXRh9AsM8iOY+M
ojs2BYLkcT6uDT9gu+r1t037jtdM1jOfC8FieihmWKgr2BvBMyYUFH5OxHX380Bw1igItNqkdjNp
YryhlscBU56JgflQEizSYll9LNlG7xpTQ9+Oj+ckJ3/FajetcGmeOqenCImMLHiGY8dAAY9lrtcL
xnu7F95j70/FJyGdr7EREo0QpO0BAT7hjiDrN2MWpd8j2RK4I2pYjC4t9XqomEDIieMxTRQn0pyM
y5p45C6gQpnd5yyduc+J4oFWzrhMewPOwQ7vzHkgy62Co4zH7BHP/PRW2rgKQ753cJ6UYjqUlsLe
isTl8jasZPU9mHLqBVdMbIYUmdptSnT+dprazjzVevM/wXUHiAzimJoKmJsOJi/zo1EJUBhQtn5d
I/I1HqNU8HiaQvEr6jpuknQYs4EAjqRajM2BdHD2pXqgxil0SVfHPpGMAP57YvDQPdcj74xulKE2
cGNkwKsaxHUZAs7z9UJcS58zUVEf2FjghSDy+u8LY/bthfjb7FtFjcnpEqhgm+oz3DKwt8VOmRV0
bQwjMyrVKc9T2LpNx55WudilE9KC/4QXV8E5YcpyHFVg3UWTEzxbRkdmyTL7G5d0SW1ozHPVxrjT
Dskdq7WI2K0WNxFPA5+8vu6bAUkl90vAgbmd65J3Itf1pgoD/wznPCk2yGLYoydbvWZkcq8qvJTf
mppXqMtZPEloZCejcnZupHfmZcELFJ5yHB+EEyff7ME12xtH9bxxnWGKFaSH4IxPmK4wajASg5O5
yErfPnreAqeYho3YiJb+ZuX3fbOvupbsUdhL2C23nfNmkk/05PsWkB326MkanIdb4qUGx0YYCjqJ
wuVgcYfZfcKLxN0sNR5mCo+Yu2aJ9HZwLZkds/juwjVfgZIV5i7KCs/funMndnxy/IQfzfR5QhlD
IuucfFZ9lG1a3hB2Z7qdZceB2BNI4hbYdM+2Mu4b4qKmNeV06W9lI6cDpFPja6+k80Fa/fINliWO
CPnUUm6PONpQV4kbS6HitCjKsGHxxy84/bjNpg/DHDFCXab1tq4mGFVySu4ST/mbKHWTl0J10aNL
jT+t+wJbnax1zD2ypPkOVXb4mdFY9rWqZ/4mBxuPlkqZSRIpyQYdKzLq0Vp7HQpMTbp0X6+wwn8m
PH8x4QGY19SY/7fCj4jIN7CEtx/nO3/80B/zHVTTtrTAK6FLUPOTRfGP+Y4pGeW4rscRw/AZ8Ou/
hzzS0/9GAuBoaPu/BzxSklDhwBhx+RD9c/+Wh6rj/IzuApkHSPpA9C2+AaXUr+huM2QAjy72GjpJ
cSPtfNfFQ7eTRedfIH/H1REbDrxNujZenG3WuL3xOe6c9IO4ZUEtPOGFt5T0kEESsvVjfvJEslF+
40dBkt53aJJ/G5rEe3WY3mMgRHJwN6ZiExhZs6FgTooT02E2/SxAkTek5TlVtVG9lrGqboe5V8u+
mK19NC4D5g+wQ3bwo5rgdUjQxRxIhNO7J2/El2Gcev9+RkW58aokPmNG19lbeXVQhtjoY9GojZX7
q8cy8pcMBoXOszh38JBRbxt5YdprDO+0rrvAzUOOd/nvmm+KewTgFUEkdOxT23haOQNX/0AVLNGM
F78ryEsGc6QL1yIMkBFmCJHCO/938XmYcz9rEIaiR5hOZCzuJP0wQLG0rmLc8XdlbgaTGZ1uRnwZ
HE2kjGG2LnpsJEiS6EsqDQypDVCtLrA5W2J/qW1r46QK56jMpUZWa1ATEXvZyk97rGE+lnCeWydb
d0U0O5shqhJYVojSor3AuaO584rOOJoUo/cmdhkrDKHkahxsJBxtXEJsMIZ95CjxSGg4Bk6yNbFt
scrxgiUYhwLI4hvRa9mWWLWc/nKOCXRt693gF9m5MRK5R/VUHEl87vcoOGpCycvKXUHx748+W5zX
x9muKMpqI904+uQIOPdDnGPXZbMl2x21dOpG1aFdgvDSUFe+hKWBgiwLYQQtxqA+5an7OauK6AIz
sb0f48G7kAI1vMYFIFQUWOGpUfF0YT1UO9RPCSaRU3ifi2omOEoZYj32Pa6fHjYoo5V4d5ithc8x
JdOB88GAIBsigEfbgarRa+Q5hNq0N0Drl41Fatz8rGrfWQFsuJ9r1yof23nKyFsJ42haO2ktpzUB
ct60rsAsj2UjXNioXVuQbVp2xxGv2v2Iuu1Z4iN0E2DypVaWcsYnO7AgjPjwHdNNT6Lhd2u08YSV
HoXKCtpWuaXyoKdkhnqP5Zl3bEbnKYWE0qa9LVc2bKqzNWtJDPVnXq7Cph8+9VHEoTRN1YG5cr/q
0pln3ectvOTcLZ+bFlLFEHrqHc+jFwvVxBooyT/xpIvtrDBVmVtFSsucT5cQAeeptKfmKbLk8qVH
TFTsgnESX1PA2xucubB7qmvpnZBrBTs7Vd+GoA4PgPD1FsIylX/opY9B5vdfTDfNX2a8Rl/k2CU6
ENLPXmqONcIMecNco2v2msG9Dbyx2yWKkMKK7DwYWPk+bST++0HpnMapDcYV8wtyFPlZg/iBJKPp
WzATxiE5uS/DdMLkTWG7ime6ZBWD4cSOPwGzdSRg24j1ttXYkwQQEvDGfelwlsnjdWSYa+W04wk0
ESIMJq7PtmfIT53RfE6W5jFVhvcxOQRcrpA7mNnKGRlWroVa0ieP8RDmRHN4NjtboVVsaR+T6BjY
rXc744HHq9G3jwupbhunMauvbm8ihxuX6l6GwfJODQoLzDJyKpliVNSGkf05im0HYmBOXMFY1DOR
FUF0y3C5f+0cg3yxPFrTGRIBnFnWgoSlgYSlordWUrAhg8IFbqjPtHOEVrvjtImHXn4R0C0P0vCE
z1x/nM9ioiCxM3cE5OiEwRtnx+adVU/GrsFoNCYm3q8uqCUpB+Fk0t71lGBDm1Ae52FCvw32wWBY
gKA9VKMN4IEjhnwcutB/z8aCSrlPekrzK0wGH3R+sA2gnmoonbf+/7J3ZttxG9cafpXzAvCqwozb
Brob3ZwHkSJvsKiBmOcZT38+tOwVkXSkONe5ceLEMhpAoWrvf/+D0QBrrLxdLD9XcPs0hwllgYAU
5+MWxEEXF5ZDdzdLpb20CDifMckivoOp4Uo9jKMDFD2SCKpZgnnirX+JgUbKEjVKtxPT15oz7xYK
4nwIoYy7/EtDN0yC9mCklbPvABHPlQ43Z8eu7K962RivpaJ/i6taPQeQbol+q/GvxolnW9NG8JGT
mkaEn33haGl6TrIZrqjJ8jUSKt4MYh13TNOnUjR3ePcL15YNWp+ApgG1TbSLpTTA1RfnBllouWW4
HoHHQBf0waEus3QId3ofB15TNPIxrg19n4SG2PG9f02Wwr6t1XZ0I2zn7kNLsoPAMTyOYI1EGwRG
dmGUBFobbTEQMytCH0fLOd6YudntdRJebli5uVcI2kMm5c03DKUUAXNfZpQ9uv0QMpA78gtnT8Vu
zi2NCvVRlhr5dR4oxi6DvHmQRae6AlN1b25FfA4ZwNrQv5f7rodqrfdT96Q2DfE/dlkwgEmfu1Z+
SeoqdReOx/NhzMN+Y+KSBABX50RbliRH5RHFtza1r1Ib0m0v5/4uEaaxHej1t2WICbhul+RZN0pw
F2MTd2kKq9uPjlbzK+LmaggTTW7h0pLSpjNeAmeJlMPYn4GdR65RjF8aoWfPJAb1u3C00285gqIt
uBHv1baf0ah+b9K4PWgKx72wUhjNBv8tYKK/mSEj+EPciYMA8PWYhas7tYtxc6mU5KuTIOboskjZ
A1+QDcgQ5iYB+D6qbRLvqi6pDz0FyRYGs+NrTAF21kTlpSAE3qdqNJzFeZnxHU2EdnVSUTx4gJ07
VeWA8q8tvnbGSGekI6DqQ+n2c2T646CBDBoXUForv9BzDNMgduxKaXytRXXT9zalQ1wkGCcve7Zo
BcEc47WYhKooMuNdnC5UGBnukKkoL62qubFEu3da+HuoRTeCVL3VPhsfEZhxSYlms2iIh6wdej4w
ApVooejYLlm4C/TsQssV5dZpp3Gfmb3j63MSeouW3+AOej3jzrhjWs9soFRI8svmG2fopYeLVLZv
u6r0ugXCoR6WwGu4bu6LQcP1S7E0ROiTSua7Yt13uhr7SxKUjA/k9zowla0xJ2SK5zi2qTHedkOA
xdym0PqbEQ+jr3E+11tLYfmVreKb01DAmyAbk24PnZvBUFM4VX+Y8E3zUfIqICqLfcy7+SaLjWdC
vT79r5f6T3RgKgZRv+ylLl7a9uVr1Lffu65901D9+JN/NlSm84eDA+7aUsEBoYX5V0NlaasvCiQ6
zH3/osb9xZpT/4CMyvidPyYY+6/Oun+x5iRKMbhXq5WUeeK7/RPLlLe0AlQ4XEEwf0eoxsWE846j
Am2WGM1KqdArZq9RGTp7xYaQiRHguPmp07z+weH4mYT/d1dilKajAYIjKN+zYbJCL/RlklxJxVAl
F9VzVZTTBqe3/h/xbn7cE9eAKqGvtLH3CjfsLUEXsWn1uxH/jKAXV+2Ad61ZLw//+JbgNakEI3I5
wbXekhcGK5MOtuuVP7fpa5qlr3CvXxP+87+5zMrehF4JAfzdO+pM0N4IUYWPNJ9JnV2TeBaZmZsS
r/DPHx1r1dERp9GtEy759o7CSuR6GXFHA/GE55Po001QwgNqiuQ3N7X+m/5F9Dm9JGABbMJW+icW
3u+enTUw5cbjtfKjcSQKsp9v53ACOaRRWYHOXz/BtyyTPy+GTTcUODxcGNS+vS1FGiXfZknoQc1I
ykJt4Cc2qHGpxC/CXqVWeqNtJJOv/+Z56ghBHcvSTfP9qzObslezqKj8qo7Lu74h88EATnhQ6Lh+
832tD+zDAwUYYVeAlspX/fYelz7p57jMK1/pGT/nfTVjci+Cu18/yb/5im3zp6usEM3PFEaC8gal
Jz5CgXx0pjbTA5lTxRFb6//q0f10pXerHjJ4RI3NlbComD2SoV84hjP3P/i8xMebIiF19aDCBR4E
13q3PIjiNOycyGe/GtQSJ5IB/sVcdcDRej5vnUDgCOQ0EuNqw/DB1EvvxHJhgl8chxqutDuWzE2w
UOrdpizGr1YUYw+UoAGEQkyuuJW+zrauHcIFuV1lkYYCELWOJZ2yXpMfJa4hhO0JBCUuLnSGb011
foPETH1MLRVYC1ue5yFH7DASiu4TI0n6zFw4+zFhPafWZIYw4PArBY+ZbG+ogePx4Cm2fZrhaKBa
xR2plDqko2X8Wgfs8nD6+O2m5CqJztDAbofEjSw7KrfMyrGTX+mQccvvOWHkecBNp0yNdiX14FWo
LlQ/YEimO2gw9TayzzDiqbXO2dMNVTtoj9OWzFjbA3JT3Fxwd0vOxpUnVgfwW6ggGWwu0LhISzc5
AgoLv5UOJI1QFQjoR50oWLpmpn5SdKVn53W8tx3of6h71ccwGoyzKZTJc4hX14M5ppBaW616qs1c
fQy492oDn6J6qnK9X/hNwwpCWZXTuZqGC85mMnUGWYqOgqodbQSXiDRu4HF0zwGP5iyi5r8y++RV
SN5pT+TPI23869SOwV1nLuVhXLdGBJVQDIBoUoB4sc64HMxVrxOMqG6TCd4cO3rnBgPj/yHMtA1l
QIzkQ+2LYxwy6NjofRhfhoidrgCPilesiRlPlEg9CTEyCo9oRRv0aF32WRvqx0XQeFIEA6rEPISg
J1SI9B0cjFCz3dvLKhMOrTh9dhYGJDk9uYc0eCVAdNjpuOXSmNmeGlhUpGcOlUOCYzB8joIK+oAq
B1rfokyZP5miaM6VMl4e4UIY91OR5q94MkNaS8N5W3TsnIKIJF9PGLaXKpNSDTfUxAUYMNCU6Qbm
TYy9hnJH+iEj/anSmG8QcoLhGgRnFGNViJ1uyKxUJKbz0NYNn92qvXLpmfBEmx1732nVgPcOFKXo
oSO5cNjTGiQvDmLonbPKVnFTQ38SOwPV+MAAG6h1+LyQhr5nzNNlu1Fp1HiXMPpYtgT7pDUjunCk
fQP4+rI41Tqi4tuim4f6DUjYfhoI/XnCE8KA1oZ0N59KfmwDTnw0MX8lOWCMFWxfeBNGFKbPdagW
R8z8i20ztaqLn8irakNhwORaO/JD5E6G+ewpc8vIM8rN6DLEcX+Lxb6zx3pt3IADpPyF1xvZUKeg
PwR3yUB0lQeuF30vKsfw4bPByzLXEZAu+89VOw97LS8RCjko1ggjtYsj5r6vbYBHUa10wm1ltqeV
/E42D1qvFlOkWvW7cvjSo5Y/5szhtn0AOMVRaN1EPR+lJPtvu2ZoXgwdQfBhyneOtWRAc22ljzYp
9mfCmXb5YmGcvUxV5+YjCTwb4khBWruMRX2aNBJoNntMkp0rjaKSyTJfPSz32RtgxwDJolpHRmn4
kEcwl1vP3UrnvtU8eYlbBfHqCDWD2ZR9ow1wBUqGRPdg19px6llRKRvqc7/OCwVEORJFuX2jhe6C
KVHtXJEfPX6F3g+qErbsOZGe2jfSBJXSRfZiGGyUJ/qwyWTqZolRbNHpzx48TpAgNPj2TVCmzbkc
8fvanCqt3mnqfSby3ksgzZG31ZeeOXJpDKkaP27tzlWlHL9GRnGoCJvdhE4rWMHEszVxdqVVXbmL
0I3xEvLqiikjdTXmLmeZrFhMYx2BU+dSd1PchEjgcUYvN8mjOO26YxQ/daktv4uR3WpY14gh4FCm
QRfDPpjC3TBjLW+NVBIE3nTGJUjLrqVpZgiOTNzQIO7hII912WKWn+KJJ7RYQeFNAt2mroDD9Lzh
lUPL4DjkNLgfqnDVnRXFMVj6/Kbt2XuUkN1jdPjoCZPimeP/vNMSA4+tYogvtUAVXxxJMAWuPtSj
ZX9lp23mtyYmBQmD4X3OPOaia+IrLdaGz0qStFfzFHUXQbI8xkIbH+2UKbE9Q/PQF2kgx0PLV0RY
bFdKA/qdPll1kyMai17LkIBuNKuf+J4fmgF8SMVKaxuFeQ1QplVX+tyqmJfN4Z7N/YtiYKelWhx6
6TqcVuIoe6gLdt6mYMcROXyfWKC7Zgw9zji9rZusqbfVbuEd7Oi9sOFlyo3Rog7SD5Tc+7lq6M2+
IDpXlVGFKWSLl9aGjA82s4QmD+ccNXFyV4aCfMmxxi7LrnChLFJMz/AuqhmUEN6N1JIRQCc2RjCC
IVW5+qnN1fw41lp+JHKAELrS7uujlrW910PkUzMPOkhpmWfzqE5YRqHMbNj/UMkFQGpjDOKRJoA4
OuToCEDN0TDHVvNgsI/60AMlBGaPPsGlFm96zLqcxnptZ5yvNjbOt98rwwyhfYcoNG2rki6k8aaF
BWKIbd1O7OuzbaUzxJum667xZ2SMlei9Azxrh8m2I4hdBzTpJaZNrWyf7VSknVtO2d2YaIDWlSRZ
fC2udVBOax6OMJpTL67EF93ufTwpE9LMSWTRDSXaqfD8PDaO4YaMCOVCwg1OvM7C7524unnPd6qS
DJ8wc+jxVPfVGj0lGeAvaWSkWwsHyq0qwNrQOcvPeYdfYs8ZLaE8NMIroAZh259pyyWfa/g1zCzZ
b1LE7QS1TQ6lpaIc4skQ9g7GM/ubbrJ9Y/sEhRNy/gify8lI+OKG/bQfYdnYszHsf11gn7IW39Tx
mILQ+6MsM4hKXEVxbypslJah3rci82sOUM9UR5IOQijQUDGoEzpKy0sQsQh2+UJdkTog0HzwxlkH
0zneSOd3jdpb0RK90/p7QAgkOoe12X3fqGHlwjfA72ly+dCL+QyPlXozWvFLQd5hMHPM/foJfOgM
HQHBQOVKCOxWB+53D0AfjDwcq8wfaoowlF8BBxTHccGAd1WtlodfX+9DNid3KEkNJb6ZAbOmvdec
kCKISR2+IGwoNZnC7BKlF4NCV17S5C8dKp5tirr3yjTs8fp07Iwl+UD7CEbuLpKZwhQDDiUCxGE/
gSX+prHTPrQn/D5Dqkj9ML4GSXrXnlQTyl5b71M/ynP92A9t/lpqRAdtRuimAuG2TrGdQc9hTJTI
7nJNUFnt16qrSlJox9wEpUxxtNUaRbBK59kSTZ2Tb9MbZ+CTsA2bpDlPzdbZdkMNN+XkeRIG7Mra
RONKZHke3KFn018w64Yn7vCXPU7N1s0cIP3aBPOUPTAgT55Pp2IBSG+74wJE/JtnIT8Y/K7Pgopy
JSKsKvh3iyPsxyDh9Er9bmX5GAr8r25KQnfU9M91bOFkSdnISDlSd0bjGPi6dsdfL5cPfTY+7kgC
mHvzSlim735BN5sjzoAy9hnlxHuDKKWzSh9/tw18QCy4CkCFilxQVy1Uj28/AkZOQ2Bi1uybOsWz
GbJxFZXZubXq0GeYKUYzYNXxZQQX4fOvb1D9+IwpUUjxWOW0RFC8b4eJ6taHJhsjn8lOGGAODsNL
CQLnGRabcdaSejxfOQo8L6zcHlLc8l7xdxq33TwYyM7LAj879luirgkBh80VdhXlJAkqGFbAT03K
AiYqBrvdYfVACn8gLv/j/vyG+6MZQgUi+ffcn4fvhLIU3c9I9Z9/5k+k2pJ/6LD7HKBMCUr2c4Qy
SLXOQgC5/TPQjiv9hVQbf6xfpGqrq/hQZ2D8L6Ra/QP9rQRbgQIkQcWtf4JUv/vucEYj1xkYTdO4
iM5e8/aLsOXQL3FpG74N/25DMpy9Iav2dyjah+/OZMWDR0LHxo1ce3/4BD1ppRqlpo/dP8GiAxvZ
xp6C8rnoEHrkJhy+jASrxisXesWf3sffIOTr+3oL4XFxRvwcQzw2i4f99hbBdLNJS23HD3UHTMFq
2tEbJsl1DZHeJgyHXzBarBwca2LNa5c5/j4pHRwLszE1csQkRAt4vPtusDNXq5X62KdldNXaCXKM
BENyt5ubatuG4XLRt1Zwm5s4uP0XN8GeBUnLEZxa5rv9UTRsWHm3OD5eMep20snNzZVcP8TWOH+q
NVKkA5nC+1XyeXClQMM+OuBERgntx+2Q7V6bpLJdly3thxjoYshPXuDppIRyOgMSnYGuMI/7bjcX
S0ftmEPK/vU9fDhweQ/IlXFawSEPatg7KLXVtb6frdHxY0yDvUYsGZkGDRl85e+Kqw+1znoltMqU
WYTzUIG8feMG02DCZrjSgKrAnztArs6062PTafWNMOiQf31n7z4iHXCfdW3Z0PGIRMFL6+31VNnC
UlcY5g5h3Nywo5BZ1rMp//oqf/P8VgHveoRQMX7QuTsN20U2Es3Y0JwQ0JO8VpqD0Vlr3//6QqfD
9k2xDL8QMwI2pnVf+LApJKFUAYRM21cXmR0Wq1W3kcOamWde3Jwj7YFkYEJ1L7v0lvPJPq8yE75W
IoPbqC+Ws9ww6puGIRhEg4EAlUqulJABrpAfrvHsZUaQa8za/DSEMOlcbRE6M9dkpJfTQy4yVTpW
7DZT3lY128fRXGL/1zf5owB9c5c2gD5bg6Ui+aMqWEv0n0D3NR4YXU8z+TRUcLbCcjygI2sPSt2k
uzJtmWzDSJ8wXvWMFPyDxZv4WZ70u0FW3S6tmuaSjKwxxi1O82qzEI9STeNLw5n1Z4tG5tGozS2S
EvVOOjluZc2YSbeBQXavitTZRcQrQ3iMpk8IH1WvCON5DycRT+Hwme0s9c3OMLCVVw2oBgiBOF1Q
JVWButVCM/ZhOc3QMeJ8G6m63GMKY9/D90gOiQK6UMg6olQIg6+RBE+m7woPerUMV1UmR1SwpDAg
9EbRTUGET+JANiI1Ue8iEiwztyMq00+hSD50LRYyNTbyBdK3KwPC37cZRuGG/IRuhbS0vRHoSQtN
D7rGklamp1iLDm9UE/dV3+aPVhilr5WMGEqmwplRIzcR0NCIjyzB1dH02bKL1LNytfFXnPcAKDSd
L7VjYnmb2l5nx4Wz0fJ4vOrJ8/tSJPQEom63yFWB1oP0u5Iq9oVSZASXhjFR71ZzzPEcdDMordDk
nMM0KMVlGYAGqVMxduRDYqWrWMVeVMn5+jy9Eg6+qzlogyjD2o3MtSdkIyOknUgcII/n53pQzZ+U
LEX6K8meuMRqAtx1HiIMCzlf3CQftT2xyfahX3TtpYEgd02sZFscOoEDXm212n2qYxZYsSKGDHyy
1rSXEoR2l0aq4mnVhHl2qRbNp2Jue7dMIU8AvyabdipDf5z7XRRpN2qQ91v2tuHQZTid40aJe3oT
qd8QM6BpMmXFeCO7iMGnXRLvUwifGWhHkOL3mRM73ghxrFRKfBHqSJKxKcCQPrwIQvM5mmbhR1gY
3gZkdm2TxsT1MH1R86LwENckrrJiyp0R2DutaeS5NfXjsYAvvymHBbemVZ/bJ7Wy6QYRbCySAdmi
evJE8xPrpJzOFAjB+xSWoTsrdvCEjcTMj5mCXaSmuhulWlluGlHj0MxhZJFl0RH2GgKdIc6KY68P
TXXftK1yhmipPKeBFG4zGfNLQrt208etZcP/M2xoeGpSXS0lRqrYVsv6bJ6lfoiKKfOlRg6RVfK5
mMpcwtXDxXlJ+y0qYEyELUIpiGMK3EkkxVcMlsPPSSD7b6bVzp+1oRmPmLAMBxSR3WYIK/0cHg0p
4F0auEYghkMv+b6UOYWlls1IgjYiISzkUMT4NNeeZIiyzUWYQ5hepk/6IIqdJtQIuShcID0rdRfx
YbBxNLxCpFkX5/Eqpi2Q32+Mkr9Nij6tTnEcR0y+U88kqGmvmDYi3lakuyAZ5leQ5rG8FHMIuMXE
zV2GWaCnUzE7hwLlxSEnB5oulFqir7AzwHCTO26OFjr37djMqYfGez5bOtE+LpjZXal8qKRjiLr3
AElNIGloSN9l0oxEQYjFn5Ok+RpZIKeIyqyHU8Q8jujyXhHUF1hmRVckVFCdDJR8qEsFXRdGN16A
yKbGWAZUdxJmekuAYv05SbTUS8WCee1JAGxU8z5LpXYY9RrRCjS/BwQjGWaGCHIXJRJ+lujsPQ03
yaxmuTAzol4W+mgftXV1qUVLcLRa1IQznEzpMgNMPTqlaus0A3cO0/uKvMmRDBFN3ZIQoW6xWA2B
dKsAn3B94c+oTtY+olsz3L5BxAP3wRH7Yei4JUx6w00HKZf+LE2MreZExhVJAUhvCoTiFbbbPpOY
zCVIMjhSqxhuFZA8QR3ZMCVkvUqsdl+pgYeHeGjY10u1PiZEy0D1NXR1L0Ve72E8A0M1pXI7c4HI
w66B8gKAnZ+NycLzGBgw3AIz6m5R9PPf0rC/bYRaY+EZyc9Yx5y1qUywFqzLfZusNBHqRe3MmARE
RzYF2fTaJfwxfVdF9YRcR2X+mCUkumtBtC2L/p5sP4jSXYdHSToaWysW101QOAMaaAZICCjnaM/j
R5rSQOCLzps2x1Y9mYmn6KYCbibZvMJrSPYNzh3GwhU769yinwcYiy6nH/Dr6Xj/X8P6m4YVbNME
2/z3Devl9/H/nsom/blj/fMP/atjtWkxbOrZUxrV2nv+aUZmOX/gN6TqJtN8lisxKe86VhvTFtOi
+jYtiuC/uFWCfCtszRgws9pQmxj/pGP9UAYbqyTGQEUjKO3N94F/cjDrQYiwPOCaj0IsLULjSmvG
6nLJsK396dH8Te/4oZHgWjiDC56FAxn2fSMxtAK7WBwaDpY2YtVCNu8l4bbOw8nDpV6F+r++3oc+
GcaaWLkS2N/QR7zHTBsCbazKFlwvZyC6GUUFRziZmFB1E0SHolvFxNrElGVcZX6/vvgHSHoNnac9
pl9i7wF2eFsP4zBArdE2xWFhIvEtz3KoFJkc7POTm9XJTILJ1O9u+W8eMWZ1tqZDLcO9e102P1fh
XdtxlthWfgAIn65JVO++DYRe4L8SN7hZCSxQfn2bHy5IcwNhjkUE6wua4Pr//1T2J0KZKrWF54n+
FVcJCN7eHHX4Ydia8qwFf8nm/q1NrvzwXCEbaids01nbw/ecLJJqxBIG0+D36P2o/MygVdfYdjoi
e9RXeXMfy0sbKt/BmlN5Ww9G8VBUFW6NkZmSbRFarXXbzaQKbxq4quj4yYs/l6RjfZ7V3zV/xsl3
+E1fZBnY4vLt67zN1WTw7QMqCOtmPtn1vmFpoX6vMKALztoQ+/ddWIJ153Uox6MsoxmlI6JNxPJF
ON8i0UReSviUeQSuRvZ5EnyTi2JugGBYS23AlDZfbHmJ6zwTtQEvynxbNPhx5KrgOdSpsUivV1tA
eKWJiVKc1cXeVcYkLyFh411xEmRXChJq6CRocONVYbs0Q2l8sQeNMbnZLNOwhZWgJmeNZoB6sEuY
XsxEDmIvFKTHJIMPcFs3asOSCyCMFRvKO/BmJj+RlN9ZpWv2kQR2ny463Rn0m6mYx/NCRKj8TSMZ
N2Qt6iqqbjaC5uSNNQ0tdiUj1CYnrXEKmoK6eupXgf3SCKwphhSrg4lx/ROJJMO1YHiGQ0JN/bGW
msiDZYNhSIMBQtlk2JXkQ1A9aat0QqkVeW90IDnxEhsvYPdqcShmZ3oyyw4pB8giNeLJ8wNDIu60
Spmo5YhXavdkDKEmKbBab2MHc5Jo2AuAW9BgnQIFfb5dmPE/jPVivJzswOKQYUWtjQbh0WWMYt6Z
FDg/JyLIj7UaJSGGK5EWj/1FnE7YdCTQ/ZgycrPqPFTtvh0HLAcUasno6FhBnGNjoNQUsabq2P0W
6nb0GA3YHdnUDdLr0h6S1w9F/FBgZQNEVT1hkMTHf3KFga/1UNF2w+IvYlbGBLH2hwNbg7CGSgkn
8muQJVCDwaT/dvm6q6dpSpgkhmWKneHQN2ymTkQhCbeHQcxYrZZ569xxY6/uGqfnr0+d4UJY0LdR
alke3WDUunVBFsvpn+mCAI0jNhfsG0vkK9zrTWR1gzeGjrPr65YFHK2fh9ml8C/bNgmCM9kOzJ2H
dqR6rifbuYXvKmEedLaGxRXyKpFcdrXZVgZZNak63ZGEJdZqrpyCYZclaBEC9AfahogGKQ6j7Cxm
0GGuFLDt2y5W9tjLYmRVh8oc3KKix2c9wh8Kq6Co74JzFSfxJ/iT47dhVijJILYt8fU44+f/2J7K
NpCrYd+qUTFuFpFCH7LJ/KYzgsVlDDh4he19tZaBE+7S+C+RX+uQsl6vheJ4KhntRLs06PTcYRj9
gOCwsy4sp3sz70s3qgIAIFWZL/GIMN12rUfbtTKl9TPxYprklbLWrSNORFTSxFE9d3rq0Axq7aiR
Jh9PZ/jTDz5KD/qmXqhlthHlcmk3ffitbtk2zTy2jkUcmZeVwGSXDHl9PkegmPPCcV8qNwvznH1R
Ld03J46omVsFdpjH4naO5PxMhQf1snXw5rWCB61ou8LDPuNTF4UQ9Zr6pcC095JgakP36xGYlX9Q
Y9H9MF84GQNFkr9ZNQTTLccca1kNmNWgW8OyDjyL3gNVw5MhO+eB6Koedklo5+RnDngCLlMUkGhL
bVHpEgPHNmWyP6Tjy1Ta4UNimGyYNG/3iSKSR2h7fFjOahmD/x7afMA77MgdgRrLgYPCMVre4yS9
XeKk8FpuAzBJy23jaGSLcB4XLDifczyEScqM9N4+aHmzaHToVUtgbSOb9GiqmvZlCQcDlKJIj5lT
BedYsITXAADRIbSdeyuK6oesa17mfFp3/1g+tLkDl6fnOQHJsM8boH1Hp6zUZ0ASEACStMjTIkr9
Dkgxtbx4GA8wDpTB08ZaunyXJA4GZWNDQFMLcm8xT9ktuvqQR3bllVOroznFBc3TmbJaGyWDCbfJ
taC4LCxF/5JJjX++4sRqPsH1UoMv+KWQQcaYOyh3C57a2Ya8oB5GUJsq53kWk0XO5BV2SmeEn2fL
Lv1YL+wrC8zKS7ilPSqqJnVnNWifSI6jFqk6ME5t5amlq9vnWDuYe2D1rbNZ6FnYXDZ2Ox9mLbFJ
l8TQg5kReMzaqX0TGaksBj2aCfNlYR+qV+eZNhQI/qcVRGIp48tN7rC8/GEdVJ9U1YnDv2dAVLQ3
O9hvcEYxd8hQnJGAdnIVsex53MSVzv8QpQVLcNKAnE1cG3IvVFP2+9V7ZY4G9kFGiC1yntVqiwhj
phaoEbDk4zAhEcyyp2vcD/mWjBFA8ETSI7qDKXWAn+syJ2z4py3QilajJAuGISZzsGWi624sEBb1
1aifo6MVeyszmGM3ndJ+KwjeRIumrWkZ6lIbL1bG+diSXQUhy4gxapnrEg+jrEMGcETLzej/x8+S
BeFe+zpKqCQCZVWJW5CDz7B/xAdpxuK0G6h989WlUiJunY+gN2bRgs/m+nQBLQZZoWic8mlUa+AH
1Rj41aTPc6/jsHDJooln61avq6zltDA7olPwawpr0lZHW2AQ6IaTbjLlaRNEVbUx3wVYYDyZIKn4
nzVKcj5WzYRRTdYnLUeGDO9HaylBY0VmnuuLZre7CjEZweIKeFsfKa9dUzv7qB8hwfGbqXJiBfsQ
dRpZFqABq2uJ00H4bFaeQLhSJ3aNtZoDhVO8PtEa2ij5iowy3L6yDQ7Mhq3qLljfKKgJr6nPWXFZ
y2tU5JqaAPggaLoNSHvxNrMBqFYZAPAGz4nS8s7UYqW/G8yJgF03HqMwsm8BXB2To6pyiArgaKzn
eDensRLKT4lNtQwHbOyQO0vsUjBFMUjhIPTSDbI89roRyRqCSnWfKw41iAWQdEz1JrpkbjXgUxHN
5GPPtTfhvXfMkqW64PXXt6STRkBqkfJ5Upz4qHSE5w0IM1x9tnM/hLSwmSdL2WU9yAM5rCZaxTU+
xHLOoKYFbp1rN6HNlq41Yb+TIpSYwst8g0cL6tqhCzdhl8nbQmeLwbmtQ9k+NDB6UiqSzszTV5w4
DcZfZeA7S5kD5tcQhPA1GJEvFK+kjr0qGZP5SR8PrGsKg74WV05XiSuDWZs3iNw12zn3p96ot9TG
wd2E7mKXcIh6SR2NDOv0K110+gX2psUNb5tzGTDyyMmX75HqEe+ukApr5ya5itlFnwJpQUWarwQK
blw1zf4JBE+7LJHblC4TLQpIggkyJys8c7jWcnlL5Vds4TWLV8MMjKOmDSSebXLVSYh8L6xRJ9dC
SZbvDCR4IXrPJ7xDWDVGXt6v6lQqgqFyFU7gllnnsO4g0QqfnnyLrS7ByaVWlYOpzXV10WJ3VTEq
ZreJzYYVuUADDzbBlEXt9ZyOSewOlN2/acXXruNNVwJ7i4YDto4qgSDet/3LAAmQEw/Nx8lWhzIW
6SHzjt950H7o1phOMhVauUECApb2rj10Amyuk7Kr/KxYx1c9LJJ7HPIQLOsTtjSmvrYup+3w123p
h9af60JPM5DTMHKjU3zbddGSZxo5pZV/sgPsFMQ0eTtl024kfALBa17Mt1D62YvrYa1yf311cJv3
T5d8cbpiPnB+xHtizNwmoCfSLEkhCmhAFrtR7+111wXBZrfvwoq/iqqhLVkNANWT2dnpJ/wPsfsN
YreSERmF/3vE7q7su+j/3JemJEj+5Wfc7s8/+hduZ2P8D+WOFcTqPTnG/Anb2doffDirKpK5+4//
50+eiWb8gSRTMhXR4JhhjcKy/BO109Q/0EgKYzVWZxzMovxHqN1JlPXzB+wAg6C6XE3ETY0P7N34
v4/VFEJcTPoIrifj1mHgM7oFw5F9hBHoDnqCjl4lTOwbhzSLARkvac2jiUJmyCIbmjkHLa6csfaI
+cR8XZpqcTe0ZvAMckcBQyVb+da4GH7VrMZhK+PtjDFC6VkpikiXMBGsXXG4YVgZYYijndv4UF6m
skSWREmpHfulzjBlcuJw2TTzPEo3RZ0/eQueNK9tvlodWox2d6nS6lcYmIJWRYHuKiUDxq2o0TM0
wVzkG15BkXiKFjHbGSZiagdMii+w3gwqt1NRL/W4gB5HKPYHZ4pFsZ2yengSOT/K4+TuvnMVyZmv
F45EZ4mnJYTnGjWAhVh6e6r/p6AwGxxfOgJoYmU0/Hglm24Zo+evMS/cp+BcGR8G1sFEGQXfFtNg
3JLKsX2sFoWxRsAve9TxtXgsRlgwDnHk18GaBkjkcHFftXZ51bXNMJ9NNRH2aPhBdjA3s5g2EfBD
jruQNRErS1TZN1PK78LNlwcJA4DgVqHFAdnDybRKApbqWYa2fY1N+0huCYiI9ALH0um8srGEE563
G/y+D9hkVleprJ1rg0AN7HuIW/Rbnh+Zo5iKZWaMGD2KxnNcktXddKprY4MgZylr+0YBHLhEXgWu
gluWn6MRcckIl/fID2DJYHVyVDK0Q1NvlaRC14Nyt6wyNNNK5BFG3ohtHD2CFxuq0fqLknfcs9R2
pIPVX0ZEVk9NX6qPlZh1jHqpZ03XCJlCSSW3t01Hli5g3uzcTFUYbeZZd+7UJg5vSG/H9N2ZMJBx
/5+9M1uOG0mz9Kv0C6AMcOxmbX0BIBALGVxFSuINjJIoAI59B/zp+0NVTo0yazqnqsfmrm+yTJUp
BmNz/5dzvmPP5ptI1mFfnmu2iMZMW949VYDGGAwSIlvT3aOQ9fQCorPO8aOxkToz2UChnSeTBnqU
DJxwEW51MPXVq7NgMH05nhFp29B/l3Z6cg0yYW4zc/UfWpSkCFZ7x3mpjc26ZnAdljQ0Swu+gwdk
VEERMegAjymrX1pnfAQL4GKNF4K+AYSd95VSaA52Q2lHL++YCe8Pa+UANN/ULQem5l6coo8SE2De
Xhsvo9NO+rnsKBw/i3bwxwscKxuQER+fL26SaoCx+yEURXJ1qwrQwTwOn/El3MFbT28JwMn979LW
5CwCgR3H0i6An906ckWpv9imDqhAMYfQ1agOCROmWHf442jq7ARVuoAoFXmk+VlzpV/tDkNLovJk
ACUqW0G6sRQwOws+Q6+Ow877xNdb+1SnZgISoUd6Mtlm1YZw4lmzSsYUTsFeEw7IkP6wa36H06bn
gD3nSUzRNq77SluX52bS7Wjz66dGgfYH8XKWCJBAhzTrZYHMeXDXvDxYJBIHEN+Oi2ZpP2zFSVMm
fUhc7ZF5PhnNuaDSbUf3DobQ86iGNCI88uiN0n41sNQwb5ymQEGLv6dJeSJgSARzr3jbBp/20eqI
vy5par3WAcJQD+Eg7fpGr9vhQ27una5E8hVhy3Iit6V8rinQ7uXcDECbaK+tcpgfjCkxY4ijdEF5
th0tR93lnccGluI1zLKhjNGwIvrX+FtGsRXMR/qmjQpPfYWOaYdb6d6rtr/iD08YwpHNyEq/P3ZJ
3ceSvIwrOJLlnjxwLwCK983ntD3WueEd8mRLYjpOCRPFHsLGEN2JFX8elvOsXWSVG9gBYUlObvrW
gL+NUiNj8eNuePn8qSEbsuk/L7JbTjoE+hc59SMfjEU70kj9nHZ3Hqae7cBq3AD1LJI3s7Axda7J
DsWWFiZ2Et31M8qXpTiZFWrcmjYspsenAMRTxyqXovziJZhZVg2f09Rm/jGHdR3JikEMlk0YGbOj
3DtMaTWIE2hG8uB1+QgFoyO9vGMqY9pVcuDuze4UZvNveAIbAEVrXnxp3bKKsQ72pAwILwYz7x8b
xbS4XRL9M6YzDQH5BHtlqdUdO1PckR0Ay4rZDpauqb4OzqqhR0xfXUamemj4HUiTQTkg2hNjDeCv
FMbFRtB96xeV52MzsjsIw/nkhgW6TIjWDkArawFpY9MNh7MwTGxItFmqykiU11rEgG5DzKmLde0C
36WM+hZmSwfu7ZVWaIDLNdRdlE9AinSzf3IS2TxCytfvTFnUkTfyShNrIR1rifWVfLfVyKyTYCFM
s2dpTOJd+WHCCvuYKpxJ1LkwPoEFLTgFLWe71C43Nhvlzo4cOzdemmyanzL4UT9Wb0oPrd95t10i
3jR/+pmTxvTFEQ7mlq3GuGfZL2CjMUypocCsU+xCNM45tXXJS9pbx9WUb1h5viPkt4+qsSDRJ7Dm
zHz7ss2bHyG1EZHr9u9dhXBnNnXQ02uBsEu0H2nisgWXGh2jZ8rTTIfXhEJt1kGR4/XA2qPH5bAU
j7Xh3EFMrW8r1U8HPDSMdgngzMdwyfoF9ahRKQLB9xTravgxyewTjh1KKeqLXCFPW8y5PLmkiUR0
8kCF/P1wLWwI7pnZEfhn9YD4uOUOiKvyd1EUnzThgFXDL/WWCTc/NbnnfjDke5pm42dSdRhfcnYE
mvsVErYedTYDn7XQ3Yu/Jeq21Sc4cWb3tUkV5i1/uizgjDk72/YAALiIvHQ2T3LdKtJP2rO90YxJ
x3jJl624LfnMQ5txcGr2g38UcszCVpdHhE/tpRnXZ0tlQ2woojRKZszM5NWPkfozHM2peSaelXEB
LBkgCZW5ReVWz5CqwMhu9VDF68S0pte870kqvhi021/1zjbvQQWUMMFsEEr4l4T9He+Xcc7VNBza
LG9v2hpUP03sh1stIXXBj4ElUQaCr2xDox6Wk9di2xus1jrkjJ7QaDjZkYrFfWJqkhLut8hYp3q8
F7WboH5oLj1velP2xxwwVrYRhGe7LR9RDJjsE1cBS1oy0WvlCwsL5ylZs+nYLrk9MRmpm6cpYz4u
8Ui5s8OzY/1kcaXfat3gRIOjXkcEx3ux2Rn1Pe41PHqLf0MY70/iDk6dqJjza/p9sgz35LQwvRqJ
TBzcQLbVW1/6daCG9dMyTA+tMd6TNnelWiPOxVHAdnELhxsBE9SA0x5Tw9ccamE2R7aZ23BscSzd
1tLzbp2qq1lB9oHYXEScWlGpB8Fc+G9xJf/T+P1fGr/d50KX/183fnfcedm/Re9FM/6u7fvtL/7W
9vnOX+jtCLLB/4xfDprR3+Uahm7Rw9HT64J8Wf6HYcb/MhjsAXI6G3CLYQp92S+NHwFywEN02g2y
iEyhky33H//+u3X38Ic//wqosdzfzxZwurlYC4DTMLjZaSvmHzb86A1aLihX3Cq2KKk65sN+zkWN
0INqG64aS1YOPcbDfOlgJgbYIdRXTaDfDEVunIa51W4TLk4AxlpFQEnXhC7JB9cmrU8ZXeEFf5kb
WaXv3DRTrT139YDXE4jTzZh7RtBalfM8e+3KDNMfmVY3QNKNtmuCap/vOgOuR36eEQsinOrAnxPz
KDs/2dlva5DZ6QmZ2NVhWXKBawzivUseF9XdrwOtJa8juaatceqGljaN/QYkBediWEmUTIUfMVX+
MdkGrE/ZDmE19zLsyQy6Jn2aHpZRj9ZZB8TtcAWXg3ZIAOjHG6mwRxR/6KNScQQVUH/2t1lSzRZ5
pErrUK79fV9wxzDGG997MZpx6QI4g8wG1rpibG5UBlkUW2dFY43xAUVp/oQQtyFOxVCnFlUsbI2N
eW3bztiU5X2/+TrhNIVigpkbwURwNAdSy3Wi22aU5sS1wAFbaWXL4VLk7jUz6BjYLj3t+rnDmLhH
n1RSLFuc2qXAvwvCJ7QYVkYi0Y9aLo3QzrZXe5w37vX9SbTFGI0TPH0Mc2nY25rDeHf6Vg1+ZK5r
dWlrI79pGdWHgMIPjXJjjTI+pnKuYWI6WpAjbQhoxE5+4l9G5JyhVwgI0CrRXjczbwJ2rDYVF5wy
AuLWWFipH2hztZ1Fk8FmlK06D4Y3c7cvXUxWnB2LQduiYdWtqGZZwrHIxHtyLARzjnXw4WK0CNNv
Os07b+D7QiKRu2ga+iUwy/TIbM5FUAq0rSy1QyG7T83gvHqrgkS7uEE6O1as1bl+QA+SUUlV78qW
b7Ib4fk1tAKLXOqD7kvt0gn/w1K7RXf27WgPVYBaGjgLHwmvTx/9RsKASIstFITMAFYE7uGBerSG
Ug+M0T6jfjDeNqzf0BOGm1UrvlGRrAf4hO1Bgmw/2TXtsYIdyDaNzwJguI5uo7VOmbImcuK3FRoA
/19h9F+0Yax2GEoSsWQhSbjZOigDvION6VuxI6s+Tkz50gsnvSKSqGLT+7Zb9i9rCivebh3tU2kZ
1RDSbVkRgbP5UwVyOKzxswd07Nuxzf3+k74jVtCjFU8KYVpENup1GPsy9mSxsFLNnBihbhXZQncP
9boLL4WmPzCAVgddwTo0Bi8LJ7sQUTaaco92d84G9WWIhHimIkjPoz2LG5rgKdJE1r7Q7PEqeoTP
C0u6IbJUBJUANQPd3q9KW+ovmKv1YNQM9PPYzHeOihv6kwLMr4r6udDM7SGh4b0Y40Ch6jOeJRVa
K7KD03p4GMbKCaeyLg4mi92YX3W6dbUaaIej3WJCLI9N4dxpVvEtn50slLVXnucOH/jkzVrkKl5P
cDZQa7JSBrmp/6Rh8SKifu1LO6u93hqfdS8/T/XsXDyFJd7q7b3y7g6LbjZYNlb0zEvpRBbahkB0
/ncAHk85mReomh9KELQolHOD1lP7qCy1xWWvbvrRvc2XHXqLQp59zhaAGKuxbmt9yNKpjbZ9SUC+
C+pVK3/vwEkEqaeehwacP5kPKXBIV2ORNo0hE/aNFBLK577u+EilTn/dhBtPlXj3u33FlEsznKvB
fk5EloaV6x8mgoN1vmrH1eo+ZrKUAldtyZ3dS/Ool4ZxSbyyiGVJMFmxtawrRkTRi195J9a3900p
3hxnuIWTKs+Dvb56C1WRm+PxLDfTOU96Xn/y/fkzvTfxIK374UDKCudkL8RTjBnGdONaI8YOT5C8
2VdIr5vyCukaIXb/UGbs2RMz88Kk6372/UTyLiRm5ldTc7SAdEKG2WCCLmN5u5VLfwSRC8YQlitK
5ZpxTfbGeMr/tFnbCQ+McaOc3U4iti4evXKOVo9HrJX61LHAeRhgU0uDS4g9Me6JhXFgAT477ifb
BsloP7fQnNCbdDkN4XBO+45ZI1ALNl6T2GtCPcqqzvlaFuuXJZmmk7u5P0BnAWdNyyyexLgc1xqk
a0rfHbrVjBG+RJ6UukwqLGv/xZdr27FkG5H3ME57akgzPCA9jPEvo4NyrPJsZNrnyW/B/WrrDzNv
BWfhtNOdFZk6ed4ftiRh0rKu+SUDQ3NMNU65xdN2PTWWB4/sGVpp045TdzFjAckhJIwA3rcrPy9z
bp+V5pECOyBi7vqg1dKfpta6FzIfklhzS2YXLY2G3QD4N6xKv3gtrUhjcZMrTtW4BxYWLd6mzPob
6/h6fLHyMYFCkHpa59dMQ9j/tQC1O69ZXlmAVS5fRSQ5Eo43n77Ku2d3D1EtcLEp7F8yNvv2YFKD
N1BHQ7clNf7FnJbaJE5s2wg8Sg/2QEiOLIKOgGsoxDWZQU+mVblO/5WowFqByzDnwYWN0OxbLzjf
JftRPDYtU6j++j97lX8KNclehVLzvy6vr3ldfwx/rK3/9rd+q609/y+WZyJYthlp4l/dC+jfdiq+
+1dgpO54DirSfd/ya21tUqRSjLM2gfT+a22N5fe/L4VGlrkXz79sVTgJXU/HwOYiF8YssW+SflWz
mjjVq9Gq9Zta15qsQ81vOVq0wko+5aOxtofCMscG2uvc9vGqsZjhchrNj3Ut3SGosKAF7UQVvnLX
+SzITak+rxSZ1qsB0qOIFki9qSfSl4rJOXepY3+eLWu8dno6PqjF15I4b6RN5AUAoGu68C/Z/q5+
CyU9K04M9WriO1YF9sl+LPvR/Kaxjd5uyCdbPVAgYrydpW/VL2aRTO7toHY+8lQ6CyBXqzKnH1Jt
zI/FQPyGw8LBl4wjNhy8qhg2dv66CV/NnL4u0l7A9k9zpV0L+lgVQLhx27jgvX2mSuIqNum7i0ML
nvrFQIgQpBnztLDP5eycLYdZvts33bPDquM8uGN2JLbsR0nW3CF3cwoCvSMbc56FOEqRf9oKs3hw
pJvI0x5Hd8UbmLBeWs38NNYmKoOeldJhNLR30nFXgpJwiJ3p0DW8Ib7Jlkn4QIQ8um6VuZ19UJY2
PBl6aV8p+cjkGifXgBLsE6KC6zd5VdCJn1vXTj71KIE9BmajSUwQysHyBh0SGG4XNeuXeemzw64i
Zzm0V8d4MxAcrfXF8RtyF1p3n8WTbRDgqkzIGWDNdUOscwodOW0znB2Oeurq1Mr1IzE7AFkMTrWx
R2nEZYHZZ1EM48n1yUIr6WTscbifkM+IL+zftoqpg6Y++aVL6OSYAjM5sWvwyte896b6JUX97eqH
CWDMqtH8EPA2HMUkN304Z6nN5qzC3Jcb74wu+5R3rjQC2y5RZjNcQcpj3SnYPodVT7Bmwyo757N6
8rLEYZdIEF1RNIsM890MYzUdYkwHm1Y/jYMXlEoziSu0xXIoVTJjG/NQSMIRLlYSJm1xTqf+Snad
pFxSVAvNndUplDZ2wQVeYSEqaoJ2iuFF0zJWOoYb9DxMDLQLy/y8fTX0RcWumydxMm/PVM7Dueuz
jBlgJ2+7StPPrW0V8Zh04uJrlF0sfIbDoDFnQrKUX6ypbGLUe/kNUhN11rEL8gaV4sXfBBZ5zyIn
LWW4k40oX0c5x03tjuxWTJMiJwdkjWz4skdC3nSOOwGEr/RDj3eqYevESGuKLQJTi0JjQIt0NEw7
zdeC1pDA7bPsg47qC5hAGfhJA6O+I+LBt3oqdNbDuLymLb2t7ZXqJd9wu0n1jO4Uk2RDnzgjDQ+t
XhoP/PbyRtqbxhB7Hdsz+4npo93JZV5m8uLwZTt17UwjQZ9cp2o8NV0Hzsl+JsnuqfDyW2UkR0BK
eohF6RMF27HRB//CDuRp8PNzrSoRefp2SCWvfkq97M3Wy9B1R29br1JoEPKRYMZ9W46HOVG0v4n1
6sDrChaCWyOjKj9YZDDLqhcH0GQ2PROdc/U6AwXiiKOqG20Owdy7Wi0UOFmta6BjDQlANFiP+gT1
sVr7OnT9eeGz1Q6Ek8nMOYqBzkbL/Onk9eV35YJW75DVXxyOywuOMeZpdEd3GZlhJ7AdWcS3wnhM
s+5xlphYPZ6Uauq71bMkgj1Os2IigoH9HD7HthXWUy4659K0+wgV111MA+pD78q+6NowAz1cf2Zj
ZZywCACOyjEZO4a3hbZGSwxIhTBSjvXHkd042ZyOfy6k+5Q4/eMyj3rMMeHdMA1Z3JBSc/zMuTJF
glBPHAbmiOxVEI2BvXE86rxRsd500x1Lz+yJ/ty/9qv+pFj6Yfuuvg6pECFRSHDIqrjuuixYZesG
+OCeBqfmdGH5BTJYxjj8TH69hohIK78rzIzbocNxSeTqMZfjJ9olJxaVSp6XguITLzarglG+uJp8
sREEB6U2vxMH8gWZ31lMNOmtMREJA+MhgBwUD0t/Br5/9IUknk521p0w0u64eP332t7sg92r4aSP
4lObuCyz5gKsVZWV843dLcxxDfOJYpYJdvbqFEIFoqS9bKCkc9IeAEm+Wf6C5I8AhmI/S1vNe/AG
8zhgFnhaeesAj80pokFHeW9FkhpfSmJ8kC5QVKYajYJw5yuwrsPcFReoumNsz5246R0JS31uGcgn
fpOFxVZ6pJBN6pw142ls5WXOk+I4lnqOKJo0hnzWYi4zjIZs0ncXiY952Jqs76RYjBzYkI3uINlb
j1mFr165fXctJ9SrxBI3h1ba2bcWmhur5Ol2zSmr66V8Maz5VCfN1Z8VF6v0gVf24/O8DXcQgKrv
1K0n39u+SLcoDzPPB+BjU4SW7eY380a6Gf6dmChjT4Spbau71bbKGRhb10YTxoobO7fTmAXFFgxT
an5NmqlFDW8UNVaPEUemV3AyzZVZP6TaTH3e9JkTjtxrbb7Up62xZWQYRhvXUzuRtlzT2AsBepiO
btfIk4y17NfzkkYNFkvNs+8W2NKvGMPrez1t5xX5cIlDPNiUnJ5qyQzHZ951WWfzxVr19pvWz1p6
SipctrFNL4IID6s8PAKr2eYT96w4zKP/vdLYlGYu3DZrGZ8Gu35Yak3Du6I97vLue/DRn4fe7IF0
Os2lU85nbwDVz57vIjRjPBg8vUjUZffG8WqdFghu71IZ/QHlVX82V00cZDNnRwfBQ+B5ZCRUhcWT
HeavfpoOh1r3tGs6L8Ur2NWFceXg/XQmO40mYnog5pvle+O527O7aCiOJ+8ry056N69yX4lgYzue
OHoIdlSy+K71YF10hMEsIAPTZJ+5WvuXiDeMJF2gKXHn5RzIPr9e2hNbU8kfKKO/bbrmPhGtNn82
B/LBfXaagFpZgs9c2czVDBhueU/KAutgK2j1vrwBwNacWGFb1Ah1ejVYpuObLkKNrclhmvzmyasE
8y1Qn9Oj1pneSblO91mDeNJgFPg0Q2qNDT/3yeTAN3NbY1EjxIOlHXlV0AL8aOqT6YU5441Tm/6x
9aFQ2jR3B6CcXBC570SjMOcwY4JUI9qR4q4m+jFshN3RZQ/Ia8dhu63Ys5yWxlgjN+u+l2lFwMKK
+eKBSanxzAE5kOQ4meywnXHJyqNFJnNsVVbB5TVo9deOPeVNSq5rDHQmf905k+iCPTKZQe1t5nOV
mca3urSdb7SotNlqZCiZYDzXjJKCYeI1F7h8Sa4B1AKt9+JOilEng4baFLSi4PX53tY9huLML6OK
ygPMaT6npIonRrVkN/20uHFRzemzj6y0N64UWmFVz6+9r84OVpAmcZxj17oqqsYWcCpKiHNSN6j+
VttHCqUfedcutmQR6ufg2sqmwXVjTW/zaMHmVC3Rpi1jMxuzNQrMjvuvaE6ZVSOOTtoxaD2jPJkj
8TRZL+ES6gtaDfNOZtJ8yS2nP5at491gAUNdOCLYKVz/eVNZXM5d/9QzJDjqxrepJBlqJOHhIKvk
xUiZi5SdiBLNMtkOt200ICvxCIy/9M5WH9yuPKmaz10FNDZA6miEpEsgbLbmyMNqznGS2wEglzkY
Onx3qsjeFn9ELt/5se7xEld++wLOrTkA9m8DsBo3zDm2iH1eFdGqgPQcNavEi9dyJ5YNwT3Wk79U
1tFJze9lPb007WZjZ1GPY0WfIkZ7i9eltsK+HaPWQqZitnZ/1fp1jsnzEq+MhwjXIaf3ZR0HZslC
ctVtGlgGAz6FCYVDZjaSKiGhHbB6ewFHvMbEVzCvbZL8R9EbkbG6CokVn3Jk3MGmW1XgrF7y4hrl
LSBU6663YDNPHfo1W+Boz4YDK2SMORppRas136/ZkMUK4c1Lb8k8Kq0pjeFv+wfLotiBbGcDmZDl
FUSBQPNfkPKk292d4yXf9KFPI79YIfYtxfrYbYi0/YGlDToQqh4DrCKAjbt63aY7oTchGWlLqIYe
wLOlb3fIeS+a4RFT5DRm6M7zjLrOXW6x0Pxo6DdKQ/sqPPWetg5+jGG6pc1lZS6LeCnVOfGK+aA0
7VhmPzWvmwLD2cMWB9mewEg9dLl5U68Zx2PGchxBsx63Le3tLHrzaI4zqA7bCIgrvvEMkwtU6he9
8F5sLCCBmav31Z2+J1P6rWkKPj+N+TiNV/QPL6AuRuQUdfqmaWIOJ+ZfxK+i0jfdW1QdXzziS3rf
b44Fl2MgUq+9I7USfUmtG7eW1T5KRlGhNkg9HCc1YCHwUh36bMMMVWkPE9ZmBErVqrgSZMLT5SZg
IA0qI94AdJ17PsFvW599mAVIRTNZiG8xMbPC0ARGzbKq+loyn2oOeW5Ud1xZaHtW0lsp8Jrehe3Q
14/LKMbTrK3dTokujhJ5fx+2otczqCM4lQQ5aOG6zCgv7LZ7WaZ9LD1n85mquoC8ntVHy6+BBWwq
vQHY7cQ9iICN+E3kTf49Hj/5UOeawaZ6mG5UljuX1vT25NGtuExEs8f2YvWfrBqBAzLjd3p4eS0I
EwuTVMcXm87hPDTpLRlmZjiRcHY1dLYvnVrXo4kdJ5Iz3dLsWlo8+i66UNyaiVmTXVab1u6poana
MY75MKYRsw2NFBj9PsXwFDqtNA8iK5N7B//oyS23b141+Qjl3Xc3LXnFKGqvNTP7Uy+3s93PKEGX
+c6oGsqKIXO5i/03yJ551HmuifonQx7X2jVlUK+ipeDHE0PGZJMmy1kp9+j6Y0tgxyK6JmwwJcYZ
JpEzdSMWb8AoZVnNMceVzbS+3Hjr7fpAMjiY3/aeZsp7mqRmHWmFmbiQwPsVG6tPJW3pxZWrmlto
oVtAdeTfoL8hOayQFgs3RopTUYUaFPlgV1MB3h528EaZn4bCgkHUM68txkG/GYtuvAyN+bNT03XD
wRvsvYVQ+Z3B6X5YVVo9yJ63kVUFvJgCKFNZLrBlNCMA+DFia/S0m8WSD7moREAS3zV13NfG84cj
9TWuV3AzMGzWuDZ0MhyZd2D4oZdhGRhPwJNCzWNWnefjh2raR1Qe163diC/dkkil5oEpA32WMLFe
QiQLljHj6ZWMa8wh1LOVU9nWk1OGDgOaBy5Kc90uC9/UcNotCfo0ckbaRh9RAH6bXfktd+2zZ3UP
Kwzncz5sIqKFvOGIfm2TuY6taT3QavFJNjY3HOcBOi3oqjtlTOLorQtjFMWla43muW+Np01qZ3IW
D2p2irBDquHT6Kj6c2dpjE2WZfEYaBufODufxJaS1JbO44FQNTovbwGiSTs4IsZUCmIME4HISPLl
knkI8G2r/laPjf8oU+IeqWaP3YJcxUFP+oJ1/8FV/ggkyxCROejxONguy5+eWDwKZS1ySncLaHDk
J5IIPzyjuxuUuCk8590kqKot30ejOk6j9xOBb0ubm0OiNpQMcfJFnaxDQ7aSZN35Zzvigyu14i3r
tOzQWXt4HO7bQoDqKZXHrERJP41QcRtBhqCHmXvyJhv50Gcc0OGA+G5F+mO599U0C4RjmdNCsSyx
drP1ieZu6/mPuMlbiMlIttvuUAMI6tnhucHSOTcEXd/0OkJVuVYUYjiuYqY46YUryw4KZbgdN/TW
TXD1yVK0QFX7yKSt/pyXXfLgcaqNJD5hr2aRk3XADclfc8ZPGgziIa481r1xrxVLH5pGxqjNoUfY
OD7EBOLe8o1OBPjTNxtdJe4ibdNvJ5aT37BpusUIkR4VVj8F/1/m9ceP5u69+hj+fdfZfKe44JzL
xv/4/R8Ravwmw4nex/ff/YFAgZz4qumj354+hqnkr/5N47H/l//sv/y3j39mEr+zKv/U4XB9z+uP
X40Nv/2N36bwjoMgxYE2Ygr8bL9Lz4WuqXvAMoj5MlyDXcn/HsK7fyFsleCWv8tY/u5ssEjcRRuA
6EU3EMAI/18iaPIQv07gCfWhpAeUgI4FNgBLgt9P4DffZMK+aerEeQmswt6unrz/ZS/x8Ldx/q8a
mn98CM9wdtonpE5sC8YfHiJZplJLha/IDzL51LO132rEJrykf99+/DceZf8tfgFj9Im/rjacv5Nb
vw3aW7N+YIj/f3uIP5irmKxaRFrwEJN6dPXHjXtUffvzh9h/xC8LEQJnhA922iFtyQcQ6P7hIfAz
inrWqDcWUETBrPlpmLfNYwVJyc6s6vjnj/YP78xfH+2vYBs0WMSN/f41c1cbakDj9gwoUnayA//I
KzzgZdqW0b/+ULCRXd/DggD96Q94Fn1w2lWsBk8s89JPq7TYYMjZuOojKQ5//lD/6IEDNIpeazei
7eHQf3gNjcLWt9LkoWpKu9uiHGERUhCFyapWmIJrdWzmdPtXPxu8lOiKGQxDthX+Hx/UzjGekY4y
nLaCVxGxjh04vWcRGsE//vz5/V6RtgdX8VCYzdk3sNJDIPf7d61gg6zaVkNCvWWUSGWiyZPWefJc
CH0NyrLvHtoN4XRRquw6lYyC//zx90/FHz+jGK44thxvV9j94VOzpVabQX0bTl6lrQfmoxZj9+Xl
zx/kHw2FO4l0Jy5Bmtf/AayDWXHcRh+s4jh2xtFdMrY+KfCCu1LAbVObQM1FKMcBkUMf//lD/58+
P6ZwmKT4nFnGfvj/epL4NlbJVJiANZZiO7SmjQtXalRUrqaXHTkNGW1lhtb5zx8WjeI/fvuhNFk8
WWRAAJv+mB03lForU+YIJ1ur+++EOzB8yHUod3BnFa6oomToyEZHLxmgUDpN8TqYvAVyRQazzssx
b/v+VWRIrsNcDTJCDvMo7Gq2ycldl1u/R/yAWEuPzJFG3pgTwkd1MWHOwpXPVpA5jytdeTM4sxt6
TftWwTBATDscysaYTxNNvu13mR4QSuREheZm17JFjV50GBmcvKcG6Sd5zvTSvWEu4XzVKhdicgbq
7YrHzLkp03ILFdP/QwahA9jGLssr1rGM1FRMt5PPpCAf+WPWZozk3e67Iyr3AofFPCB5mKPBVdiO
xXBrFWJ8gW1jPSIOMUhud0s0Xb08I6PAEjcZVjwUnKEudebV09FYYTRHjCLW+cl0d+9y4Y23VIDk
JitPbAGzYuOaJEBeCVsiTxevwyNUwuW7P1bb40yYxRA6Cekf7ix5vFx9LLWTfMnaqZdR5ZfqxVkc
5IaLMj76ft3DWQZr/Kl1cDhDbLHjqy9yL4tXZ7Qe51nnB+0vMKbIa7PZgl3ciH2H2ZsTgfUcsYwl
5hiwFqsOCf6dlgBroyB0YnTZMEuNbBfrYxyYuCzbuC+agTIq8eEj/fu6CqDr+KTzL2OxyrO+dbwk
fcYXqV6sD4XhxA8yuDkn2XFiyLLlTbATNRLlwM+rVn4P3G/FpfLt4TXfP/oModybypuya1stCW6Q
3jhORN4+LqWQ57Q258jv2dEvwtOPjQBLGXDhpKGPOYYMNMAzITHR6cXeLHEiJ4EHEMqh65CE3lbQ
YqUt5+eiUdPziJQ9VD0BrMwXctbu6dYEepkUF8DCVmBpaGln37fuPZ+Xk52/kURV34oIobB7Ny6+
BCIrnIpOocv/k70z2ZEbybbtr1zUnAWSRhrJQQ2e9+7RuqKVJkRESGLfG9uvf4uqygfJwxFx877p
BaqAyspM0UkarTln77UrtswRfj/Kq8YXi2LhcQwi/W6GUQ4kVUf2DUeceBsGgb41rNp/5fQpPEaJ
5l+bvcdRLAkdp11YRt4uYOJYN2NYmyuOQ3LJ8dI6jGVdXVZ4Er9ggej20ivlra8JbduUobh1jCy4
7C37EcsCpTUnxJc/2J2+a8NKmrRZFfHQVGiHJSpd/1UNbbrwyh63gMCbsi3G0P1pxYn7UwvI0mtI
6LmoMcm9hvhD10FbWcZiTrBYo3KkDgvAlefh64lcGdNA97/hSTbdkBKIU+o7aKLjDgONeZkGkLF0
gszX/ghDnYvZxtZ18npLcaN/dk2/+4aoKjxCcNTB96JmXnG4jJZoCTqilSzDfTOSRh0qEmuvWzH0
L7UQObWHwLsZjEncp54ak0XTuBpJLFhZewJDbgXOok1Q1i5paHX+Av6xB7OMoG+gN3w9NJUEC+aM
Vw2ZehdJKfKtUdndshyVvCtHMpPUNE6AbKD8LG3d5AKVMU9eqemrYz1htYMC5CfOIgd4uYpcFJKd
D1XAoh+bLcK0CO/IhY+xr8lmZ3RMQomWNVuGhr0agN9TFCqbrSr6IFs1ZdSs2FBa61a3qosUhjNJ
GkUV3k+E6AToYVP+TBtl5yqGE0VPIp8O/NoAEV4xHcZkrC7s2MSwYBPCtYxlrscLO4u9vcthYVPE
sVw5SHr3duMVG4VReF3qgbatw4QsoFwKxgSeHHrPnq7W+ljXe63WaXRQEhw3fuhra4cUlHpt6hTI
O1/xHIaCDY6ZA0QhGgXfZ6UU01iXHKGzutsQHtNSMQt8iyJvWhed4+yUGXc/HD2fNlT7iG7MDVST
aDvh22tx+dIkhfGqnByNeepF/s/Ga9PHkTSTG6iDdITmf9zMpU1fgEPrOAQUUSa6Tzf9FA9Yukaa
2W5SjGvG8MTTVaSyY22lTDNfEm9twtahsShFjqY3d6yU/ppQ2XlyKCqvOjvkH7VqoVEQlONVXgbx
Ejej+cXKB/9rbIXFI7CHbKu8Nt/StfPX0YSiHdwQrBSSlpb60EIFKtoX1xNqD93dRTnXxvbK9RN9
Xt4pc4x1d+2BOQ6BTtnauqZLc4VzsrsygHmQlW0Uww4lwmjiTQTBVdOFgSXgdtkhbgwCw5xCKlLC
42lCOjM33/VBTjsvSuSdMTT6s2q66Rghbp5TndwISbGbs5+Z6Qz0IrhslPT+YZiwJoMy7ZaFU2n3
ZST7fqENvHpXTMZl4Yh636Yi/O4Z/NNJGsu7rJb2hW8QqBXgAljRfurmr19ztxxE6cVhaH7saTlt
87ySd141p0xbtbd0lcq3hM4Ryjcvdo2H2F6LneG2l462FkbnLQsP1zbSlOFW1KP1YoD/XuclA5w0
9eSAjiVaOrql1pml5z9i1vC92ejNPW346ZGBFNziTA1uVNx6AJqzbkmGFv3xusy3bi3ks+IsSiE6
Mv3LtAe+R+WG2Er8wcOtUgktAU3vfnS5rz2ggfKXk1KxsQKE95/3lKjB/znq/Fiokhjy0Fteg+TR
7gM/YZIRyXhAYNuuNXuIvuYtyXEeusUN0mn7SbSj9dTVmvUU2+V4zUolN1RWtNUYRdpKK61w5/i0
kScEw1+KMINLUufZWkvEcP3rqSsb0SqQN/fGTPSNTkw8C18TX9g1iVJVERbLvJ16YhUNfTPYhX5B
RTJf57PRORuVWJcVPbmh1i0+Ypzyh9Yc0xvfNYK9kYW4Un+NZSiD09HTLJr7FCcuJjcarolO99dZ
6gRo5FRXoS3Kkxu9irO9HAf57Pl+t1W+bsFiQ8a60ieL1z9V01WCnPPKqBpvGfSeyJY6aDumQMP4
EmrRK06M4ZpJAVtB6ec3Tj1Nq6iwWxhJTTk+6gM8NjS9fUx3byTq3Ugws3vUONvEiW+gJGkb6MMJ
IqDMvkBgNdwa9G5pmZXDDUIglm5K7mrr4MwlYHPKHBjNRg1YzTVCb83a1O2xiEL19a2mvEJWlRvE
fubFPbjJfEOgGMaaKHeaC8My1U0VYG2sW9kh/UmnKygH5YH89LkkidFtUSW5dt/oOuYNN+vYMVv0
wdOOaUMPGj5NZVM5pnFBN97tKrFA0pNvFUFSj3rLcMpKgMvCi4xXAOPjlZVVzcrqe/2V6EmzXRC5
JGiDNvQuGz7MCOzEgUzN6VhD3DvI3hrXLlkae3c0u3IhQOwRbepJkHckbTLTgUKYjjrSmnChCQDo
S5+/uEfzENCq9MPusiWPdTk7/m9B+ueICKbK3zVGbG0jXUz72PXlticNYr4jeF/U5CfPDq9BJJj4
E6LszhwSWCske6ynkug3zvZI+YSNDGvMZ32YmVd3ohNjugCLdBH43W1bjg7aiyrEv6H9cCvlbAwr
fxYtrfA0Hv1LbiNZQUti5oTCVW9ct+7XRYq1x/ejDi2Ury4sNMYtnH28DewQw0M52dlSQbkwy6gA
DyCzNyfX3prJvsE8i0x66LN531bt3dAxqcJG9z0B08vaRcLAbEVxV5tjQIAsBERObzDKPuM8qJcq
ninrEQbNldsHwSIRtVrprtL2uY31MXWo+NLdRbuBBwjji1vmV0PpX5U58vykI5RTRimG4QLf8Xaa
4vBb0Hb2LhkMlNiwubr1gJ7prkTYSUM90PGnZmZI8Kssb/M8KZ+xLM0F/RHJkFa2b2XnyDuQiNaw
StE67NtunA5m5CG8Q6K108LEHlZFUFm3lltPtzEOgrsyiJJ1l7XOuByG2Sw8SbkekD/i6wwxbXpT
vEFfQzVOT6NDQH2Y9qCqXr16yi4MmuK7iWAxr171RYAwauNSV04umvyV7b3xdeA4fmV4LZGftWkX
x66KaceaoOxv/YmUNDXi/Y5hQ26US6SomZG5vkjA3ZPfV/MWV4Nvv1qhRbOzC6fxxkK9dMxtQivb
aKy/ypr9Fd3R0LzGCKC+Arx1wGRF+ZM/OoDziUkTj/q8QkojozYfuuFuyPP2IoxcGA5Zo55yRdgn
gvX+kNpBd9FDnH9T1mzjDA1eLjQZ/7bDXvQ9axyCM6VhvUCjLEw+EYTzRmICrlecwKXGAZsMg5yO
UNTg+xmx4j2IHLxE4ttGgsqoC68LbfyRdI77bBbObE+a3GUQpNPGbtJ4GeOmWrDHm1gK4SK1i5YA
1pUca2ayOI13cQnKvCRZm9fLansYOVWsCgSBtFXg3zXltGqi7B4yx/NAAC5Rn7FaULN18V/hPEmM
8qkWsVglJOpEC/oIYOhRhKIN9GR2XyQZOQBTau4hC7CVWpML6wdiaSWl22o7GJJatuO4JLUfo0pb
uJ+1vTda6T4qjbYS5053yykGbasW+Q+p0NQli2J6y1YxfhkMUTzEVVI9l205ONtSs0eDPNEqSrbw
Zn3aDwlbGoukoKMljD6nxRoN35Ja4q9o6x7Nltn+CHqXQFoqu5eD5+YXgp3tW17q9Gl8p1lJLbme
CtqZOEO0dKsSDFM9r+oy6coeqmNVqmsKgcF1zGZoEVsIS9eua1dXCCD9ZVPHJvpX57vCdrVoWdM8
EAlmQl9YTQAYcf8mOkUGC7PH41A3UPFGx1gbeeYfcSsWr5TBvpHd0X+zIE5MrdlYG0fSodPy3sAC
OTGzl9rsz2nTO1ye/UyBQKJh6yl6BRIuNiRM65upmwOFGfE7zS2sbRhK59JM5MjkUrfOPsw8zqax
GbwivyPOgJkQX4kWbNxgcO456rCeEL/0zc8cfQXi/8mCtHah09ra8qeYaC8qdWdF1ncndeubjqLW
a4CGdwMl00XTK8b4yiN/e9vVuFY8/BRbmr8zs2DmYgrfeXK60LqPiG/dxG3EB1vTQEUS2i1HFMIb
W7PJRA7NW84gj0zIyc1QTvJQVUhCVa8kevHcfyk8UHxp3UNRQyF/TWsXLDMiS/RKNbvboYGngCYr
/5LD7WCHixYsy9ReuWN29CNN3jro5VeSwOtrI+zETyPIwTmAW1nXbRQcAIa2N2hsw8sUlMudVcZe
jjMbI2P7lZAp9EFJs82YbtddKcrVpAb96Put3BHjTFaISort2In0TjHjzvIE8g28Tt/WaXsftCBC
BkeXBxEU41b19bfQy51djPJ32bMRPDCRarAkvO6SrZxD6nEWXDfAENn/FvnPFrkxuhBVvooqLr+S
ztvCsA6qMHkt9DjWL4yy9S9c8gNXVEtgdAaNed8ix0XmQFvbu4b0GND6RhM6LAS8EHtT5ZSRl25Y
e9c5aSX3AKfzRWaPgKCwBtOy97J7aTZYFFQL6oWtSl2J+qATsu7YnBqQNWQE39gckqoOjoORxHvA
Mcaa48ROQ0dz4Pu3n51MPmYBe2PAf8GOXWG6otzx1phRuyogByN/YH0d+x5zknxxOIIM8XRJ2DYK
iVRSOaNMpLWu8QYmuL+wCuT8shIUUsBY3QS+seswP/wMMWXf2rpmHpvB+1kNlvYY8Ok9wHivQ+iL
RRUtvBrzZOMiG8fMW2wJfSZxJMLGKlWAFglB/vXHhdD3VVBKv6QNyrk5ZUpD/Fl/FY0nCyei/upU
cYoZuHuQHuf+QHK69RwK+R9f7lwTRNBs0S0UiwhmzD8vh+9MNzR35HLQwO8rs9pyAhjWle/on7Rb
ftlZTivnAsi1xTbchWh2Wlmepv8UteU051L/KtKPfvt9gMYDCSc1rqgr6VvpTvpL6M8nyp563Me3
e656TxiQpI8sTAQ3p90DR6ipD3Ss1k5gHe22oKQXUCf9+CrnHiqvcK5hw0szTzmE1uCj583owfxq
hyB0ox7pjeBDLbKKPr7UuRuyELPPniXyMecm6u/l+mTAQToiR9v1oIFWJL58k27x7f/vGictpchW
JuImxohhqqsJEaDlZsePL3F2cDD+yGJjKNrAFP+8D8+L3b42Vb0rWcCuglY3D2ZButjU9dFzqNFq
qfIOKRDmu1WJNX2P+fez1s77Tw+ynU0dle+PsL7TBoRll60g2rbaBQYpaapQctkbSXWZkii+B6ya
rz6+6ffvjuuBdvCYTE3Y0yffHn4PPLalqHZZPjBLyfHowFP+ZD55PxYFKAhMbtR3TIH+5OTBBoaa
6iStsJQFswIEf3RRdpf4uj7jUJ65EjfhYp2DOTjTCk+u1EQAvkaIzExtcJS05kKMzn1Zx48fP7Yz
r+lXvoHBu2LmIkPzjyEvyywRXu0Uuwk/fp2+aEQ7AiqC9ut/Emxrvm82ziHPpv7XpU6mCw6q0ifh
sti1RCCtrNwC4Nxj31mQu9iuqy6fHkYAUlubImi9qixKfHpd+V8hGMF9mkyFAhYrttlwls5qQRUM
r3ZysN24PCj04ntUVdOVn7IZtCrc5S3O1jWbK7VOTRWrg9Olw3VftJSxxpYwIs7aZBwDfPrkRi1i
Zk66mrQyKe7DFSHRwz7t+qWzy8oj5Xk3NaF68rJcvyY95MsoZfSSTbMdJoXpU6f+13og547wcw5O
g9xLcrEiZOBLo0LtbrYPmc/uSGHxyYvsS9m7V5PP6TIrEohuSU/RIUKz6WMIN4HeAairO9M5aLHW
4hwurB0Nrn6llGvi80piWPOac5lYaBniBKoH/KBw5QVIUZ0ATwB36PG0TI3N49Tor47f558sWmfG
GmAQAwUHaxbr/slY82EH0IYdeS6x1lx2hif2vPVhF8R1XMz2oH738eB+3/kVWHcsWM4e9BbvNFKl
Kix8EGVW4NeAu0XRJVtXQY3YWZRq67uBuoTmpt9bkRf8G+Xzb2HQ7X9DqIJZVrCZlID0sK+cfr51
MHZa2Mp8x1l3fO5kb3yrKPrew66Jf/ztm6TLy2zEgYf/nvbQaY6w6RzbfAdUhdJoZ1DJpxzcrLQ4
r/eySSJ32dBlGxe9SeXu44ufmabYV8Hv0W0kEjSb/5w+HCK2OHvm+a6Z07yrPr8PoF0s3Riv6t+9
EpmffE+ozkFa2/bJhMhBsAkKI55T1N2nccz7lemCIKxTIf72MGW7gWAKYRQyDP0UsFw2RdEGXYuO
3mix10qqLyK+6Xtbbjh9fv/7t4W7h/0NscD0dE9WlACSS26liPbprYudVo75DKGmsNtgOm4+eYbv
P0BLJy6Khcuw6WqdLl8VDeJQthl3pln3odCeqsn9Hg/iPujlJ3uQ+Vv+c3/KpdDnSG6NOd8+ua9M
hNGYa3RjRZmuBQUTryCSw0kREk95h2wRV8THT/L8FT22ot4sgDuNqNKs0nGxeyW7yugOiVe+FOPM
kU8I1yN2ZxG25t+NoUXMx8abpBJ2HVzxZETaBHhIeD/JTmvbA1l1O8tKbiKpf3KZ9xub+TJoZARK
ah7m/Pd/U6N1rj5EEX80UnVTu9cc0pHwrGnrj5/e+6mSq6AfnwnI0LBOA7dwWw05fB2M6oJjLce9
ZRq3P51cHuHy0FVzp6UYi09mSfP9SslVmTgc4KdAuU4/NT+blIf+Jdl59kgpLMXws8zLZLoaPFp1
YHmI9EGMbS7wSSbhErEvduVGd7ZqqIJ9SjNp07Mtmka7+uK1SYK8uWRzMG8LKvxMF2hj5INn9nIX
IA3+5NeffTFgwhlxhutZpy+GvmSYUt5Md5So8nU8evFBGyh2fPxi3s+wPCJ0lQ5J59hQT7/ZzKpY
RoIi3eXKSQmO7HZ6Yty7jvps13Lmg7U9yd6WeQhv7MlMbkNdz0vybXfmAO0q0fxwP0h92Hx8N+dm
IKKY0CO6c0T0qUZ0inVzQD+coCBocCk6LFOD3ap106SvXWz9/V00Z0ZkoiwZICJBVPz57bgqInIq
5BMdE//7/OzqSB6z2n/6+K7OfTzAJyRUfoRs75D8Q5OgGi/4eNLIdm+T0aDO7tvfqbgWmzqw3bc+
LeM9Kpbmk6Xq3JyHItZiX41k8N2hh/qJHgqrS3ZBYN6oXHsh5IcEmMcSczrT9SdXOzfgOfaYDHZO
lu/Ugin36MiySXYlFPxtJm3n2Juxtvr4Yf5C7J8uHTxEx2Q5Ii7u9MDvzbE3NnW3ndv2+iNUyWKj
oThe+DHoTwr0Tv+AGa1YtoXqbqoxT/D3OGIbugi7prGEVhbEJSmzfrtOe5embNvGn51u32fZMfmT
XCLmL1PAPDn5XGq/0WFkZaw2g0WtUFUvhvKKJdKSZh857lOL7RsmTkglM8f+mPRds8fS/C2krTsB
HjmUWOb2VJG8hRwxMnsh9/HxgzzzrdHYYgvqOMBX2B/+OfhTh98QDWy3oXt8LycDFnCJospPaWKP
Lx9f68xABLjPh23PilV23X9eyzRGXbdcxdbeN77rFBygSegvzYiByPHyeI1mWH2ywzjz0RkGZXt2
NKxY77bYXZ2OQx0U3F5sP4cRMVUmrXuKmfW0EICkHqq6r1a0ZLvd379XHNbeXJFig3g6U1qah+bI
bQhLQiRWSZzRsk6PyJLn/KHgEep68MnW5tyb5NFSBoAcCUXy5E3yrfSqsapip+l46kcDQHIOW+VI
/FK2yyQH6Y/v8Myaww2yhxIsbGwW59/z25YDXLwVErQ+JxQESLgtCGF6VVQrgSzuf3IpT/cISmXD
6J4uoqUDhSrLOaIZXpHf2mmF0cxR8iJqDeOT6evcGBV8ULMP4UzAZocuJp+oDOyIMLhvw+KHbVfw
BHl/UVAdAbOov304YgKDHWoSIouO/PQDNAYK7mYz5bvJxBOoO/2Xuq1XJXWATy50ZmJGWwyAUlB5
xsYxv8/f3lc59chACEjYpYH9FGAPdKfq/pMhIfgzTmblP65xMiY8MF4xYDe+59gxFqTqlIfGbuwv
JjGekC5Ji48CvV/YfY0lWcbBQ9HXDooBGjati3mqJymeLLWIdg8oGdA8hgH9bEx3kVD1YbKs8Gh6
wbDMx87/SmR3vs0aFBqcbqF4dIEP3N9Fra0Pwy0+NgR7wNyNL5OXobjIDbCCRdbUW72rfI8D1BDc
kFXH7rAg/idPovomHJxwC4Z53KfYGYl5DrOrDtTBzk28+6hImiVPOIGfQd10EaIW2qFQAibRT+Xa
b0MbxWDSXxYWTvmZZb/5+PGeG5us4o7BOBH0KU7mT1k1lRolYxOt4Es1qBcX36MltA3w/7WvkRfx
8fXOfeHsudnsUb5HGX9yPUyHeSWCMd+pKpxrTte9mex7lX+yeX1f8rOolaLwZ29Cmc47uYw1JKGo
B+hyKEmPZRnVCIfctyp5oBN1RVcaspD5LajzT45M4vx1qdLyRDlcn54rvDKrsrK3qYkU4/QcDoQ/
ubWlHVG76+maxjlnHFD0/lolHZTSHKWQ1uZM5JXZ7W2kvqSbanuht9rGACq29FGHMeDKLcYP2lhe
/GobHQf1AT1QQuz5iswySe0FlEBg+HdmYjVLd7IJGlGxBYZkKoN1zO8BoV7+QPht3MZuOm1LIgg2
OLr4/zNCKMJGxWtHA9ZRCfuzV3HujUvBGPPwI/BC5kf22xwR6Y2d5UmXw3x5wUI9m9j1bWJglv54
ZJ2bi367zunGqCu7LC08SCWunerLnHrDMoMA9fFFzi2IEpYyfQX6bfI0SVivAIBXGPN3NJ3c5WjD
ZNLNpyIJEdY24yems7MXo17JmcXD3XZ6iJA1k1EOfB0Rjsw4iU7bzio3yMAQVJIE//GdnZsIJGV/
Vgsse+82v+k4ChkjpcB3XR/NxpFLwx+fsPX+UBHmrVB+8iSNc+PC4ZTEARYvlXPap5maMuX5sk+L
iS3D6mEaIFTrfm9Si18VQgt3Vlkp7Mue+BIROLcbA5TNZEHAjArcZOMBBXpw8AWg0fYDbPYfP4+z
P48JkTIS9Vt8PH8O237wGziybHP6qvwhvOAxNLu7VNBM/h9cB8sqanfca+9MQk2njWGJKIe8Wtj8
Y6pe8lHrV0Vbf7KQntu2UpzCvcb5weM/f96Q6D1k3AiwdgrheNigc+vzYw3KNnaNm7So7rPU+6RQ
cW4A/3bJ0w1rPAEgKmw922n9sA3a4ocHhyfw5aEuuk/OHOLc+OVESpOM7SNn4ZNzkepdq5wGJ2Oa
McdvgIJ/9hBnlvBwXPJM4mCpEcO4zJiRiReYBceaMcuzapQ/EHyeiEoKn/zKbXatiWwZawtmg1DV
d8HkQUnIU7IN/MbdDE7vPro2s+YCGDOqCa0hnyqZS5uF+VPvTTTtAK2GUseF3V7jSSzXii1f5Hak
QgPFXrfZaN6VKC9Z7E37k9F07il4s1OXEgfj9rQBm6Zl0+SIlHcTaG0yeoyF0q0nu7QvqJk+qQis
x8fD99wrnu0ZOAYdiq2nj72MDSDnbIZ2UeVpiGPaGjokp9+VAPnoL4C0pY8fX/HMLbKuz25jDyPO
u9OlJ0mlhCOU7hIvIPy1JtkrD9mhjXHRPMVkIe3QIb1+fM1feo2TTSjaG5jrJp8oR9uT0RVoIFWk
m2Y7mU3eMuxbeWeFRrfMxWhfAD9IH0szA4xhIdn6pVN2Q5U+Zu2k1sDDvK3W90hmP/lRZ4qYqBKo
+syzNlHD5p9fdDDYE8wEvuhm8tGzCfhMqNLEpvHrmSglIalIG/mUna69oA6XIz0Z5NeWsfr4h4gz
c+XsC0eOYXDMsU5LhTrSCJmpKMO3TFTt4pe4ORLpdERgmdsXvC5nr2IkifgswAKmFJFJ7aKPGgEb
uu1Fr2/G0defQ4uNt6km/ZltcQ7VhiGFbSIBDe/ZW3S5P0YUmUzZ3dqScbhGMGitanCOu1BWDnT1
1iEW5cIsEnGXiHy44bPFiTLyITyFbkvoqe581dsx+eRgfu7+6YDhQXfmDv1p4YhyW0zeu+D+AT3f
hfhzdwMZ9k+RoYWbj5/1uUuhvkRrgBudZWPeBf22m6LpVFXZvCx5BeyKsnJnS89QJgcvTIOnj6/1
672djvq5+is4vbIMnh7/c02S+ZpFHA4623cXioYxjo/JMrZ+WXSrHD7ohVHo/q0azP7aNLXgaCro
SJZIy20Jrnv/6wf9b07JJzkls7v9t1c38yH+w32YART/+scKkk4dvan/Kn7+17KAFfUaUUb7Nxli
//1f//j3v/9XSCUsBx0cGyU+VE3U9Rli/yEqO84/mVYRklLakrNrmNn+r5hK95/4ET0PlxE7RGQh
/K2/Yirdf7rUUSi/oQejI8zf+otkcfvv0fRRWsm7QQe8x9bR66LcsYWksvDnCB9xDQAHHnQk7SCr
gp9poN3ARt5j4V3lbO+zSD80ur/2/PbZSLRFLJpP5jPvdKs0/wRBL0KgxaKqYZyUvQoK5qULF2pX
1KN+7VvPI0TKpkvWOeknc8KFrpBBe2WQL6wUaT6mri0bXKjq5lerw9JAwjWc9Ct9BscV7kZ5yaJ0
jOsqpGRhkZ1uQHfRIMYt9PKNogT/EPJhYHRwXuLGXM//c7TwiUbjQzMV24iARrJJRtsD9cvBeRHA
pa/0Lkd7qauiBeDYCLHSk5ZVIKcQiMiDMcEk5C4yAY3XhIgHlG4RxdPRUg100zkCDoyhbcdkcyjR
oOu4tLT2mIZ5uwavhSLbU0fpfTXohzWB8zI1/IIsxqwp0XdLQEyVhzg+XLdFuupgw9Rt8gVM/j0p
cHPiVgarsfxGUKS+jdL2Nmici9jIibZvsUDA6pF9upX4aRc9VukF9Ki3bAB8l8TuuBj1/g2VziqQ
bXNJNJS9SPVyWcqGi+G5S8RNkLGj+9/J5b/HhrHZWPw/TMm7yeX/1MlL3rw0v08oBrUB/vqlUf/6
hwaiXVrEH0k+FvbfvzKO/kK0W/+Ex+LRCrDotLq2x3L114RCaBL/CioZCpUURmfN418TCnQYqsD2
PNlwUuH4+3cmFPrIzBi/LWNzsR4fxbxLokvALz1ZM3FQm1ZpttbeTl1YdLbWXdc5CLrJD4dDGlQ2
soQCTW7R9+N3u2icSzuZ0xwpUPdf0GSg6Ia59AJUW79KkPxcT7kv7mUcwz2TpcTh01jONQjbBh5V
F92TppFuE5h3+yyQxrei9N11CpLgQPNprQgofO2aON4NMFIiPklqqBBZy+lNLxNtGbGXMuF8JOZd
3YAs9cCnXviOSLctRjAxqPyqsE0YnCm0cw3+2cHomn6fYyKFvahJwlS0wDlkVVumlEeHG9J30m2Z
ut7l2ARdvHDkYB4HrfWunSjRr4wx0q9GQfw40UKi2piQC7dGYQbPM+vz2tCSW2OQ7ZVvGveTDjHO
kD74ycoCYK1XpfgpRsiKBBfKpWt0OZKvrFa35OdaCyN2xBpSLzzIOo3aLXWZ8nvfcxFRC+pgUZ1u
UaslD5UVS1zuqRVvy2yId16j1AoXd7bSndFYKsNsnwo38m9wCPdHVUTTmzf24zMQTnEMKNTuMCHU
11LEw5GWWbSkNB5tKt9uL3CyVq9Q7IdVlwfOBjdMB8ww4TYoVy+shL5zl/cmtjur/a55gi2pTd6R
V2IkDvYWfs51GxHqk+hFvmps/ypLymyvudqekBXa/lUxPVldXW2rqrN/4p7hPBmr6EKRs7iVhLru
zSzMbo3JmczNXMs+kFSH8VnAwL0orTF+DMZo5kkjwYsjWR6ApfZ3ZddX955vRVcTNcarvtGH2dIi
oidfWWSrUEy8Q2hXbjML0Mqirwp9Z5MnAFOOHeJxGp3oCn/8tBkdJ00B5LnOlzwqscnj8XHZToju
UvaRfotv0TkUgcLMMp/W30gJAZgoJUGrQysupCrTbVbK6GvrOtFzVYYGGYqlfcyoIu4GlulrHcbd
hdnbxY54XgyzVtHcx5PwlkPWpPtMa/dl7vekQee2e21WpfmVUGV5VQVWso+MtMSZklLuzhLSTXsr
tG/Ssr8ww95iOEIR0XAptmGgXsLWJbBxBFO9xuXpvFSi/2FXQ7YPRgj72ZjZ+6Ly8c+4pbsandx8
FFbyNvai5OgfWOZXx83vi05Mjw2m0O2k5/qxCKXMFwNG9IOtNbhV6BaBoO6oXpMiJKsXTlLxrRMk
UL0tNgtvke+GW8J+cmCRUfoAmjdbdkKr1zr0tAu8cdm6B2k7J23KFcWt7M4RjXoVrkfnjAjQe1Xk
+wBZyKHoiV7NXUlPFgzhIkrj5EhnIv1i++lOjr3CpzzlewuR26oh/JRIIk98hUcX7R3qxxvI4gRG
NWpY+PkQfykbHSjGQDCbSIDKT9hwSSK0k2dH14YHh93IkQNqseSFOjoYDUKaKmmUt8BQoXnK6gKo
gBsvPew4Ks62ftPrV67rpdsqPUJY6Z41vy8wgQnjGOuB2OXoOJpl2uvdda539Rv8LX6Jpa96HadW
YfTDmsoLjZcQrfGzcsaqXJT6RFBi74zFOp/G4GZqimSrDYrC9jjazrLuABgs3bnnEPgjmyC2HIup
aFt3hZnmIZhGC9ogAqsVhpaKaa6JZtJErV8EZVVekQdGsJehPcdmQuRPEExiHaXAuZkB9KVX5xKO
XvSEaJF8ZL3R17hnqhlnWhBLE04XfhF6Rztz5b4htogkhUBTx0hpycpx8qVNjO8LaRPDNkbQfEvT
NVPLMhP6defOuWcoitKF6aZynYnCe/RYNa4nKwyfAChFRI5237wJ4CUr4kTgY9Nh8LEihlIfXzaA
FZbwy7zLrLXqW5C71VWs99Wj5kfpdZNk5bowmmBDozJYTQRnre2mEk9Jn5k7qbjL2neLDShG8weK
2vaqt9GgWaKaF5d2sp7DLI0elGlgBJRR4m0giwdbANPJuhhR4WqGH94aRsQk7uG8Bp4+3Oktjx6W
wLQaR0U06mC6F5Qw8RwPEChuhBP3DDSjJ73UotlQ6u20HQPRkiY8qH3iTeUDeJ9txD6XjCh/uk06
Ya3LrsOpOSod0GGr5RZ6iWEjK2qBRheYB88Ikm99ZRJ5Ajlq0RkstxGf+EXjgxmnBDIUQHpq72uC
nnmVkZr+TIaUv2NmCve+gmhCA+J2gtf5VlqOfiiVq22ywGlujChP97ZFUgot6+aYjr37QD/I3xj6
/2XvzJbbRrKu+yrfC8CBMQHcApxEStRgSZZ0kyFbFuYxMT/9vyiXuyy72o76r/umI7rbJEQMiZPn
7L12o3+MgdNyOFdCZ581sbFitz22MwHBapm/6EvP8k+g8YINe7Kj7WSNxmrBfhCQVXdwSt0cOhiF
yYTerxqdQgvgrIBEL7JEv6Zn0PLuT9PotndOKJe0b6AHwcfurpsICRdue5D6E6G+RBGrdiwDV3rN
KyCa7GzIY+yN5COdg/Zcz15ZXA1Dme06p390Wob9rLVsBlCr9J+zTjw6SfzMNPaVTKZHr5pu0AZB
rlzGmuM1xVlbuvO6bZJbMAv1voYJczsQRHifkXr3BbDe9KmVfHAohcatnsyQJ/d1xK/o9zVjwqHb
5uIEb7yg1CojESzQA5x1YladvYZEGp9PBPGs+nHqvauma2bxoIR8RYcMSjwnFsV/pNVt1httoMsj
K33bz1Q92yKuq4ukbrTqsWYBpfbyB7DKEvR5NkfF3tOydqXG1FxR5GUH+o3lvm8T9xE3Iwh3Ms3T
K7Jd84MbM59lvr7EcptjMF7KcFLjUtFx6pz0xYsnpd05jZycNRZAWQaVlmTVWYNPa1Vq+rxtUQJs
BqE+KTIvghZK5konb5wgFfsTOsVxJxLi5+ai64/8y2nj5y7lZB7vk9YG+4RNFFBwhS014i2juYO2
oxa5K5cYeA06kj1vEO0jwILofKJzEkaEwh8H8imPuJad/QJLvouT8dnOYCq0RNQRhqv1WwN+M5Ex
p3LLWrDw+47VHpLkLJMEtIh5NVSy23k5UPIMVvxW4dnC22pfF0T8rtJGi84WO+rOeikhdRdmsu/0
6FwAkQ1116jPQWR0sIDc5qm38CZ4kzNvk2aAvtkpn3xLdtothvP1KG1y0Ko440UmSdJ0uMy7XgdK
3eEG3AKBBVLTS8roOquTiWElIo8X4ZXC+6T0HvzBlx73cObcycam4sDoQW8u/9YT/V+H6A8dIgiY
NCn++yYOe2f59UuXkC/44z7u28e+N4aMD/R+GEMxN//WGfq7MWR9QBXHOMGi5UjjXTA8+h5ja4Ly
pMpERvN9s/Z9H2frH9jCCbxYDnsvdob/Lsb2rbf5wz4OKyVPiIkSGaMm+uefZw2OObPVJPNtR7Ss
AUo74bkiyyl0uu5hFtlnT2d7U1f03Mt+8sMsxUE8TTCvPSOrQ73zbj1QPnsNmuIFlKrzwbNV4GqC
srS1aDFoLL4p6Ji5t8mLov7Y2FZBMHdUQ5LxwNTXPiMkX/R+yGzimt67vtLJI8QX7mVro3GnIDI4
Jg/NQAw18Hud98sqzdTDkPu8ABLiverKDIWTfhZarWPJ559nBushKKP2rB7aBwMBRrg4gxWkCyyf
Qrr32qjfQNP4DPMl4bP1A/yHVx4hYCSYTENXmNdGjGLZLPk9osZ3hH3pQRipH3QtQKlR4+eRkmBS
k5f6atBc7PoexLOuWxPEV4eDL9dRV1jAg7NXMyPJRwhOZeW1Cv0VX5rjemazFN3xEzgNuofdF16P
hER1GpUl4VDb1HrSVGjeTWImbMZAEDbylSDYPhwyCHceatvTJ1ObVnLi97jOzVMhzVQiqHOrWzsd
xBgEx9c+mvZ1rjhkHi3OwbEb/vzRoi/W8AdZtchAw0R3mfKpOd1TeYhNGl1JtWus1gwdOVNCgAaI
Aj+PvsgcUnbX+rd0/bq1VRI3rvBNh3EBmQqvlxdUOj27NvXVrQSqdN747IZqDcJCvcBpJLiGQYri
oKPjnnmGRm4tN0nSzOwzbCxhtct9YMzWdTHARmp1/3ZkJxyaGf9R6M71kPBHRWlmn7FT8DdGiva4
iopp7/odiSb16S7q+LdMF44JfLxVU9EDxDSfwuoTE6eJG6vPAdoVjnPkfn6d/Izqgyl+AJThM+o9
rv3Cf0ulA1LS0MrV2HkKyF/FZwrOkjLYFJluvUAwxIrTqvbh7XoX0cnjR1kcdjD9N1HMLeP6LZf+
FCAEpyHf60b0ykPOXc1aHngxd6fncqtUp2chQjx0l8f8V+GlnxHjcP3BLATUFcmx53S5tns7L1z5
seE5cV3AT6NXLBcxW5LQd9WDS6B9KFyusNdzM50ISW8no6x5KKBHLBdEbH4uKgCSUnebfW4qByY5
N22eQbGZ2UzeFIQOhGZN+szYzkNodTUzyMI0121W6Tj2bE6pDvd7jGJ1gDjNLBr71LnVwIBq8Pet
M5eHkq0isatkhNKS4C4r+T9Jj8guPJMHFWSlDm+HNzk1Sb7WeU70fEiuh5iUm9PjBeZs2elGb64n
O/dWqEN4WfZ0A/SCy23HfraPYrRlEzXMejBOj2GGlPjt2moFP1+T5bkYSBmNDG4BFPF+aI2cm7e7
fHFhj1U1Niu2Ddl6ZlS/EVacr0aN2/ntBjjd4TziYLoYQUK88UN/4Pm2F6ibb5e56zHudS23Eb0l
oGapIZ/rxNF2TsxPXTSOVfaGtpM+GS2pk3ymcOMSGNkr+18icy2eHp2c7LCwOj8E9gHDs+3LczfR
p6MzMZ8b089alMyB5o7luczMDJoNT0QPK3MXOTyn1eIY57Mb+1AuuMlKsobONbLFSORj+XLTgkYk
i4MB2iGZ7C0jLUVFNfFlxjiEtrJE6Ha6tQLzQlyYqdqzUShv5ZYDE/ek0Hf6iRGg5RGLIo7ZtRy5
dJqb+VvZm9cx2vLtYpTEHXcsJjUevdBp+Nly4E8Ye4OnyK0r8IKsYKShW9/WJmICYe6fHtoBUT+9
BCBdRhdfOS23ROvY1+aczlsBtCyAMXN67YzcTM1UbxT1YphVOSGwjV6eT8Kejr2bvbLN4tTMPAFv
5xpqX7bKCr6yN7iuNjl3a+KC8dF5DkvgaYPl5pq8MinnV6Jq8q0nm9fG5X+GeLrmoSdaLGE9saG4
bIy2/eLpmrMuNSMKq8a9Lyq7wlcRX2ljf3SrjmChEYzlnCAiI30ay/5K9LO+NrOx0gPSaAUBdvny
lDlEIwSCioB8P89QxFgtbfqZNJRpxcbOd8JEN2+dKMtBK4x1ejFHqt8no84ltHQZoc6MDKA2KYQv
sINJdxVHtoDYQfFJK65V05Ais+z09TTDHyOAMa6NUDSNtq9l/6x1VfWCNuMLUYiMOCJryl69xtIW
wSqxLCpk+R/h1bXVxi+yCYNOCxokrFPQsEVqE+Ac8SpaYaGRF/5IHOwGo8mojpkZe+5Z6dsKKQyj
Ye0BGjCpRFjv8nMZ+2Dd2jYncbqZsyY5OoMwybwzQbndlD3lQ+yK2x9Ksb9GYD/CxX8eN1HXQFZH
coUiUtDG+WmOn/uaudhVSzowns1tu8SvScbLxSq9276F1+V0PHV2wp3+++MysvuxL36qp2xG9icD
CXhiXMPvJ20+c+vZ7+p+B4/vtNjxDFpJ9lISoM2ONHv9/dF+mVyfjoZyjlkA/KBfjF4AGzQ7Wcp+
l8/cIKdKwM9ohEY03r79rv9tAv6wCUCB8NtJzupr/gzF9OuPO4Bvn/m+A3A+ANG3IVbbLtuAtzL/
+2jYYXPgUst/mwufhsbfBzn+B25ddgfI29kikF/x9yDH+2CfrBkY7BzzhNm2/s0gBxv2TzcsyUaC
wRB+XNwBzJl+umGzlJrIWEA7zGKOH7DWl/VK1NYI126huQmBrOg2dTNf5ZUJwDCPKarwt4V0BusN
k5mSmhMU5YNM+gJWJkGHYeLr49epI7GXt3tKH4/BRB51V6WnaQhZ8idba3kU+4Tcu4hIldnSozXK
YjEHnMSEtDrSbdOOFx6wnOWYpw7beK+nbnRB19qhTIt2LyCNUhLwcicvO2aX3zYBDZf2MDW8BkVh
0aKfnHQ78seR3t2K+gygnDyrtLa7KZE57RkFPaVuoz0kecH7pylFYDdTuaXrEK1xRVlB7an6cplY
JIpJXQ9e9EJ0FT9S8kthnV3zrKOZ9LN4NQN/ClKq/60eZa81U4Ux0P2uWpU6WyenTiCpNl29aRaO
Hg/mtbAmPUjc7qKrKAR6kyLD8G7l0F8YEnBQPJUfATED2OIlQIO2HGiEjqf/KM6ruTi3vfpBogEK
cQJNe+qnJwrss1PfLzgNK7I5ewI6y2Cqqj5OqbZAZKM8qq04XmUe0am9TlGXoN/nFrydLLkmVoVg
PSlOf0ITCIev9pvJ2rqLq4Nz1IglIlXyY6T8/L5iM3dvTHB43yr/JkIfhQlxYhAC7SzWi1e11Fcg
6pedtLU9CVfNc2XTRyLbjzinRJpWeHISj5SBV/no7KS3QJZ1uuaSDN72AQL3rVBJta2mNtkaiqhW
Ab53vWCr3AEs9WBbeHf5UmsNI4TxLrJltLcLhoyUKKrAeiD7L5renIJNG9267szcOhZJExt0QeOJ
zUncLGum8h8tzSD4ri2BGpmVdaPyzt8oT5Yry4pFKHlygjSBFBXngAeHYmr8LdQm2ohRbRgUCGAs
U0y4QecNoiKTc+oPES3ufjO2mnPn2mNysAuhP5FXBqJ87ij0ktRMVg7nstoYXivhMELBPoxz43Rn
FX1wAJ5pN7/CVFo0sKhVBdPUd8eLnJAvRAolpWp+oiAFvPBplqfGx7dXyv8W+j8s9FQKJ+X5f2/3
fErUl6pUSfnjUv/Xp75P7QWqHZZtdDYnIdm7qb35wTtJaZnnY4xi0f9bBmS7pL2cmEvYzxBt80r/
z2JvmwSrg57wGbCbKNT4C/+FDOh9bXIySzknkImJY8o2jV8kdaahx1nvxOLgR1W7I9n05L4pW1IT
ZkBwXascFFD/OUH/UIT90wFdtJTIFx3dA8n4vhjK+NW1WQOARSjrrQyARdvF76crkXughODW/0Gw
/L4c+vYDUZJyvvCFoXH46V3mp2JRJ3XEwWUK+UzzwTiShmfcKmdItr//ae/ry7dDcam51sAr0C3/
rBls4zGGlmHYh6wYnefETQlnYOpG0rQZGcduWfx7N0uNY0v74Ob3h/6HX8mdBOEHibCBOvJ01n+Q
K45NNhBV2toHZab2WekBFQw0p+QlBcm0+Kbg+a/sE4Nq54eC9u2HcgciWGSxQwP+sztjqsAiulNi
H8ZKcCCX2eAQjCkQ0nDo3DQihy6t4z3J0grzBtpT9WAbVR4z1SKaVzdL/w9+oF9/vtC5mYROx1K4
gCLf//zUiGWfE4MNns/m5/oF5FtdI13u//NYqPccHDYocHFWvD9WlFp6Hs+zfbDUaBx7W1MvbldM
5NeZ9ePvr+rpWfi7EXs6z0JH6WvT1mXY+QtjI+nqVgNJbh8GGb8q4C7r3iy0P1zNfzp3LEIkLnGw
kxrw/e+hl2u7vA1BR0N/PqSUZ8jWBNlnxpIBHv/9LzJOZ+fnnwSyx4Apg+zwF8skdZ8xLJphHXjl
ZcXKIgDxYEhNiSBvVf3oMbh4tsXMQ5r40w3oCOssIgvqm8D139zBAu0jre3To2rTwnv/oxHZmFKK
zD5MXmfuLez9Gjx03zuvNcUdiu0WNGxmtkSNLv1s4A3k4XVqlWxZQdrd70/KP10BG8c9WwKu9C9m
gixnJojchYeXvtSNruOyHGmOHWwaUet/fyjBHhjMDq8WQGrvf/dUUz20dAEPicPp9X2CEkMtJ90h
9ARX4vcHe7/Us3zb9hvLB8cqh/vl9q3jrsqbptb2kkyPJdC0tn4skSw/LiO5A6gqWR1+f8Q3xejf
t9fpkHia2RwJJhRc4J8hQpBFbFMwWNnrkjIRspqWB4oOyI0YtekmUZLrajmQx2MvNW8TStd1MXXV
wSVCd1x5iWh2S8Pr720F6cDrKm4AM1kAk2qLsUrADv/hJCF4ffdIOLz42dIh2xP+SQ7Mq/H9NSGD
IUWbatl7levFRl9iWpCJ0DYRpteepnmB2ZX4zLQlYaRKcRevkd+J67bVcqbVJLKoQBaSCymdqHtZ
rKJ7mZBmCJADC8+V2WisvHqbokpyjDGLAiPy7WciAqcbFCntTk/5WAua8cyd+dxKpaZ1BveheewG
tzp4kW3tCVwkhnXOAIlCNEKIw2DLv++WGAp57MvGgPfh8NXKjfGSF35MTGTeJoS4RX1iiW1eNhwD
fsBBqHi+ahpgHoE92Cbdb/RSRxVX3CG1bdSPc+V2y1aTiy/2I/DeA+mmRbuaW6OMSTOIu5cszZtH
ty7Nel8YyXxjeFQtGor4gZiELEqejNnnkrmLJU6pDdCz7skx5t7rMvGcJSZ3u52azvNMquELLfvT
G3oYnOdizswvcN3N3UDX76YVJP84I6RiN6FzhQzBJyp29B3eMMZsGLeaRZCiPXneOY1yLbQmmzMq
E3lPwyfZSstSL60CcqdVaProf3N+fFJMb5SKyD4YHPVS+zbXqRCjz96pVS9ZEZlmIGj8rhclDSuE
NerfA17nX2mS7HlflnxLkUI+WjrOm93rBMe/veUQOXmbWgn6qXNBHvUuormZByjTuLPtmMDHoCjn
xaWxRmHyluIQNYV/rqfmdEPwhgAEoGuaWDlljoSasTH7QiQIz67IOJtzmtZdOFTeTHi9Ll1B85D1
UhvYf2+VPdAuNSG2N6HluAQotR3vRVHFPH+VHs3Rulg84xjjRuFSOkXnoUzwmnHlznQjkWxJmaPn
sLiXh1Tz7xGe87UgeGk4a9Z0VRse76IOZ8S0IdyeoqMrsY6GwC2XiwUhBlEHSeE8o2VznoE1+2aA
P4vYcFDWeMsY6O8WOmMEA0fCfiqRd9x6SzJf5M2Qrxo1EciQaljYNmSgtnvm8MMZ6VMcRpGJRgo5
8qiVrtgKw/47beOZ0RDn4aTzEcuWfijIF6lRovjMqxzw05Oj2eGM+uo2o9eCmpoc732m4+oouScJ
D9VVed3ViklPKvvia+W03atnL9WZY7qoHoTTl+E8pXIK+4yViUAkFq5Rr9EaddpcP4g8a9VGObP4
Mi2usVJdWZ5XSm+jDVYulzjovk5WRloRFlz11dFPB1REKL3A2JPgQw+gQ8klYuLRy1kejLlzm62n
RvFYJ/R26JkvTwLk4N4Ckgz4fLSXpzJvsjV4kCVUaJxaglEI3MmysXwiRNXtVuWAECLTW3d7KkaZ
M0yNMpkhFNq6oQYMBooXkkhJr2JhkkGJoeWmzxRA/qypz9IW0Pzs9PNXGVUjkV+Jdj37VfGQZIMd
0sUnbr1MUNs1hEm7WQvH2Ob5SBZtJZF+hv3QGpuirvgiTzuSo6Wz/FsSTHzGJpnWO4OGqkO74YN7
CVra7VF1uvL1eE6l6+1My5idVZlgH7RPdGwcB75ckRIenxFuhgavU/FqqWZtjb6vv6sz0TDQLdWm
dzKERrH+JXdV9eDnCSG/vjFtlEZyPKoVfevLrrjmrUTQFYPO+FyAzA/qSOeKupGZktjil1d619P4
UDjuQg3/Kh5u2RlHzUx5JJRix7CuaiJ4DhC5KbBNBMpNyGrbvUStzoJULb5xO+unvhYxif59Cxwm
ImJhcvQ1eVFTCaGV4VxQuBAmQ9NBBSQNe7oirEsL3TknPE/5vI+9nsQWUpLs6lDRnefbjAk7cJZ0
LEGsxhRmdcVqO7GPgvBECSeGxUDgZPPoQ1FodvaEx3PnIAV4rGtuW1JqBrRBNJvyR7OC6kX2TD8G
QOfNimc+VnXx5KSxV7/O9WAHanCJy8vdTq3L1B6/Ft7YRKGTac4n2ln+WRv7akciBqaOcoqSPiCT
K/6shu4ZHaZFbE0SRSFJYo16ANPZax+JDqqsncc04ji0KYP9nFCFGADwLiXDfoPcq75b/KhwA8As
493AvOlGRPWrmS8PEz32y6wzux3rqpuHpt/2a7uvzZeI7OSXJUnGj1HvcuV44lMQpxkxQHbkjksw
xAwXgiZXxH2QD16tJhhRRagE63iY9SpipuJP+gHqy3zRqM66gVmd0Astsp7Eaa5CGlLs+PdaOUzl
ejK6/GJqW/tySZb8smHgc1MkXhOSJaO+MIUh0Q6N4mfiAojKE/VCsrI0ExEoD6BFFrfIDgmbIQG8
YQ6lfOms0sIjk2wcPstaGz+OXZRdG32vXxC/6zxlo8iisM1jXGZpaSRBg+/x6NtzctFOjrXX/NEX
QTxE6tlMxvpQgChalwlKcIA+Gu6bjhCVrcGSt9EoZofVBEJFElEn3WkTg0y6FVldowm3AFmRZ3au
zz2pZ7CgAn+IxkeyXJp+rStlJ/spIa6ViEGmooEnRy8DS6+PNXPLXu3Y5WrnqbtUdzrzf2Kpsx6d
r6m5erbruXmOI2/4V2No1EVf18OW6eB8KFNV5Kvaj6UKKoPtRczits1sSSB8TWWhwbh3h+vIHJjl
lm+TP8WS90j6oBW0c+6cT4nJMmrpDHbCUzQMtMqi7WWYl5V5gQ4X3/LsN4a39nKXWHNW36+VKXqJ
Nr05BZtF9pltN+YaZi65Sr2b3KjCaO56Y1b3Xj7b62FashAEXRKgPsOihAXIoP2euggzRpQghlzi
F73oeA91p8at1IYkX9mcqquB2JptmS8uCYyVTC5h2U53ejtiQ0o6bEpImq2Np1ngW0hqAlOvXIcY
IsJIQLlw777KPJ4+1cAPvoyOdF9GwWAMthQuIaiVhgNAuMrdNpCkpr3i+WySVUsACHO1rn514im6
Uil8yGDBTre3xikmqgMs/iqeEHMEttu2TNtBy2s5UUGgn2QHppaaHeUxXgE9rsg3cHokI4eMnjQx
Ou7wEIu56mnlLuklUkS01bIu88vSz8n8Kc1Ju44J0gt5ZyvD3oEGyaf+foob2OLfdrD/64X+qRcK
v5Rd8n9afb/4lz4StxL/3+o5qzpagn+bIq1vH/yrHeoLRlXfWlWo1WBt8J1/jb5gmX1gAABPHP8S
LcIf26HOB3qkJlJGtAPvPEynbih0GwaeJ04IkdH/yhRpvrkef9hAsl+lBaLTCBG0t3S2ye83Yz6F
WSdlox0YuA3XnmMXzMsJUylQuq7dE3VXXwbzhsd22BICsqyNYSanDzXZKsqqkVxUUdAZIrfBaDpv
h6qXPYNMiZovoSOgISvjddZFN4ySdnbG6EPabR7adnk/9tnVaNpdkI2RxzLG1giW8BRKZfsBjGk2
snamR0Fj5+bHrkQ3VNemGy5WVBxt6HO3iJ1jNmCdvZr7Nn/RtT6YPeuOkPpXq2YIQwYgFdXc3aSV
cLbN6Nglcpq+uMGt2O+xLzUHNCOIrKemIPnFWpJVmpfT+TwKF4cVTKc0Xbo9yZf+plO9BWW6WsQq
4nQeWwFfNCDWSq4GrC3FqfhjBZj1ct4tequv9dpG7OU0zrneIlPOzZtaJyaCnY6B1cc4lHIqVunk
I0CgI7PO4tPLs0E63um8NblhqrVXGm3QRNkYJCMhJAQ6hVys4rCwT9+4joYZi6RE9hWyCJDA1pvJ
jKZyN5V4YMlXpRxCq/yxcViJxjm+xzpl3o2FI84mFpjH0iA3KCZOEi2yVclj3c6mTpRtnJCD12ix
oR+ImeNtVeKpyvp1Mlae9iXLJ+q6AK+wtmx6odIWf2mlllB3YFOzdHVNF6CKnm8aZAZHP/J1jRlX
A40fCVUzbgvUNTvTdaYt9pQSPY5hu5fIB7sbDQlOF8yJVsRd4C1YiRBIJ845ta+O6nGiitGyBQkB
5R763rS3s6OGXaUmm47Oa7RsETItbXtRpXRdY3K8iIxxnYAvUsxqa6qKpdy7suxE+1iZ0rlpF1JO
s8An3gcDVdCS/ZqO17LLii2iP8+NMCSQgTNuSCA7ORHspWZy6asZwejdiJdB/6gNs/CiNQS9vEC8
dIrsNTf0Nr0JD0kmgJRMF2NSznXDW0eWfYj5wMBzVk/XI5p3GAJp2ZgbM2HrEmZaNNFycWCZaxgl
/HUCdPueoKxTuM3iEsjUiWK6yAx6w0HpNyTVRc2yqhpT3pR5rKHYch0MMWlWx/fk4mbFUUtn0wiL
etYvl2EUwyZHREXkaxNXZWCwidrPNJMRvuYQERbXikL0lPPHVsZuRPRpO33K8LqQb9YI66mJbXOV
R0V02cRzcymaxFt3Q43OLjbKccsfoOMrQ0dXRA3iG97IO5jJ9ZVQbXnvTw10a5dCbgmwpylKYd9o
z8w0hYTmMbj1alcDt6bY8yKsn5yVoRFOQD1eulxyUChB6mAHCowhNtexrrqbfnDLKyjk0dZtbCKy
BueSfV90K/N6OtR5DQUFmfryrUn9vxfiH16IvDt83g7//YV4/Dr+3+65qBVLxNcf34h/ffK7GETH
u0uLSoABMGkNfxeCmB9oBtOZ1pGO/DU3/C4Fdz5ALee+Z6tqQHU6qVH+svTyOkTGxj8HTs+Q+V8q
Qd7PH1Cbo1unJQnBgCeI0dZPXXJbE1PUeO6yy0onDq0FV70povsfTso/DATfd7//OghIA5Dv/M5f
EHJdNWg1yINl12cm5lRXLavYJVKcwNfuD91v1PM/DB++HYqxI6uczXzO+VkAVhVyalKaQWAvE6Ii
2Qge4O7LwKh4Y6Fm7HbE0GjbaXFsbBX4537/S385nScIBFMd/NGwPk+lyrshHRtKzxmFycazHG+J
Kv/kkRv8+0P83Etmnsz4kXkmveR/ABXTE557XRoN++/xln3avfINQLr058mXar7+/mA0jn4+oR5R
mtAFkbchT6R2ev+LrKixxeQrtbNxG++jrDBqAmG1Yp85stjng31ny7Ep2BI3nU4YWpUS5khsYUuv
DP/ySrE9CVymo2SMpx6hiKPr4/SsBr8JpzyPMPkqH6mw2Rg1WKfYD5CPmyyShYU+ctxGg+peS/vU
G2w73SRv2K9Dbfb7gsD50jrGTe+vrDijEaPP0/2cyvY8oa/FWv6WWmUz6LkVDkSXZHbZeRatdU37
ybl02FfdCPb0wWC3lBNRFx37gXj6qKArVHnoYRzdaTZDvyxnmRdd4IYbYDkWr7ab31SJ/UUs3nXX
VqQLk/+zr/XpKRps+nJFKkib5TsLpMyrrF7YdzYOevbSIEQrHb/S4GjO3DS+pNOvrRK/ate2WfTr
sRrFcZosct01IfdmZN27eAr3aZywBVVuHZBi+NUSGuIdJAur2UjTIyKu6LYTdh4iqUT5PkQrt0Ix
Oo1yIBEml6hGp/iiVA7NGxkgKZ3HgxPpSGORq3QzOMc58ol3S/tpk9Coum1cRMAxA6bQ9BL3vH6L
RitrQxqbkv6EuLNLV/sUZ0N7ScXL93jTZN7Czh4ODAT6HaECkETblkRss3HiA2nnlCg5XVKzbMBz
jj63SNGkV01F7CmWOWM9zL25YXer39tVhhlgaKZQixOzf+wTvUF9q8/GuYYn8zY5iXjKhG6uFIWN
HBgSUzAmhn+2aK08lzJur+ulbK+KVp1Lf7YeCUjobu3egvNMjXeBgkkQMMS9gAEv2fRdOW2RTz9i
x3JIaUz6aIPZftrZKvGvdQGPRLPq9hQBXF31+bwyVT9fRFNVN6Ff5/qGdMTmkXKbAFJM54xeJifB
/2b3h0SOWcAeXlwlrtpIaVVFIDsX7ocRPaV9Fp/xsU/weVExyQbQ2XhdzxlgbBUFGj3yrV2UdHrw
SwQJA3a6q9F4jXvY2JpWAlNNr/GWF6SiMLWksKfZmgd65FSXxcx7gzv65P0k10+/tmQzPysNd23O
Q3NOYKx26FDub63Jj1cip8NCr6jMNplsXBT+DUej+qaz6muEJlbmJDeyjuc9oAX56GUdOE0vgvwm
5XiY8GSGLpmioSA5dKsYHfDsY940bfYytuwn3BaZH1jkXu4x3aJuQ8axkanw7wEUpyH2TuLj3PjZ
ktYn31jQCHedfgP3Wt+Zg/VEGuo5mUbRRzwIoBBczrRF4g/++J6oc1x0C8GVKzkSTdt4RhySzX6h
qaYm9kDmq7JZXpLIUx4SNXYcnoyGM6lFPdws/Xqa+003EalH4A5WDb8et0vG10LWa+5aQ3MLlqdR
gw6FNrpHLPZMk4go3rgWazVtmjqybh2nRhdpZG15VrqDuuq12npmBuidJcVobXUjzsPprYKLe66Q
A1zvKHNajiQ61vNdZXj5OQvScmZMPk1j03lsK1C8bJU1JluyCvNamis89edYTLYxL4CgGDBh4Msu
ZJAXRnlUhXeWD+ZdVsR6YEqjDCOvZRvnaatl0eSK2ZV3QR423FI/DZdGrd3etJ/Jsq8/p701XNLb
LfzAyXn2WBLEZTKn07mPuvxMFCbhcB71OBjd8aGaaJdRDXFk3U9nAu0FDxBZgFP66jNf+WSMjX4r
3cW+hssgVlbuG+wAipQunJMjLGS6txYl9xcojOmlKGbtMiOygNNchlnrpvdODPOV6V6Vhw2hjyEt
bDtMCVhYIx8C3bG49nmO0BLdJ8aWy0J52g5hNiLzxv3iGhbxyZiwGPlIJz3zUs+FDz0Z29JJGFmZ
9oyXZ0524F2xIgg/Jt2HgW8Frh4lj+NcioQMAPLKoyfvVNUn8zbHartSQzzdGaxcK9P2vQ0nKb+1
vMgIHd2ADqJ1mfnRbsRaAJT/RJ6P/TQNIj6KViyfVGmtqiwh9DWt2/bYG3W3yQr4w93sprQI8jbI
mb2ueHm+lpkyA9m02UZEUp3xfhzPBhxr5KfiUBOHzoB5SK5drvpvdcX/ivw/FfkmFekPVdEvXa/j
18/ts8redbwo2k8f+t7xolqnSge+imIPC+fp//qx44W2h8qaYAk2o/8Re9ugeXSyEIE3u77L25RC
73uJr/8bvR9Q2/c124kgSV8LuclJJgHA8lSl/iAVy60eD/YpQtwCsTjEF0vWwhojS9du0pnl303s
GfRKguboa9xrxD1mSTbeOl4LsWHp5Me88OQSlPz5F62RikuzVeJ8oi6zsSj/P/bOY7txJFvXT4Ra
MAE3pRMpUV6pTGmCpXTwQMAEIoCnPx9Y1be7svtU3Z6fWRpRJIFAxN7//g1NtztACGdC1VuHZsnV
F3aP+q6PSOjcTW6sDvEY5Xeuibxt6fc8kHJCGiYZBG1Rmnt3TPv9LQhvd7CnqH4oS7t5GLVWT3ET
uMUmn9PytSfMFBlOH8FI74Pmi90x4ycqw8JgJmrjp4qsiCcCEl+DqFxOBJICr3A0PASdvzzZTtU/
mdRLDh7swPslGc3e0t5ImCqmEWxh5RolbfYE/aKzyzEleVF5YT7CsCYXkJKVc2sJDCQGOTwATGaf
wcvUvLUhZ2DHOeE/k4XOM9BD9uSbgChbW5BybdlgaX2q3XPUDZ/wihgpByCY9fAgPHdrs2G9NKOi
SnPM15K8b1QiUzkcMX7Jzx2c+nKNKx/e82bR2abjHn6qyqK+gwKeseVkC6rzdTCeMajZVVMUboum
vIgVrfzBjYfiiGDrXpdFcSDOsNwtmV8wjorjo01peTYYkp3RMuV3mVNTGoy1np9nhjAHND8lIXWl
ex/1ZjjObtfcwqHWZzGA7tHYeh+F8NrrInbGZ5qSiiO9tDBxc+UIipS5qFilULeL09mHzgmtXZNU
zaM12t7zOIvxDTFy9XN2CWpzJ5XvgtI07Ny+BQcsPKS+PX7hWsl5CxE/fuiGqP7i9fkEVVo2u2YE
pUM+uFxpGxkvQw3zvdPDcO+Msj0XZjRbdHarIQQLB/6FFcffPFDPnvPDAUO1Fvjq9Bq4dAiw2ceG
CqXcBHE37me8Rja13U6HaMiWDYacH5M7RTdMs6AWeb68Ez3Fp2owp0FZpLD3xmfDOFaMKQsI2Fli
en+sUhkd7SmofhQNDgo2wZisqXS5L/1Cgk35ifUtar2I6i8d6IM6HVSookMmaU0ehOxfGcYHJRGb
Xk30MKeo/yV3avtzbziFg7i095kY1G0eSkSpFJ7TY7+CPN0F70G2CPTj5+lLLEr/PgIX6leAaFqh
onwFjdy1+CgvSJK6oErOCjD5baeWTbbCTsEFgRp0AxqVr8AU9Fncllawyr/gVtEFw6K1Bs8K+qR+
ZRuRD/MKdzUr8DWpGvuKFQwjsBNcTK0QWbiCZf0Km9UrgNavUBoaZu+9uuBrPNvm83BB3cwKwAVB
CRbHyIfQqBWg80mavFbLBGJaXxC8yer86dCswF4BxxC799/xPnqz19BpQAHDoE3kVnRdwk6Sk8eO
lOV7dcEO1QojehdEMb+gi8UKNNJcgjnC5Qd/rFYo0rugkssFoTQXtFKuwKW7Qpj9Bc1MpdsDbVa/
A50gERfcE4R+hUH7SdI9rh3VCpGaC16a/A6epmEtxyfSuRWie7qfvLlepDtYMLCjojZyJyZUg899
YdLom0jLJGu2GTZp2v9UT4XGkzWSyFAOBJWNxfc5lNIpr/AJ6HsOLhCs/6sD/qYOIFNvtbP738G+
17xP8+bPdqB/vOgfOJ//mytw5gfkE6vX3qrf+qMOiLzfOOcFFn2/u/d5AG3/VH0J5mQsw5XUCB2f
6uGPQsDD2Q8DCSSFkFUIiPzv/EApdv9cGMAzBk9EahBQiGD78Cure5Wr0HKnzjGC41XhzY3zfo8M
AdXw3CHZ9oCwk/e5wfd/o6I0+2QrPL+EDUUvh/h+57XBmgA+eQc/TBzsTEIMnDLc5G84oqsX8okb
oDYRnbpkRFKUGLjhqvvg4Ct7Jshc4E8DJsOv7sjhKmtNOzS5Vv/dTxpq8CyNz2I2/kdjdzBYoJr5
H1gU8EMuOWSvY9BaP0rDoJvOtDY/4hD0tLjOB6HvGCjv+5rAhtQUN0jKZXSFArx50R6GLcUmtZS4
U6PrrF4XLQl8RBuPmyVrpr2M4NqEFNybAa2Q2IXwbu6c3lS7vsyi96qsIhd+4hRxWVrXPTpGp+dC
OgraVsDpgiMj6R4R0ZIHDj+xwQXiq6iX5ibVkA7JOxE7H9n8l74Ymr3vJAIVdeBvK5JSX12XqVHd
+g72eIPKr8Ao5UMSL4TjmSQTJ6zqrLdxqPKdGoz5xAQAvl6OyRvQBfzFV8jK08jA0ViQCRG7yg18
Mqqq5EL6pQcb3XvyZZfuYEHzf+m7iJ5PCk46WnH5JlIRcbxAc6QiWq9yibk78mJoRnFJ9uRmdrXz
AmYKt6eS/kri8yoIRn0LbQmXVJdp/ThAXvLYtet95E/UJlEWw1Wy+g404UJxJjoawtPlj/B4uK/Y
8kE06lTDz81ZzWt8by7BmRoj39x4gU/kj3XyulqB5Fsf64TzOAnwvypLIeji1R2/RvhSqy1zXFiV
yqLM6iMgRZamcF7IX+Jr1OsRroElliszklLrZaP/IU0F5xDaASQ7Cp3lJm5WBiBZne0NECWsUWzH
+ULhelGwMhHFzVgu2BKRCM8H0E7HiDFMmbZt6ymRbxXdXoLFGpZ10BB7r9hF+BGJXRS2gXuXTJVO
DsOY2OlplBMMy7Qtxu9F0eJNWULy2Qiz/toMd77qCmsr+F4tXKABqbhl8x+Qm/n10Fn4c7SM0Gdh
mHIFe234l6ULvZMABDsZqHAQY4dRvgUk822FJfkSCPXthyifgvPlHYNQwaycsLU86cphbXYcODnw
W5q86r6ErsnUHvqk0O60XPW9Iz7seYYvJgC7bgIbZneHbn7adL7pj2leoNdPCxXvS4/R2in3coTn
SaA8b9u5RAshM6/4WnMNeTZLquCzGIvZer18SiwPVYp6WSBFBEXnw/oyYJVZUPTu4r6C8YInhUck
SKC5zyWpw8vzqMuWiKBqvaUMpNdrUkBCvBvhEN7EK7d97lv+Hs85avwoTmFGk/SRX5WtxYK48L1D
XbFDhQWcaFHbznzIO1n9XBafFVkE1rqmHLfCNc+3ovqqVZOGOO7UhspPlgZZbDkSxxy7EHqWQD/Z
F5Y7oTJvHivNoz9QDk4iWVPTsAucjsdIkS7uY8Tru1Y3bX5XeNRN6iGaGcI7REbJTRHP8Ss3M8gQ
IIbOU5HNTAEvYolRqCGhmHfN88Qqviqw/DgsCIe39pT6jyofh28FOUyYG2AC+1rFlXmOAqvehm7P
wnZ7TSoDrAXrDJeeTOmmLlHBL63fDPiU9JW38+MGWh+XbGJmwtzpqBEffeuge3p7p2kjD4sQrDGg
RuO6kqZIj7xmvb4zXo9QEEN2EIX+lDes9b12fLGnE0JJa42eBv5NqHexDZEnz+TeVVvherKlJkwf
G0c2T2Ra4FszlRXuHtiXuJ/idglhk/XzD4EzynXSj/mxmCLne+WHy2uUKhMebLbAc9cH+Q+vMxov
IH8+SfLHVqI89Pnc+tQXVk/IiBgA/8qx3VQxbl6zA9QPjag6O6bR/JtpDnZUz/smtZcfa8/JE6Ar
bE0ghDMUKOAtb+ol8d7gxA83I7RuEF90LydFfvxtjRhw52vdp5vEjC7y52TB7Xa1IAv6+gcTnEzs
l6jHKtDM3XzdjCa6q7T15NTwKPb075AbymganHNVsps/LsLLTpMdX41TYA7L5CEd7Up5q2EbbEpL
JQ/N1LObzFC6KLXVk9M0X7xU05+M8bBQ8EPDP8sSF71PCTTOV51V/XOlxUPmT90TvP90o+k/nhKk
T89NOGabSpkxuu+YDR7zsJJ7G1+VL3hqmhuMhV4W8OPPiuoVQa7f9le+bvDk4L7hNDqh2+bB10cy
ZeotbMkHGO8t+muZgdPZmX3GJqLCPI2h0CPM/3Zv3BCuBaESmLrSwcErJFiEcEfMQ3dZkun3RJq6
Au1TfnHA6UXVx7mrwP8sR1T7CR4+hmr2+OLS8b7lLiwejkLPvleFULRwljxNgceq1l7xbjjeb3Sl
1B2t47vuo+5WYkA4bjDTlBifNMl4HkCJdxORnM8zzos3MLGdx9IJxp+TMP37jFay+zAjzjSPOR1P
ejP2C/pfJNlbsOAv7rwkj9D1Eow8S0amwA/naYTNjwcI/odBf60Gz7pnBgJO7JLSBUm//lGN2py7
JS/2iT+7j0U+Tm8IUpJdSijQQyxj/94oKOybssnqboMNs7wLraS8hSrvNrtM2dajKFt/Fwql91yu
kNlVYK7lUDfvuRoFZED5KVHShonev44cifsMGQR6D/vNcdNToYvhbJEK9EXr1IPCU849NMPBIZ8s
y25wxIEAErXqVoX9ETNEmEohZO7MdhS7ZiuNOOtsxE8W6dHWzQgnIK3XVSOHn3UH69K9sjEvrHXU
Ht3K+ZygO1szKupN77Zi2+ix3AUM/XaOnFgHriR0xAQxJ0WckLoFfrppAo7wA0wx22DLJL1HtCnB
QxT343PbQ9Xe9M2EjWuRwfNezAEGzXTb9qW/kSr9FDAqummw9to5npG4As4+UFRdP+dFO8HDp/w4
4LaT74xbFQMWWsbaqDHAFWYesuyhNr13QA8xv9h9P93Mg2d/Jl2ODSpI21t2oOmYm4GB7ljHj95o
T1eyURDiR1fIG6C27inz64q8O3zWEQQ0+IBmunWulSjUI+EbeNwkwSkai+jclun8yR6qhKTTWr1m
KvtSoPDZ+oS9UVAwE/o0yRhC12AgkHWDdx1g53w0doqNZZxFh0AF3IcR9g7iktoG1YpCFfSHucx8
noR6LLfSML0UueJ0hOMLqyysca9mVvkqY774JE3/nBRtSCRIlxR7jkN9jArGioxvS+YkIPymd55w
NWxwnS4yscNqdrghK0p4UDhndWN60R606xrvwGvMbVibLNpiHjl9LzoV/IyqTO/zMvCXYxaP1TcZ
ht0x7rFIq9bSSpL2hx/a3DHAcTCdYEoQgCJ0cl80Uw5PPVK3GpnrLiHLactMcNqVpD7dAIlNd8sQ
Se8T51t5OzaVhz8F7lz1A4bR3nYo/fZJ1SYNnnCE8Zatb8X9ZhoLyoJGi6+l49rpIQ4aYJDJphYs
A6e8TzlkMa4xZzD4YT+rMjbbAluAx4Ey4NatpGTnBXn7EtZT0+JbykwjEfFbqpz2aUl0gTwkzbDa
VPOZVEX/rmuyrge47ywcK3x17bXVeGOcbr6KMHd9cPxxeMl0fd3p7kZGi9l1sQtYMrTDNzwu7atp
7PprKD7JVZ9GrxRq+hAO/Q57O/FYTDNu1BgKlOWhMHVaXQNgaeeQx8syw9LrZUG8RdMWm9oNlifl
2fKrIVsJYBMobkJoAaHMaxQXxEuWc6l6q/42T2Z4sOJ5ubeypc/3KaZW6ms0yhepyOgNN0x3ReJe
1Rab2ykxSEsyL3xqneqz9CqT3UCxDpOz19gfo47lrQGgAVBiLZxKnSfc52JmWoytcvgEluzbn/Oa
P/U4hJZN8oAGozuQ/7pB9rb1pf68ZKIlAaWP0vAhdWX3wOl3GmtOUH38l07+PzBUVkT8Xzih8BpC
tPY07RAdbPr0X2gwJcVSEgx2e/TnVS/p5wVlIh5SVO5//UbrL/q3NyIzmxMBGiwDWP7/X6B5EHZh
dRVvVGWV/0GfiuhnbDpqNW6D+BhyPAtpE4C8Nwsb7tt/++4R2iBkwBi/xB7Dij+/u7Rmh5g3g8F4
Id2XQBMulXervK5BHdIai3cNxpB60CKrRv5Oq/7/VeQyHEEnJVY/A7goAL6/fncyfi2Ym317/F2Q
N+lUiduw7NwXyPp0UMIJ+PKTmFuG06j8NnbfKHoA3OarVermvPz11fiVSQOBBkPN2PHW9G0BUfnP
VyONtcLZkGYmRHRx0h7wA76/LlH04fA97p2/Mw/wGfb8cvMJY4HKDL3ZFtSH69zmX24+M5MZS1lS
h5u6j89jRr82cBp/lNZYr1Yk6ltW4Tlwl06R8jCWDDyEJAPJR/Vt4RcVxx27+Z6IUdHf1/3k3BFS
sMjrHuX365ShKMRfhJWEbV1CrY4h5nc7tb0YFEeMy7OLLqXfd6bsj7lS8o00Lf+j9Sc9PoNK+8Nh
GUlpGLYN6mLxzkxdlkz5DV16mvgeDV5KA1pyTLygBJFvGiL+d/aJ5mcESPtMrh9t3NgN/Hzg2vLN
roUxjKwN0wAOTJuu2rGSx8Ua1HBY45cR/62GFDM/2N+LVpK+2WcOGsWBZPC3CwBSB90fZhH/B2/+
Dbzpkt39l1zG2w9ULR/N9z/RGH9/0T/hTZvMNhsTBnJ0SUXmgfoD3gxjHEug28Hws6n93H+OOb0Y
v1v8M5mdrJmlK13x/6GbIeYo8BvBu0BGoev9V55W//40M2MF04TfH7O5/Dr0bGxV9HVW4haVOj5q
7kk059RQZmF4Mm3T1Pf/Ron+72cGTm8X0TufHOe+X7aPsYqzEQu9+WhM0T8yw5u2AUkQV3+9SQH+
/rJnsGECOjJdZpdy3V+k46M/2BMkKnNkUAeg5ZrusWx7XJxCQcNmaUjFeJ3vmOxaT4MGHP3rt/dx
Fv71AyC6WHUZOBNzj3/N/1VqBkOaw/HYVoytDkYjXq/CzD5Owo8wKs/6a8ZUPM1zEgJ7yMRDcdXL
HE/TgQ34uWX0nW5aaGekBWcrLkRDB5ylywM9KT+L0g/Iz6sssCUjcfBH1jbM/naM5vknrqjlkwdx
cLcYCKSZQJCahEF3XVO24z5GMZVMNViQTJ2ZqOfO6/CxciG02h0HBhp2eddr4iJcM5mH0VO4pgaD
/ODcze3t0E7zz4zK6TA11fRaKRwth+LikkkJ0ic5bY5u3QYAy27fsxygx0ltXqhNHp+HbrWzDAKm
TVNYj7tpkHZ74lKtW6aDkQnbJ6YQVy72FrhvhqsV7ZK7L3OLJWFocP/3uwVNrwDxgpvqViRb5f1j
W00ouKZQj9tiDCMwsAwBNPgJCcy13nlJ3l+Xyu0eh3pMrhdFkALbZHW6+K863ji9FnY9vXbFEjxz
d1x05rbLqBZRl8J1/tvc4gCahtjk5rqZP2Vj0r7hsrYigrKxjyjVeYZ0n1x7Iy4ugWPlRyxs558a
kToaM14y2/3wOUBrcE4MKrcuHZ0XVS1kRl7c29qW/IWaaMldXJBHsxE17rObAPNSJKLADINMKgDh
yd3D4y+fZADpUzlpsC3ctv8mMI4EsnJoptOC0PWjZXBTbITqvpmBxzmCe3MV5Ko6tRE3l0mY3hlV
IGUHMOybvR0QliIHxuLjghtoKDCphURZPgGVwKqJsu6OEhAEPk6nHwi28ekcxzU0HLuCZHLad+IH
ptcEJOo27iZ+lZdhc1qvZqqGbxxri1iXcn3YmUfeXwyqRcx3CcRqEh1nkFvLkqU4MV344ZQQiObc
Ffep4E5gjxptBCPMXW0hu95V1NU/8WuQH2HFFAbKZlHsRsDdZtdmSfIU0Ph/82N7uW10Nn9yqcqu
wORKYjsgUlplM363C5D9XOR6l6X4DnPEVtsh5T4War3U6xJF4TP9wFyhPCwXK+du4U6IoJ2vEEDN
P/tyAslOw+S6Gso3zfl8vRK87tPop61ie9rkVh0gO0pq95QN/rvtzt0XvFXUa+qyNhFi4sLj2kS1
CoHJXxJOP0YBckF5waI07rQ1GTcqCK3xgGG9vCfrQ9zHo/bv1Zw4L00+yDflB+27NULKuhj09m7S
vnu1P98UaNmfTTRHcmMVEaEmjW4/0iiELpYTtQTkH5erc0R5iDIeApon68nMshmxsS2WWx3Nw2c5
WOXTzNQCO2WyVLfOCKnWVAWVirbz49iC6m1NYvIr3+T9N9KUUZsIGB9EFOBW/sUh6+Nc2DOQaOB6
3d2I21PkfiZ13imDt6kF2PiW90q85Q4Aa3pEWNWIYz4uVrP38HpRtzPsFf8azEWJJ6+cET4B/X9y
onnctoHKEKYAqu86GKkH1qFvb0bXhUXQYoQIAbm5Uy12ByMrDEpM+TDag/XY2tWT5as7Ucua7x76
j0tPiLYfGo8UhPQ58RPqw44sO8LNj6m7ZKfaLT8NTCL3qkrUXon5ax5BOxaT+g74ShZTk37D5C87
ZUuAw5Oj5LmtJ72v/MlsSYYevzv50O3TfLhBm54cKt0714hY450z9+G2Cn2C5mSa34lFzLdWLKd5
2y/JdVBE11Ypu11edQ0eILiJnGgUoLFZcPs6OKubGg+AdlNX1c9ULiOut34TXqkBul4smqe5CXNE
+VZ8U2SpvB2CQh+CjAe2K2rnJp8ToqXiiHiGmRvpOpN9shtrwnkYfrEcvWjfasvFSQIKBgzv4iqz
Q0hMVo0Dn5/HR5U6z1AvMIKGDnR2mtir9i7X/tsgtQ62Pnm80EQW7iFo1jgdXQlrJXD0e0M7c1aD
W20b11anVMf4COH1g3oIAuluToZvXqvVVeqnnHkc4NFhyjjmMhdn+aIJuif8bRxUSeVwSCeVAYuW
oNRxZGAf4uMIUcncoIGfSBksy7eY/incBiaYr2L8CTWjP8zIYz/KIDUKjwrR6x6pzqIDKKoXnghY
d+3dzCYCm6iEbQC7NGlvBYbwN3pJln3r2lDtUf/DoM94qoZ9ikM1vg2swHl0/GtGdebTAqaKqXs9
baOhOeoKSyervXagNn5AgPZP7lwvL7KQLQ4dQ3xEWxGfapXMD8QLLrspUd11CT2ItqDCKiAoMavU
abkfhCceQxSPFAezgyqw1/XGltGhs6Z6b8XVstFMBndY5RVfwiBl3mPP+iCSmQCveLIOXcakRqX1
YwWVdzvktj7luWew15+mXWqlzENgaF5VOSs+8FpcHiZD2CXxG7dt3ApgH+D4esXlnW6Zr+cLWI9y
FeC+WzF8JA132YrqxxeAX1zA/mrF/TEDKVdI2TnJrGYskGc4kFbrrEBdxgaIrRkhuOs0gVkHgwWg
R/uHJFcO/XbYBGZnF/Z0WjqsyWVt9VdADT4dlcpzErAZb4gxHb4hHyCxzBnEtMAja5zUf4sn2z7q
rMQggxS1AdNpw5x1Rdy+tgUykLHSa10gu0c8VNfIAJCqfTTV+Y0F7gobHcZpyPKrs1PvTf057gaA
WUahwNa69XOklFEybIscgcTsJvmRGbn86srIGrY95PT13tgg+JRIReFxDlWERBf+0Jxj5IVsznL8
TrocOTmw4JjW2dBZ041kF/5JgHC0k7OVPMkSjSErnTIhxE4W+Ht1NA+zvN7iIe5jf5BbT1YrJV83
97KDgp0Y7VJEKtuaIi/bgXmDZkm1yH22TlychdN5VlSFvxdfXY4bT4HO/jtjrAK7fj9bxXc4KDFN
nWe0dLkMnk3ZUZatBWOzdyec7YvMrU4e+t1z1WNBL+wBn6NWsxn3BROvWjLO2mX+wOEe1y0e1mms
XnPQfTI0qTQaP5B36XL5FHH3xbMCytKkQ4268Zd6/gnuu6Y1hJQnYILOA9tg8x1+A/G/Vood+kCZ
eB0Ay0OfX43250HOV5ljAQ/nNvfO6ayo2dp1P1/R28832Lrx/cEmd2nKWd5SbL3JIcWAYl7LX/I9
3sLRVCeXBLINidbOS1Sb+Wc0yxz9U0J0WJHHGyfXA9MJP2He34LinUo37h7/polw/r2JCD10bjZ+
yGSqh/YvvZKv0FCQFdUfTcdeQqYeaVY4E82HdjasihxzhRgo8efkzoDskZceLMf9iAr5WTMr3eeA
5HvL1+lOybq9neBxv01SNrf5Qo6RbdfeuyvKzNzi34tkos+y6JSA6e5sfLIPueFCknKKX1Kc+/cQ
8uW+NzV1AgrWMwf3gq7Fm28EkUG7vlOaTAnurCuU9TSlffBs+eH8sybF1t8QDCIsMixY24EIqDd0
W52UYuFk5DDRwACGMDEv+aGFIM9m06c1T8ClRkKN2z0Cka73Ml7LpZJCKq4Rywg7D56FV8o9Sgt5
V4IikUyIi8Tk0OrhpjK9pouFH0rsu9V770E9uR5xf5jOXaJTLlJOfiaGLdBcMZHPbCZyEDqs40qD
ZMzoY5w1iB1fiCy/NhHMXjooOaeQ1Nj0VK5Wt8my/kNCIZXsbNi0iKxznCHxE6PSuYltgQVitQ5V
BJbmT72dFc0OrQ3fOG1ipnssfuaJhhIqNI69sWaKK9oY+0jXw9KOxPAZE7JgDTvwtxA/2x68Xi74
nVAwRxk6hBlFzKHPx3xlD0Yk8Gp8hJeRQi5rAvU65hVCEOr2xTiYCGokALt+zieKea5dXOoov14W
Lj4Pu/XUFxicOTywjyXU0KukJCVji9VwdRr9qP2AdtF+iNnhTHYr7Lgaw/30oIU80AFE57mz4T9p
mq2gaobPTU0NaYzjQcgZ2/dxrambLK7IPRknvRVLZabNXGl1cJaUcLChoFpsQpI80jx8rL1evTJA
c1E/ue2HP+BaBzo430iHrmXXNwtP3ojFy2e3oJHvYHXejWGOQUYiTPsxJlh8etFIRZoIMYZblCI8
IwM5UJiFOPznaC8dFraQZ4gDQUhBVb7xya44Nhl7USchRHMU8agj42PruoS1+ECcSEfc7oueGeE7
mvZ2kFl8Th2JORahj+cg5cL1bFxXTJT9bRs10yv8MtoqPedX0dp5xxFlfl3Sl5MbR2eGidZPpufp
ss+jRb7hk/AwmVB+HRXWxpB303tnzdWpNS7LqA79bYO/2uPlUxsRAx5EaDF65hbrPWAWf3LWRxVB
58JBUuqdpEl9J8ZOHUzPrGhT2GSZwPOhI11TPXJj0zhlRnSPdtNzZ9qCI+CyB8omBdCnx55vShj5
OCr3mn7aC7hUazOI2cl8s6TBfGsmUI3LMnTh+eYs784+GmXNtyKl0/SGuXu8dNp4DlR8FSyDAoeO
tavpPiqGi8dKcJBVWLWdVQLT69KWEXXBZRAdHQVAD5d+BVCWPJoPpaQR11n2s4+W+XbhcWu2hrC2
ZAPJhxCxFNTAlqZ86iQWghsKD6wiGGNsVRuahw5C7zFrRm5xqu3qZBa+EcmIMK7wUaHaimFwMdoA
V09L299KZbX7uGAJNgAmmhRunhh8H/x7lzHdMweNTYJuMA2fxwJKH3tY2X1ZPAwsNv6ou29pQac7
2ETVwCOnX3b76mStTa3nC7Y1Oqnk+tIhQ5iyN9EQNj2WZDm/qXZpsruFLc5zePtL3xwKOjTDaIim
FrobnKcfNsmWlCmhxe2rag6pbrDLw+9LMwcykoKWHNVhsnL8m7NsyTjsYGOeo3HovrQO2AXyObAM
tdYoGo+aeywI12GwDXOnt9zhe1vF7btJ8aLvcQE94/6HG6MmoXGT+V3/zW7WrBb8HxyCvAmMHPB2
OjI6jM/reu5gXq+9cDvcMOoHCYrzkFoD7eCyicduvsk9DtpsRRt1V6ynAIXxuxOxJMSihu+qS9oP
eAPpfUhi38Hp1/VTCgovdiJkQHydZEUdLmVFhIsaKenoVGvEbYdFcEwGGK++XM4GklOgGcDSvIc6
s/b7gFeT5Yv7MLV8jgqNd18Xc4VJ33BfLnk+cU08B0Sr6gQJkKCOAJdkGXhIILATOcUAc6e5spvz
4pFG47sUD/Db2n1GvfSGDo4kqn5pKYq0w24m0ul11pQnEg3C2W4r98WqGzZb9rEvLePZtyyokmv6
xmB7gWIm0v9OEZGz12mTaaxAADIGdhNikKyhPDAqYIW0Bpn4SJF5IfCNngf6BG0Irzx7at8rLJkg
LoHVefBtjgJC4skLMBl0AfX2HPYsnss2a0KuBh37fNO3Iv1MNzWTl+nWax03GLr/HsvBnmb5E0Pp
5Ui0I60izDsuJoZWV9nEc1TGHqdWMElqa4+1ZuFmZzQ4BfqHOj81wu+uNWyYj3DdKj2bi9KXXnm/
RC78tSBfE0CtYe91MedDRqvKM9mDCjaYR91eKIZeF6of0FHM1chH38BW4sHN4fHvJG6WX/HXouTo
hqU6FQ0PWY6N1r0bNu/T5HPVltDyTm6U8ahMJddgrMhGaMg7/kJVUoiNMoiACGNrY+oWItOIV7LZ
ZHVHOYHBvLeN54nQQ8UNJ+d+uS1doMzLXy8P5lzjCraxHNV/8zVnKhoDfKeX0TwY15oPdVbAWNUt
D3QuUIaHK0GUYXV6L2SIN9bi58utDBYqYYJqD2YofyrsD4N9NtA4XAC6cJDvwqUj0GsVMJO5O+0k
MosrGji+sT6FVaGPKhJvS59izbci4CON7F75IW+GUDO6HhMIXn9drv5qMQvK7QShG0K2g4WFOuuX
Malq4RfLohuPIgccRk+q/PswwLMmhQV2PQu2tiym+B5T25Bp3GKbM/jecaE4SJOG3oWQ0GtMWHAh
07L7opQQ91Pumk9sCcvhbz7sr5zu9cOuRr+YAfjEjPz6YTGkL8PJ8oajBR1qMw1N8DxLejEb07x7
C+tCyuu1EHUmmqJyJNXCBsq4Lql58NNbw6LWXfivP9RlKvHnMTceoC4Tbj5U+B9Gq4qVHOfpcKxr
nMi2+LYnuwFJ/XnR1gS5VGU7uvdlP3uQR2GqArIVkrsbZmsnJ6byqdAsqot1mkr89rvMq/AxwrRv
zy5LYWj1bbfpRt/a/fUn/w+dCr5Ql7sPd9G7UPj/dUaLv1zZrmEOx9Ryu+skBrcBuad67CCNPlYr
+Lp4BH9j/iffh5lTpNENfaEa/T9mL/83qvy7USWjLhrI/12Jcd//SNs/BTJAFllf8segEmuv3xBh
xk7oondgxkO7+ceg0nHFbz6KipXoQXDSRar5D8+V4DeXpAZed5lFXoaY/xBkOr+RLcDsk9oQDUeA
ROO/CGSA5vHnmRoSUXC9EKQIdQCu778O9cpBLaVWcf5QcMYUxNM5NpnHfVoG93EihXgUuDYP0GWp
YzEOiBnPbzSZadsymVpt7jqPxHHYex2qhTEvcZbMogqT789+NFmlTUWB+4RcA47TpbH1w1h19vfa
lhrfcZDzHNUHMZdIxaEuUc60mQsTFQRBYOLLQYXLVuP89DilMQAYuuirtTLFDZqm67AUHVZ/KfKM
ERsMH+flq/9h70ya28ayLPxXOnoPB4CHcdEbgoNISRRFWbLkDUKeME8Pw8PDr+8PzsxqZ3ZUZdS+
NhlRZVumSRC4755zvpMszbIVYWk+FEWGFRgA7jhuOhvO5WYpW8mzQDjGs28aX4IZk3O1QjdAmWF/
pjD6mC1LfjczAx39yR0/q5yjkkOIzsPr56VXyQ0ObaeZ9QUURxzyhFCV3ImWf/EmGFkWo3KU7TYE
n3jbxcwRU4YlNlHel0xNw3M/eWl+Zpgxtn3W+g+ZNIF0UNmWZoTXV53RT1PuQeEc4s82h0yT6xyG
essnoV9jDTXKgKoBaW2OkyffEXG46RsdFxFw3emIfTO9XdQ8vzoZIKuD58wmfaBi2rEGRqTgNlxZ
e3/wUmImoLs+aTlL5OguJ63iT9XJ6GuImIZLP09UxUvwEBTKHzeidLgkcvRC6nzmFGQOazbcX0BK
9dsw6g6qhOTKohxzquZtCM9xS7+0YDqXWAKNPP3hyxKDZZIVN33mUE6TCMjPXTbiRkv9x25xZpb8
aZFsbT00j0y38qQbB9tf1VmPhhtyPJgq7xQ7PjqLlK73TbUsuGe+NGefKEBLELVBcqfcj1K7fVcb
7Z2TmLm+N6nt9tsTIXsVUE6J2zwIdrwRDiWa6GLthWMFmYGlzixnYwrM13Qf4YQFrVb1eExjaP3k
ImrKBYpNS9LZ2VYL794jUFU+q8Wa/KcKVjBwaYO6updSwqgm0Uj/mU5hyG5YUMBlEfPs91vEmp7o
Kqt61Mw2Sb9Vnc/0lJc+jrYy0JVxNxGf7FezS3PujSC7m+ohvfXiWr2zKfWYNHo17hCVKn3EUZCy
wUAUljT+eWZ6g+2clkNWJCXlqGCWkYzXwvsbU1Y+TVdZdoFkYS1R2lGLtWmIT/LNjgM/Jjejs2Er
85Wd0cbtNN0tpKk7ZBG4xw0ANrFtp2qyItQMuWxygwKri1ebGcvYaqz8e7q61LnsXfMgC39EAcRp
zBXnUFuU+yxRQJ9lZ6NBUd5P4LdhblqmJ7dVGahXm5zzAT5tB37E7K/LTL7kMRyNr8YS1nynqKWY
WZnk2j0PjeiX/dCx79gno25eZ3ZdzibQY/pxYdptDk7cyvrA/7kGLQwE1RvuRPoJ+M7cHOkYIdmS
QQSEEm+mNnMdAc6jAF73QxnO88+Ij8jcfnmaCntqb1SRWs1RxnreBq1hAVvswazFuf3ICYjvI67L
nJkr4W7mMr1u2KPlh2UWwSnn3FlsA5oA5rvZWsMboq/hxbWSsCSb7V1pJTHpGz6rBkQrFnAb3/2j
QagUts9IDagX5vYtqYRwJwIw5Tsja9eNc4qZgLBvtjVFafM5F06Sf5Gdn7/n5mA8C1lObz15Lbnj
vOHwXXNm1rr5InaV5RnDUSYJiGsxYjv2CBHLW34DxnXLoB2XbIjXasocg6VKT05vuLAlNdvD1tzk
oNAh645eGiG2wlNxPZkArJ3a6cbo5Jo9GypFxL5hRYquUbcjnVqkrz9aOhEvk1o+OVzCoLD6eYXT
s8u58QLlP3KqJUs1xBr7ctod4VPjz2e6Ry42GOIjQB/U3se9c2ZNNEKVlrg77omTNPfwYL38EHSN
eO2G+TWZ5wnl28sIZ1lZXAbRNJkD9bVTPo/3qJPWedFWf63AVLLc4fmVPGLJiaVN23OpF31TCX+A
tE5uiarLU9dz1zgT/rJ+G5X/M0/9zTyFm9nEvPTP56nD94Zo6/uvzq/f/8zvA1VgfsAxShuOb9r4
Vp01vfr7QBW4HxiHUGt9+KwsH1ba6x/BVlxgvw9QwvzAgYBpywXNRija/nfmJyxdf56fSLEypvHD
QOQ57Am91Wj5i5EytBtkqiYob0SQvHG3mDdDXzQ7hIfX2vCe5GTc4AfrXoPKeoUjYe1HTqD9PJ1I
zwS7xejso1DczHtAZejcyj2GY1EepDZbnihdHQHclD90PHn4MHzadoPevDOSsv1MraJ5NWySDosx
jFtRqiVqgyzbxyBwdmPiXylHDC4KsmoRQC6tFTLtMI2YrVXXcVe17a3Gnn0yB/gEU/Wge5iN7QAU
FoMnu2N/eXRhwW8bX/mRpdX4EWhzESVMH8c049TrGNajWoR7oDTjk+dUGctdVR4w96f3g5lZOCZ4
TaZZZxfL6+XONbzuEgif7Uj5wkpgM4qZrofOc9HHp3cSa4SdBCqSdNr5S8Yj5ragC4BWxaWhTbzz
Di4C0k460j/gFyJh45T0SAjxbcgx/jujHW+zAn517I/v9qRVZAwTpIiCJoCMrUTOU/7AHj/Z8alu
FIv4a9X1+6HU+6UxHmIen7vR6OabVoA/mv3GuoatXb4Ok9t+QgTfV6F6XKyhuhaE7e+yMpDjJg/8
AnfqWN5L+iHUzg4mM+rYn7yOS5Ox9GedKHpjiISo55XEP8knCm/jJ9ux3FuEl8XfGJVLjnHwOqpq
2+wsm1K9xiELQnzT4Qt1LQUGDB7NW69hRZ6CYN31ihBcN5bBo69ge5E74J5a0vNxg8mgffOz3MfF
5E/lSw1P8dYld3EwScKcHbb8PnNLic6QmK288zuq0dpMILdkIWP4Jh0xrhGJqU9wBmLaNRuzPnXG
AoauC2qmm6xEroZjWGXUeoMsAvxr7W105s++Tapzy3RKwNimmyQnwfhEMUJFRChrnixMwWfhEeJ0
FFtMbtf557aN2W1zgMqSPVFUahVyY96B65gv2p0ystIFI9nIQ2pH4IXPj5H7RrD94GGFGxCVjChx
x7PwRWfa/CJHoqiG4PEWJf3Auyobfk+K44430IimWRN2pTTe+jgRPTzNAz/St0dN40ad6ItN4cyL
i2OguHEpSMo3nU70FfgBr7FqTLpLPLqS+salckZoPgdmf36gNcxpR5Qkq3d6qvR2Hip2jnz/DhlF
PP5mnpGVcfWQA6VFoXxprTo76w4pK+uW6WCNov2O7Wa+xGPTPvx8ZXnMSgTHjcWPRxjyHxP6byj8
YPiNRJwGj87qAQM3Vv0oq9Q51W49fuwpMYgaT3uEANd/+CAqfdWjOzz7M7jAsmRyOboTN5EtOHW9
M8N+Isnp5J9/Xmm5y/JvsyTrGcPStnubzSrcIbU0D8zbjLtpko+Ru3TlixMqG0XUyJrdUDn+Iz4f
59gUVEoRS2+2xM1siLyj79xA3OGuNzr1ieL3NduNJo9fh+IgjjvZmSOH94DKpzkxWfY1NvPgqjqj
2qVckZzaQjf+HNp0qyq3Sqk0iWd+EMCZR+kTBNmXSWo8NUs3HZgEmqcuoSGTcAtNS+unVamqecoo
+gtI4gAfxm81BYgxvHPad9w7iyd8zLSDH37rJfz4EQJh5JczV/3Cf7IgeAsk1h+7azCR5su5r9Pz
1GnQav3HqSNoOLnNZ46xsBo9HELBvT2MD6ZKLumKdimH9KbK5Q9XhbehaBD5DHKLtn+de7EXU3oY
vOUlkT2nIXMmv0q6C9uqu6OoZGO3mqChXTfXgefYCOOoGQ9WZnlXp82fe4tuP2/iHl5YQcIuvhWR
5ddOlFX6nM3hVs35FnHgJGo/vliDMT9Ys53vgybRuHkQng5eU6zh5MnhPAHg1ydNeDNNVM8PAWei
rSGtb3UyR1Nnf++Iut127Jluc6QDHJyVdRS2+1Vaww2Ihkcek2VUTKN4sCljfTMS+5XTCw4uOINL
3Vf7cgKdX2koB0aFkSZnkcx6XCLItp7XPI2YjiPOJMu3anIjDGKrUYGKlnaYn+p8bE+hXxxEPqTE
0hY+YATh/dyRBMyVLlBDrGdPo136wCyLWVdHM7DFDcswZPdgRLerSUaa4Xhqk6Xdcwp56wgibGZa
Ye50YfonyYV/yDW5OHeK30yrIndC7JGChB9Ct9c2C/zvme1noEc787PvGc3WKoqPg9Xn71obgmzj
hHTBNi5CDSWM1Yewy8OYDcVECmo7i4ncCDO4BYfBdKKFCvMwfuqq/hsJ63hn1oE+z7RZscJmaTCw
mLcpI6gXGkAgwOPMtTxOV6p45LKSGEtj6yIWihuUTSY3qkYjB5tbgG7p6aXqLbv93rt2sVswSuqq
gbfVtu8jBcrbLujDbW5Nr2aM7GI2PO1Du3MP9MN/xWv/RowKsaKLn5XV6o0QWKRcoYqocVzjXjru
c6xrtjp8DYEc1ckrwXdyGr3YDtiM7+BXJzuGhOAbZ4bp6jPZP3MkWmcI4L9RT9neSQ2xQo+wOePi
J8ifc2gAG6d3qu89HcDfBynLU8iBdVMnPfTTCdQpz3S1L3r+bFKJHfXu5tknL/goHDFTCN8xWeHN
3KhWBud2anHDmbr8rGxLnMkmNpHLhLUhpr1sAUA03MmHDPkzrd0uiosqCDfenCd30zwU1qkHWoj5
jVD9GfvJuA+SrjL5SiRQP2bjwbNkEBUC8zsfIhTLWCYGYZd8vPNdidBh1RC76IVq1/CL4jE4U4jU
BJZ/ctyKluPOrXZx38UvYZcNVwV7IccV3YEWGsLagEcWuEcmhYI2k6bbZTM5cgqKG7Yncv5RV7b9
YFXJ8Kxkpm7a1O8+ed0aK+deuE2WMI2Ur/qt4bRZhNnyWFRMYdU0GSez4QZGgrG7aWK3j2Cp51FO
cw3tb/SGxB2NJNopv2AJwuYtY/VQeAbtLDFbP6qM5KGzyTWOqogjZob7ucn3jmEciNd7CMzLWy5l
024JS4K3Up2kFbqwQIX25b5yTJylsnAO7ObuZ9T5g2zWFP9IabNb9tNlKZjx8Fz2PLmm4EGrrnxi
J0UElNrnNzGEZ6tu++/0kDCAeHrYh62X7DGO4sMVHTlciVdtxN3J/kbYmykwrzxBm4fahxHVhqNm
l6bcF9HOB06SCebs5UnDpTnPmLNoTg7yg66tA4EJipcsuWumJvnezfogBh55E5rfbsryEYjSPJ+y
yeojzs7xUXXxXZZ0Vyd2iUHHQX7UizffxnlAwhR0VlqsXr/lGhbcXa1bfzS8bNpRVVpa7YHS1jx5
FF5OPYA99jCC+QeDK2BlAU/rhaUcllLqvBINQIF803yEF+ItKKGjLqI8qQp3p/uc83jQspZzAWrk
JWU249hsKy8r6BLDq6O/pkWgJmdDfKuxb3gafpor53FdIu6rOgQuSnr7CUQmzRJ66c9J7jZUqrvO
PTL+a7eIbLe03hUssBHRxjBcIaoAoQ/d/KGDAPaFKjOouXa9fLF6a7hXlW/sM2v6LhOcbcq1p/tg
msTWD3zn5MycfjbY3y6hKm20biynCaPKzo5ZLmnD/0z4P8a8MObv1APpKDOkw3ohjk+EKrxNkpsm
hVrsMacpo6iiDeikiNsSpoqDjSUIP4bGMG9cajZJKEBVKPNvvk1judNV8owDKyobh1Sb3W/jIQtP
Gn9cDXBrHfoTLYcv7GKHbz6gtDul6p45vnduBNLpUebhkznhP990zDLGtpiG4rhg9OsZEhx952TS
eKR8avlUSrO879PqKwfQpMLT2o3tRqE430IjarZZnX7tqoqnvtFV3/zJW+9Z8TDsR5rA9tIy5Rvj
i7ezAf9cAcqwqBPWVcA3eQDfnAAqpUf8ZDpht6Xzh2/aWKsXb1TjbdeiCi9w+Nqo00P5UNTd6k8K
RPqlxrYAGCLP5n1lpTwKzFD6BMmzgESugkfxLUhMbhxAPKwryOHg0yB9WjNFVX9Z0sZESY3ZmXPL
ZzETjaaqP9YM/QCEluA2boYGEARJucBajrifaxyWHLKabCnOWTKqN2tgF+N1vsCIXLPnlnmumo3N
X/7QJQwleRMAAaqzcPhIYksm8Y7qsHoR9JrzHFx0NGdqAacr+mHcyK6fCMlU1Y0vwHHITrU3s1F/
L+Yl2/Skfjg+9neFHJEcEhlcvcqcLkk6tOR2QvjXFNoT/MUK4SYNQLgY41YeBvGJF/bMwS/e+mHa
7A26qo6lZyTyNzX3P1ufv9n6QBhhbfLPlz7Re5n9aORfgGa//al/6GjOB4toG3sWG+Y8+vI/1j6r
jgZzF66pQyszzhDUtz90NPuDafn4m0yHxmH750bojzUQjQeCH0hqLmDlAJ7u39kD/VWrNdG7LRv1
2/OFKRw0wD+vgQYu2LYbx/lcK6rJJsU5ftOI3C+iwlfTI990fcpnZLCdaRbD29A403PhgDvY9GHd
ffrl3bv8Jm7/Vz1Wlyarh/5//vtnb9Avmvf6akhV0+TuO8Qm6aD986txqDwp6CubznZXW+ekIIW7
GQFBpdE8DU24mZQzvvlTy6FWVgEb8S6XrA/ipfediAxg/S0cBjQ0jnwjgN/Sel6gEFkHMsPxd0sb
FA7+61ds/yXB+PMVQy8lkA3Yh+n8L9lCB5Mhn60ezmIGX7715qV8BokSiD0OlYZxUc9Wvs14zBJG
96i2ZGwXh2qS1CXLqRm+pRjHLZ4ZLYiRAekPpOhqCfUlRbE7YFfppRjDU9WHUDJ80wxf+rS7LRit
5l2GwHCfsSOo/iYwSai1/fPHgAZn+nwQHteG+PmP/mU3iFaVENEq+/NPOliTIPFvHKqWWpgH43xR
swyf2tgqX//1m7lea7/+tb7ls/xcc+1ci/xnfVm//LWcJBMH93V9roPFOltFOp7rXkZZEKcv//pv
YqH6//6mEGUPSoEHiyn4y3XW1o5eaNtszkFrsoRRlDgeYsKS9oYSnJ3JemqJgJgETZQLZvC/u2j+
XO+NG9LiQiG7jujmedwd/vLXo5GDAqzZQvlrkTcYa/Lr5foaMLkjbiAQ0AnFR39QZaeA9RaN/51M
TH9UoXbuZk/QbSRU3jBQ+XWFctLagrYBrb+3xtRuTWOp/MglnyFvYCMu49+Ze/7/BxX4621D4IJE
0XfW3fIvH5TpjW7tgmS9h2lTvWdygLZvGSDtnY3Quk5OKs2KL0kAvWteunTvNc6craEi/8fAzNYQ
CUtwcTb59D2Twv/GmjL1T//6IyYp+9cPmVMUFxFmBO6tfDtX188vr9KTAS216SDuc6dbW3iBjqUr
yW4WNHMxcJLZ6MxHtl7sKJCv/Uha9aEHTXoondaOirKrrm3pVvPGJ2zzSeUVydR+AMXsdu0znQls
xrqaWqQmz7MNnYG5Ylzp67Nqjf6BvaMgCmSFBEyWmDgrCNkKIutQXu08uSS6pt2qHH2icHH3cSCZ
JbasRXgjM21zb3DozNgAR8vvytQN3mLO/acUF9PdkqAVRcpMHbyppc6ORiDxJCsdLFvW8ODq8/kr
GJDhaTQNLNAsrPw9J7fxCHfE/tiltFsfcIeiDi9pEX8JhSkJKNad8Rk9tNq2bW8fC1Swo9WF5bds
alFvW1EVT1kYz0wqnZOcZCzHSPM+HDAhhw+dquado2S3t6zZmki7+TC1oFNQvTnZabyreiEJHoQP
Kb0B5taymuGGR41N2y7py02AEeJ1rsz01pZh+wRn1z2MYW7Y+96rlvfAo94DaRDn1wSqdo80ab7b
fal+9EnbMi/agzly7LanZI8G2/DlUGqniYMFe/rA023JPvGm5rdueADJhje6mnxOLnlOrWusfMBM
Lht9Z+DUKgajrg6STg4OGdp8VHDLt1nPhLzJuZKGPTvcsD/Mwp/vvGJZyvhxVB2IJAwRFPDKb6C4
bHt5o/Ng9itMpMj+RfOVhFc+CNT5AXCEeR6KoSrmU8ga9TCF4xAfK06DkI7XxbO5uhJzjF0QMvkM
YqQGM5z5uAABgoXGi0xKiaFw59GCZ0ayJIz5kHam5zc3hfZVutVzGQ53Xj8IrigVY41X0cizcO8Z
aR4/THx1vCSiBSvgghMFi666zGS4KTseXvGO5h8vMn4zzejYZDvXrKXwlJiP4BgVJa8s8mOmgr1b
JxXgpMXljlljVsCAkcKewUQH6OjSk3vlOJFkwQ+D3q3M3JqNPRwyJxiDMygTpMr6d+GynnsSZJjy
ubulOzwG/rpvmABvhhK7zV7DwNI3Zk8yizCGhjDjz65GcIK+YkQrLuaT0VbM7FQ1rX27UDaMhzI3
DVRUGss+5VUVVkchgSjRmzd412XEGbvP19rx21Sl+NNYcdvpcIjl1NZPPIzFKU+gRe7HlldAcWyJ
Kz+w5oUELbxCdV8Fmkvb4KsitxDhxpOkzBGcVyyScevDX6Jsxu+ZT+olF8v3shChtw14AdVWkMHq
jpaZOWAg/YJQR1GQM82aLN4uYwyMC4JfG15ymEhOJDJMj4Sn8sW4paHE2VttnFBPnYZ+ywE4XRp0
LUtR3Rc6KVINv494TLYee7pEUBKkMtKXA8W5n8me0868yfge2YS+6owDSDA5BsnHkgP92WtD3Wyp
iRvuadfmkZT0EM7ICFeCdyvOYFO/ocFQMt/pCpZBr9wlu7WGZPj4sy3enWFwbQKLi5fT4UzcF0oc
u/kKjYywtugKPDsq3mVW1r2VnKxRsHHEP/Wup760MhU3pPY5TAU/6alIlPwct2zyeU8cARV8bkk8
9oNrfWQ1zOZUeQY7cjwjPjhxu8o5XM029ojax/X/kBl++PIbCrfOc7ilftlzkJ81/NLI7IiNgxer
eWENjD7rlidY+AJKmKu74i5Jebe1mi8GioDtSy7HorjaQR1CC3VyEskDezeGz1TPF5qXOUs2quKv
bhoyNJvZroblYBb++o9fXzoprPV1rVq+49b8K0ZWavGa4YOZGhYTX522TIrsscbQjv1mZCpI+DXu
qfZQpw+d5WhJF2VL++8xVXI1Bhhpy/YWmRaoxAoHQcTpQMryv1cgJQ/wMZrhzTMnA1R4iW0RnoIp
Y+kfpG7BdaET713Va1xulnB0xTCb/W3CmJvfNm1d5E8EwtUBdxVV92HSvTmm7XWblJSXfWoCEl63
cdokE+Fxn7Luxdfi0Nq8rezwOk3tY+Fe5nFlQnWU7xaflFetftbYqH7oJVzvIVkHdIBzAIzMzNbr
4tyrwk+4xFE+VZt0OGu5zWmp0mvWDP1tWBU5zEgW8Gvtsgsbb0rt8EXSK5XsSrte+a40iodHh4BD
973ihqxPLDH5bqj1jr0DoMQ7Ok/LtOMhAzXMkiPkyTgklMyTVuCa92WXf5bhFH40NGP6aQkHFIUB
jD+5G8CPGNaUzY+aWUsskaMSLzm2fCyotkXoochO03A/a798YrfeAamn+KsiE3OzKI8PpzCtfjm0
ZYENhBircwfin97OtKur6TbRqk2xDPVV+pFJBPrQSmHfcOuEaFukPaU2oZqCjqeA7p7KpLOyV6tZ
RAC7lglMPxPVxnGTUhspd6lvFMnJiFv1JU2Aq5AupwjpmGGHfpwpXgdRO3Z9RoXjyEWa2UMuLjNw
XPdceS1oNLZGpnfvWKkzR5rppt+plHXRTgXgSzdy8RHOA2KvO/qgiN5PpR3IwxIgDG4KjHE+4W1t
4glre6/7pFxNyCNdW2940oUvXOtVf6lDWn/2o92GKDyYbFCvxzcbbGJgbYpi8p9du0YAV24yOPcO
xpjpSuI0lDzcuaJ3qL98mhwc9HyXiaFo7nzZpuJiz2bpQVdrQv5d82wk94U0iB5V/ZrRZBobh3s0
RV4/6INk36erP1LNpnlE2+R7jw7pww6GrP+bq/s/m5S/2aTgeFkrVv75KuVYf8ve6/c/+Wd++zN/
+GecDz4xfMFmAJKPWFtg/rDPBB/YkuLaJ2wQQFSy+aU/9ijWB9/Fi4yzxrUcD9vN/9lp/A9wmOAc
eZQlh7brB//OHsVx/nJmdsgPWCsWLnTxKgf26pf+9bQx2hRcLukM00+AIRRwV9/dPEZToX3NxuaJ
GkbCsddL1I9rMqtIbOvO4/twT2EkXzAKJYpdbGbTN3+0KvpW5vpziBEU9jCXKFvC0ai2cxMPLMCX
+nPlYv/D22M/IKjgTcsnKegOQdKIYDuyw+3D0kPED558WZRXnhbTgzm9V42UaERp8UI+iEJbgqtG
tExlvRwKs53f+3LgvMNiQS9oFAm+lDlcDypi8MENtF5XfEkNSiY2Qq45IG3LmG0xh5CCYgvkwzIc
71efDQ9/dLqV224HDv3AnPojSZGMhe0kF4eOk1i6AX+c3rFrmoKdIM+MnaQuPfpuDMbltm/bt4Zc
5nnsNWFcAQcgCXv1NYAc+eYMGSieKUgIi6mie9RtnrzbjN2bDADOpkL+mkYGRQ9+N4vYQJ0Xd24u
rtAskQBOw5TU5A4P5ZwV50BU86NTimXf6oHIeHP0fQUmFQplNNWj3EBlhRqV+RdUdxgiuajA6OBU
FXMVXDzXao/xkA9PQqNgZT3gS0dpQfC2Jd1YQ5g5uQM3w1wv423AKBYfl97qThNQdJbaiQtXNHM7
/y4wK7uO6KYsX0TVjk9UFctNPlpq2YzFZL0yJ8avg9HOx1a53a6uQ+NOLYgoAxUomwZVFaYSIMol
scZPZaHbjh1AJbECy+42DYLpRyjDBZK/HgxSY6Wz5vrqctd2YZ0TwQg7Ei483u5LA2gpJ6WxeO9+
qgys+9xDklWI4vRJ9p/zvCzBDxHMx9fbieRSB9zHoVvp7ArkW3yykyp7DBeXv409k3wiRpzvqQ92
bi075xGbYp++MQSEho1GfrOHqbtR2pquSVoR5qvy+Q2QijwJswq/K6l8uffMKqG5ThBS3mEDC6+0
Ei0q6oekMV6pK/UuKSj0AhUNGxmW+6X46rSNAIuEM38Hn7qC8oGxmJBp/ZHPsUAo7tOLP+f9fc8M
ffIR9cOd1agOVFVNx4BHhHTL5dp8DERnPiQSiP/WgDR6h+PfueekNPLYJuZ0JqncZD0nbb7lrzN0
FIhNZUIagrdnJtOPDWAiFtqeGggULBCwyevcu/ZNyHPqrjbNuR42FJkMC1LXyBZhWsjJaTUJfUrd
NL/plHexgpwckuOzmRI8frXDEg4Ajz/t+nks34g40HJcAszf+qMT9lHR2g2w8t59YpJEztGZNUSD
ozv048w8O2013w1Ezg9wz+i7JtEYAV3CYgaKfxeQXowk35dr3DNZcl6Yyuc5VqKCVT6Y+YWBZCnD
LUV8o/nkLD3mppLymNo920AWbtQoXxzQtY9GEQAXIiqoOHtNpympvXuwFPIAXhdFbi4ZhcZKP9Kc
bR8Jc3cbYGfJEeRQ+aikkNdS0e7uFDn2QPIRlMvzQbKX2lQxAA+6ic4VM99YgeImd3A35adWZfwk
YXSH0Y+7XZjZb+QL3I2bG6c8p9Oxa8yNFVgAWzxDRTNOmpeUTd0x7mUTWbwtez8M+ofMdN5Cuju2
OAVDRvvJuM8XK75J1ru1Hs1PtTW01BGh5hb6m+yn22HhPYwH8zZnltKRFRbmnr6J51lgC4HP/hL4
mo74oP2KuF7uUHGvppYhsl75kgj54Kk8vwxd/YoyC7pZ3/oYw/Z0Kz3B8KAKdfYH9j7sekxVTFsb
3FpBQJHiJBqD1igFFYAjEycmudS77zKr50AKdT2Pkz3pgulgi8nZWr0GT+MAx0U0KtKTTHwn45/X
Lm/rKvo+nJWz91A8bS6jW49P+85M8Bmbxlhfidg0BzqD6NXEzBANulnOWsZ5zPVjQdjJ3Pax0zq8
ioXqjy29F+VjYczqwQvlNx87/qnIEut2qcJuZ/QqqCi7n+kBmdg+VZuAy++jj5a2dS232XazC8oq
66stE7Y+lwA3Nnqy5PNSJDDNXafH6JA9utLo+EoUQPGnqT9Xsqiw9pfV01TG8aNrx87GGSVSc2Nq
1LjpNoxNtSUlmr6Xc/ye9mb3aLe+YmgM59tM9uLqcXR+GhXxh0F4p57OeSRLLp3cMD+57N83rsF/
0nyOWTzwSu3C/6rmqb8GRuhHCw7RveCAsx+Jtv/w6Dw6L2pHYGm8U4MjgPNCZTpzjzHu8iHzWfCC
Kr/idKRx0a+LW4oQROTGdnsI5z796pSUQGzCpu8jvxivXITlOQRddaEVy914tefvMm/pWaqZFx8/
Cm70XB6rRYhLGYhwa4y6fXCV9dmdpLfrOCY8VSFCuzv49icEnY5DPL0lXBlpgdGLmR+ygF/vYa7R
k8kC+QDQAPrN5IUnt1ca41Q2H72BR+RcLN7RKIkD/pYh/M+c/DdzMorLv25QuqbNt+//hav6r5jR
3/7g78Oyb32wUBjQbvB42+tQ/I9pmV+CI4rKZmEApyDt/2ZlNEfbYlBniYwK93OM/l1zdPhxKJhE
5KjFcP+dOVmYf9E+mOmRLU1H8Bp4XcLnVPDrnNzJZJRVGDY3Bik6shlp88TFOEDKDnClZrb7qvD9
MIO0dH2O7WuZuMbRVP4Ztm9ZRBU7a5LPTvUYTlV9KUfzBe4O8zE263zfEHtgf8b2VFoY+xzcGftc
Y6oAo3Bu1/slRIpLPiv5Horq3lPlvTAU0g8EpUG6IUahyt2U7I03k8x+jOaYnSvexwjXCF7emsCs
aQTLhjsTNW/mctuE5sWzesGWV72veQ98HBxOHU2l35D96Eue2RWJop3fBGdfzAeVgU1rk/pHWNT3
ioknngENgJjfO3ZxP+rl4uRwiRJ+F0sNRuTsXbf/y96ZLcdtZFv0i+AAEvNrzSySRbJIUZReEBRl
Yh4SQyKBr78LlH2vRLml8H3u7ghbEZYEFgrIPHnO3mv39aaW84vb56SFWy+17z3JqSPHBRAfwFb7
I0zAQ9oG3mo0CWOjV4sywQhOVm8/5ap49k2UrGY8ns02v17uQF8i6yU19TVrKgNqUp/t7IK+n10i
yUaBj3poVA+xPZ6DSnuIOWlxtEX4gqss3NMPOMRU3gA08Z8VdGKNkT6HiczFcdOjSAax1rl+8JLp
PDbOU2Lnx1gXz7RVnmuaC35it0CyHepkPtDoMGLvp1sHo9VusvudDBu5Mpz8ODvoJHWflKtKcNYQ
NTcKGGe0itx2Ef+ZCWD8sF9znIJ23aRkHi/QBicpnwdU/ytzmsFpLFCC5VqNw28w5Hw7duZtLwjY
S+ZLFKgELSnzsvFRCqk8ebULfptrpdc52DjBl3MgKRNMCtC+Fdj+R3IwgaD0XoHm3EZS03EhJCnZ
Jgmd+ap1s2M9zY+tI+nsufqhNN2NnirGHElLvnLNGVihTC6EJs5wvmTeQ3xQ0qanXPpPwFe+BNK+
CcfUAqtoAXftD7M7tAep1cMs3QMTgp4H1T7EJd+RYQbUbL3qV8MwX3r1lGxRANEMJ8wG4SlPgkb7
hIu0tFdNZz5WsfUS2iRSkNKAbA/gPdX+g2yHB0cXryWHzbXp1f1mKPWDHVkJkaY9imdRE43F3IAj
apqu3+67VXknytsnFC8ZECf31NCK23F0fLD5nKtE+zyKtseRpZ0OHocSGAj61Aij+ZxFKIkJbkfc
bkQKJRmPXaHjaE3nxV1PIWxAvIXqKGtXXXRkbF5oZRBwnEzFVs5NeYNFctqZSaGOtNC7tTAK+6W3
us8Tu9uVFeTNEtxep+SQUYI02YbQIpRc+Tw+R37NhhbjjPD2THKqR4j5j6VGQbqZnS5EXimw6CYR
VoP8c2tPap1ryrQEfTSKsk3TT7C/HZ0wnfM8D5G1buNjUBOO5jHGK4zktqrp5OHHe6wN5l8duTrk
OrrPupral6oSzKgwlW4LeqiUgtmqmekXlmmJVmGqF7GzSyJ1xeM/Z+KltuoGyFRJ7wBjhqeFtaMw
4Huj4Frh2UVyFlkmORxOcAONddhr2GrIC/wn3/BOA23Yi0i1r8wRLh0v/810lf3j+wE6qzjigBAn
N6++zzBv+e/fzVbTzHOGjDCpg4NZemUPsl+snyfOsZgMLe83A+d38+a3q4VsaBBwEMQE3juRRegQ
4OMBVAIoQHIJHcMjerIEcSAL+ndNp9tvYoPvFSjvZsbLlWx78Vfh98L4/rZ7ffe5Rt/XdhY1ZK/0
+XO4hM8vy3FmjdMaxAutAX5l/kYO8N6J9XbNgJ0fIUC4/PvHexnbFWkkFImHqXeTLe6Nh1rzYkO3
PYwGbY7l8xbFfNl2rG6//rj2e/LF27WpUWmQWa71U2gDCQEjgRJBdYCTYm+ymobGxHhxWS4u8Rrm
MPD0y4jta5ePCksSY71NS0eIwFo0mriE42q+HGLFrmu7hzAs0VsOLRrE8XL0WL4DTzTrHKuCrDO6
3e2udNWZrI1H000Y0mkiBfGgrzW8473rEtYQu9hEnIDl4def9B8eIahBiC6oRU33Jwa4KFJ4g8Kp
Donodk5t3pL3clvO2DN+c51/uqMOyghKqwBEweLl+/7NABaFQT9YntWwcC7IHLydrNTZMlNCE4oz
dtMFxK3EFshNNd36vVnegbdKQRvFr1KxLi+lSpZTQFhCXwK/iej4Dw9G6J04QO+TgOXebWAhxXFC
eIgWuEeZh+7LWOAXSKf0cjDb7lzl+lG3i4FFpM6xB1K7pU2If6lKX6PUJSUoL/gWdVDvtZG9RvVb
NNhu7js278Y+JJN7SGgUrBnvLi5rfZn7sLTEMN/6k7RXTLjJGAoYKLo5efB4Z35zI/9hhbERuYU+
8ntfYC748T4C5qklY8mKqQlgYcoJzcqGOp1AutE+/PpLeyfienvrEeghIQmQ86PL+fFaLQ1MIgen
6uDm6ux06RHnwW8WzLf4k+/ETcs1Fs0MjWP+GdL1/PEaaUKMGlzi6lCHqtl1qRZrJ5pflpUeAuO0
76GF58I5hIY4jVGYbP2qOBo6+ohI4UvgqWolUI0Bsc0YkWZs4knI6tRM5bVlxa8zIX9bP4JTUCD4
IS+Z5LjBnLurIvW2qGs/BBh2Vl4H4NfBbrYuXOoWy7L7tQxls2OelqzsUIo9/YR+ZYr01a14BGWa
XyudH3MXXXPgZRSoFiMaWp7rahHFYlI+15VIto49X/7mO/mHN5bvIkQ8zToM0U38eMOWXGxU2mV1
sAoOCohn0nVK8PfCgeQzJ9yBlHJrU0zBqXS9Zk37xmQIVt5gwn8MwB9sDa8admM0jzirrXozJOYT
CUP2JsBhgG7fO0UDXkPYOKckFBm9alaiBhzTxs+mR1OML1DfmeCn99qmOgyxEdGd1XtIYVj2uE0N
Cpa9XYz7sBnPsevhqWx5Pp2GhQ8A3Igm3sk2IFPDvXDnx7Bp1W8gQf/wkrBnLP+zyJIQS1ju94vN
GEufQDQFUTioNpQ4SJVGfhwHNUzUxL/5Rqz3YtHlGUa4xvTFtSwR/PROSseeEAsO1aEVCCKwxtab
IMqOyKwPocX3A9gM4xtCJFwyLFNZRgUYF9fEu9GiqwnqqquwweilaMt5c4kfs+vJgwq+dLl1ZWCh
KEICaAnayhaLk72xGwi+2XzWxXRZ+stmzGMW2/lzNC5V6igQ95vXxKACQqtRbKX9loSqYNfzlb4d
L+FzIKpw+Y1hmx+BCPAnmlHtmmjoV8XcJxc60Ldvh6AImNOGdLX6WA3jQ9pzkAyWPtMsOeq58/jQ
gqqi6wo60FYP9EtupZEebZtqzYIbQet52iy/MCAH08BdHshmIH7dIdJzeY067Z4wJD94AANWBXoB
3qfGWBeSasmMsmst0ZP5Db+7NdwnWrK8YijDrkJXv7R9vxkHbjCpqdeEyJTrUFOKO4XzlCXqPCIz
XNu1e1AVLBRaoHOJERYvA8efvjhyKN6XETsLAZU8mLwd3sj403I/M0+ujrnlnqC2bWzRTuvlYKTJ
rdrjhakvkTWfit55Em36u/34zV/+bj2k1kErjd2bJ+o9zrZgoCyRI5eHzp9eyJM/dyb73jIwx5YC
U4L66+2oXfehtetDKr23d75K+h1zlnElM/6YLO0Noo1sGwJQDxiB+Ui9YrlmPFdtQz1Mh8LCkajS
HFNcTJ9TVkX8Io0ivG7aEBxazL7Yz0A7K352aHD2SRisMVk/PSqbcstsbaZIZoqOIu6xRQZU1jEH
Q/bDBEMWhhbKbD8bHnpkbqtW9OcWgc86xFWNwvDsuAOeggJpSArWbiPH+bJMxgdy6oJNaaHJcevp
xevw9rUkm/ucDg556p0UmwiHzOEBy/HtUs33/t/76387bL/rsFnWwnf7z5Po6/QlSePnH9lY3/7Q
36No8YfDHg5eUDBc9lyPZfevWXRoIulnSYaMBcXA/YGNFfzBgJhThQe+maPMcmb6v/7aQmJgfO38
3ZX7F2ys9yp6gWvd5pXyOZ2xcZr2smt8d4iR2tC9LDpyHBtHIf5RTOP0ocWUvgc3XHlkvCSYK6+y
3DLGD6muEDQ1U9KALQ0b99lPVYUCdTIzW9HPYsw2tauKxSa7jAXvzgroNroniTa7+43w/N1+RlXE
DxwsB68AswQ8vh9/8qAbxiJq5/YS7DGG7IRmhrsY7iflm6AXJ1zY3321/3DesxcVwvcnWS4JlYOT
jwvh1OPbfFeXGWlhN8ZQx4w6wqu6941sTY/NWjoEwOvxsklDHqzWhKQ+Uivp9eAozOFMR1W0c+OF
shP5JPWsZuUvUj8vWrKVe15cVDLI3+pFMZ8sRFOgNyjCnCWnPess9DlxWiGVsfKIdphsJTpK5kJo
KuOx4l4bntLnYoaTByfKfe6rpu5WmQy4VJhEyJ1arKQl0hjc53/J4Dy+Ebku+24YUPzC2528VDy0
lHlyPdqE5bU26SeTQ5Tjdu4b69QSAo6QMoYetQVvjErKWn5ytMUFURpJLB4sy1i0QW8yxq4Fj24s
crfYG/kxtEgDvbVd0XwSCkcoWFQhkxudlPxE4eTaGAutRH9oCV9CZigN6IkiS6zuUtSOL04A3PDd
ef7kNU+CgWNy7DnjPqPcQ0xqsHmo89xWIFHhBemPDdJL47Mteu7cNxIPyC0N42gJAFwrVA7konsG
ly4axTfRDDk/HeNmtNeo0E1FvyzDTgGeGpoBrp6FSUQ6BIs4oInnbAnxHiawFWpYPCUc5NpyI1Pv
LvEWO4DZQVTYppPDt+A5fd89oRwEtOTMJhLXb2HqbmpzW1ID1f5Gu0AW76e55mtVeAGsS2yuxKDP
y1fiLzcHIy1C1bGxid6WxAoS7dEbjI8UUZkJ5/I7IzDBsmSal3dhzweArZnhbrt24iUsCE5BhOXB
OMFrLIotqTHxpnAlLBLih6cHYJv9CQSZ9tdlFsGMppNI7EvWu9cTur9HQ/mIElVT3DI8Qz1BI/aA
v9UJ1qmo/OcqztXHxjZRXiITrZHIAuqkK4xwMslG7nhZRPl0FNrDieLW6CyBpHT9nUhnSBouijWq
wNbn9o5p6bU3Zq9de9e5MSIPfN/StiCocNCfaTvwRIoXJOR8d+DdnPF1yqah+cQvy+y1oat+TkvA
F5m3NJvrmGekE3TT1kkdWg8kYPH1FLlB9K0RjXy3YM9Rqb1lP3JneLn8rOKlzKntyZIn57h7Ag+j
z5zYeBEMqGj6kAqOlvsc0uulK2acLpHugHAoTBa7LBL6lqJYHugZozQj85NbT1o5V/F0zvyZ/F9U
d1BBuC/4xdG4DS71E2Q40T6gETeMR2PwZ3nVM1JrbydNgsaOEojlF/zYFH5IHbPMz5HKwPsTZoG9
W9n2xawcFoh5KrmX1IALQNAckQOG4dIxaMgxOCCJQ4XrsKokx0b6sG/fHuScQ73e1SSAgLtTy0vR
t6B9V3oEas9iXouHdDDIhwqsIPGedBEM4iaLQhYK8j7Q3/j2aJ3wGwAjC4qSayIlzPTBj+IWcaTV
gszHvBv3X+0o6POPLSuEhUsrIgb+pi6rygtWOkZBvvWL2KAhlFv8TSaP05EBNd95X7TWKcN+pj8G
QyTzP12/EoLB9ASHYYv9EcN4yf4zSwzXUO8vokoEJfkKtYdKLxEMmCGx+XT4jTQ2CZyaEcKmcXCq
bDN8ctVAjPls3fsq1uOaZNzhw6J73gJvTTaEgnZre4iTC7sIo40dcW5elSkHNjRek7tBeu4eGE97
I8FiGWX+xzghRH7nNK5XgZ9rFrto0dQXTROYjx1NibVdmp8NFN9oceBD5BN6jjQZdXCwchF/KQAE
/KljOwKU1FY3feFdDWMrp21etPoONk782bVVtS3ZpDZkktjnQEbVZ4tRBmHLJs1xf2YuZfZ+extS
1q/9BtnNSsx5cZ02cfFBZJ0PHKbrdyCV9MpQWq+rFrm6QkV7o4q5vHIdRV4RA2naTYI2fDgk98op
bkcfX8Ueg6qzk5PUKzOrq71CiH4fd17xYSydLt61KOivQjawTZHL+VgYIVlRNvEvSmI5xsWPWjJV
dv3AptM8VS4Z5kCLumqHBaf+mHjoOi22npB+IKrytedjOGw8YmbiVDHej/zuNW39dlMMjnMQcxbj
MRDi5Mb4+jaJSS+C0BHKgU2HSOdSdmW9Dwo5FRyIbORaiRa72LXusqhu9qbG+9fyGZ9Aijd0K4Ty
LipSstR2Kv3hJHsnug8bmmcGIqGdS2dtbWTGHOwmZJ8nI+klcxkXr0FVTRejYYUXc59jJ+nalvMR
Mm05TBnE+M57UKmav5pmkV2iMaRDW7Vhsfl1hfJOV0h9gh2M/2NTA/ELlv7HkkjWJRC9AuC37psW
VgYjP3O02YQcA3AuETj1JeLl9t91xN6u6mJXFR6VLgavd40FOlOJn4xueJRAtD+RjcbC0PQCqf2v
P927Js/bdTyfq9B1wyZtvqu+VFJ7QxdiA3HyxSiB+APV35LDgI+ABePfX4yWPjxqCmSG4O9upcU7
bMQUgcegYAZXL7z8Dr76+i0S9teX+rmQpW0FX4ha3MTS+D4lWMY4MwxtekfmW9apImBhD0qHWLmA
HmzHMPg3T8k/XM/iHGLxmLz1Md91S0l75bUtSvc4M796/LYFVYnJjgE4lGqkSydu768/43K7vjvB
893x4XAhs6k4fHnvi/UJPV4ftr1zbOFp4lgleyClLInYgSvcDxH5ePwpeDSKX5tGxvbx6x9geTje
/QBw67jPTC8wV78f1tSVI01dkOMyDGl7GEfG/toCWPn/uArTkRCrposs6t1TU0RirCIAWMeYsIDD
lEIJ8AO6p//+KhwoA8Yb4UL4e3cVD6OWdA0+C3FSwcajH70mcuH/8ZjQUcVdC7oZKfX7pnouSwkA
v3aPIqLHg3WYhwLcHGaGKeqtU99gjPjNke7n9Ys1nTWMj+XY/OrdBwMQEU1j4TlHgwbgk0XYwnE2
FaUIVJ9wCz4IQT4dEB6RX9/Qn1cWRpRMuq03L/FPvcqQuBZzblxBzieBzxFslMseSgvuSFJFfn2p
f/iIPBzM76jBF0Cj+HGJxh3acqlSkIiwMPhLq76cu775hMKWFXs5wenlqfn1Rf/p85FBHlggBDxi
gd9dVJHTYieY+49Mk9tDVTr2RWEGyZ6Dzm/f9Ldx7o9v2iLVcR2mF7ilf37TkqANTNaT49x2hChk
VunSFPXN4gxYpD3VRIeClJ0ok5HWcKqg1uqgjZEVB22nczhc1O4z0THdVyvpbKrOuSqS2yDHZvKb
2/LzQhgiLgJazooEU+H9KKei2ZsSkMYTvhjW1mlE7EamDfZLleEsWGUhZf2vvwnr53UoNBfDPNsz
xn6s0T9+/3FBvyRijzsagUGtq6GXNLjtNDlurcWWmTTR8rxnKS6qoZCfiJ5YfIppqM+yE7LYy3jA
xkKVRDYDiUrJv94cQjNw6QbxMvDdvWcUmJJ0XhXw1pdzQNFtutlnKzbsY1fYVboapfm7Ns5Pzyae
iuVtWNQB9FfeX1Cm3VL0T/NROZHz3JFahVVAVjymGgD0vy0hFgMHXS6TBg1LzftdIJgFtCEZTkcN
lvE2q8gZJX2LU45rNpySfv1d//RVLxcLaNOZEJlYzt69dWVuWA0eounoIUKC7ZOiCYfDDp5m9+sL
iYUB8MMr57FcLsUDY2S29PeVEfqGVHvIUqkgWiyLJmc4RK9B1+cfIqOeu8smg/+7dWKCe7Cv4too
Gt9uV7JYtsFa6jMefPoExshhad2BGv80+217MA2PVhZdL3tnwt7keI7PYcbfAESyrwh1LP/tQowD
gvKOhmnoIvZ/XwqlzHcav+y6o2AytBkrMJSkV6X72JzC7a9v2k8vP5daRCm+g5DRx6j544vIgEb0
ShPp0+IivsDFyOeXtQy3hljQnZX+bf9w2b2++5bow7Megqvgn5YLZm55Xr5rtVZzaVuydZ2jJ7Xz
p+cJdWydKHx8a4h4fkdXR86F+6HWWvxmpRPvHxGm4wKBp2dzZTIQ2AN+vLhTwINyxjQ7IszKy3kD
gRJePrCTebDF4gUJvoCPyp0NiDKrO4VxzRtot3GKugWuEzN8PJ/mUNJFnN98qrL1l4PF0LJcMYBH
RVl6XbYf+PtRKkxGxd80pug8jBgCo5WD4rxzQSI+tsvjhWST6mHCLNkcVTvhTBVehzUW4+VA9G1O
3y+ncRStUqnwwwQxquNr1zTw25lWXt6NdBtOrdcbe+2k3m09MSDZ1wiiCSPtybzFUyrAHhL7Wa07
3x1CjKhtcwVHnMRav2hmQgcnCamctKwjNhFrTdCVCzZ4sBIsLgj/U7en920q4o/tOatq3hkro3k0
4NSxvo5tgIEwMzLel1A3SzOU4NHkFoQLv4ZpjM0aeRxNb3w0UXLwVM6pqJIz/3UGFPWt+FR5ROcl
LJa6RoJO+JRUDNtf6ZZDMc6tuOXgTn5BmF/EgaHPjQZYfmuXdVFf5bFU/V1nd3whKNJ5u2urbPJz
PaPf3LRDb+EFNj1YrqYIrmL4k/nZb6zuq+5MPgURs+78p83Q27lupbW0osaCr5lIN/4gH919dkFL
zvcNlOpwm4vMuVJLiCodDbJugdj2ud6BUefy9EHoXDEZoxEelJNnbxUw3HINRD2yvsyjXV1InQ3G
PUo7Li1zzEzER1QOLZyksLFeV6Ny+7OVGnBrch6X5JbzKsl0OLWJNjUMgpCUajs/J/Zl8aA1Ff5M
T7CEuxiYmmNVKQ4Swkcwe+WoyBovMNfhi+7hS6QnYCn0tMh7wEqrC86wK5GGdBnjwdTtg1Uxy9/j
RuABq+DziJORwqj9VgfQs+fpI6iOVkPi1fTNyLKxp8uIRkiA9G6q9WvYz9FtMAPf/daCc4uBH8ZO
INg7mXCf0yjB+d8NHRyvb6+VJ1hb3rgNo29nwXPlprTe3kyvEDGS9EC3l9686B2W8dZzeYpk4HEy
SyCMAAfplp65nXXDlynFa7LTKX34b6MZC05w5NpLIRE71HZB7TvPpZUtndiW9jx+f44/REbSgX/b
/nxvoMmY0Lvyr1yfecQqN1ONOjrIsXeXhLbP+7IxFgjt5HBjnUg5kBBCxKh3XSX5QSyT3smugTl3
rmZL6s+D9m0AncRT44EP8C0N164urAcvy4BDDG2UTn8GBpOMbRYw1r2brIYucIIJerR5/0bQ2iuX
MQBpKAntCp4Vh2lOzhvc2/5HCvO8h8uPw6qxVwXIEdJNomheJt5Ggaa2aDFEb6aCpuSODtoc0JLI
HAB75pt1ig55H9Agm+Hlj992/P/OSX8zJ2XPDjjo/Oc56UU9vrPrvv2Bv2akDEItF1Ehltvvvbqh
9wckDtKhxNLQEsxO/89/YP+BBms5QdGboVh12Ev/no+CvvcW96/pUXstE9d/40HAa/Djrk2hjpLU
9uhbMI/1OQf8uHFOZd8r4tCDoylLfWlkXbMZc5Gfte3mX8tKzRfQDR2fTQWmF93cKD/Zdtl+QtDS
MRnwO+PWin3ohEkzKSYDffSYzxiNLiVm85ekT7P4oiYVOVpHFU60tdQz3E+LbnikC/9xIgfyboC6
3q0g95Dvl2RB8VWpyb1ScggeEyilLbE/bVBC+bTEtGGrWrxIrIEhGT/KVcU2S2w54P4JXdjSpe19
xdVR/FmZ/kWMWPSUEZj3sUcFfc4jY5g3g2qi196eyxs0tNd5MXBgm6o0+0Titnx2olh91LFkIZq6
5BUMecMELHYXGYn2bxsPcjs6drvDcxTrawpJZGBh60yvfmkYd3WVwaskiSc+KUNEFx7xdRTHXQBj
aKxt50okWZ6tTaxLRKiOQ/I8Y4E4FB5pInCLk0/WZANsJls+2LOz2/SyS6+4p+Ob3OBdvHBrBrSH
dCxigpLC4IiCT+3NGp3iZi5L775M4hnAepUU/mqaEqFXNdUyYZRk4MQbph3h18kySbAkn9w312jH
h0scaf1aRLk8glvJtkxkEcgJxgtIcnR42cJuZPaNqQ7uZEOWBs5hLIjKH87KL+WBCBtYO4bZfUkM
JiBkWJZFjYjTa+5lMfYo6wNjXZOYdFeHBQhpo6mKG8tnk1kFxIrepOjewZi6vnrCwzKtvMHpg0s4
l+j6lyGTxlnohxhgvajfxEBXt6jg2psqGQCiaZJjV7bXSAaYmiWVNJv+2Gckda68RMe3Qd+8cuab
hoPZzzLdGBRqr+TFF/C5mI1hXXHm/qVqMUAeoigoHqNBZxfKruR2DqfMvmgqTz1TJmBvHltF9kvl
7kLDbmEm2dLeWXWIBVyDnLlBMBpnj9IEoK7uZoJ/gM5aDCH6vc8+fR4nP7ktRcip9ivfLkNGEn9b
6DMr7VSJ0V2ZczvV4Pg9v4xOcSdDdDE1G5DTq0+jO3o4QS3xIQ64BgyrDdXaPfRBptVkx5I7ZVmI
36LKWuDYEUYR3tC1Qrp+nHqHzNMyL3m9iW+eqDyaOB9XPhOYlRMi0+/MhrB0yEm7LMmnleGT2wJ/
HFgn+eHMOaxLgfTougbUiJ/AOYMvPRSj6V7NjYNbwWxNwLrVYm+Q3PdB66ZcKWeKNlXQ8gQ6hN4y
fq0nb9N1g7222yjcpcBo6Uy0GJ0yrKA2c8CrwSboYpRlvpfugCyNgbG89Do5HEU2lOeJvF+kW7VH
LlZW9Wcj7O7mhBczr7NXQKkfLINloAhymg21s8k81Nt1mnUPBonap2Jk/MuenmBWcK371slZtYIS
p2jYIWUzPcy1EWQ/eOQxoTPC6VdqyG9tp3oMSawlbZMX26jtQ9bHZ8+rEvD0VraGe1aRcG8qd4UT
Pji0s8eQPfeWu12PDxyek42ppvDCr515i99C7TmNibNHwUbg/ZxjkWrdCzpOTFDdELdr7HSUFDhm
t9SV+moq3fmjXTjOE7M4zDU5DkjdJLi0h95/gPYwXDajV2gWqY41BcMka2UKku7FnDW+CRqb842Z
8/bC+s6o4lgb8xirbD1T9g1GCCzXMkK9jbtY7yIxD+u+Msv1yIB6TdyXPJVLz96HMnmZt+LZhPGI
MQraLXwjZFvwkWCaLaR86u3kbsTKvyX/m9G2FxfcbUFqeEsmaxi+pIgruOdkaBNAAX1uDQKtukoB
Ct9kXTB+VaYLiLvKqclgp2/NoEHO6PjDru2C8glfdHCb9HEzrWO+/qcscHfCHYyTm+vqxlJDSlkU
mw80xIrXbnL6T5DXnHtf6upOouDYTpY0d0XjDNdq7oOLzHQ6dGwwFrZMfwoW3SQd7lPHro8Brbln
sp6mg23L8Qo7SXUd0O44aMO1brrOzQmsg6zQMbG+R8DOiLeEInfqFagxE9v4VecW0cFMiCFSWZdv
aidgySyIrA677JASl3Fr5IMfoL0NfOJY7HgDGl8AZOmT+WgWTbID71OeUlFEH5JqHhOYV273GSMq
A9rZUOmVUHl3gHQukTNY+kuJIBhvTjM/2IojbxNlfgtAOaWY9GX3QXLEvJqTaCQzs4ZRTdZYxvMm
kzNiXetexEqA68ka4mQkhm0Q3cnHRjYdiHqq76SrwXewMMkDO7p+TnJZ4G9yiP0ePEvjtbIBHQmH
qpun8kj1etcPsK0hBdhW3z+Z0ltsthNOrtx8gqlZIP7Wfpt+ROy8ZDr0DL/YiXIzyG7mOlGEqNtD
uR0sT24mZt/wbUw9fw165W3RWmDIb5mSrhYxkVq17Yj7IpmG/WiWD6PWcp9CgyM/B8AEX2WxGaqq
uLMXpoVb+cchNpqN9Nq/OmL/rY9/Ux/bYP/oe/7n+vjhT3Ap3/Ns/voTfxfIS7lLlzpEjugz4l3K
3b9EhJzh/2A0tsya6JoBzqHr9BfQxvb+cEJIwsvIlG4TSrn/LZKF+0cAX47C2WQm9+b5/TciQudt
gvBdbwuJt+vgHSaDlh+IEd97ymdvGDDkaxNgvGg/KsPxV10xvQSafQXYlNwmhtWtNF6Jsz8G113X
qCdPZfK+qY17abbdETlVspKBP187ZNhcTJHtRXu1MG0HDP/Pg+8TjunVpjw4QUThgyQwhgnlu5N9
5zhpLsoFCWP5FzPhBeKEw9KsP3SFRBGCHmWuoY3lfdNcB01r+tSXRLVROOWhItmF82OeObt5jk1f
AfduW/mBDOyevQZmamEdk1B7tGgEopctUfJOt0sKRzTH3iFKh0FBlQeg7LUAZ7BNUaFbR7+exKMz
UaWwGmHPo/5wIh2wtaHnuhiYq8GBz/GSZA/RZAA8RBmeK7lJgPo/Z1UUfI29bOk9iA4+2xb+rKkw
13ZwEe8RXbMO9fwI3T5HzH4ZmPYMsN8LE8j8FpEXY++73Y6GTaa2LFr0Uhn6HsqY+byuUhpbRWX3
BzKIgu3IOODTpFzyBe04OZA+dM+hgIYcFINrSTLLIRPjY1an9j7rRzp59AQOLB4AzWUZJx8pMFlJ
JoJF/UBfg5FF/TUMH7sYEMJQsDyWOkHqqELIZLH30gMGgWkwfpozEhqEDPFN2hexzh81jbvVFFrZ
kXPdlzitCR2N8uF+Dgba5rNR7gduKS6fmmlSA2nOT/wd0TF7mslnNaePXiFea9ZzBmo1J448PlH7
IGgb+k912R1LVVeHvE+JHEvtDa004gOmxrtsGtPatZh9k7isVxztHhuG05uhNeptXqo/vRQMSenR
5BnD2luBFoVwOCy2DUKW82nI945yrJWe1Y3IiPxUSpH5YaG9cEaVXBGa1V4H/Si2VDAmRQ7hZZUm
sHsg2X49L3Gv6SAUmGc3/RIkUjMZnCZAO65xZid3qFPjPyOiDW5co793+5SwmBKWJRUphzkmtIcq
97yFHEXTqZ5cY1W5w65nqHvBupDs2laEu7h0nbWbGOFeeeOftZuXF32CUzxi7VjhXEirNcFNXzh+
1WvlAkuL45ZDnVl2m7oGJ9JVbHkuYj0GJZwnLQOeSiD0g+VW5qot8ke6baQFVOOq7LA0uL3x0YUF
urJJbDgmErO8gaf61Ubp9nmY/XVm4fjIR4c8XSU9EkUmM78qVc5Ry+t544cWbJ3tzAZ2bw8HoQpo
qa9qhtQx+Z0KYv6EF/cgcnOg6FWjf184eXPrmaKssLrikW7oh+9Q3RP7wUGqW1vFkD0AiGUnNa05
3qdZLXBvxC1DWLvnajxY+bzCLPLC2M1em5FSt7hWLZIYeCxIiwLiFGg9fZUNi+oWEsp0HPq0oj8+
TmO4B9JKYoNBvI6GlWq5+aruxv7VknJMV/EYNTtPD0OCXLELedcgKMGQNWUznnDPdJ86l6dF0ONK
5p2lSvMyqcISAgBhBwli2L1JBh+UKQwE0IDI7a5ZJTReldokmgVBGAm2zYxqrpH2llCFZU4YEVUX
zE+a7s2jnzb6VGTGM6/URzGnJmFqJPiVkrOgIR0GfSLftAUsR9KuvkZd0G5QOaaPZZsV9coji/4a
y4eyYHMiyMM5haWljD7IQuQBEkM7vGqcoj5aIchb31ZX1JrNmWaLcZ87nf8sSjfdxHlInkwZwldB
T8drPGohmLZXGmDrZF57hP9uyZfvyMnse5KAknrL31MhTTTJU1neWtyh3l05K+iiEimpARESTKe6
LeA5obftDqNF4Ck1IsQwGcxkm0dedTfa0ydGSS4G5DJ8wY905+uFfdrltvof9s5kSW7kXLqvcl8A
bYEZWN5EIueseeQGxmKRmIHAjMDT/wfsbonq3yRd7bVrY7MGZmYEIvxzP34wvf7NQcYG0SC0EOzN
kbJSb5sP+OY3vS578o6WFWZar50pGUt23jjo20osfijrGUZ7DGQ4snT2A+qN0snLbxdNjFeVQnOu
1OAS95kNrj6ghkfXGEJU3XiPNoN9bjK8wM8yClz0ds+hj8ie2V/9gV2LmJ+CW0CfEGbY6sjgAnzL
RLdzrE8PA4PMTY6POKwtSp/5t/nE/ue9phr/2IoRP6M+A6d0/PKbkvUYCvhZwaBrGjiMnJsxIwSi
op7RPflp5m9NaDrbxoLR1PXN0dd8zMKa/DE37nOZujUX/WnYiY6+Hfyn2K2tlUFZzcluIP5/0vLm
c8yXa9FHw1mfgUEuE6VDheFWt2QcxcWYeWNpK8p2U9qL44Kv5aDZtBM2cEM3Y0Vy1ENw2FAmy8Up
p+PFKHP2u8b5sixrQxQZ7DDJ+y9GnednW0bRRldcSyNzUqQaM/3CZ6Db07pMNVCe/xicwt/NcvkS
S75rvvjsZfTqRlfYxhHdORlbf+7HH6XUp0AUfXvHtTYKEszeN5PljTzcofDR/vpe6/YP6TffYcgV
u8LmwDDO1mvZDklQ5l3zUqw204WuRhzkc/+jHSxCYx0cD6itlI11U3JX20V2T4OmXPu6lgviNS+D
m8PPjiAcj6wudqnx1VM1D4zefExTh/aXmFafbAbSMThp8WHQlBWU5P6Pg1U6lNe4KoDoVu0IaJUX
on5T2KuFcjFTfXRJpIjUOe5m8vkdpiSnjsFvvJdOGMtdbnY1LyiFc84mwVlZ8YJJfv2xz7N3ln3e
X/up8p4a1+Zrwdo/tgMaXYExliBUfD8A0r6z+yh7dzPnEbMJTXxFfGMZdXcw8euYMBEySTA94oWm
P9N69u0ccJZN17SiOtxaIscIms6NeafHSW2XhtaqFM1QD+La+LSrubK3ivd5Y0i9vh31hWbnZXYP
EJy9L1PeiXfGNt8yGfW3izC1LBzHZDxksjdv7dIZEZSyuWJnlT2lXgltdcboUzdu23wiRPnQeL6N
0iQ6EbBrahwxMHMH8KG4EbdUaawLNeY9xRsIWN9tnb2Uus2SqUhEH3C0cPsfmPZvqft9hCMyBMSy
L54nsreOFsSPKm5OxZRE9IfXCdTs2PwsHLhqFVb+b3qcaWWwYAtarcjDDJyvJlWe5kk2EAJQ8zeB
RXsr66F7XDD9HrHiu9cx0Yq9Xzl3i1NRRuP27nbkcTAfmHkCmhqd0f1EAIS4bXTurd/b6astWwvg
fmpv23IqQrIGgGRquRQ0ScLKrnuzfmhNiwue4qW4mXODoiER0UHh9nKIt0vr9eV2nDt1C8AJsLPe
ZrvInfodrkIjlPxe+751tH0Gt7LckyxNX9nN8lceccMbQpJ4zLOe+33mpkdhT5x4o8Y50bDHsCYl
p56vV11IZgba1nnU4JT5C7N4As0siARmGbjWwj8ZTTsiAs76Tw1QYk+PRbiIrr3vl7l/Fd4yfNqE
NA8efLwzbP3+1oqT9rk27TZn/dVZvzUbZ5uXNjYbTlcka9u+pBTItrvpKdbZYWnbswZ/u/jSJI9b
oNIjuLEesOlaa1ojKpznKfIW5y3OybdsR2/myerBzWMhtnPPhNZBZLRyy7lxQIu9A6V2NA4rw2Ox
VAz1O6JJ16Ka0/eotKtdG3nl2q8+F8dhqMRKDYy9jWXlGqVka3uViObofuSvYu9ne4WA9DiVnI2R
5oaPqqzqrZa4oFT6JcZFzJG0qMampwtkLJ/IPRLOFq6xB5iWX7K6a3aMMJJtHTdFILWl6BidSXs3
6dV0X1h2227tBTWUIqI8HDN9uIAMHTaWkVWHwUUfNqQZqQfPzdr6do6T2d768YxckQeYmwwOC/i3
fdV5cGUMAwgxx82UgrxN7jaT9Vj3MTYDtjEF1rPtDpmflFA1MzUu52JeG5e6TA8LJrotvLWEfRSc
BZJ855iHPnHsV8NbkSeMzaV7aHPW4ofveNEWi2gUX1JashpUfNFmYCTidSbM7AIoqEsTRtK39WWE
gXnANaw/zE3PXQDe4H4BZLgdsSicmqmVx5bPJHNlM73IzE6DyBjcHyXy6DdRrZ1tyCh9tp9L+dTl
fpS+Q8WCW08z6LVnPUJgWBZ763Se9732ZHxwhpIjuN5TY9ogwLwsGWW+CPiLFfpdgcxsdMtXwcH6
PCkqBgrux7Urxb7m254Wo+nvpUzlWzJb5QPEc0y6Ei+AUVpyaye6KUm20g4Y54ShaxFxOgCSvp9B
fiL4ZPWNRREYA3ndeu44RYYYy/xgATIZxjzrOJyTI5iNtg+Hwj0yZkCu5+L+0Mepv2txCny1qUk/
lHjhN1HOzoSh29u4aZ3s09gct21texeTiA5vb5dMH4WvjfvCsG7NOfE/BTOHkd9k0/YCfc0w1KHR
i4aj1BBfMKN7M6B5awr53DQ76c922Kic+w0fSiCLWQqRKCqTEBRGwm1Ey790nOk3te+WBy2NzK02
8SSpJqcCSV70XYCHWAVWhjmpjiz0fN/VbplaqQc5JYcBOPV1zgkQ2DE+Fk7gWhEWKkm+S+lYV2Ic
KRttEx+iWmPtdmz8g8wCBVgvWFrCOm0OXYgorbpPeuHfjDNM2wx46iGnLg2ZWrBhdnV9SoV+53kl
hZRdN9fYQ+Kv1APASK0VIWCpN94NcaM2oLEiD2FuWhRP++Z7DHONAUuHxa1Mk/KdoNF7Y7pMuUdv
bwE6FDgtxk8x82AlGLHQcImsrXPxJEhhUxM2V3ERKEoaN5kbO1tngSHsmwktfjWScjW/kTc5J7G3
pb3ms8qKN4r01s/bIOqQkoO83symGdIqRQaOso4T1CqaZboZ5HYM1Y8zsy4CSrZpjmuxIazdxM2l
ZqzAp6VzaW7M3cAgJ3Qp4pghAPgDsR2sefDCUYrxpus5b+MXoYxzlX9mr5OE2JoiZEiw0BLqie9T
xRUt67PxUFp0e09aY9xnvYsiINtvfTL3J6Dh2UZ4uXti+LtNEiWPHlxhHsAaWB+3ZIqUJ/EuTpsP
7mscxZhSqq21ZOWxGgj2Ub3Zqdexj7oNes+VuWz0wlHqKdWaJnDb3j0njjmtI1cOjnVyjKYFsTjB
EbGtxuGLrzdg15QJvdF4oeicCp3RssDO04452ab3isej3JhNW2Fn8UaAJ5H9tNQUMthLbpwrlVxS
rXrvJVR3RqWPraP/wBLK+U9xOqpimiOS2ng3E704EumxPtHE8TchCW+lVr7Mrmf+kLLUll1ceXCb
UT04fM9ySDbMUB481TOgqeNM3/bSi76MAvTvZsYpg0ChpodG16kULzymdnsEiGlnd/A8OPzTa0un
uL3PB9N/oIILkpQ0baaZuATdYeO1Sa+xEhi3iLw9EfDb0K8ez1x1oi1vlXSvgPWJCjkWB2s916i6
W/JU3zjGUlTh6JGjDweRSPCuILn4D/5XXnk/jNh4sLKazcNLk5MvRX5SNg9X3Zy+Rbkcmj2jhjic
mW9uXBdnkV3MpwWUMUtdf2l5JAXFylEdjFULlFUMAmxwN67ujOua4JSX6vaKz7CoxTbYEpy5HadD
Vg8Hd2y+xN5yArcjgiKV4pjH2jXyO8465CDDrHFPUh/7HTq9G1KyUZykjfzX+ILmV476ZCOgsNB1
e2nj8d7Puk9RUlFCibYNPID5icUoBmHGPVa0XxFw6JM9dxcExKXUbifDek11C8BqhLI+0dIaxBhq
94mQ5ETrUj/MGZez1h66Y4U1EeWCwlOR258Svsv9oFGLQL1HSopRfclj2jlx5Zk7N28BH/bmR2SP
+uPk2fnWmdXUwlWqp+92546P7H145h27DVyqqk5tgxglmMrpkWZdcQ1o6CxpaoStyHOCytXV6gsw
/ItpARpLJ38IXcY3zHJFkp8ano86PfW7PFXya6fX9fsKNiq3ubYs3xgNRrDJVa59rZ2yvcXyrR0y
HnjtxoSVdfDyjCL2nCsStLAswehON5BmxSH93eqDcxZLK5Z0RGW6d1sTPrwC3Ri+0Yv5I251RZSR
IfCpQYa+X2bGqnbqTlUgUzE9e7M93BlGYi03K6aIPkqX2Bcq6Nqp05tyu6z0NJ0aWHfr5Om8lUZa
MRxflNylkpGmJSLtRk/JvQc2DwMGUOOTiu1nTgj2YxPF9S6mc/LAOlCh03Y6lyvvZcJCuZFJZTzG
DKSCLjFvPb2LvpYzWfSsjDzKqg0j3RZc0rXzZHCouRS0vG6afkzOnCH6eRfT4AW9MXWGk1Wx/2yc
XshsH0fwWRCJCjqZ0MI405SOTiJwyTjeTbW0A5eeo5dWWs25aeB1b3ADUN45CDQ+COcMndkX3p16
9s0bbJjiaeQb0CjTDMvrAF1owzKOEI0QqBPAXKq7moOk35dPTxMIOfVQPaqU+bWksIYHlk8odIg5
MSlgOpSMlD2P+fUkxC7zXuYOzaZtQkFQPmT9QXoYDRptBhLeeZZXbWKtGCF1mfOjPcge8UnkEuqf
Eh7vhOa/YB6LP22K13FgxFE8b9HU6HTP4QkFcL1paKWqNuVAz8V7NnhEcwQt5XY05Y+J43XIiOBe
aRzrl84RJ5k7zLHkMMEhj5r7mdHdKxjyat7aFhv20tr6XdfUGE6oMPIeOqZxnHjbuL4rGBy+ahA2
T2bSoMuUOEiuRKj711xq4kYwzdwbhMshhY+ded9Bh3vwtYjrS4tj56xpifFB3VB+6jtvfDSMlfgy
G3hkodmwrW5K26uwInZJAmmmy1iUE6jJ7TChCm7MFpjNDQp/z/PEb80Clpyh7F3vTDbvdJmFUd/G
2XbOuzuKUuGGO0oaoYkM9SQWNz4xCc4DwhLqR0FzzHtEdj3mSdHDD0FgAlzkpzEVs2nzOkAi3k0a
T92YwSsPe0BGXHbSUMR4eKU2eWKDNHpuKfE6jpPoQ0kbyEXqFQnOHAzXpYbf89wzZZ7ZZdNym2jY
NRz8zGwnPU2xeSNv4EZ5hzLR45BuJrkHpmkFpqSUa6O1U38lK2y+od5qPMQm+SQ4313aupl2Q8/p
HznTRaXRkgeVZGPg4UREtK+zIJZdeR16/5sGeiFkc4oOTmL3W2oI9Ks/sjTMDMpU2pjHOtG9O6Ck
83FS9gjTx4Xv5ETF1uq5dQycGAP05vbU0VV11QigX0j8fVTerIckkcQu89RXyomTwLAwv9N+jKyo
RyVaWatetNSMdpibKKAyqG/T+KDvk1F24AUUpWhdjWZT5xU9gT5ta4k5UxGrC3fT29CKNLws7ykc
sYCrwnLA5IujyNW74c5zyaFz0CuKbWUbY/Ew2wlz+4SHTUY3GIFh3EYXzaVT2WZ8g8YKu0PVyQ6L
9QL5eWHav/DnIsIdPKvbCeL/hlH4i98Zb+ZqV7G1KmSIv6zlb1/9imiCHzPwmKaE2mitENsKntrO
0HOYgla5t+LsYfEkVwW4GNBqxLKJMUzgBcB+mTWvsmuyOyceDpFmHDhY9ftxscYv2swYxDC1N3IL
oM0XTsgz8ei9HHlQz97wtfSz5n4amvuhNgq1ETVOpI2+XgSTQrsFRq0CCliSY1MJA1ev9mlp7nCt
jaqlTma28EcAfFjtOW/9RCtfXM6XUVJ40BZ/VI3+d2z9b8bWBtFXQiv/fGx98336n+v3Of1W/zq7
/uPL/phdk375TQiLxIGPAW2FRf8yu/Z/EzaAGzzXv8Nx/j67dvkiOlrQoPU/J95/GDxN/TfT8Dk5
mrhC4ZiREvwPZtf2X1I6lLrw4+na5cOrA9ax/pIDaTKrQF2osgu3nFR9tfiUM2603B4OY4LG6vO8
bREsDilB6lI71lSbcpryYRAcCDiIPaViIP2pcYMOLNh95p/ixgxq/XvTFsj/pAHbpTlwrvsphdDH
qqxHDc/dKpOMv6smhUt/GhTi2HPtEAhElvi3ItV6936sh1E3qVPpW6kezaqN+sCZxl6843AGQLxZ
AGJgE2dADNEr9daaAs/VWPKlvUKN4wX3T3IBCthI7zExXDZuxt/EdY1Q5zQPGyGjaKx76jzT0UMv
AzovXtPG7ZdhX8nRM8qgE2UlztSw5QPqW/ONc1i7cxup7myjqBhWqIn91HOUtnyR2ErT/zYhfa/6
tFf/ZgESE2W1/PP1h7Zet18//2H1/f41f1t8gNpXjzRxKspjDY/k2N+MI+vic1iYrKDfO43+NI6A
cBc6KSESoT6RUcfAu/Ln4nN+gx+I0cQBxwZoQPj/yeL7ubh+sY2s3hMPVAGJKH4cW/VfAr+iTCQH
b5oKPfB1mb+DX+ip4a0dfatqT5koXfS9HNtLku1dKthT+2LSBTeFcelbtgvdtFaWjE/0UHq5ea00
gz0If2ZPh1mG4Fu0abdnooTrYM+l007Tix1PI0fehT+NeGZRQOZbz8Iep4bxKYt4YLEgnf1cO9O6
kJJ1SVFo4LG8TAzptLL9vvCaKBrFO88jVmT9+/LMmoVcZehZ8eTee8k8sIxTSINT71NItsHUiv4P
1cKECTK0i6Y29CdH6BR2Tb/m72G6/z62/s2qway/Bu//+bJ5/d71//OSEl77Sxv7H1/5x+Jxaf0y
HJKi6KU2/n+Tb/rH4vGM38hzMgD4ZYX8WSMm8GNxpHH5YDsm64Qn6J+Lx/1tjRwKweB19WM5/9Hi
cby/RGe5Lzm0Q/M5dxF0+S3XiOMvgcJYWWS2MtA0HaySc+1VNthgNPgzjaEWt841b4rGoz90ukaH
VcwDBrfOthD6dMiTltlZBNUUYIvfPvoef8eHcfOSen3BfJpTuZkOfn2uZ7vZDTgnsHTmiX2kMICK
pSEbIhhkmjVxfPTswqb028b84qucq1c5H5rIOlVejrGpVQy249KLn/WKdkykmnbtQsne/Gl60bsi
YuwSdep56ce1IrFQu3TUxLa3suE+nmr91NdVypmx6hhzRutNktpGOlBUk174El1ucXSNe5xk92kk
s26bzNl0aM2mvi6TqpjomeJ1advxnDHQfIokyolq6XMy/A66uo8/beMXiDyhUTrpNiXmB2jMhqKb
TKp8jBNmh4ZJIiDr+N/IKPrZ19PnOmdcFmO4vHqWwhVQ9IHWiHobj6t9lGF0/5jLzL1j6GzeR0TC
GWtwQdJ3tRrWQZOnLVt/iODcuKMVGhLh3FFNwayDl9DseovSa58SLc11AUyZ3NpzedDT5ILzxNjr
Q3KLoDX2W0MJix4nui2pVJjQ06metS691q4AT6aWcHSWfhOV/cGfqv7Z6lQGTT5d9FAbjRYBXWHw
abvK5v2wh8viGYc+E++Uo9kkQTAP5FH/ElVKnPypfVY51WG+EtWX9VB00hPpbkrlJVvQzlzGentb
ZHH80FnscdvRrYurl5UA7ytqa3iVy8TdyLJ2CN91DtNoLVqHWeN71EbGvQL8Hdqxg6V7kd97gy4M
HBQLhtYmje+WKetOs08jTkbxG3z0+VJAiyWW6UT4V7XoXjf7t7irkfx7Nz8mThvF56kXxXg/E7xr
vrZx3H0RUzP8YMCn3zsYhs9AOc3H3IG9S1XRcLG7rnGCfix5ySZZttfBEF+m2RpuNISK0JjEd6sq
v0DOrbuAEV1zBBUwoKCb4lYVXOC2Zau8dy9OhqcFVOAqqRah00QFdNgSu8RBWIPNLJUwYREU1TR9
IY9S03KtcMyEndZ0mBKzVudYp4yQRxz2f4ingnPgQoGDSMRFNj4NebOumBJK426y9fel899FSxxB
mD6sP7QRtLxU+oHlJk27RwXHQRQbzqsdeU+0UH0XaNWKyUEhwxYy5MEuRpC6OAolcxSPKF3iGFDJ
2Tv4Dhikmc3ddE165n48kV2lKowPs5VAOIy7ybh2dKjFey+i5ICAn3wvU00OD22vXH6ljuLkIbob
qUTZtE0ur2pkltSNzrwbBGqVZSbHnFttc28scLsOQ4THMPAAJ51zIGA5BD8CMURTa/va2WYUuiZa
fVJGetjIngu9i3SqS8d7tVoK2jf9cuYMqh1i+F089QtqdxlU7uxIjVja1LSDmIglCxrMG5g5tS2z
Zjp7qbuzKpyRMlI6Gjizp03eZvY9pW1rmSHKukNyPvDG3Aoy2CinLOcKXQ+D3I9gwINRL+PrNNoT
r0C2LE9NIeyj3XvtdRa99jLF22QozoPI421ZdLKAsFt74ayZ5S6TZ0fNbzSIONu6pVGd9qoltPlb
58IW9VUvzCbd2BZVe2tE3RBbe+BwdsxhlLBTtc29iVz05Nlegp4BCCaxmQMHSi5qH2k4BgK/yHMc
lwRWrNmdzshgmGLb8UuRexkTpyGB3QnfbmfYqIw4GW+KJVY/INihK46uu0vs2KKyLZU0R0TdN1xY
zdZxE2wMiVPp29oQwxFdpAjqOmovaTF84cHi7Ka+GA/V0uA+L5izUSstp8kJEJr6b0bF0yZ0cchf
rJK4yxjrj7HreAdTw/2WirXUpvKyfeHS9pUs7aFjoLWBveqFNOihm1TaeDDaShyFItMd0U92dCZr
Dh1cgmenn1AZ69bbdRL5YCBheJ6J8TH9LB4iKKWB28XufpI+k2v8gj+4+w2r4QMHSCnZeyedcjzf
NJpj4+ukOLIY35SYzbtWrwOtxuqLH9JS10TG6U1KGjjICxDN3Lj8rW2kOqGihvbzoTkzxG9CLCzd
p123OENLOYUZDttLbxKMWgYrObaL/wEKuDzGdvtJeTLwtXz6KEtrCIWuUKoGHjd6mxy9tosPcE9N
SOHezahHD1QNmzcmZZA4Ekb7Hjmx3LVadxOr7GEQnXY/JdndzOt6op/GYDUWN1hFlt3s5MTckeBt
sXFIT+/spWu3FraoamOPQx+01qyerRxH1jTwuj40Qxo7pyXr1XBVnYjr0ODJ2ZKlnplK98JUMTL6
VCsRMqFdREh2Vy6PDEl87W3q8IBtU9dFCUP4NLBf5xVg9TnXi8IKXbJZ6oDJ8NHGcZNtl3HhKNOR
QbsZc51oUW3rIOyyLGMoAmrzu8LfBuNuWJpboza0ZCuzdnk1MWG9lrWYTy763nkgR79vlDb1wVi6
VBMxmhhPwskntn5aTHfzmPQHVYqFizA7ppdrzleFHWPLeS47jcIfzI3NmPEBmwmc/9UNS1g0dF1/
om7Hiz8xl2v7DvnprlNes5u8ht4V7ALVpqRzea275AWinmHeJSKOsYNHmI+zVTqXOahpetLXKibU
sq1YkLCmemBIz9MNlbK2pHlu5cBAvDdaiXneUAM4HZ5cgkEez7YNjfJeBt2AiTBwv+SkOr1inOV1
48DQTQ1ngkbaEUXO4eAXMRzcCEKut7qtOVxY1rDfLrcBXtTg6BDdzAGfTNwIrKhwV7dzJjKuMG3z
kPn0eOK9V/A0oRnjs4vmHYwf57ASW0dcqfMo0C5at9u4repfC258W5qX9UuZrVHrgjf/jVYcugI7
e08CdsDztJB/2XgVke8mT6Ogq/Fixqm2RsjSjpnQrJUEKfHArycgvCsl3WVHC/blaxQlqwosoiSI
B6yLO1zSFfP3vBcBZo3+jc17CU1eJCq39A9EcdxGri3oQuS8hakhX+dyPo0/3MuGTGFHt42gp/RA
BpaT0BrUkEYNnDzBrGknV2lPcudjwblMg2sfncQjYFWBzbrvCnrew86uir1FYUno86adsKs347ao
LPUJVSP54nPmfjaU454jK6mcIAVQfOkER7NtFOuxf6X3ySRL6771pdm9EiAmSBTb1q7Qlhiwly2O
raGWNqDcwXmHc0ohcEeKAUHKZR8oDP9aZEp9N7QoDnqor1/ZT9NTCo0wpCfJeRvJQakgb0s32mlN
mnjbXuAfjfuy3amqNx8GvTZD25mqTa3cPMyt1KdNsBxCm2HyeXHH6UZ18fQAgGEVi6Y5QIkGr5nL
5KtqphnsZl1bO53WdQfHg6T5yBj7oFztsWbUU9/oJM7OGIX7CYp1vsguXW6o/paPctJdO2A/zzB6
67hRK1G8xbooqHVUmU8/Frg/+GbiJGTUMO+0m7NoYufeXPopmARcTQNBCi7rarpxLRmqytU5+wsn
tO1oCHDLJTlbc1ntJkfa+6zQqiPd3fNG+sX0BBrC3GmiDXvZkLONGdFkWTneZK5rnNkkRpoDEhaL
i4+hG9n5TCauQaI1kmhA5pBMBBca5KNqiGIy58xbYMwUjUdhUZJUif2++Jbkjr0cXApOmUkMzo+x
r6dPh1SEF8jCn6/QS2dzN7VWvft5qf3v/f/f3f8tx/iXstlz/zX5VbCm8mD9gr9pZqswJiA3QRhY
7/2/hK106zfhgGW3dQHyQFgkqv689iO0wRECSfCLWLaK2MjYAris7ZLP+o/qEL2/KtUgIk0AdQhy
a8DqpzT463W/buqU8b+nrj5pmAX/3SSV2pXO5L9wVDCp1aZiE+twLM+kCcCnKZXuf7JBfvK02gbc
ocGw8C5bKXdlqoN9Usq+YzjYCXNTU3CNiobcLQYsOmTlrWh60Fw1Vzhu/BFI5jMDfp8n5VDSJO38
LqSJItJu/RJr/aluMwyygaHrtffDlK5Kh8MEhWsej7E76GQNIxfWMHVzXjM+cuEV6OBV7WIotRLD
CuNsaunZc+Ex3HqExAPBj2U6LYm2xKURr7UMi+of2tKCLoP4fQNmBoqdy/wtmKCpP1WlkTwtPRlk
/lF0xS2D9sGpPX1C1mauLcsku59r+6afMdcudhrvkjoavvq6SLkClxHm1HWBE/0E61OP3Oig+yyu
UZ2yeExtl/NaTmqBOKcYmzNaelnpcFRoM0tAYGvHearxNOe5FqtHKN3DgsUbns0aEAAv6O45LCXD
foxE3QOKB9arp6iC5L7y+cEpRNpe5cwFlnehtA06fI7/3RH+Lzq6ziL8V4Lg/xZfP76W/0go+fkl
f2wJnkUPKiA35D7998LTvyuB3m8gowykcAJF6/pHJPxjSzBtlj8Ln42CHQYmyd/zl6b4zTAYzWKz
x3vDpVz/j2T0f0SUAExjGLb+FqC9DHid/Aq/bgyZLg2rMy0N1hYlQhwR1XIYfKt7+uU1uftdlv+1
7+6vcuP6Y6DBImsyHPKoRfnHH7PoHQmgZdQO3UJDQV4zBzcH4d2W08gV7V//rFW6/GUwsP6TfJRy
Njpz7Vn4K66M94KYFBipg9JrJmFOO14ZZJgnUp3znXSwTP6bHwjx4f/7kS4kQvhozEN00xUrZO8X
NRVXBTx8t40OKaWJaAZN3V9qPC/1ptZK8puez0YrPMK4O0GLnYk7jXPX3qknMoiNTf2PPY4WVVok
LPc/MUt+PUNcUn5LLGBO20vjd/4eM5G/n9banNJRRlBFc3VS7VrxltP9VGht/0yvQkULfAuoIirZ
5FSf3jCFt6utGVfJXjWiPKZxp8Km78p7Q7OW736WLi9JbrUvroyvYlAU37sFCUxZiMNimPnVArUD
BCozh3ujG8ofi7nUt4s5Zc+GwGVZiajYkXavAp3OpWCoq+kg6ohm7YWmL28kDdE2ago58ctN0dMV
7up9fUOhAo1ZRW5+5cymQWmZGsID2nRo2Dtj1AY/IrWqGfU3AAX0wS/lfI9HIRk2opkwgrSetROd
gRci1+go284Jt4iGqcgUT907IGhbdZekktnOrVyftErE5zwQDDslt5my+hhaF2jnEHuvGQH6Bz8W
Pl5O0fmfGZZT4qp+63IdIztD5CJLubiMhAgxlZrJR54Unh2k1JXcIhKStHOsuL64wzSQ9KqmF0+t
kluUtluDDsmTleG62VhpZt+mCGPJnAp8ymDxksZ3wk4X7Xvp1uOuRvBBD3Y0gBcY4T7b9SGVVMk3
tcZ2Yy4O59j3BswOi52UYceLk4DqvjZFubwSvdbuQW0u0E4ijxpJsg9HpxoF/bFpRqRSIzBtMQgj
GyKswwhSPTRVml8AZw6fcef0H7muMO0uMfb0UOtT/8RLgCgeOd+avkDYmNqbqhDYMdziU5iUBTm5
dY5WFnyex89+h0mjiYCtati4ICmUc9DNGO1oRBQBDngqEmR/zrTWMjdzT9ebA5PgKzymiL/sfjGj
wSTF7GA0x+f9EAFnvzhAKe0ZO/uGcaDFR5vVgxoxcpy2jDDTx+9zSbuH3Wr9NTeq5WNtcwt4Z+0P
Oef5LRXrBpVlff/QEC0Nqt57aBo/DQd7edOG1ryhhcEIuSR1VHktSzj5zvRYVT7QHN0fCUBY9xXB
CpcUrXFIc28arU0fj9RSEsvhJhONw1BvnYG0arEBQcnpZsEuzXW4zO2QUAEYfVU0znLxGE/MxwKK
qCJvw21ZbCJNi5eXvJssZH/MXt3EKYFCwu2gxi57strMi/Hb6cS5/h97Z9bbuJVE4b/SyDsN7ssA
yYMlWd7dXuJ2z4vA2DJJcRV38tfno2R1TLXltENhpjEYIgjQlnR5WbxL3apT55QVah45EHeJAihO
OG4KtHXmewCGl/g4Vm5G0RR8tG481AAjzSOj8WXtJDSBTqH4ITSEsxYZRE24Q7l+BEdN69yUCO6Z
R0rilc4l9L6Ag+MwjSp0VyAwR8xXh9IVHXvUUL3DbFZpX+UEYiBw1dFM4AQMvaB8vygqQTta1qAa
noza5UW51AcLp36TOEV664ezKFxOoebwvwpa4t9aZehNU7FLy8ShgZiYmAf3BoXs6WimyIQ+iBkp
pxwfYxHscFkVh5rgotpJyOu0gpHjXKpr7VgOBfBQNVXwBGFb5DlkFzTzYbbs/mzM9Nlt0xTVoy5T
OwD2MUqOVB+li85RhURHjfC0CnQzk0yMTr0amnakqtsISCLl/BQT4u4uVRXorlEaUMHpKNCRD44m
WoLqVpSJ1CMIDSFdYTaz/l13dMzLXIhuQbLjB2qRUAAwLKvwulbUZK7qcKfSEVxGlBfjs6SxYNEs
YHBxJ2lTxSemGFhXgebpdhByyD5UUAZCWMcIr8G1gcvzzZC+QajKZ5qQh8+ymQb3ipjXnwMf3aSx
2YbxrRO66GdkBKCIw8Y+asMucLX/e4E/4gWCS+rkr3bnhTs40+k8zebN69Phy882SWHlAB44nDlV
JdaHN4Qb8ZIUNrQDJOoA8MuiISrdaW/jCQKoAH5BdBOYk2wYqyPlJidsHlg0J4p8AhBJJIn7ATQT
CKltL4ajK2qyhMFhkoBjfAvOJFOMEHZl9sdWCUBxBG9XPmkgc/XP0IHSzmox5ejlUJ95GoueW5yU
XpRfu4lQhlN/QYCUMqIyIODuW2g9sZQfzrq1Qk5qqI6cmepdW2UmTg2fonzHWi5GbS1Ul44vuQop
rNnsrpZJJLJf2YEECxFN3ZXLmXaLVmJ7naXWXZw4iGZFCYU/sR5QmMHZGWo7ZdFeFBVVs4fmwpRu
Mj2m+Bqk8IOFGAxaPYIn30RR5Z9maZlPkB7mkEZZxWFF8mdChry+DKmUGUuCJN3MWjJ1YSZYzzgW
LEBJ3G1ypPTSEzR6Qii9aj+xlRJ5pLbivIqeN/5PZ6gV/3pquH/w/lGqF7Ju+ZLK9ETz05YiCoAx
ZPTC4qSFLmRkKAU/zDSC22M5og75UA+t0PpSLtqlAw7XFCGkytsLPSkpMiRafhxC0XOcV1l6UgoF
d5fMqoLfQWiOMi+3ED+KlYKV16LMWwWU7x9WmdIes4EUHcmrI3wtCkW7NXNKOCCBU6Tz1MwscUoG
MLhv/MAwx6VTSA8QUeF3+rVIa2Rc6yszCYTn1q2sUQ3R4Knv1u6TEGToqiAuMF31L+t6xchOyQry
/xM5yHkZEbX2IM2NqDoivRhNC/a0EXVu7ZFH2H1CxXs+QZeMPcfIPfncMaUCFpci9/3qHJZT1z2e
BZLfHutZnipkkZB4miqtEseHi1kLU4WAdm6rxidlqubIDi1KmCs8R34AbG2C108aU4S2ReU4k4eM
BTPxTxdFlo25O+ry0Ex5E9XQtFt40IL7FO2vW5Tpmodl4mbnZqRYdwvIzI9cRU71MTk75RRuDOds
tlTdL4umow9FeexMSHjZCNb6UGFQPDsqYx5yQURxosG+Ek01EcIGIo9dqtEiwlkvkvYrXBfN1FRx
6INAVp4r6ohQ8cTVi1GvQVhj7MgLzz+yFmLuXvpBTFsIPUICEesytA2qUvKGD8s0NhaTnHK+m1lo
NRdeWwF4R2dt3ObiDNYRxPiI6FTmVOqkLdPAVe6DwvSnoQlP/aGvu2jI1LkHF6IvidltHqsPWh5Q
xKmJXwhLNFS0lUtKQhcFIaNJSU1c6MzaHI5vXT/yzHZGhhjVbdKS0akzM1VEtQozvWrbIP6c4a1f
Z4JCHq9pws+ap0owQwGIlOSlMwk5th23hp6TB1LbU1dddrX2ckUkJtCU32tJFw81kAGQE6Y6E7XG
CYBOjIkho/MA8H3mH0V5iepanJNbZM+FW7nKhOkSrsuLQrEWV5Dj+/BRkF7JNUeeUOeNHyUamdih
fQM2aTjT1PMAtlyqx2rReChbwbuYoXHcudoLIHgovlGdO24Tyx9HRNTIrkixC8E8RC3RSOQ3dotQ
nzkWFmmNDHccLm8p+UkWk6oE2F24peLBHhS1v1OdTeXxYulelkqSIkuRxIiYaZQDLAGp4oILMWkd
QlXCBMiCBNlNkKtjGeWfCWp1GgUjLBQSQhaVOC51vTmDESS+dpGi+mLx/ArEui28imAj8NX11kmh
mly4I/hEOkpeWCVyckrwBHNuKoASuEYMj3WUpKM0IOSlG47YjuoAf1JOw8VZmaMKDhAdX0NcyDph
eB1gemqVNSVHDseoJrRhioZXyAOrHs+WxiWoFOHO9wMW/0KGhMSqaoJgCEvnyag12/QzjNf+qREh
i4HscXst6yWrUoZw+9fVyoJk9eyZrAH68zEzFB1C6gdXsyjRWbTqljUqrdAy1SlmEmEoiAntGQ07
TBrr0bR2WJ5J8xMGzJ1KvpG07ka5m9bjSM7oSdBRTFRiVULYVwlWdMlu31xmqR83cNS0SN0VUXuR
wryy1nT5nwmjvzzI2M7tycoNui7maXMzzwqKYDe+RPfp55i9/A6mjQ55+tEvvd/QJ+bS38NZCVCJ
BLV7DtiqU6vOvNdGYNN88TT/9RcF5B1SEcTCCep1F2GaII4QT1h9DDvpAcoj4DBFGLe6ax34e2Wk
XWZ4/wnX9nz/O70neIyLKO/eA0xVfX3YLqHwIzbYauGVDSzo4BQNrCl+48szvraBRQJDAhyoWGon
942YzusDwntD4f3n+7AN7KfQi8YQyqbeY97zqUVi+D9mha02/rKCKh9QPocJLDD83UU88rUVDOlA
xxlWcMh/tsfnmABB3o+MgZ1PrxgHMpLBREmt9RjYmgcAYQ44csiwaq9F39c3/M/Pg60nWC8UJ0+/
/vLWceyjq4EqHkiI2YNuf1kNANv2xoB6ANxHk8UXG/x8M0GhQJZXN2gsqAYa0xILwgpLz0xgwL+2
AusuJ1OWze6A2V3rG/5EY0GiSohXN8gKsnkA+y9FPJt3zYh/bQUw26rJ2Vsme7G6/ls7w84Z8RZN
6EdnBNVRSOVRa4hJV9fWusDeAIc9XKDIXq0uVk3M/jONBcbpulOP9b+cefxtv/qAl9CtC1CRsge+
7IDbY8E6IMuD32myEq+un80KUEhJQ9cFEpAaVXeGhubQ6tpaFwysYMJTQQ5yPVbWqImfaCywR+hD
rYCfQHk62VZyo6uLef96XSBsR8EIpVDUUKyuD1jhB0z1zQUfuV7wtHK+vXn2lvu96wsbp+z7z18c
ztVuilfZ+2IHklnf+y/f/Lfe0rOa9K8+3CwCq/u8/PzlAb+/de9em6fa/PHYm6d2+ug2qw+al25e
2iEO/O5c++4jxLd94W8aznz7tZcJfoTw519P+Osvved/td+82y4KVnHUb5jisn007NtR1ud9Bj/J
eB/a5ZEdeM+o0nu9Xq+9zsFt7645HPgCR3EUzR9z77HonRWA07IdDO32eB7YlZ3ONy11c8akhHjz
7zcxZT807jbnm0/x8ycKMovwj77ZLVRFh9/liEpP76n3Pl+cpqGWmc5jKuH6La8P6kNbPsbinrd5
9s7iEjKIHdJu4Eg5ebLdXtGrBPqFZX1wu9D9R7GXbVpadXntjgxuOnry7K1VRCVHs7nVPx9/u7SV
Btr47Pu1SZc6WcGhljijgeLRbzYtrYzcHU42f/jnpjiPC/jJt83cCWsPb/vC9qLe6kGKbR/by4Wd
NoEdPW162JmDTGAXtBhq6Qs7y+xHt8jmed4b0/I6/DK4fe/R9Ry7H90i8LCHGX7hsRdAkdJbluB6
kPYwYS68LOv+g0hxY+OV0YF+7an1GEafrab30vE4yrcGN+wYprW51T+fOJfzP1J7y3sC4EeB8uBB
eDkv7f6+RQ2+sgf3qcvWH9thkrlef1un/S4CMnR0v48GGLi6do3vZk7ZQ+NfSelvbLAa3euT1GCj
xGnufhrZKUIK/d3s5cC6nxuMbX977lObTxh7aPNXrtdzHGQApnvYeK78AI+kjyCmaWsP+85VOne2
EwicVYeb4vMcsq4mKO2tYwI1nvIe+n3jxk/zTyfZd3ubAQnQ8N7fxsWOgYjWjrSHV7q+wfcDsWt+
D+eRO6w/z7J5z6WgvKNDDQ0d5DvVhAauK7vqZgY2ez9PQ3a2zXN3qxXS8/Ie9uI3OT5gwtnD+Pti
s+9EDtQT/X6vovlDX+DfEpQMtPgXL3uMEZHu913Xu5KjwX1vYpJ+zqah1dvUQb1t/rDLSXkr0vQt
Lv19/GmTi3zrZ/3gWveNx2Bup7/9CQAA//8=</cx:binary>
              </cx:geoCache>
            </cx:geography>
          </cx:layoutPr>
        </cx:series>
      </cx:plotAreaRegion>
    </cx:plotArea>
    <cx:legend pos="r"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Aptos Narrow" panose="0211000402020202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_xlchart.v5.26</cx:f>
        <cx:nf>_xlchart.v5.25</cx:nf>
      </cx:strDim>
      <cx:numDim type="colorVal">
        <cx:f>_xlchart.v5.24</cx:f>
        <cx:nf>_xlchart.v5.23</cx:nf>
      </cx:numDim>
    </cx:data>
  </cx:chartData>
  <cx:chart>
    <cx:title pos="t" align="ctr" overlay="0">
      <cx:tx>
        <cx:txData>
          <cx:v>State Unemployment Rate </cx:v>
        </cx:txData>
      </cx:tx>
      <cx:txPr>
        <a:bodyPr rot="0" spcFirstLastPara="1" vertOverflow="ellipsis" vert="horz" wrap="square" lIns="38100" tIns="19050" rIns="38100" bIns="19050" anchor="ctr" anchorCtr="1" compatLnSpc="0"/>
        <a:lstStyle/>
        <a:p>
          <a:pPr algn="ctr" rtl="0">
            <a:defRPr sz="1400" b="0" i="0" u="none" strike="noStrike" kern="1200" spc="0" baseline="0">
              <a:solidFill>
                <a:sysClr val="windowText" lastClr="000000">
                  <a:lumMod val="65000"/>
                  <a:lumOff val="35000"/>
                </a:sysClr>
              </a:solidFill>
              <a:latin typeface="+mn-lt"/>
              <a:ea typeface="+mn-ea"/>
              <a:cs typeface="+mn-cs"/>
            </a:defRPr>
          </a:pPr>
          <a:r>
            <a:rPr kumimoji="0" lang="en-US" sz="1400" b="0" i="0" u="none" strike="noStrike" kern="1200" cap="none" spc="0" normalizeH="0" baseline="0" noProof="0">
              <a:ln>
                <a:noFill/>
              </a:ln>
              <a:solidFill>
                <a:sysClr val="windowText" lastClr="000000">
                  <a:lumMod val="65000"/>
                  <a:lumOff val="35000"/>
                </a:sysClr>
              </a:solidFill>
              <a:effectLst/>
              <a:uLnTx/>
              <a:uFillTx/>
              <a:latin typeface="Aptos Narrow" panose="02110004020202020204"/>
            </a:rPr>
            <a:t>State Unemployment Rate </a:t>
          </a:r>
        </a:p>
      </cx:txPr>
    </cx:title>
    <cx:plotArea>
      <cx:plotAreaRegion>
        <cx:series layoutId="regionMap" uniqueId="{FFF4A19D-6233-4EDE-A2E7-C101844268C2}">
          <cx:tx>
            <cx:txData>
              <cx:f>_xlchart.v5.23</cx:f>
              <cx:v>Unemployed</cx:v>
            </cx:txData>
          </cx:tx>
          <cx:spPr>
            <a:solidFill>
              <a:schemeClr val="bg1"/>
            </a:solidFill>
          </cx:spPr>
          <cx:dataId val="0"/>
          <cx:layoutPr>
            <cx:geography cultureLanguage="en-US" cultureRegion="IN" attribution="Powered by Bing">
              <cx:geoCache provider="{E9337A44-BEBE-4D9F-B70C-5C5E7DAFC167}">
                <cx:binary>7Htpb9040u5fCfL5ys2d1GB6gCud1T5e4zjLF8HtONRCiRKphdKvv3XiJJM4mbzTgwEuGniNALEW
iqwqspbnKf/9IfztwTzeuxehNo3/20P4/WXe9+3ffvvNP+SP9b0/qYsHZ7392J882Po3+/Fj8fD4
2wd3PxWN/o0gzH57yO9d/xhe/uPv8DX9aA/24b4vbHM9PLr55tEPpve/ePbTRy8e7ND0x+EavvT7
y9dN0T9+ePGqv+8f/csXj01f9PPt3D7+/vK7N1+++O35936Y+4WB5fXDBxhL4xOOKJeMSvTph758
YWyjPz+O4vgEYUUFjVn86Yd9mfvivobx//ayPi3q/sMH9+j9i8///zD8O0l+eFp4mz4pJbXHtb9+
9UnY375X+j/+/uwGiP/szjd2ea6r/+kRLL0umlXhe1c89Pj3lxfpF4U8GeO753/WGPyE05hKTtGT
suX3xpDxCVacKiHEk7HEl7mfjHFhXZ+/SO+dNUVz/+XZz9b1c2s8H/+dLE+i/hUt9O5Xmvhzx4WR
k5jGhFFKfnpcJD8R8IQL/Pm4PLfQ4/TinXXVr1b0L2zzdeRzq4B4f0WrnP5KB3/SKugE0xjFnOIn
q5Bn54adCKk4+OqnYxU/c2IXoNvTR+cf51+t6V/b5cvY55YBEf+CltkffqWFP28Zwo4B5PN5iL+3
jAKPxpSgXPHPpvky95NH2xvwZLZ4FvC+0/NT1P0hsvxz5Hdv//7yKN5f0Cpv/u8XzfzMn/9Jq8gT
hjFEfSV/GmcwQSecC6YQezpQ+MvcT1Z5c+9zSH5623y5/7M1/fy8fDv2mWWOIv4FLZP+Fy1D5Qnh
TIgYx0+eDDT/bTqGcXwisCQSs8++7IsFniyT3pvio3VNcf/l/r9vmW/HPrPMUcS/oGW2/03LkBM4
EESx+HOMeWYZRU8YgyyaIfU1M3hK0p8ss320Tv8nZvk68JlNjsL9BW1y+/ZXO/PP+TGKT5igiin8
c5tA8UIhU4ulJE9+Tn2Z+8kmt4/h/j8ILZ+HPbPHUbC/oD02/8VoT9QJjznH4kue9TzakxOmJGVE
0Z+ekY2xrvhw/8VI/77r+jrwmU2Owv0FbXL+X/RbULFAvIDqHvLjTz9wBr6NKBKfCAQQAFVQbH7r
sM7vvb9/yAf/2Pf/wSF5NvyZYY4S/v8wzL8GAr6CJKv7/n79CV35Bgv49dNPmQ7gPs+GfgfSfKeA
L5refwAERsQEVP8VtTl+5DtDvJktQA76J2Me733/+8sII3aCOCVSICg+MZj75Yvp8ekRxvBIxorS
WEF04i9fNEeQ4PeXjAOwgwiACUwygWIK+8Lb4dMjdAI7RYJPPZ5TqTD5imxdWTNr23xVx+frF81Q
X9mi6T18+OWL9umto3QcwiEHjIzGHBMIkDGFJbQP9zcgEbyM/082TLjgWTddDPUH7c0qN398o42f
TADK+uUEUHJ/O4EL1NRtgAlUKZJc1ckQ3xfjRRGnef3h11Nx0OT3c2EFAAwmlLKYM47Q93PN2GPD
DcPnJTczKtukjghFYk5iRaqOv/dl0Ooht5nq0Ra1xEdLag2fi+YUUdTp+oPtrJL6Ug8sR7HcZk6j
7aya4bFQSBX1YXDMR+wMiXbZGx+XmbtVJZrPBItsdjt3/aYkBT/1fYmvys6WRTKXWdf0KWmIThR1
vE/IKKLJJ9NI437FTd3l1asuJnp0qWDNKO0KFlH3SSFm4pNmIKcOt8XrOZjhzGTdINNlnM20qcfC
0PpM9rxc8SCWC4UrPr2PLBJJFem6SFRPXIokZ/SSRbJdzso+zqNXE4oK1qzpqLM4atO+KvuQbaVx
hd9+ssjnc/rZ+k/b7cG2syt0/hlL/Xr5j1tbw79PIN8/bx6h2H9enX/BcH/5FqRax8TAP3/puJqv
34LFfF7d8aR+d/GD2/gXjuEJEv4XD/9Nr8GhpP5m8/7gNe4KSDe/qQM+uZqnQZ/dBmBVhAm4BRWH
gswWjvkXtwHJrJASHEMs+bE0PzqHz34DAGPG+ae6kApBMIIY/9lvUAHwJeRjSALaQggR4s/4DYnp
94eNQa4tqZTwSVgFOKOjZ/nGc6hRWGtnjXdKzY2ZktGq1AEKlC7N3B2Kia5Dk72fG8VNMiidv0ZD
q1OGqD0rcj1cUCuKJHYj3XCZ4WztJFdX+azbMycac2ubuckSgCf2XdbfZmMWVDoP3T2ibeWKlQMF
v/Yuau5IL8JVW0+ZSUYSuQ88a+yZzXV8YHPg9w3qzJIG4vk9bQW8RAAMueuFjR6rIMPrito6PMZQ
isvytPBsusitXLvap0qH8gyVVau2Ysya24ky3ZeJjgZ2MfQE4xXJbXQbMd72yZI347pVpU5k56rE
10XHVhD5wwV2waxclav3pjKKnPl+VKAWS8gOh0kfyhYP6VCJLk8gINh1pqaJb3CHWJL56g9WL82Z
noo24WphK+5Y9daVvllznLFVJAVPTUanO0LK+aa2HOs980OxtW3dXmXxguQ2ZDnbozBG73pvitXg
Q3idI5+vqqI0LOmWsZN3rS/GPpUiRPF6cUveJqHMULfJYm2KVC6sJ5ddQZduEwG+eus6xe6HluVL
IszUvmOaqQMUzvg2TPSo5QqDLnIb49u44ogkM5nwLRAb1iem5fD5nho0Js72+MJDmTCksvetT2jb
mHqt+IhJovK4qdPIdU21mZrBnmFnCE0//WpwCXbNWuFE0g0NvDfnNYzhdK7koW1C+47ES12nvK+z
u5Kpqkj5INShH1lUJCbXC17pwOM7ZSs6pE2fxXd4iHqdODXaEbYmw7cEcxCjHsZiO0k7LNvQx3RP
857ft8F0fst65YrEBb+cxc0M8881tmdE42pJS7aAQPKoFNI5Vp711WLy00jNsIAJd0GvpS5Bu/WY
te/MVNdZorOxqld8drRcqSANWylpBbnIRjNlG99nSO/7diyWRNuy/1CWNkqLaoFrFo6fzW3nzNaU
Zd+lNmpGPyYiAn+fMNXA5wMEKogLS18uyUIq0KCbAtxZOkn3TNRsH0IOZll8374TeohSFrUgRDYQ
dKWKURw+zSjkUIXNGAm6nwyGvdmNBPRbTjq7m1zVq5QyruWKTWRcts5hdo/m2auU6WDPBHLtu47g
ZUw6HtxOFyVn17oc4nVFu9zuC1o4v87EQGnakQK+r6kBseZaqUOeGfGG9eUc3X1apTLLoHdmZkWT
UsxhsbwVsMsg9OOL2JmmSkzlaZN4MYGdq3rsllf9VNlqY83RpMAYHHVSzshf9HNsz2Lh7dnsLFzH
c6HLRMXaiySyS7GtbAQbIq67YisnAx5Klp3bsRrheVN0rfm4LBx2ZCmi457CxNhE80jVWzuMkz2T
uA5DmrdVSIOs+mnVx2TZ+UVMN2hS4Wos5/YdhZ1GU2QHrGCfNjVOgP5rD70aUttyNSecRN2YeOLj
9VA3mqaz8/JCIJmdlfEc34ExRb6iVOKbMp/7JTHOt+96NvhsI0sSXo2wi7flpOrNAulUikbNr4ei
9w9lRDFNDASdOxOb8EqJqE4lcbCxiZscCAMKOAjEIpCurixNFssbn/aTM3TF48Z3KahsXHYh5nI3
4Vg+dG0p6Ro3VtE1y6YInIOv2F7rku1pc9TvHPLszkkJHmTo7AgT1tPlhDlbs1ETvY56OiWky3Cc
1I61exoKurVG5XnqIGJcN7htbsxoRZOMlSltIqucvI7tIjfR5OZHJmt6mrm+2JWjwh8Ml8ud0kOQ
GwQu8NA5UTzSLky3A+fzvq2bej2XJkttEb12ZeTucsL8qumq3iYmVsV2xlGZkBCZAw7NBPdCs0Gq
nteNRstjMesKTsBk/JnikyyTsZQzS+olo+/mqvRn/ZTJLoXCA++HxVXnNSd8xafJ6SQLPRFpkS3y
wHV34YSrHzmPc7ZelBtNEuZuPm36oC7MFN1gSHDDGnFMXVqp0eODqcCbXy+M5vsRxdt+FGGzjHRc
+a5qz6ehsZAbDtlVMzrwJrNMmiJqhxvcNG+pnrBO+9gvejsOBT20VYPI66yl9m7KjXtlJnaV87G7
mUmlk0l7fJNBvfOqkX2emCH06rID1HpXSNOukc7RW02mcMYydbtoIt4MfiZbG7h1Wz41Nobz0Zp2
N7pwPPjTLrRxnQ4tufJe20TUbc7XBuXoMNnFpHPW9eja59auA5FobUqHE19SF5J87PN2bSbUoFWe
5dP7rIV+ghSzgZcbVA9DvZs7Y4Y0wsysR9rZVAXU35KmUu8KEiMPoZCiy6FkQ1KjqN2PgsKunmj5
PkB4P5vMMFz0BL2fnOrOW7/MfYKn0IpUNll/8GIpVyOLyas5hupgDiW+rrDoP44suPdzrG13H3pk
xutCuEyf9W6p9tpUTdp27i2Zl+w6z3G2qkSVJZAKhsPYY5oaDymNFO508DS6dK4Xa0+onpNZ1o+m
n8KhW4pynfGZXJdFP75ThchWus7FVdzG/DIMk5ZJ1eR1l0AZ2l7IKKvOUdaRZpUPKLpmleUryYZp
DeqSychEOG193bwvhp6l3Lavs6FFpxVydz2ExHVewj71JXqHid6XU+kP0czZ22nStIYzN7sUZx6v
syjPz7xm+pIqO5wP0u3UMPVJJUmf5AgP4DVtG9hhynsGEiqckpxRs9ItGaAkmqMLwWCroCI/1JOy
O2Lwm6xkMtFG1IkjlqXN1FcrEYxZ4XaEfUBats6DiCFSxNmy0qwTSSMghG9iRlFICGnptdJMXKnY
9a+sYwME+ma0IE/ep9USNpHsx3Ngh3nSDvq1QB0+a1xUrDANbaqbmW/ivq5fFaUdm6SE9GNDGlys
AjGlX7coRMnQC94ls8/zqzo4uqkomm+Rc+PZ7Cl6EzkYOAptz8EDjbsi+MKv+jq+pj0at20z5HBJ
WHtG66W7yXltxnRu/LQebFPkST5ZfDqwcrguCoFWLhN71ZfqYCs9v0beZCLh9XCXD/nbMquzFKBA
BQlFGPXrsY27RPrQQ8T19FS0ddgFpEnC4lxtxCDADr0rJ5HUNYqXVMlBuM1c5RxOQt1XaRt4t2HF
ANHR5LFOOlmbbTsxddfGIPjYBvcqK63c+NBl5RrC4bRTpS9WnYmrRGVZgoLDN3kmGp+4MmerZdb+
zLKZ0QTl83AWHLObiZBANzAmnMs65CqV4G8+lN0gPiqTT+uiEnzZ5XFvHlopu13s4mxtjqlVW3uX
mHHukoXh2qamLsW6iLp2XTZjkapBDedTi8kqm02fzmM3rioAps+qsh4vFq9a+hriW3XeN4bmY1rH
ob4q+4KmvuL2ZqiDFjcmjuiS8ih2ydiXkBY0E/ujArpOb2LRNHCAEOSClcDVpYYgq0cTDk3l/Xoe
qjikpVfZtYc04JyYtgXPO1P9VtZjY1cLLSHHYvE7PWB7s2TTEbvQ+aarhvnAPecXXZN3Lom7LloN
lg+n1Jr+LOBu3qqmCFeY9/42n+rTburOWrWEFSAK3WXtrX8Q4C23Y9+5UzzybOu0uoNEbdpI71aj
dOy6BDjBJHysqmpThlqbU58vE94U8bLMycRcWwJM0tgyqYlYbgaK2j9CVRsN24eYMWmb2iS0GUAh
NFsO1eCi+mEeg7+K4nm5jPLFFWvdFnz4Q/XtbTvMTSUTVwwsI9s6Aue2z4LYdjmVNxabNy01IT9r
TCezA23QfT/F7XngkMgVCvbCvpqKDOxcztVaVWUub6AlhKM3RQ2/uSlxVZNd2dZ3G16YxEUm5e30
ZsmZTRl1SssrTdruCqLfvq8hgk67byr5nyBezyA1FgOiIhgU7YozBHU6VOffFsYVJEuZ8Mju+Hws
nXhRQpo4YAOZ+68nOn7oG+zuaaJYAGAPZTAl4tlEykEy3xmYyOSG30OdWtfrvukgVwMzsHtfKCiz
tA2Qjy7gcN/92dkVoiqOhWKAT8b8GbDXRjOWaA5258qW3IppUquiK2ZIJYzb2RDBrKKXkA9GUw0Z
/K8nx/gH2YH+JkjFBEto+Xku+1TyKLOZszsP2FibjBNAduey6shtU3qooBgWIPzIZnvW6xbSFeSa
AWqARkuz0yzg218v6Cjt97aALgkaY4oFw4w9X4+Op2EmGooZ6RzbTxTgB17k5HaZpf8QO1w8IWtP
zXI/2WT8CMx+PyGj0G4GzU4SMcgPj1joN/CLycdZcOTtrqldfOhzqNc8ROP7KurrfEXs8JAbxNiF
HtVA984Jms2px1FeAzpaGgh34M3XomuYu6zdiC/qSCztqSM4vhvzPl6PlYWdxJYmg1y9Fv4D0ojG
gOKwfnlFRJS5dRcqtyuGAWqLtuT3lo9T/8rjmPvN0mM8+bQRgrL3CxSRVZqpAFW6zjiFAk9DAVpB
mLitJW3fTWb2H8BPNB/VMjavaKyhjOs7D+8Dpt6+QzUL4aChII6OARNBVY2j7HqJ/OA3cQnV4lZp
63YzvOgumW2x2Loci7D2WNl3nwCQWnT44pPR/xfe/Bm39xn5fEIqEYH99q9JkbtHV9um/44UAZAH
xnxBN4EblsB6CIowEcfWsK/opgSqnjIJMCWcUYS5gFHfsiKcEHXssPhMmHxhRcgJ0MgYaBSARDHi
TP4ZdPOZCydHmhQAP1jhsWeAoePzbw6XwuOwFFZxwDZ9n9R5rpJSdzT5Ric/OcPP/bcSmIKMDPif
GIEmnvnvbBg7APx0thvKpsGQPcQqUSGz75t+DFe1AEjGLF3lVnaB0/3ruY+6/85/HCfnAvifGNQm
Qdnfi5gLYwKtVAzOMAYoRDo/rcaAYV6OqpsSE3uv47qNwWUWdAUVT/EYor5p1gC40ZVxeEnmoSyg
wlQmpV3UnQ6VzS+9KpsoheKZp/3s2rXXejkfvMxuasAJV/+BEJKBADyGIveHKIAADKB1v8S7bglk
HZhdNnUEIFYhp/l1R9GYZrgC8CGq5zHFCDDBKR7Uils9w/qKOFyJhoQr65VK0AjwThzny2ZUldmH
eKw2agTQsoZqaDM3gJklUd38j478J3ZQEpBRyBeYBG/2vR08o8MwyyneFbSdVg4tUOOPbt5KW378
tbaeh6ijxRXEbOATjqyBerbdAFH1dYthppFqtJt7gLB6obpT19PuGnFdp7+e79khgsbBY9unVOyI
qJOYHnfgN4eIYA+obGRgPl24a/AOPgGkLoamgK+O5SeH6HkchFnYkcGEdjmqCGXP9Bc7cBcAhaid
I1OxVaC1lsbFrvLq9tcTkZ8cVw6MypE/Ab/wg1MoNSbxBHtwRxZs9ov0ZJ3HsGfmGQw319SZBOfC
J9b21c08cnVojahWrMTZTT40y1nNeXftZgFooxi5T1pcANQ6YrrstGmzU8ix520Be/P1qGUzp3QB
nC3R5bS4hGmYJLSMrLEixc4T4d9MYil2vxYS6KDn+xEapD51HxKpRAwg3fdWy0hmBkjYw24qKYYi
xE57qTO/j4DW2NjKk0RQ+zEYF614ZVwCm7fcQbU1bEbc9puqde6irYqpSPqGrjrRoDcYsOELHs/s
vQSM+w3vxNrhibzCAKNCgg4IcuqAmbklqIo3+QIN/v2YA0WhG7KCv4WYt5Xe4HLU78GdVTvRcw4E
LeG7sbAAtYs439VtRtZUi2IXNfGcWl7Ua8Ds8NZTq25dxst9GZX1qsFd3iedzh5yCDxp7StgS9pl
vGwNnrpkXCQ71Koz2zETfN2OhAEl2w4pVMjWpD3Wdlc5W931vklN15ikqefoksft/GEGfDuBIrVf
66qnW54xKOlKkZN0qVoBRM3CrnlOEZQ/vn4jdV59bHFuQ1KheJ7T2OVQJUwW0cQ2eXgrVVOtZE3c
Dlpzzb6cy3BYulhcClOpVa+KJk5oXUyXA2T8fzQlFACo8+soxGWaZ9VjVEXqPGpMtGK6AARVutO6
FrBqgbt1ReI90EHNhc1aAJwAwuwT7VyURLIBXrw8HPW5sqZsU2hciBJvga/GNX3HczElDBiCva7q
+sCydn4dmaon8BQtF0CfAPUzjzlZI4gvaVlPdEtsrADmZPQeEAt/VYKemn2PhjjtpKe3Fds0eQs7
YjRVMnSU3gODYTcA4EYr2gZoGLCkca+b2QP6XYUJTBPKxAerd9M8bPKcXpOsHtbg28Z9byygYxEg
kYnLyQfqwOZO4PZ6dua8yHgOxchYrUZthtWQVS7J634A1hKdtgRgfaQZS8o46FdNqc8zLd7nYUY7
+IskBEjnMq9LJ97MfXVP6qZZTc6XaVQKYBN5pjYUaI6DBMzttOFVnNhxCWmNqE6GsouSfkSAesVR
Di5qmFJcN2XKShvOIqXjbeVDk86Ryt5FbT7DYkK2yUnF0hzoSZs41I2wucZJriAMVZtCK9GsyqkA
Mk8LsnXeR2d8sfbQA/ufusDn+3LyCDB9LxUADVwRIBfL9nKxCCwEfRLd2Txjts+bYHaYFmgnLRwX
Ec0WVQAzkKUa1mQigDrJHGrtPs/SgMrmwY1MA7yEhw9C+vktHd10CqzMuK/GuE9G3bKDAwB12/UV
IFAZGvcD8DyX0Vy1yWDmWQPcU0qP900Ry6Vb4U7UABfpOgnREl6zETUbiki+R5Vu18wA1FfOABjG
FDhNDOXKoQhA7jQIGiS4hcuyGap2VYjQncYtAkzQDvM2EsoD0oWqTQbgxsexd5O9QFCOr7IWkoJl
nBEwj6RataSGshXo1S1eMpUQ4KjXaJzIGiR2p1L0ZA0EQgVMLzR5LD3yb5Z4YpcEDurFXKBuWFVZ
L4C5be34iEs3rWKDlt1clu4hl0FvhC3kXV70zaHhEt9GCPILY9v8sqomyE5GSPmsnVAidFzC6kzo
OsAKECQzSFQ3BnDMt2VJq1WFlmlVRJAXRrydt6bCQL2xrtq0Oh7uLBC7+67g/sMS5WhnSga+x4GQ
XQvplzA2O11iBuuaaXtB8yU7BfAHItcEFFEK/f/VqrRNuwY2HiSvivwyRvW04gMl665fyJpxAHMX
2WY+qdgCY0hs/BstgHweHIWVVEMMGNPYg0iRwBrIXbkAl1CVfE3jnF9CtWagMcAX27YHwguVwqSx
HLJTyFV42mYA3EIe6U5H6F1IMM3nj5ADj3fF6MCvW9KdlrMB9gNyG7LFqO62WRNxwNFtdDPDBPkq
MhB5F6BVYNlzzt9PGT+yKSLvb5Bs4bdKDzcOkW7lZI7fIsXPPFDUWzl2dutLskwJ5Iv0jAe07Ttw
CtgN9AKoArZp8y7s6wpomdGU+cbSLF/bZrjFWUTSqe+LhFcTX8sCXbmsicekyvW4de0451tQv6we
HFNdfnC+7kbYzdAC1IdmmJO+dgDjUuKyQ5zVvAXPOnudNIqw/CJMJNTLE2L0vwXr/1SwgsuAxPFr
XvlDP87tY9M8ev/4+F3J+jTqc8mqoBWTy38Wnp97+GJ0AqwyhcxdARJ1bNT5Wq5Cx42AWhQAMnL8
Uw3IKP7ZjMNOoOqD/Aqa/464EXTPfGk4+pzz/rKJT/7QjAMt1NDXC5kwhW7BH3J7Cf0CUT7xZh+N
FSBi21FmuhyBiZkmAvsMKZxgIcl06AkkG7Xv5hX2gW4htZO7rmZFkvHM12sCTurCd0zchgpVa1Gg
ZqW18DydHF3XWoS3dQAftZopp/exbvCetMikQ8yntMs1W8tMfhiatt+P1Osth0bDlVBVB8xQlafL
0g/beUQIQiFlNlni4Dc87+rUNFB0JeVs37K2U/cNHJb9EPSyQYXYQP0oVwhCaDqWhb7ELlO7Zi4g
Y8zpWCSjZ9C1AQCpfZvjoduSMVpO/WjifAW0o/gjU7LNk1C3pgP+WGsgeeb+NXS9qUMoF3QzTA4S
TSOvxwHH56ik3UrVWr83uc8h8FTjbpED8AVFlyVZidzWyazZTQVLK0fna9tauXcNaTYiqmaocUZ8
2cj4VEMGx22oriCuR4nMSJXgeVJro71NBuhHfOUQbdZTx1CKFsYOcRn8fvBLtMuiBZ+yKo9OjQe/
XJFuSfOoXI7kmz3vBATldaciIKGnCRxRAeQXdKrIgwY3smUtrjekoxy+6pdryGL9uSyiLKkGwGlD
HR7magAqcSrzJJOVv16qDD40CwNMkA2rqA3zDStK+ceQhbRt5veohs5A3NJyNwAfv4We/uxuVIXd
lGUmPgDrWM3nAH+W55rX0G2h2pCnIfw/9s5sO3Ib69Kv0g/Q+Bc4geAtyZilUGhW6oZLqcwkOAAE
OAHk0/eOdFX9dpbbXnVfF07bKYUYwQE4Z+9vH43AeGBh5ZXgfD+wvt8a5lf5AkUIfE/kpyUfUf4v
ffKV98r+KO2SbFeqAHqZQgJw4kF4Hy52aG+WWj+LyaufueuWD+wwKJPVGtFb0jXziRPwRZ2kuMhV
AiNYl9j9mV/wXKwNPxaUqbvAm2G7We9ZOAJciwShgSnZNfeuM+QI42K+8yGknkKDUiLVbVj3WeUR
Ge8nMlXLth9grKfJFDZNtk7OHlm1bmvlz0m6Xq0+EWqe+Z4pRWo6H37zxOtMrUlUpn44URTe/iTz
wK6zn9cGaMzgySp1/iovhET7JDJNiibR3PbM/+h+Wh/mpw2iYYiwqo+vbNeuINwjh+E356Qdgxo+
ypxYlXyu4WJgshTwW9ar8zJMPpefyU9DJoQ1o/g4PUfaBZeeT6KfNm0TP4XFUGPTn7xN2arkaDuA
F2lSDO2Sa8H0g3ZE1jarlrnc6zBu+mcfDEDjckhEahS5YnEXH9UQ8YHkMqp9eoeFEuddznrdFqyG
A7uBwEW/rMLYMaOalGcD9zp+pShJTb8ZosW7Vy6Zim/gZAeYJWuSYoVLhReScEOn7hF3bgQLMZGT
/clkNZmbW0j+dEzqr3C0F7LnaqbdIeqgA6QdnyZU+FMPzb9wAq6ALWXyIhcNbdyLIWl3dAEk5wmY
rqky1l3UGIffYESOzc4v3Kz38WJilc+kgnc5ekWRbFDS45BrW8LVkA6ydVCuncyaoQW+Qq2udlj7
cERUvVf4LRmgwUtwTUE6V4nq7mK++B27AowiGE9NayOad92M7j52cbmhQrE7d2U1otDif4EK1Gkf
4RxnzCuWp9YCHOwZGfq06XpDs1UmdleHAbtVSWgOTZXguXdRce3JQ9DGUxDvJs8XOxXPfNeJvrko
v71ZS2iBae9F3Y0TkTgV8CG3nR1D8BvXbEgKr1SbfFKTl4418488BqtBFKhHWM1Yv9Bib/qyC8iW
ot55BOhRb5g/rB5wl4ikjCh1jsXUPXCAC+eRmflLVBf+kvpBcloCDrbI9F7euLDcjf24omZbp5am
EgLjp1nMV+xR/RmeAdvauADaNlf0WpYb+gher9iiB+HPKEaH+zAkBTYH1R7aMh7uupGTbUsWepwV
LT5Xn0WXpfDyIWblAUtnsQcuTd+aGI79IBP+ZQZ/16Vj4et9HRl3itd4vYXRwtMStkau7VK/CyBk
xwhE0hnc2nYkKkzdSNc6GwPh6bSeg3BTL8V6YUldb0ST7IZW6WeYbeNhYfO083q17qJZggqoPWuz
dSBzZlvopIB7gW33zuenKriW3n4Q5boHpmZx/EeXhFHqe3D9S78QF72UNptX0WzCOil3DB9gq4cG
FbFnQ4GlcQ3fgsDAfZ4hRnzM3B9vvXj1vs+T322jcQ02jVd4ezaY4JU4HM9PujLX3lBu60rrTa/G
9txQa14mPIe3Uz/2l6tGfsNjT2WAW+ubRrhqZ2COn0GNwAb3W7Zv1/kdIGh1s4RCvBbdRM8FKC38
kIGhEpAQMyeOjrSTAT0PDt12VuHJv0R17HZw9foPHqvMDJDJAreO9/0QOZmGkrODTIbkvmFiPXl1
0321Q2lSUD1006BFPQhavha9YpmnJEXxEMcpIUuwqfymh5TrkTfAx3QT9qW+jaqKngIywAzG7m9y
RwINf1CEdeq88ZmAOeH5NJTDkIax2yTEdukwgyXJTEQB2yd8qVJV+mNmJJwJllJY/CV+Goi9NbhS
yf085l1RRR++A6DoQgFzK6Y1VoK+bxKJp4otIn6EHMFLbHlA80vxNLBFV/c/i9b/1vd/U997YXzl
0///9f3h24fofl/b/+MV/8zoXIM4cJ1gx4AGYnCe/mVHAWD7Hz9AiQ+bgfHfR3Qwe4Uit0Uh+QK5
Z1c9/Z9mlIeITpQw8Npg86KYBv9JdQ8b4I+aLNgsxE/wttAyIFn8m2b7OyUdj66ZAMmzcyRCcigL
5cxJxcvib1APLFFcopCQTaCOjiasfVwrHSVfPT/+Lro1esTGjVrQ64Inxjz32sSkOqGhcWPaQjov
gG8wqGzJOiRdDsBlGR9I6+NpE6W15pkqg+oV+8I1a9IkKARntMH1OfYFmCJrWr6tBqEOsliCLK4n
k0lsrzmQkDD3YGBvReX5/qZOpvtGJ2Of1tQWN22g9Q1qlHGHddIcfXAb36Cqv4dy5N/CZKDAobsY
WmSl33vZ0CyMJDuwYPjAQwR9wXGx1CnAVHFaF+H20F/CLS4UOauaFC6P43kr0PX0Rdb/Fq2J9eTJ
eRsN7TilfmVrcCnCf50XdxNOWBC8CpTXUAn6AH2yexgngwpgpK9tVCXPLnLLnVNomLSfvDrH2Wam
S1YEs7wPa2L24dT7517K/jDxoMhoXVU3coZ2HjFR3Sak/UhGE00413oDPLk5GYndou3I/HVo4uKw
wBXfNsprv8u26jdrzb3vIHO5yfgAyCHxq+/T5PebxFbuDVyXVSmqC3BYmpdYllr+7vtTs4li1PSO
d6+ykq+G4NDK6BWAlZ2/FCOBGBOobhM2VQwmJpYqjS0Q8bSVc+SlQZXIx3h1IUsLKvThekc+Q3hk
W+4V2ImKqW32sT8ZUOZxPOLdz9AjyTwHOzoHDDVj6+yUssYrH8LGay5Qete7wgqaiTU0NyLwyZBW
1EU4CoIO8F/DXVi3/YKcVlA9WoZKP5J6uRELC279xK+3TBT2YnvTb9UwuM+Rh61KUf2PSEwQ/SMZ
hnpKSwvpUsa1venXotqDFBpuxoKvHXB3W34TfksyEFfRXnijKmFb6vjk6UR0aTXG9GwVhDLWJ9is
0MWhVDcMVT16iOklcAuqThMsPli+xizQQOMq90sxbyFyR1lDJHqwTvrJaZYSuvSow0ll0JT6bQI+
szJ4U7Fh+oj6Zngu+1hJIMq++AHwvNtwDncsBtR200fkG0NDkwZCgCwj0J7ToCdo3t0KYy7QgQa5
TZPXal6adO7jky5UdYHyKrZtGdGvM/PAI1Ye+2xMsR5XJ2fUjrNgO9uTCCXfaN+SLgwupCnQS8e8
2E5jl5SZauxy6ixB1ch50R05a6zOJRhOYGv+ekF6rNvAeVAZYw7OjAv8w4Bd9qGlUbSD9Ta9RCLq
wCQqsaR10aDVTcrqRHQAUB2Fisw4qqOUdUCDU79NhkzGFpJyPy8bSMM1IhXFsqmwlz7PzjigPMbb
CiQXc5EsuCRjWNwKrvoLY5CLC94/VQ1hDxCE970K1js7UZt1Lj5GEx7rtG59d6gKCf7Qsu5SS59s
PAuxI+WaL4+o2PWtHGb/yfdN/V5Rz+Tkit1CBLAH7PSiOChE/x5dbfws6YYM9Ce9lTHZUNXZewiy
/bUdrdHQcdQ0Ey43CHgBGr4KsCiYJC8DSw+r8b55NmJnHRp18L3ZP8hhYmkFEzZDAQYxABd516O6
y4tKPyGetxQIyQTj45qI5Tu6WZ2tJF6gJcvwHh0J2sXeEzOwfl9kCG02u3hyUL5BjEPbX0ekqib3
rAD9bI1WZcaQ0LqlTqElgsJ8SEph86JB5Rt0VOzhWbYZcW2y6cNxIXk9ROwLNsF1j1ExBFI2PAtn
BaIFLJx+1AXpzmFUdQ+DYV6mQ5mOnaEf5SrLjfFA4frdPO9AoJMeaq4RX/y1HG962T4MXTcdBfjI
DAaJPvltOV5WFYH1dHy9UK9K7ga0JyYdp2LdhCXrdzLsqgzRKZ4PgNrzKRbh93JBvsrG7nMC+ZQ1
WDNbaLoWAQAWkRtBQpMiG2FftUuqLPT0+sC4TfIRKbMvExd4NgKm8zXi7cGrGnerxESwYJU2tVEV
vjct0Fwem+rsFUrtVtp5H1aWYe7GFRA0lnTfLv4+moHOphQd6WNVeS7XdOWoVNuHlXoHVA8UHSoI
sU1Dgcinyo+SPK7mewsADWV3JLN6kkO6MCUudTssKiWmtC+0ZDAvAhMfSxB7HCtokeyxbpJsGOnN
EJPgAV3SZUJ6KgXv157QwDdZhHvvqV58eSw6UKeEVTuVeOqGraU4wLV7aBbg9A6hDZ4GQYHonSo5
oGM2ba/Cy2YIJplRXtwg4dbsOjZMhwLdFXQVWuVWg6LAAyW2k+yqXTlO17xDazaOF/KmjHos37aw
H6Kiekdmyk7rPMSfXty2X5E1Iedo6O+HQEaPKw+f6RIO5yYpzI2F43DoR7Lu+BRPGwMO+hm98nSM
mPyo13o8iDouwb1WHTIIS7Of1hYVtyPlcKz8YtqEVRk+DKXqLquBbcGxc81pXd97pfa/EKsspPRg
FmngFfOrV1Xk2qNEMDSr+ohkLtT72mQUQkXDwhdHbJgit9FuKgglaQxi9ynhpd6hIzB3mo9e5gYd
bKkpvvOmxBJYChh4Q6JTK4Z2P3TteiPC0J501JRvczJUoKzBlOu1NXkIVvlHZNonAbcw85s6fmzQ
JGxHrxkzvL8lZXVwi6ZfbbTw3osBZr/sQnFX6+4GUsZy65i7QRMbPremUUdTo90MAZHvql4k28o1
xXs/LQ6Nf9W/O6JYCi8o2XSzPx9iC0censi79bCuwM7xtqWFNRGWcgOD/4NM0ZL3SwAlltfrMUkW
APxle3LjCXmzEOBfBzAa/luZCU67TNC4fa4JU48oqpqTMhxbPSKIcVrZhtd3gB68XRKX+gzPaitZ
oHeIWPS3CE2qXLmI7EQdyi0VfnkT1wrLjl9P+7Koqwgrfs0uBuLUQYStt3V86nM4aNCcQ/sONRv0
cdxHemett95pBGqyJuq9Y7f2ahtx6z4mXvA2HcyKIqUZWJQ2bWlUyhZkMKNudZ+qEfqdgQEC3D58
yDIpcryRH3KSZltLlXTg7El/WAbKM1k3ZF8iloNwh2lkjQxqo26185ssaEK2sTMS2xkJy2/FCN04
VCs4R8l6+JEJdQ9NU9+h7gVdRFvw7AwKdqGxg9rCO65YBzJswjqHJEr3RUDoD47RaOkIdwvpAdvl
HRvLjVfJHkmfCfpY29wjrdQE6QDW9lQUA82M8usDxaV+79C/7+EVF5tYTSAmy2Vojj2YyKwUZMgN
YiuId0KRfzOC9snWm+IorVZ6H2tsSJB8y/rs2dH7dDpu71bnsCDMPnCuovG3hVpb5T0CSIMkkBcz
F91nNcmZIcmk2kQ+xU40TXgsIl41JySSku7JLjPOWjd+c+jG00ShUoYPybwVNnjrxTNiGzWSTknV
xPkCviMnY1FfbePFfddMi28WkecUNUL0htd076RE6HHxZ30olsL1qTdzl9OBV8dpRhDHaHx3N7Du
S4AnL0AAZYsjktsmSSBilYiQVHGkEVrTTn3rC+rddpXjB4boIZ5gNHNn5ByeVgFS2PQR+xa2eijA
Sq/6VESJ3URr0j/0EuBfzWR/JFLLe2rhNgKBWcq0E3bahy1gA6wGS46qD9BEiBLGt4NMy7ICrNK3
sETayD9RNYTHnkI/rCIabECKQEZlwIbSmOB4tNHds6vm8HVAit+lQ6VlnILX9VND2yajOHMPNuBR
VrXj8sVGxV1Zc5xWirDEo7NJmc91WRXZOK30dtGln9XjMMBehKWcQqFlU1qUmt9x7MJIpDlw9PXg
oUYegO8fnazrp5K345cRpSd6pmE+A3krH2W0DsDgcLILKeodSQDBIH8oxZkUs+0Bq7h5w5ASOiz1
YB6LQtIxrzp86wTx+9AMvXoYSyQmSuOZl1703punuXlTXflSyJjehL4GK7QqSvaBrzWU6oQCFZjp
KU6kfgQINKi8KLSKbycnwnvkID7itQcsolcHtR1+N/IqlmLbr9YytDghBbtr2qV9rYGyPPPaFjsO
hLCEUOP5O7RC8H76yX6bCTJW2g/L0yBLneMdqW2NEEyXO8h2aQ/QaEnReqDWMZVBckRE9uuKqg8V
PwG+1XduuZiYNxDCk7Z66EsQENSsPUCievI3Ayfexo/XBPZ4WB3EutY3kZirgwyS+NxG6Bxih5wm
o+Rry7sVwFNYRCnzgPikwYJFg0bN8tpgqQBfM1uovnWMOMXSrXk76WI3+nP7oK51UrDivuqR0U6R
Gy+PsJqqTKPyzaoqASEOXiOr0ZZ16D+vhawX9TdRgOK6UjS6rmDlJlmMjQVuu1qat25ENPTOQ1Qx
2LQLEO5b42EXQMR/QCZnAuRGbQpJZP1GFkXtxUtIvWeik/iBM1leR6Sv3dNqSY39lYxoeMfLRIcg
9jfThPFpGq5a7+wJp6TnfNuVRrAsGLxuatL/K8N5EOFI3HktHRyP2Dy1rXQvv5N//gQb9H6h+X4O
PoHUCGwQ4ooX/Vt8AXHPug08ey7JEOUkAeri+TOuiDwQzvOifPdlsJtr/xg00ZaEPXxKb8Pj4lZP
62boxg0+6i5B8K8BSPnXb+4XpvG393YdFhMykKFIr/yRwZPebCBi+/asdX+ONWrFYo+ZKf/5QZBU
CGMEKX5GVv54kAhDP9D0zvZc+TS9/sNIu1Vxt/15mP9Kkn8jSQI7Zcnvrsi/IQfn71/7j6H5+L0q
+Y8X/UOVTCKgBbhCEbwATIEKrz/vH9TBb0OFYkgwPMAAkBh30D8Z+QCyZHCdHBTHCWoH73+hg5D+
JzIkKPtfZEiw9aCsMSwITwyL8Mb+eMe0wUToUoj5BvnEZBa3awP4lmGtCk29qJs5rsJFy0M1F+I7
2itu0qZq7FOEoNJhWMfisZW8WMFuBf5t79Xszu8HBgseD0A6tphE4w9o7mAV9WSr1mp6Cwcpzz3a
MqRr/WRC/pJXZ2jswbUALMdUz2CTQFHCN1yi4DyWMsqKGEMr6MzlpWmouowwyB8Sxfw6vcayX/rF
2iOKaD6lyEWpN2ps8TJRcd1neZc8tILLh94fXwAtrIeBe24Xe3F5YSZaH6jX9g+uDIptkODtr8Xo
NsQG4xHKJmaM2KDJoMO4TSjCGEpXg9p/qmr3EcfS7DE/u0BibmXuYoweLnj0xStkwGlB1L/WeVDO
/jYRsfcYR0Y8YKJPDT0BAfiUwBO/6Uvr33AzPEMgBO3gQd4FFTwHSO8Hen1S44QiwXNfG+d6TNEA
BrKnZK5uTKVg3CkdDe8VSlXY07iGzy1yj2duZ7Elo1iPvQxhjAoEEvN25nFWIxiNyq0g1QVeZr0n
bXlnm7qGBgVvbBVRnQ1YuPbUdhZOoppuFPGqs/Ak48BN7PK4jGbaNi5pspE1PqoON+wX36jb2FB7
Ew5q2XOPBR/wMLtjnXjjI+N+C2KyIc1G+XpsrgQnmmsIarcrdrWt8RD+UUWr7slIg8dxCccvSIa1
PzAliT75SKznrHEKmceInIMq3kIWG99wrvSSGaeSixm4fAv6at56XKMpQZ57Y1Wz7iyNyIZgR/pm
7DDceSP6r9qNLktAl8C5w42DkQ8Yxv4ZBPXUZ3AwMayFrIFqM9deTTk09PdqmIFOssSMmwXOF3Lk
3bzlSFLCuw4/0JPxk7rOEQHKrs9hj3pkAsWYEX/FQIgB/qLzSOI2M0nqGw0cZN+iXNvTmbXfa1XW
F6oThXuqXO+aqNZwH6OCfPIugHZflAhdpcayFipXHE0nVbEY65cQx6oBlh7Ios5r0kZvFTjd194B
JmZJQzcCo2Juq1ij4Oy0me97Uq5fTKv9KCWtdmhrq/IpCZvojpsQc1E0JgPMsbpUdBgffEigmyYK
xgXl2tpI3JPIwALKnNZUjC7K2TDGGIVjFbFIbrLiEIAXOaAU6w8RqsU25cYLV7j0xkE27gv5gmVE
XzBNaN2r0tDNPMkIIV7ob2D2lN1NM0QxiDR8g7EPSLeWsrzrRejnzLDgva2uWWM82+51KMTVFOHT
8shYE5SgWFoCVd0T+4gV8jghZaagOse2yGZionmr9ELv6iLwvIwgaSrPpOHlS+xBP09jBk46C40p
sJJUes1X2X1rrwPa0olJdxussVxwaaIKHOUyk5dyHjCao0ZqpchaUro8qLy6Q/mmjI8Oxawy1YBk
7v2Weq/9UKgpg3zRa4OOvYuou/Uizh0cxqCUk/O3/azBMGQAZBgvQYZOA30sMExhYc9lLPX4AD96
mvedwVgShS7z52CzkdcS+mCIySz2sf85+Swsm0KoTMQttdGznGtr4g3XEWm2ZJrG+tsSa+01O45L
1GPjgt/23zrg7+qAGHbiX9UBDwK/LuH/HIb2Q337Qy3w2wv/UQtgECSC5D6WRJYANURe7F+1AL6E
FQQhXC/+xaH0/wevQFIOFCILKfNRJfyvQ+lhN0cUEy5S9J+UBTAi/1gWXIPOmESIsgCZ54SiiP9j
WWD6cuplgj6DxAMGIyyie0wafwSNBGgHjnz0ZuU832KDr9J60m/wK8iB2viMkCo6WwmsIddDKO+T
WapLO9EXcONlBQjL1NsuRK54nQgirBAXs3Ah8bZenE05Jt7odm4gS3qXGjLnRxLIW2bb24DYXTHq
Ih/7KMkmK6EozBOHa1L9mOhUnSXOI8IHWqUYh2Ig5/I1dZGPRYqupy6hF+YNAZRc+9E560D39psl
hO2CATI/hrZucokhHJu44+c4cDuL9TPTpfqRQCay3vxQuEikmJWwDf0GWNx6CevlREt8F2bJpE5U
H4seofSY9TMam2M7e59dzN7MMmAgETDpXorgtTDhvuo5Sy3FUtIN17qJ8LM3Bm/APj5iunpbWtoH
ipkF1zMwSuTawqb9UWvk7wYMKtsG7dLlgbSIVZRo7WY7P8GaeODKsYz7wGL6Nvm0sAR2YCH2Zbmc
AAh2hxVD3xGTGHBi6NV3rY6+mPzMNe6JieXB6vBNBM2xdO1Hb+oPOMwgfgL0nywcNiE+kA0xBHtc
LmGLa7UE49Yk2qQkbI5rCJLfjQJEhA9uyu9wonzRg6qMIJ8lPhWY8JDA2yMzYtu6WjYluZ5LIT8m
oJMpXVYAWbZbkMrByI0Q30DMekHS4TL62B6usAiHXQZB+qRjTMaaG/EjaPFtkVfdNo07ge9CqLNL
MKGpwifE/IkXVHFF2o6szaskIHkz4EAzBg3AfgpXGHP1sVvWlz4E/Cki9yTRMbtF2UyJfswhvX+o
2SYbuE7YjNfT7JeYgyX66tyY+K1y9Cs3wR1sW3D2GKmw+ON+jaZ+b9z8BAV7j+FWI27UYF9KXCNC
EaZsxnlMp2k9sW4RG4vtE4WIFxyTGHcCKBmYAGhNUz3QF1V6n0mA9I6EZJGOmNwAke3J9NNT6Nof
ktaoLVk35phf8RQUnkBBPupti0jOZmUENhIUcswhwnn3FDsnSfiGSAVc1zA6a0Rst+P1dficqXBQ
4W3A3qq4X/bM4XYknjtrn+h3lIkJnH8BPRma0D2c4C5vXVlkkF+jbEnGeW/iZT4a5MMPAyrEa/aI
3DViaTdm1fJOEb1AGW7noxRgAH3SBp+jN7wvc89uPN7oEndNdx2ohzF6us4RGwvyuFntRxF3SC1h
72wZaDijXjD64UU6wqZ8DYekwsCKKsNwqXOomnewunCOXLtxgi3ZGlS5RkR1Y5Bn8pASYgwtguvL
I++Q9GSxObdEXFQH+xPu6EtHULENUxShKok+nFr6T6V8yFWkFpuWGRReIBL0mrAtzPcp95euuHgj
YP9S4fZfa/+z8zoNlVpqDCyiGXO+t8WoL1y3BY/AhAYpxYgrioEyIb8LaTztHGZepRhn9xYTdp58
Yw/F3P/ASKtTyBr8eot/8TB/Iohg/9C/nyfAMUoBMDrDFHUWg/K+fv13jElVw+erMRVtH84ELd1k
xmtg/1xF5nYtPJb+9dF+UTiwZ1xjx/41jAo0nrNfU5shJlGxJVb7Eo86YnnN0cfcFUQLsaD/9ZF+
0XmuRwqCiAPsBKmDzvWXI9k4dkENBX7vI7eVFFgNr8sxaDzkKwck2w74L7r962OiL//1XGJiM1Cw
gCORjn//8VyWgUoER1mHkG0kNtEwP3UODzag470lUYu5V1j22/UE3E38zccN/i0JcP28CUY/IKoQ
efGv00fgMFhMRuFqP8g+QKxHcnCQSChhuTjVXd3saeI+7eDmLQJI87GeoVz34ITRbi2fgmFgEJKq
E6ZGYChNtE8SiTQ3jAif25NlWL4583XWhLhXu/oWfO9WRvMDhsa80EhITGTCbEwO3sJ1XbKLMELq
SwntLQvB6+R/fZL/5BYCroVcBwaaUwwF+OXC+i1wlc4P1V74wzbs6AXezkVe1de/Oc6fnVFQV7Bv
I47m7NfcdGI97vBF3KtJGx4G5y6LV4FNbrEIK5Cf+cAxN6j05D3mD13ikcp7cR38Eq7lDzNjXb6W
KnWDAsLz3QlyI/w4UPskYecAZp7gWO4jXWE0RglcwzjfvZWRv+wkxtRsXLVUp4n2w4Nq3Ivrse0D
cwiPY8XlxrKxO4Wq+gFbEeOumhZXEfTPzpH6R9Gt1xl3GMQxYPPWwV4sAGCEqrISg+hSRCtPIMFa
oMJgPBZYHD5izVv4xu89VOcsxmzSvzmRf7LCYK4Dv46u5rEf/Uwe/26FWWPSmZAEar9a+KooJxxW
tkj7mKxog7/JMV+lqF9WsyCi2Kc4hwyGKSl/fAJ7f8EQunBR+6iZH8KhOsru7xbMn0/SL8eI2XVs
9vXPBL974o/HqATmAbaUqn2XzHo7VM7PwmL9vK701Ros4JuLY+OH+4T4Z1skAiZdeySueB3q+itn
AA58OffIDNfBHq0YNtkEq5Ne5K3nlT8wEjIAQgsPqQ3Yim4fIxAnBDpu2grwGdfPfMRfs4EjwbxU
S4Yx1hYdOMgokxi99XsI2gGCnDtAIldApPoRKdyCpmpuZ9ccm6hcMs5qFKieRfXr6UwpUWUzHR86
5YtNGKynv36Qwj95YnEtEnA+WIcha/p/PGFXVQfxDan2HlIt6SwkLBvIVqlPGnxmgTNQodzK24Wf
ZcR0Vgw9TVdP3mFa6QsvGrWB/zxtbYGw3si8Lp8EfcOorCDnNMY4mZmdiylm2VREZwF6LI96rES6
g6MT18sL9e3nOkDrjqtHF6A6TAw+cE/crhH0ZUEhlur/x96ZtbdtZFv7FyEPgCpMtwRIipSoybIt
+QaPpMQYCvNUAH79eaHE/SXu8yWn7zsXnaFFUwSBql17r/WuOG2OotDHoNGPicPMLO+4P2XDwte7
EwYEQ+aIo4rgaDvrl6DppsvfX6T/5SFhz9j+2uAJ9kZ9/vM2jPjbg+w3YS/yq4gSZ0aix68jTcZ3
TfIP34hloWv9+Tnx2YVZ1mgY4kT7aRFtpVgE/pQKegJIYQvwaeTH+TlmpwowqIRrzS25LhyQaGAN
CC2oAJPigkJl3Y01xLm6Cpowg6m6D1zaGlkBL6VafFSN1o0x+XcMivsQYhxa66oWOLr79zJfH+di
uUYGxmbMbZYI9RrrrUrVTC0ZX8LzjfK5tkPK1T2oNf8w8JV+HC9XOYsoc/jBoFNn1xh4RaOnQxOP
6Flx7Z5mMKofhyBksnUEJrA+V6N+yphpRYg4xnBtOeo5q37qhsTcLTJgGjU9ASy+b43sLATVmuWN
UVYpTHL8A2Pfdhej/IE2PNI8lLBpt8eon53b2tNPbrIdIBxl8Dw1KA1bqiUzzi9zi1Pfa/hpFHjP
be7wiA1oYAJnfu+GIdIjFxj87wUaUhkGM6W4LORznk4MeiUDsRrEAbNZY8rPa4kvuEt4gIehOHMo
PpbI33eQVrkxeTpcPVwKy/mW0m07K8u5nXqUYna3hNvBaAbAdtTY6q9p8d8Wg3y2u+yf9mP3f3m8
qXUQPBOwxx31M86mWJDWAGIrr3pveacb+tib7HsTx6zY4bHe6q+Po3Y9BNZhAK8CLoNnvkqhq+ge
mWXOy9pSRGqosCWpIPKnTnhRMSRtyOSk2gfzuFwVVg9wMFNALROZ7aEwJO8tmJFL02H4WxP2xWFN
g5uKtTxcPXFrG6wx+bB8mQTlltmJJnTNbAznhCZz4VNZJxwM2Q9Tge4Mzg/Ei3x8GiZWUCYBj53P
kTQYi8s0jo/SwYdeF5Clsk7Bt9BgPVL9BHAR15NlrPQ/l3e3X5tDR1/O43RwpTL3dmIT4ZA5Pgna
/1s1P3g/9tf/dtj+qcNmOSbL5L8OO/82abtkPSRNFBNN9pcG2++v+6PB5vu/MFRDXo9mn9XQ2bBT
Pyy+OH/Zrj46ZT/GbFtQxh+9NEG+IaM2Vm0bzg2HJ/8/6af9fF7BLmDjfQXJZPnUST9300Zz8FPw
J8mJmcV6MUtQQCLXIGNkESxWBFa3e58hR703iNv/6Qzo/7z9AL5i57GwJnOIkJTVf91+2BpR1eEs
OpV5vV68RK0Hw+6Bs69l40fOAFwAHTsSENsaWNOtdlEQXCF03HBOXj6v8cg6VSc9YRe1QvyyC6yl
hk0cQ1nqMgnSZDGaF3RQ3WqzcGV0OeLMW8Z91Tc4/a1hvSAiMz+gJxx9Uzmr2wm0/m8eYpcxbDNc
l10qAvAGUriPrbF4dNXi+Qg0f77Ha78eGugBR2+S8HScDW3uVnN1w6/pVLtYV82rCKr1QImiompr
Ky7jkls7F2NF1UARb2hmfrJiOo5nf061BU2Eb+nXKYEuc0CdZNhfzClOsn3JqtHleP0N5yUF4YIG
M9DBkF7XA1gtsdNl2+j71vbGFGGhr5PbFfoHYgeFPeJRJ6Z7QNdTMlbJktL0D3aP2yBCzSKcE95H
fjKx0sB7njvVVEe3JdQjMRRqOaxEqD9jq/eSyPrdgWT9YUgq3Rh60a6tkrcSvurd5C31vgYple1Y
k5lkWEnrP2NfHYx9ZemZ8VeLT9Bdo4F/wxg5de9O3k63aALNPlRmIq4KV1gPa2azlcbx9NwVD4Ef
FMeyK82L1fsFw4IDZRBu14kuyHVX6kMr2+aeVBObG6ZBEzuMWR0aSxA/4IMicQGx5DPMV7XzCoTT
whlr1HLK+c2o5vwR4Nq8a4O5RVRjgAMCsXsaOPO+5E6vEFqldUQPqjphqxzOMi6u6IAXjylt2Ydp
hk+GnCrx0Jm1R8PS7rmvK1Bey5NXddTazPD6N6cGyFSq1ItmIbKTSiCQmHogScUs+n2PuBm/QlZ8
rie32rWGlR6B1gfvbsI8d9fFXX4P+L59TSbO35ysFhNKvI/0kMwX41ylLq9aIFFjZgPUodt2/SLs
4ik3EKi6bkIGhi3Ve2a7FjNmHirJZn+Ii42yCJt+57YoUDqhf0Pr57+us7L2QYNllXo5GV67td/n
a9ZdsXXKnWr09STBawC4Lw5iWsEwu0kMkhMz6onsBfcS1571MtsjrWOv0sB+9HAKcvhmlVxojsu6
f+rHGlKzdmAbiVJc63SZbwuo+leoopyHBm3qLYO3/BkEbf7CN1oc53kU1yNQ7iuCF5pbtUp4vMng
xiGBOd4568SKnnOYbsqhZVvMUBtSvfre45IPoGINXEYHA4j7xYdb8EBGBa03INKAS+YOs1HjZ9m5
chNxB7W3v6EIyL7OPQEWqKK0eWnUlF2GVLVPoxo1QmzsFQJ1LvCjLHihpZt/6SZ3uB6cOjD280iu
h4mmzz5YZVreO2YQn5CO6eOwmklk5lgpu3ZyvjtT1x7Zppevcw4ZJgmMU6WQMwD3uQBZRYTGcWOn
qd5oliaMMZvrxdlMQAG9WCXHX8cKu4ZQVXFlJvO8q1Ae4oDqQYFklXeAIDNH6+y2b03MhBbdQXbg
hJqFbiX1Q1477W2q/OWq7kbxEC96eR7rjAlBbE0PXJD4bq6b8evqLVY4SV1GPCeYDvGcXGnM6sdG
5vQgSxztn5uMqAS+dp4WQ7eHwFPNr8Jwh+Pql3O/m2PkhyiLUYaW3XDvWVNlh1O5uGHORJdmhWN/
XzF3GTvTjUduZdq5gW09NbOaLmlc3jekBzC7sZNnGwPLcXWC9jCLxZjoz2fmxc2UeQkGFdwaGGMe
lnlCO271S3BTA/c9kipwV7Rjg3WVB/U8jojsVxmUZcgRAOcGMrVzU+dgJ3yX09koqgu9yB1ZNCw1
VVFdGy4tebuV1ifUkw7yh8GIQ2wJdK9yjUYUFhw+2JFD9lW/9O2bcj1Gprk6s5cE+xiR5recOfyp
6J3i2Mose7LIU3lMvIGJ1LDMO2NsN9/qotrPfTUGtzMC3MuEqP21weDKjmbpxyKrW8Qcde/dVFpD
/zJqeu0qoaNfVY4+E780HWGhT7ewhwTNTegQfta2X7Tj9PfwmeJokURjiGxOH9jZCNsIxho8cuV9
XzL6CrBzQcEEQfKrVnOO7B1fPEOtg8bfDmAeyRptliE0oB2pMDB640T6U86IpC+m16b0rSKcbC2K
0F2N/Fyksv0Sj9Wwr72mPvlOiVLUcXP1vZJWe+iDqf3qJ8Ba97JOyjeRJP6xauf4MmK4uZ58TCQF
h4hTGvhXwahsIF82+xumcWzDA6PJu9wv+4uylmE/+n1Nr98YLjjO3ChHPXCrC2/aGVM1fuUA4u7s
Jpj6EL078uBe6PGhSXr/ZoUW/ZspxmKEs5CxXQdc4+tCD8ZTmjruS5vVLD3KqCWaXyOvtkW7AW28
on8eTB+TvarEbWbSdx2raYmUXywWIhbHP3pD/XFPaIDedmDgUQS9Ro/S818BKzX4yMWrHPv6YiSV
88lPEnBn5ixu9BBIlsHFvl/a1YRdy4SPL/Dcohw8wjIJp6XKooBzz2XEIH9KbBIxILnV93Vii8+e
P0z7mS7boWX4cTQAIiB9dFH/oomJCgX+3ahFc1pWs3/wnES+Q50qEHEOiAxGPQWfiJ9pDlXb28xH
OuvJiUGnh6XRyHsVtzHTs2kOHoqk8o46ZZPVprjxY4h6oVtKztEongcJ1D8YbB9VudGiy8qA8BuL
xmEytN6VZwB56/GihFW89PcYF5p7tTTtVZ4SUDQLB/e3kxmh1muwHmOr875SC9hPMwoodB/4SL/7
pTG+lNBSD7FqnjE8eHsjB2qPuivn85kDdYf2+yvmF1nCQSxPz7rpjJNb2T3JQhLlB5s209Cs6TjU
9Vmsz/aIOrpme1uQYXBryv6ALt+5j6lND1bGZj26SuYH7XdeHol2pf6YWYRvRTK2ZF10XyqzK++Y
eUqO7aspj+x31WGSsCGKwVgORmZ5VzYZInfIu2Z2BS97oUBze4huPgXIApW1yWOE9CqwoQ13ljo5
RWKF3NnFva4b7HWdnHMHo3dN+UobfY90ST/COUl3ehX65JpLdTeoVvOcCLfj5gi8Xyl86a1JZR8V
PasLjdLNzUqlyhjINvWnySySz6aqi8/SpgaEdLCSxBC32FHUEFyvyqVaSZz4ZGJoRWQOrcb8YEJM
8OHiUzZO3RohUcvP+YAKfpdNVjZSYjKeL1s76X8TJfi1QO3UsCCD2onWv4knnDQw87qzU6TtA5gJ
cZGyW24DlE5RoDJIXkAJzmml131C4f+8uv51DiQIHISO6EffVplj8SnluYSw8C2D2brrgMoDcnFR
LXmli54fCxzTexp/2MqidjSY4Ir1lbHDW+YZD36DFChIJzcqVgaVfZuBDRgQ/ZjCALTD1AQrjn2d
FRYGljz5zNciDuPiyxBQwBjRtIvRLGV3k8zEpXfki9UzpJgn3L6JUkWklI81rSy4MKUOsLwuzY5c
xmZXe7I6J2krDtXoHzAlLGeCju7SRdpfRFehUAA6gzHCrboD4Y7wHI2Z4Ck1imitl4EZcnn0fE7z
ZHGQ72LY8zHP1oYIAf8YxI53h8abAAW3UpeK2+/V6D1U4U78VA69e9UAMDk7KNguKcK+aMLLGq7g
cK4NQr5PWeP5h6Uf1hBjArNUojp2TT0kt5VRsLOrfLkDxVJEuY+FaR1KzglNN4Rug/zwTyfm+9/b
2n/Oifz3YynyESEkExAPq7v4aaSVxnIpstHPTjlBC5Rwsxefu9VnlXbILvsksYm/N9RSFVs2FL6/
f/OfO0vIX23M9DQqiXcEc/XTm0ME7dxlbbKTNdcdDfauummyIr3zVaAe//6tfh4c8FaCeaTYWFpM
DX+WhUOwz104FbxVg1pxzzOCTL4idfO3v3+fj0bu75f5I3hzk/QyDZEBDQd86O7PwHhVL4vslJec
UPIvh9SHGu+i9doXVTbcw1pVwc0UpGbGl16+Nl7CiVrj7LszYpxLuzpO+e0+fqX/9o/+qX/E3fW3
8Ih74HA9DqzXnwIb7d9f+EOhJX8hKxYIHLNAAGwfILg/Gki++QusFMuiO/Q77Jy2yg+5tv0L/8kF
umtzzzGpZpb8o68U/MIIl4aS5TMLYDD/HzHieGB+7vV7JKALykIbWoYFle6vvR3GlT1dHHO5cryt
tU3SSGaRP6rpkMYccEHQ5BhiyjLryoMe3DbY2X3XnaRfW+ZhbTsNWbYw0Xq0/VA4yGMcFzQsHXXm
x+8cCuI77bq09Rc0DMifZmu3lujTkVkSgZJbC3W+W9gN7C1sTXtvRQWF+ieGBkYgzMpx3a6/dP3S
nZe8TW8tYif2WKOw39rQAWh/wTzrAiw9e4wm7adEdXN1hd+aE6aFLf91zQUmY2XhPdrVyOiohRua
PAgoYwZFFalUa/abwWjtXa9Gdpl5zbOz1PkY0WeQNyy/UNAsr2fSQuIE6tTRSex9bWjnHk9ocT1R
8dzhbBouk+6NoxXn7AJmLItdPUzz3kdJdcC7mk84c7H5zRsLweigUhYlaTK7oIkx0BSO+Ox3XGbL
8ODdYbA1t5MuBQSE9ivbbpO9HXDlZSatMyVXeT8Ywj0w6sN5thb42Ue/u0tjnw0WuXF1ppvYhLm/
xiFmaE6ZiHmGsPPLS+VZiblfPBfJNy0koEWVY36l7TjcjLV87p1k+GT1feUf/S4OMHCTa0fozOir
Y8Wp68tc4AHMR+EfyybJZ+hDcXyRtQLgJkxUezXdSceZ+kfUsT4QKDd2zijvzO89Q7q9LK1Hb7rH
Gl1FvZYcrBPzXo5bI6ivbXFrkdzwYtFt+9yVYr6betyeQenujd4fQiByQARStjMBnvYcFBsgs8mr
BwTd8qKk/TXT0o0UqNpocceFAjmJPy2j0+5dg/mDRlaNgZtUJyTrj7QkSfZi143iWepT4tZHlQt/
X0qATOlo1lEMyovu3VTHVzk79gFRr/oeaP1ukY+LAlHGNYLmwnrkJk9AD88tdgarBAcWCHDcjo4U
Q7TIrZyHmrstpFt8DWc33YGShvyc9s9rSeNu5SRwSOn77JzF57fsUydMRrRN1mhlyABT41l6bAgN
RdijA7DiskgnOHt+3yLeTpd9Z81TWMguvRVTy33Dbcvo1sXm2CwpCiLmt1FuynirNkZn71vO/Ljo
AYNtknGuO7qyJK/1sw9lNuPMZ2mqH8daJWqpXKdJ6j9qErWYcy1G4I+fbJs44U9Ov1lTdvDpUuuL
JbkX9qaTZ9duZ3oP9Krj9OssV2i84PkKaqigpudauGjufGvKboEn2V8DQQdrV+RWN4VdjKBsLy0s
dM9zIKr8pGsbA2ZRrxxf5xwSYnWE69pNn6Ysk/rToLLRIccmMXJxq4Q55S9KkaBWReukKua+qYPC
YWncYI2m3p5Z2cYsSV5Ki0klUjyLEpVDY8ntiXLQ3M/LaiWYvbKZj+/rhTZqkVe+v2f0NKgEzY4v
X0jc0sO7pwJaqy9co2CcSLgb6jMkX4FavoqBfPM3N1YnkIwg0napOQ7xU6VGxGVmK8DF2viDYx4s
HCH/3ak/Mt3/aaemo8rW+feTnnrsfh7zbC/6MeaB2rRpEDwAcB+C6B8zHucXhCI/I57MX1xm5pSe
hAtQfW5/zo/N2cVmJW3a6RZylv8U4Mqx+K+bM4oITnqUnAhWhId0Zau//ySO6Sw3b0fokWcgMBh2
iyJxmbfLD3Ze48rpBUS2d2ugqHrMmqW6XTUNutYnQSesgjHfWxuOLydglmXCntVd+sHrg8eX0zrr
jlAxxHnYsH5g8CD8OT4uKqrIAPIfGA10uhsOkIzZ+gZnOYzAGlpgw6Dh3sNhciQULj3GGMmPSIwh
xSSlEUc9hf9xzdLupJjFXEh3jKN17cFWiHEB9FRqoIXeXOtvqnRhaHNkSMLNqHDMDWSw5J7FjyiC
WMMyQ8+n0XxTaq1f2Rd9rGUi/hAzDRyWISJqMAkHRUrYnY5nPBCWC2cb0D0oOPgGEiq/bbxr0Ijf
vQaiiOCBPtVx2f2WzHbcEjXfWPdZ2ozHQYgOQZDUZ9iZUETJ41zg6+T2bzzGZkg00orwvBEIlpfE
vU3MCntwsxrv7NLoYK2mtm+NFaTLkrUAH+b2Mcfkj4LEnz6nzTB8CoJhLneFsXZvMvaS586glA9H
R4J7cBNoRWsVoJ3wq1NhKi/b2WZGX80JlMeM2+peW8TtIyMC/ZVa0uYiV8Ubjq/hiqiJAfFBlr2v
5ljcZGZ3Z6yJc1bdQGxTvK4ggQgMBDPeH7zZ7+2IWNOFgTcYH3zadqKegwzJy46rNPKnUZYxdBLF
9WJ5ULLq0uWDEh+A6TwebwDMGIARzfRIoN+Wxi3Tr2rIOMkyQxPEHCPw25e0Yq0IGoqJpNUWCs8b
996p7fBsjRLUQjgSaKB2izXBs6fq2hXJwmBJ91XKMV9sVvJg1t+z3MZWBZy0ArRX9OuxyVNMRi4L
rQQXepN0WJ6ddQHctZU2zWDkNxSFFh3XUkPNoOfvARuqGzzlNPpd+oeJfMPhKxtmJI67ZdvzU41Z
Xq3NCnx18mQS1X5l3a6lEzyATU1D7RtwOMopTJcpcjvnFjvR9F55Qp3MjhgznRtGyg4DXl6S0HAN
y9jtD3kwVCTN5vGzUbqJcY5bsEL7gOoLM5nZj2wLenycVl3He9BN1ssQFHFFnGQ7PljwXr91i4mW
pdHWq+qQA9JRHJbHXnuFfyWFIncB+UF9ldmkSwSUSoSCD2lKfzu2xBcxmel1a6bybWRACBhLctOG
XsdgBkOC/y33TO8CTWAxmYGp4IkNE9nTkkNmRFQPUD2i8Vof/LQqX50kDT4zon0zwJlGLijKi8VW
9pvTdIQq9pZVV0STx9Vznoy9FRZdPhBhWFTdy+BJpCjEgDQnAFJDVBr4tnakdAQ3qT0PqKy7ByaF
AQOHzB/2nemQEcx5FwZCs4Yl8tndOo19NMsmi2QajMAyhvasagumk9lDYBQpXJrOZ8xRw1uCjCoY
+xrg/o9TIbNHeM/Osc5MwLTwCWIgKV5nvtgqReUuWUwn28QDSJR4Bu+d+dUpWUR7i4Z1ZD5di03h
kUkurFfmX8kDbpddi89Cs5jFMHGSufJD39DNN8apDVnPBr3M1gwo3Bj/9Hey74z32vFAdvSklNAp
XgwWFyQoYAJyyAf4ZqaD4aftN1cv+reWIMuXRVbWBWhFjFhF90Q6CyK/4xB2TUvnKYgh29gNctpU
xyeSMJA7WWbDmadv0DAF+rpzO2LDC9VSdXpn2SxDhKON2SxYGppIWXzKFctmbVF6z2b5RFt7PPYd
PbIM7QHZ0V3WgcxUSxWiz3f3rTmvv65imsv9ZMHZqoED7c06hRJSmOBdZqyv03gtCwJdhlB2EG+/
rgbU4KuF9pkyn/2F8FospB0z/OGZSKM+v4tnhnn25pS1gDAc4Pt1j25ZmI/u5qhlWcRbu7lsaXp9
cWRVPbacqx9Hq49Jq8jy+IveHLriw6xbMb08k/WsvvgfZt5+8/X6WVPdmyNRnQgOGWNs/l8myfI2
SFCdkcABd/DDKGyx24VzuWSo6PERtx+WYrG5i/MAkyi9ZONgfZiP+82HrD8sydbmTm43n/JKKDOH
nQrRW7f5mOXmaM43bzMJ6dic083xLFZjwcqQjOVxMNr6hsFZfBvUTfNp5R4/JXzw9yZr15NeOgfo
Gf7YOW7Xb7SxZ7yBrUEKkFUsh5zo2x1gUuhIA8AjNTisR2Nmrdf2sHqnNGNyUer8vi3GjrLcFndx
XfSSRVbFj3qNT7Wb468mIKUGQC09nrWxvk9WDwkY1/MJbIUFanxlhiwN75i3HV4MBcVvb9vaeSiC
NYVsIzNQUQY85a6dG97HHJbzwvTxAfQbesQlCE6TNfZfurgu75mET1c8T+6yq8a6Q1wMuwPjZwKc
fV0WMxryKtXhiB71QQto4kg/RAAXzrP2qUP4SN4W8m5UZXxZvWA+gUTM8H8BQKgC/92ss+AdR5Zd
74hCbZ+zsUi/AZFUp74maaQSqeHT52ap4fbbzCqygHeJj807ZFOu7uOAEqTxPI4Bg+W+2HXm39kL
Gd9Dui2aOijs7Lhq7az7DkN7/alagufMrhJW7BQg13Xbt6MFgcUHvDbRPH4BSa0+0fHp23u3Q3p0
JbwAXtqK19SBH4Rb+cZ2h4x9DCCXSSLwkGbQ3KqAK1/b6/Kpa5OIw4+/HETqeocmcL0wrThNID/T
DyudkPx66Iq+vBoHI0UkLZzs1UYyTEqMrUxn3+m1S9ydcjGTuuiFZxrdxzpRmTmeuWVttJHeVNHJ
f4UG+ELZO39Vyqje82m2vwTD6D2BKm/ObZs9tZBE96Voy5PX9thrx4nE93p+dIv1hQXwu8zS13xw
X7xRj2+i7qkgZAfWvHfGFwJtAH94fnEPBG6vZWnc8OXYO79rFNPzof0uVgeh89C0inF0K/xsl41Z
cdXROX8QjkZpPo4yBe3bBUny5LtYDcrVXh9Sxk1ESNXaKY3df09P/5fTE+cbThX//8NTWJOB8T5k
7+PwZ5nc7y/70eS0fkHBb25ZEUjE6HFyIvrjBOUJEhgdDDaCyDdaHBut4v81OekR0BJ1mR589Eb/
dY6SJkEY2FXAWGA6wthq/Sfiud8ZFH9uqwMpx/RPi5NGrENT9SdBM74Juq11hhkab1xkp1mxJ1Y0
CB12pcVVbz79A0YoK/iWcQ5CldOgm+dFnRmfN2gJ/Cd/8tXZKAZ1mSmzJ58onU2wabcd8HKTg76X
TwEsIYnXnlS3gxSlGfEwiV3qt2ihAgNLnTtiiQvshyaezMhMY3yx0ld7q/XmXYLMemck5BDlVsV7
mq0Z5ap/JrDiaYSxuGs5ZISU1m8u1veoIHt1pxifsaF53amZumeLVYmx7ASXagVdUMbeFzpvj7mw
3iYSy3ktLtsaF2YyCIaLHlNW134A4dPv7IrP4zbzsDe79tm18mA3QCVFNcHHqxDusU1WZjQZHpmx
/imphmEf91yaiaTtZMDysqIasJUxc5zhUtZ+10dmyx9aTFwCGPif+QhcBhN2A6LMKO74qYnxajg1
0tinsd3vxtSur3JypTG8ksnktig9JiUftD8O++2VuSSMKeNcu6OaB3W7cAmaQgx7Z7DWh6Sm0KFf
vy+A83GkWJ1rR+JgqTR5RWPLLyRA7EbmypSwp/Uae3hjg7r6vlRtfdWKzmaiyoGU1YdRSoB+OC4M
gPdd8ATuedjDdWAmbub0u9GqH+QACwNtnI3SMOifKILVDUlscdgYBXLDlbwnxtBiJzaMuXY8lBjG
08dNkrWLj86j7aPG4z6wFvFQkpsRdmbwpGmPAQXkf3CUPkwZv1SSK3mi3AHUllMPo8SYzx6j+/3U
bHfRwM/SR7jNIIRFbU38oDeleejGBFasNjfWWJSMHQkL537+TsG/eXr41QudvTGK4rtfP6AenKom
yyC/bPD70JtqXrM1qHu4XBFsJkSnbR+EXd89f3zfZeIzsy24rQbN501SbhkvQPpYt2wFo+sXZxO/
Cg85d7XLz/opd6fvcaugv8Ju1A7L5yLlX10/fxN02Hc8edixSQm8HblcnoRVsfLN65bnhH06PoOf
Wi+px9OB6fXZw/UZYsgUPHDcTD5P48fFqBoeCm3wo40q38pa23v0j+25sHtnTxu0CdHFxecFLOZj
2aNzADWG0KzDBiqGpjlQlzF7oI0clR3S1Nac+B2StL/2e0whCZi4G9HGWfgRgaU8HkoCs25AR1db
mcNdVvF/ziBELhTrZkRhYyJZT4u9Imlsj+ToOzkO2cOUIoDZHi+Rr0RfWaDBZlmAnK8RGtRjXu/M
kq+bkw+u6tSsKNiFogzfHkPlUxpu362xUeiMGLwn+XcsIdwC2EqDUGiuzcdd/iF+rdlHjz3qv/1S
FsHBFWkRaVAe4ccNsN3hPOIPGanOR9ywQRhMPN+SvRaVC1/dMGrBc8BtNOPg309EV76S225cOSkf
lWwxLAyjRT4Njgl6JdlbtvAP2lLfEUdimRc8PSYk0pBWahDalRWfzW6sbmhOzbfODC9Y528GkY4k
DerqBsyg2hceTwTQOqCLDs8pfnLrZvEAXHouN1lViurGwMpL+cTy5eXla9WzOFgr7odZHoO06Hcm
kQY3sUWgmuwFAMLBFFHXgWhrmWCdNCapyKtwNM5ZaV7RrSUQtsCm7aFl2Mear45hTHCMR/sBabF/
XC1yOJuBxaSRE+Oclo9NUlsWas4mOx4RtBQ+K1jpYbj7WJvsgMntx0M7Ze4UGonxxJ+d3juoZKPO
kQ/2ki9Hl/iWnQN1mW2HE91CZX3oXSpD5B5mtBWjN7Mr59vRY/wgHS4NOJRNXziFRCiTAVfyRxIk
Hxxk5UKdmQf0Q0zMkWERMOEVRnwP2ZBTY02CpR+331uP/1zSHUQERQc9Yz2RaCQO0D3efdNw9lB7
AFK23he4ozX6lfTe0EARNwO00H5yXrIZlbdR9IUVMWgx97BE6ORXvzusCw4vDuzwHRUgYMzA35wZ
IN3yNzsnRwhwZwCu0LSfnASNQu/rJr8sST+eM23yFQoz5gwdJ5Yc97nZ5ru0ZvQNBM+FkwTOOvEO
HT7VPFzUsLXtA5w0q0wbnPQtmT04fl6Noa5/Rb32LjNUOLtEzOq73wpjdVkl6EWGLP/6aqgIlAxK
aETNrjNaoH85wWtljtM5StiKItvy40ug65UIEVHp/hZCt++diFahAh+WdTCel0TSGcIXW9zEaSCG
XdcVFhQJVIJkm06uDavArmLjERGJOqee+/SnUuz/oL+grpHYiYXrejC/AkHd9ef+cIGJcJVoQ8GF
L8sREdH3TLG5iMp/GjtEZ87AUycz7vS/f9+fDQEf74tD27SZUXscmv76voS22jj4m/HK0h+LHc+g
yNSvlcYkPjfq+9+/289Cj493o6Xuks0aEHf907utOjFQOlYjQnxukK0SCFRsQIHozd8/13/FDv84
QqF+/9OX8u9mGXLbX6u/Uumsj9f8cQT4QM9R/W+8ANPcCDL/OgIwKiFGgxpJENxuIvLiLv1xBPib
tAz5i8Cpi4LXZv7huvI/OwJs0fF/9jSasPJc7NrWZvvHlfuzzqFZa2XHdHTvgBkFdCo/GP16w/U7
rauWK68mKuMwKioZTqOiuSQfAQFksvzKzgIR1UtKhuq+mZL7mK4tMQnofN33tbODPQHgvtzJLaWg
Jpq9+Jqtsr2p+9X8NRfJHDDMVdCsTMfylq0TSjhCZrj1Z28YPMD5bYDnfhZZpy8dkrB9OoAsQ0xb
LDvF8eTSoEsKrTHGEb4YN+ZIRMyu2zIerLxa7ahdum8T7XxaNWlxktOM/nzZsiLgAYzODn6bxMKN
QohtrSLtVm7pE8VU6xOqWu/K6MbuNNVlzjqYVfPD1BpHMMxQa+3gq97iLVIOPmVI6vP2Wy1r/nV2
6AmILSAD0vRNGlh4D/IVOaRF+WzFmDaJCUZV7okO1IUF1wWsS9H1FAuxWq0d3zxX2VxH5i/wt88y
X/v7njrMvdac4N65InBn+iCPu6f/Ye9MliPXriz7K2U1xzMA96Iry6qBA97SSbqzZ0xgEWQQfd9d
4OtrIfI96UlpypTmylGmlIxgOOmOc87ee+3Frpdj38pOkzdOG6mMvl1jU0tU6XoPfIzJylTmdFul
Mk9kfnDw9xr0xdoY20fDpwkp7sUhxVJdNcpnaRkH54a0S0m3g0/nLfH77RRnAwnLjRfRvTQejSIz
vBGTsZcmds/ZjQ6W7Bi5muPUARg0+T4K03joulld8sbT1Cen/Tr98lKj+5pDIsW4ZyhAK4xHpwiN
HVcfp2JXWZnLEPaH1WTvjecJC+LJ/sVodloYXP6cD+kxkXAXtqBsr1zX262+Up/DOJvuVzMSF9Ak
JU2qsiqYV260RtDl5NKFtI0ifdktSZLtM5qkaP9TD709yCQIKW6BYoMBmRRqD8nE5TbvS8Gr7Zup
Gx6IpTDj5mK2jrSYtTsGv+57Zdb5h9k3hsBR2EHPbleQdv+LqQ1HaN0LMQucOtHT/SxgzKQc0o0D
rXLfYHqPPSFhaV3A1uFxqDAIfItaqd9EKbjvYgV/jysC3OGvuyVLVFO0a6hrueLC41/kcLlCxIvG
xS6T0QB+gyG2gcpPHopTt10eAd+ixcCJ5ira5/LMFrGcOMUSDU91XN7AzPkeUyJdMM6HPLqzY5TJ
YJD2GUZG9xavnHQOg96uKpZxX68U9WzlqQ+GUz+n3XJnlY51XX+z70lV6QGyYLm1G+MW3O684XJH
M4aoLfz7NUKaFLX+VRnQ4qqV+R7VCRyPRk7naswgwmOf2MyJHe3TdMz2YQLsIYT2+GlOWbevAa4+
RpI+Dh710Bwz52UBRV+uTHqa7OwzHYMW1sYG6S3tpleqx3DvpLRen1UizPfCmhVr3rxUmAFzXTzw
HB1Io3TiS3PcuPB7Xo1dtmL0hz7/wALGHpeQIwq0YcZVlI22fKzFRD2jyeL3Id05erJSvDmk9Vrr
R7+y/kuv6/gzau1ICMj0scgiNA9jfpxACZ0yRVmnm1J3Fo6p2om1U0DB1NtMNRM266BKd70VMSc7
Q5/cGF48PGFqz/yc1+epUw1FISn1cOZ89iakYmvtOtCctfbAXRsQXO4XBLLZjz7VWpPg5W5yGMOq
/GSH8IL8V7FCXQBG3c6VJL5N8QJFgw906bpHlhGFF2e2Hg2toqgBtItJXoH2hokaB8DNRjArK3JY
Mpna0rXzgUSH+MYVYtrQQqAFajII+NO9bL1bLv0RYm2SqFDPfTSl6TWLARdYIq1uzbxG7hwd9cHu
MW5HU/TsQJOGU7lZthXVoXslTfFmlktxv6wtF+PadzGvzReMtv3FbGnDoJ9Vf3SMdsl8POtZs6uq
LgIuTLWGW0PBl4oqvVRqVc/qGQs/TgdtI3Fgf1ELox/KsXTeBbKAhrWuRe3iI8ePeyDsG3et+yjX
4g+XApiN41IGQosovjRLE9jKDfM5gst1405WfKq8tuaCS7lIzxLMK7s2kCRz2z9aY9SkfrO2lACg
pz81Nugvgdhob4y102Rp53nwpdn8xDeIGQofIVKWWd2qtSJFE5SlLGttSg52mqSKd9uMpkVJwq+e
FUFf6m2s08BirF0s+drKAhayvnXWphZ9WktbNDv2HqSn8Au4xIMqFSbEP0JJHR7dE/eQEbPXgqDI
K+treymHPHypaVm4GRQc9ngtlTFaOW9jEKv7ea2cCSGTkmwquziQ/GtJgeC7748wJ0dWJGd4hrRH
2i4BURpopFA4prEaIbLql4bIJUyOtSWH+RcbRJFN842FgSDzk3ZtNV0LdtAOpzepINNba/3OrNYm
nnQt5TES6nlM/nzNr9b2nqhHFLHXVp95sbqDLhce9G6Jur+hjS7ZkaSyWZ3r+il0xhYOrNVC241C
1MrApV1oaKgZIq9IBc2vie/fw/H/NBwTPmKa/Mcn8nsMI1X55+s4QIP1S/6YjRmAwTRjkCHL8etA
/tfZ2JS/YfmGlWhJFptfMOc/ZmMbDzAaDG3QOg+XFcj4h81IGjTJ4VZyBLdzR9q696+cxzGZ/f1s
DOmDhLpJYp7p+L+cx7NuWLJp8JJLmnki5XxkrG6jNsrsey+spbxKm/spgAOdtAPFp4z/m4mbBglu
pkh11zB3A0Tl+bnpUFp78RBDe8rVq+WCDQNqloHLr8cyo0FjJcP3eaN/0mU0AYyHDpm4Ph1GkORN
3MeY8KrYpOFnX3ky2sJ+S09FWhpfIirp5kJdc39oK8ke+lJ0crK14qeK4Cz3Tv7Ap3O4p4N1CQRO
IATMpML7Iuxh4OhDYxzmzLrFcymk9uzo2g8QTjSyWjD3y5W+b68c/mQl8pMaSo7OaA3faEyh6R7T
MCj90o4f2l9o/26l/I/DEnrMg1PRbkXNv5hL5NK72w5WbuDpMS4M3L/InWtSZrJ/JNPYP3ejHad3
lqm0ADaBc5+0Ol4nTipQZ3J7Rqp24hj7lafojO/0PpkhP/d9GfCTmN/CGTKcpnsjEUwVRo+OFKEH
r2zG3jnz7R8TO6T8blLqDU+QYeHuVDr3ejFCYsm6Ehh0ykDk9HYcbRzWnNe5VS2MqSbtuM6OcEW6
Uq/4UOFJ4xfh4hKnmJxhI/LVM0HI2Fz7CeJuCUhed21g58783jNH2Bf+JabO8XosVOCtRRbIjmLb
reUW9KHFX87aehGv/RddIgH2RMIOrCYZWBZi59pgyqDlPs6iwJz7ipJPujV4mIfcQRvjqq3NG+VY
2KdQQgvYcMizPyc2uUDhzaN30FhwG81VEfNZOHN02jUABM8MMel8q5cDwaiTmcnJ5XhMExzGTl4I
UmB8DAMXllkTw7gsE4PmHwHZGeMmBdbthmImeUZUJm++IXTuuqCYYKHLoEA5F1f6QflZLcboPBZ1
iaXU0TgnveTtyI3Nqhgb5xhNYNPquNPpDFNOF9jkrYBbV2Hrne2a9bKAg4hbO3cyB/DIjFo6Alju
VtBedddpbnIeqfy9scNy+k7FBqNk1k3DdqahYz6qCI/e6p4uybHn9trhRdcZ3YC6zBEviF6yAi2R
1h9Ivjm7MkqSS6Jmg+bwBp0A21dY8M6mDH2lf81JH7RpNUzUddXjeF6WhOCcqUnhVzhZRVCP606l
U4sDfEorvehil3rS+S2lOc6tWorpjgStvifDMgQxeARcrxgKOAvz9A5Afybkf6ucojwakWN8xrrd
BhQVTm8mJPR9j3UuOkm9e8BckS5Xb9A+tMUreU+xLivf5bFq3fUVmYVd31Acu4uGuXpTOP7kxp2H
+GlZuMHuZVi35Z7/kDJET0OtOvBJND9KCALVkQBH31CYkuPQy6keWsEuoTgKruRfPMCfLdSLs0is
bnkcM1pmDhMm5+rYhrMK3FozbkRHMGth9bjKcuL9GEovLbZpxKeZNeAdyOYm3S9KuKdUwwHDU1lT
6qyMqbpxRFcuAX8TOGU37La5EYX0cfCzqnYRdvyAe564auADxp0YONNDkjNvKptqJOGmmrfVaIBh
RomV8VQvLHe6yE1+zjQ4pT/axkm/p3qvPYs2H9/XbHy7bXGq816TagyoihfbwgCPdKTvXvqg+9Nu
y2IUtTf8P8iB8DXqFUUuNtXCCDNLEZ/Yuyl2IW9EZ44OxzeXY6AGm10BCzhOPbuNWAXRog4aWmi1
DQG9R+TfrGKQt1VZD4zw8NmfjDkSL+O0vEp+hWF6dYpibK/UzQOVbM7VtoidgEyag96Mm6PDQq1v
ywWZK9csHKIrc/ehpA3rLi9MbNdF6xTG7dRW1e3SL3a6d5tKvDW9eotwPSBf0sRuUN8Z5q4/jnqP
vMRmMtxS1oO9bza6B1gmtLkzC6voioU+bE3U2Hxe5kMhSH0Ds6dLOgpPDbZQ9w6d1tj9e576ZxwH
tFcYnHD/8Tz1WA19/L/8722VJ397c/z9S/+wHbi/WfxRDhBWymnsdUD63XXgit+YaED9IWD97uj+
faoS1m/cEyGlm4IjE84EzA88IPr4//5vARgbCp3lcG4kYSVosvh///Gh/k/0k2B2Tpiv7P7u//5z
NNLy1uP7n00HlFLpls585vJ9GP/lSE6kOivbNKkOanSMaevFmYAPXCbePoYfvyPoLAcfhr97xYa9
0HCRlMkdV60qGOmbcINWDAYIqUS82l08XyrbLB/Hzg6/kR5UZLLFRCf9tFgHXJnF2uZmWDfJCk4l
8c5n5aR4hAa9ptJuE2PAIAMOuvaOKBRHerQhAe++obuv8ZIIB9s8w18kpsBzm/rN8qsrhoSZjlP/
LtM6eR8bqbpkJD6hC6iRuqBGExiMcUxt+BGUZLpFbMbHkTwu6J+ZvVJr4eP3Jh+tQyEEuSVXHOGZ
6eVW5Q3Wdd5mXtAUYf+TvwX3YSuRZH14BGC23bqhW9ax85kOIkscVQhU1M8gW2ag/ycIyTo+sa1Y
9OIr4Qd+sEJL8SyysDcaSxJ+LrYFcygzpu4Vn7bDn8t39iprq3stJz178DJdXUKVxPfTEJZPdQcp
oO9YBW9YESPqjwb4x9zdyNkQ1coN2nuNBpFr4SZxVRRJbelv5YVEC8U2y8yA/oplzwGKs9TfjMh1
L2EOY5Cm1lY3gtDDEMlUNFU7ByYCoDnnqOqivs+MxrtYpHrjc0o69NDx+u3GqvHOpGWaPS1k0zke
PAoCYrpkfVbP6tEwGveqQfiEH8p5B86MdSgMaHHQ34ynsMIvkMz8dBD15BHSSXWfwTLRHheSPlvb
SQ0+1Ek5NXk2SKh5JlvmohU9/2aOfbitmx8TZLn3dqjMV5KBPPw9oNS2b0VW92loBUULfdxzTZhm
76oYYTgKS+8Relx0VYL+LZBsLYlArCjfCBF2HTRLHiJBH2vTd3fJXKRpSuTrWlDqiH7IE1+lZXII
HTT1Iy5RMKdJOGhnM9TGyZ9Mp9gKXbklAXDidrRBWmSQKPithwcAXFZGibDyLjXNWmJjtPQTl+QK
b+MO0zLZglxq+objFBqyb3NVEZB7ZngvGy1NpxrRmReiPcwYVNz3ZqxAUvTeRDqgtkXIz0ejIFHS
K9tM9Dy5AJhaYzGHQ1i1Wn/q7XrQj3nTzMmrWXdef7L4nxYngKm/kWzQHueJs7eZhbdOUYw3ydh3
r3FT3KHfRucc1p/3kbJ/4Kg1BXKrdgL75HAYpQTi2RJ6sktosuZS3i/bsJ2znQ7oadMLPT9ytple
kt5MsDfH1W2Xxs22gy6XDkYcJLR12OjiaJjAqOLphSReZB94e2tPJVU1+6ptF8ZbS6Dqk0SmMTY1
sQ1nKqL7xeyiT86fZn6Y9QTdAnFhCOZeqRuNc9mR65gVzF75UC3uuU87bMWj0fmeW6nTlKTD1qGl
YitxpIMDBoWvSe3TWvikyUNqUsJlr1yDu0vC4ELa07njjP7YL10UONG0J6FivSBF0xo8sLZh76/u
J1d/QNgh3EiV8wbdPw4iCWllzEPCWrUdUUuIqpta5Y1e1t3PdHbu9MUM37meTQdFHfljaYOdTEea
e4F+LZhBu/GCoiJ2K7lhMyXQwWguu0sad97nkrRkjGd6h3vWoGaUrzIg9XLOaasagsjyXoUOwfvc
uV/q9rafMmw/5tpAK6p2j1+l3aW2pt+2bTjd01+Na6mrfnh82u5ZMdxtQm/hrmp70pehhSWZQ9dh
qSoWwHHEJV4kxs2cz3Q/OtG3KjG7AOhX4mfOXAYYlSuQgVX7OqXNdNCLqH9Oh7bnF2PS9lGrvobW
zvdznM7bvp2Mp9Eww2+UlWkFjJ+YOHkqaa/U4H8eBxuO50EU0qK5M6l3nseZdVNHnHvrIZMnF+XA
p7PRuQ517O2ThUcTQf9k31uy4LfCXpw7WDrQtcYMzMHWbZL+gQU9fPEai7esVYRcLYcYxpnb/Cir
rGIBV0n2Rq9ksTOAUmzCxHR3Rdd7+4pL23s9hfqr10bath/XCuWpXO4w2FY39NC1zGWFexX8F7ed
rbR7ILcvTtQUum942KZhYth3ROsMbuGqz4yTpdLo7GWFS213Sbog75PB8TMTnuMGb9kCY4uCFquX
FVAcQ9yJkHAmIy+0II1lbu+wFe2d2sH31+JHa4HAAf4atJe+1rtXfuPKJkiGiZZGgYM9TKsrGH79
TqRZGbj9GtzP+TWQ005XZuertU7BNKGajCBu2Cac9Keg3+LnADQNSz/tWT5p6QmhRdrzqcSAKfx0
bijMYTR+rkhIPeAF4gDuDtG2JuB8bkLzm+YNX5RsR2/kgriLUrznd9J6LqWl3fKeynwCOCPOLj7n
lrkJKRuXe9Dn30J7+HDNxtoj0/SbJcQzxd77No8z9cg5lZWOQ+qILMFmFPoxQy4haGrWPyOOjpss
1bBHuCI9jCZlGT7mZUl1QGhc8s5ut6yn2bU07Lsy6ssz8O1hW3BOnTcmt5Den+J2qredUSx30dyH
27roPlHfniBKMUoxX8BJNjaTGNHyjJSID4Jaw+GHD1fO6Osw01CkCm+VMlRNbGP8Vt/NLHvSTJtm
i6nRv8WmkxwwdDs/W6N9GEbjKwQhAwCqAYrkvJe09ASQyJK9ynTn5M3hcq51VDlHNO/ckvCAecMJ
B1fIZ2ddb8eyYYmLRlRENRdHQfGoRT5nk9rGczLN2Tnnd35Du5KBh6YDApz2sV/r6b4d8/pU9epR
LnG3M5a4xA9pUZWYLp8986ffi6F6ZM8f/aRbeK3DQsyQjpEOLAoaNnPZFTuO/QUGFfcjjMw3/Nnh
u95Y4p57Ve6TpL9yWeb3yvoozMLgeDUAUEGdukF4qW6GxvzpFBMANuMTHnkTB0g2tY82NB3cmmR7
J2u5TRoOAaNrx3smFufBIC4UxPmU7lgl1b1ZOuEFQ/+p5YeOiLtPYv0unjsANE7NryjdGlw5FMEy
IzXuBOWaKqtt+k7iYV9PiUVw3iyrhyEG6JdiBXKQEiyb1knJI/2sNZ0ddPby0qcJAQJayo3yvnJ6
iqknD/5q9cUt5NCYAOJiTb8Pp+5+BRfmcc/RoXM2aV18o7Gk3Cydepq64VIb/X2vlbdMa4nPHwwD
uw+VjyABHnEc6PtMeZtbNK2OgcWWDw3Gkda5TF33bBcNPUicfczZwScGgHpBkSmz/wQs//uQ/j8e
0mGY/neLHwWs3zmE/a3NRP76ot9XPk/+JoWBBeAPLob8y85n6ILwLU4o4AYgsn85PP5Y+pz1v/nr
LvjHwicI8jKOUU4gAWqsu+DfLXj/7cJn/Z3FxNA9NhaTOz/fgQEv5u/TuvgyadExmtPaUxoIme/6
eOx3oujdqxVzvT5aXoRVvKf+zdpmrT1oz3FvpZ+UmZv4A5TW1ku5+m6TcM+DRrRPHFbzGzfykvTS
gxr6RluR824tdnmKDegT/ZSagCqyFptqkhQnWp+znZ15SHbscOe0brTqvYzr6nach3rZQ+HYRxOf
9dESm/WuGKfWex+xa7oHjC0RXUbNbL+Nkxroh2B5DpxqXUzMqpdb8Sto4kVgB7+Pa/5k+BVFqdoq
i3b1Gvs99yRDewbIvOBjHOBPEivyvokruArGEkLKzm3ypb6ruo5/Lh2+reM75Yyv+wD1SLRqWyBy
asWptCTvUG72oWdaiPm4KO5ck9zJtAlzXk8IVnMxMKRTyKzDmhrZsH0Daoj+MU15B5AqixNrgoGF
C4M5t+TcCp1iaEljbeyhFHh1XVMrUA08aKEcexfQgQFYNbmwZY4RDss2YqRzMjYHmJbp5xLOc2dR
XAj4zSJMV6E4OqYco72ZqbC9c4p+7a9CbtTxVGyghkF7HWW7Sbu4PMaaNu4jqzYfM2poaKXudODp
tNddjXyydrZXz99xkGRb3CE5I+rMCE+oZkdjZXZmKhP7ilnhSJ/6sM/KEfRhU1awo8d8OLqjIp8T
Z7uiKHkActm/t0yvRArNVWDT7oakiR005TP30C3wVttiKphfNBBsGfexzaKN9X2e2s9ZVURXETXd
ZYpH54qYPb7HBeXahL8BO9WxuvL7UO3msUpe8k6FF07NM/p3rZnYYIeRnk3YBpORONQGZeFLTHr3
QLGOdk/DAUksQpHejryCOId2mO+1lGd9YGB+mV/qhsZzJ8zt58Y2ykd2AkbvIowj5QOfFQqcfOso
n9al5ViC3yfO23cFzcFlf5xYsvdTnkUvICXEjbfgHCCUbU1P0jO6mRWhpepwwJj1ZUzSpkHPWfC7
c/Ept5lZLZsZ9Q0SMUt5O1lPaeMEXTpIggtCOecVSAKhLqH4fBO2w3g/RJF5Q7iKVhzpDRBeGUOw
2XftNc7t8gV7arkfQ6f+MZnxq9EQ3+1z1z3xky642gvpz11NmH3O1TXktHMqpWpxBovlbRBLUey8
SZkfadXqN9pSOummaYRzmnKFwzetf45eEx4MS2+2DGX0GzBI0qzmDm/wUvPXmUn8VUx9svra3Oy1
4UiPJ4t3GGffdq87CNKeM/W7pMZrVWEBKtwk3+OVIaboldZpUp03wbbKsIPxtRopzYSx3VpSnpoQ
0i9lmKqT0mpkI6Jlgt9izMAx6ACKo3v65aXWzNtqGghMhvhUeF16nBV57Eea7nN/mU6V7pUBfgzz
RTqa4GndPidL+5jWmvOpLHx6GwQuWjOtSbBlmZzFn5w2lTcF2cmz3hPftlk6AyeJjnhxnVtW7Ia3
xtA9LphTAqvVqw97oIexnpbqgkC2/Ggm8u0bA02SvDQje5RG8jmKaaKym9yUK5d5JtnrRbfSNIb3
3qJUFP8HQDfWiyUz0EtS1Z44iUXfOxEnP/MJ/HU3NmdzCCfmmUkF8Tjg7MASfxCaY7obBQL0bKoV
5pvZUwej39R4x0nGJ6NR2q6tDC3mbOcidqUdWfK6N6gMA5EEpz8paQ8IE33cxMQ61cGMe/VQTbLj
eBJN4pFVwf2RTQXL65AMpvBd3GpbNpj5gbO1i++otL4PVlvdoD+hwKED8TmHrUVdIqNkbR7cGNf6
BA/SgVH1NMPeuXMib5g30UDK2RBWTnQ5iY90BRHYrGGenVcY0x3JxoxfUQs8s64+aDMoH4zJno+R
FiIhIiaQWAm7I8Bwb99To3XmnkD2ya3dD6zK1lelyU9gE+aZUrIOB0vDEpZ76bahB483OeYPnEju
rScy7jo6sVVUx494XQGovGdqVOq50ttHIo667xptzA7N9TPhtLFLDBRPHSgqQ3Fb0Qti4o7h1tVR
KBXf5dkY7eSQhEFbtsYrTHO5TyNL3/F+/0gJEjwQDAD+0+TVU+QgaBtxW5+mNCtIgIZWfgsiOvKt
rhzRNfToAJ5iBiRe2P1eYtW78ptbBKXuTZcEuvlno7g/ATU1csYe6b5EdihPfIdzYOKK8iurxn2f
Z1ZxKULNon5tpnWK+llfR7gJ5k5PzuydzsYuS4SxQQ3c51T/jkMISoKL7DQ62be+M36kTZ1BBzSX
8zgV7Kh2N8UX6Tb06XUVgI0iJlUgVPdl0KO1pTJveEyxMm1HObXbKnKzHTAvTOP0tD0ChuzubN3p
95MnGr4L7G9jRIQMvjR7+Uaahetrbawdp+EGLkDsW+X0Awk7/wZYgSV8crPPgt6tLfRSfq6u+w0r
wM8WqOmaYXJ83cnI1Fj8b0AQvc3MLf7AUqgf9TSXwZgY5o6SSOOM0yz98FIXPTyPNS4OwGZlF+bX
tM8h5wKJ39V92hwHBhLSXbl3EHB3QVwweWkTWFXM+pzbCroTgdTCNukNTQuoCux9VVfjVuA7+Oit
KfH53p+SITL8YY7twzQKtEHrdpFc10uJZQDp39xVhvXR6PV1ANHBplciDqULRzRdw16rvdH8hCcw
tjnXwVrZ2DlGtEyvaGlvr47e7TmKkCXmZqJjDiL5Vz64Gp2InCSjXYmTd9N47JN2UpoQGOITuyAn
LUlpZaFpXFTAUudkBw9ArCMKuIqrlpWXuU1iqvh0wtSVhiEpn6/YAoyAdu1839FWHPQLhcYyqoiX
xIOxL0ex8CHsiHutV+aGz3bnqZdmcljSsEIVN37C5dS2lPDS2IKeiyBRWzzIspjngRiuk2l4H0kx
NwDY+PWDtnuw1VhCBsXi59GuscEvgTjs1cNRFa13oKCYGr5kcU9FP1/zxPoG++T53yLaPyOiGdiF
oAX9YxHtWE1/s0f9/gV/7FG0U1iOs25JPEP/skN5Np0W5pq04G7urDCkv1r1xW/oaYaLo4TQHl/H
5vX7HkVaV9h0OKFzue4vwe1f2aOkIHnwZ+GMNYoCQAF+kdCA6QjBzvjnVMtc9D0WxsQ96U3ByTkF
bzGRCXuAO8yHSzkCSwBFwOqQWwxmGd6XOyGK9j0ltluT6+y0ixE5iNNxPY8XKfrwJeMaLG+aRKmP
uE/S6Fg1hPh8OpaFRg84b0OY1jw/Ve68zFY/XYe2FlBWyMuFJzgj+ec4ztZ5bAb3JVYIxziJgM7g
hzbMmVFB4bIF7ks5aHIcrTHfplyp+CguPXyNpNXsT2if+c9SB/lAxx+ACTW+9pRXPpBkGcA6j3X4
1TP93VN9eJvloAm5/iQpWXvRfJdhNL4qTp0+wJf4S8N9i3YerQpXq5xLbY9eQf2o6C6pFSloCS3t
XR4Oxy+HD5BrVaZoGJh7ortRM8OjLWvoKhE19slmqoQ8m3Gapb6Og99jasE6vQCKOeQ2BgULiMU7
EVXGcDrF3X3nQLFihrLzx9mI4/vBGo5WRVfAIZnyCO+V5wKuleNer6iXoxO7sB+LOFpgKZRx7qAU
QX/ZcPFe68Cx1URBKSvvc8ZxBmHObR34TStTxPYg1pph1pyGMCOq1hn0mplVZeNhV95NC7RmgxmE
GDCfN8jzc+Ulu3B0oOo4RXPAFUNxgaZ3P2KmIYp6kiKvfEmW4LHJp/5EtgW7pal4cbwctjYH3/we
4pGDUhQtEB2pK6V+23LGt3zgQYaRvndvwIM78SZeVr91GDneSQDD74OICW1LeVl7X8YQixJFwpeI
Aw8dyShDkDPpUIrSYq2yjFV0cfv6ixPAPBz0fmnQb1xRfREGyCX5uiWHfCWX/qNsccIewtDNYbSr
9DiKstku3pyKY42a8Z1QiHuxp3bETlJaO/ZN2C2pgFhsVIhLG5UY0/0CLz59aXQgWeN1wUtU5eij
Wt/vIfwnDxORykthIr/mn/x0GQcJN7cJr62CZqR1Zx0rb5Xc6fa6gUfEMqgzqkyQQv34PlmTfXRZ
nZ4jl78jXIGE+fIoOwTAqRQGj27cwOUhLI16p8HdYg1n3xhJEJ3mXma7rsgK3t6i9dc2mBqj9MYp
Dcz0Ht7aTq8Lv2Fq3aVxtiZDsYIkinULv0kBJd24MWmMuq10sGSqkg+69A45oQAmB0nJrN4SDtTL
tZW24XUfFGrrZpTAyEoXFNpGlo0OOA2hOui6QfgC3OUuSZf+ZHKP3yZISEdExenMSpYEU1Nk+8ai
DX1DXKC5sWF/nMx0KB5mo5RkTisbq11a9g+a112XeJWeq/QLxfvZ0PgYyJmKXJw4QWpTulklafek
DWZ+l0/K8dERYlKrlvFI3phPLbcoIRB1NJCx0SlWEBqn0inCx2Jyqh+H7EJ04sWTbc4Zhzc2sPhD
2kcPVIzEHFCM1A/RZPyU5cHaKNSnQ7vYnDqwA/BqV9OTLkQc6Fz6j04lly01uePeNVPzATGzC/h4
IicsW+voIPNsbYtuCzq1uuEWHJm+bVSqznNhLa8Iq/LNKSjxitmsyf0xuWDvd54chyqLerLXZStC
6d2stDhmCivUPnREJIx6WbTc6+Q4NkgX6WUZ+WzMuCwdqkXKw0Bq5DwZmqe2URepXWgug9+X8Dsn
AKU+DsLmrqCsYe+0hXuTteZ33fbAzkfJCDynoG3La/pt0a07JPTX+DrlcbYNFxL8vh3lvNqmQDMD
3+Qx0OD24zUXY8JRSfUKfJxWnhMr7u5Twqmfow5LAesqxzM0jK3uMlOl0hl2becWb02F0M/NC5JU
xI//jYF1Z1qDdmeR4Lo3xgEwah7pTxBY869ulv07AFb56FDjdCUoH4GSbvRdjlv7dsQ6egTUSZ9N
DjN+i4Ul50M3TobHRIrqxGolvmMfmw9CNEQ/AFHfItx2B6VZxn233qZ+4YO6Ypof6R21XWyXRnLX
j15/Ru4ez1RbEPaJcTaNaZcFlXT5yMyje5A16SEJteSicWpDMB5dx4eGFQUi7U1zZYstJz2v412R
pcVdYubhc1wuLPcF+/w3hNz1QqCNydkcs+7QwdbrMEWqH0XP0X0R9fIkCEzhKUydFohhAi8Vqsxz
E03meYnD6QwIbYzgg+ogYwlWP1j2YDyiFpm7pUrrYJ6gBfg2wJzXuqm7i1joS4u7ak0Er5/2PNHV
95giHmqp5UoSsIFrTpPIfJAgbO78Vp6str/2vwBU0X/SqPTGppB+M9sE1fW3+Re2qlJOm7xKywzh
WfWVPfAkylbS1fILesUUzMXJgIS1ZkqKbb3ysdweQSNcmVntL3xWLORqZlmpWlE8D3u4s0/4cZs9
ZKhoyy9peORHmQeU5ORXLJd9gNR+GiKtDhobfte/5+N/Zj42hS6Ya//xfHz3c/z++TcT8u9f8hfT
vvxNR4Ojb9O1PUPqjMK/u8sME/vaHy59TGO6Ixwu9JK2TMbmv4zFWM103bJdXXfJvLoW5dn/grxA
49zfjcXwz9a/BjkE7jddAKuL/08w0LjHw8myKG6dsGNKnaRFtMnQwHAtgAL+P3tnsh23kXbbd7lz
eCGAQDe4E2RLJpkUUyRFaoJFiRJ6IIBA//R3g7brl1RVrt93XBN7YEtJZiIjvuacfeaEMMgtve01
qPxGUGI1ww7Yid6NwDgOvaWbGzapvfXsJEtORGXRok+fsOExYWsmZ9tTLz7Zgxyeu7xst108U6Gp
2ZrAQfh8O2m3uy16+Wo49OMsLr2t2S0M0XC3tAEbNt+oRsx6Swt8tyFtZJ+WMj8yuCs3fZsjWPd4
1g9uwI8YqiSbclTnNbYqg9nEBznDpN4nE4loR+RtS7+d8sz8kjE9ZIow5/lbQxjIXRo7Q0koVDnd
RRGmqJB1KL87ok5ywzKkBd5VPbcSH6Qg4PagZ2Q0W1szd7/u/Xgmfsxp1klVxaVVlvNEnBs/IGnJ
EQIo0CVlad9bvqrvA5TDF5g2wx3lYqgy4le3I6NwJoK6BlU6tt5xxVg3m0zSxENF64iy83tW/4Zs
p07d2rn1CE6k8xa6l8isu+YYCSftD2VkxbZ3ICSBvQnHjbkQ7p6VLZv7vCJbndl0WYkNfi3jSmpR
E1Op4iZxN2gJ/KpC/4aaCm+FVgVciwu04zykVGRe5TspKrdz3gwSLA/BEW0A1CgG3K6YvsVhTz6n
ywTLSLIIU+NsoMKuBSMvR4O14M3sBzjg2jQG9DUNNV99NPUoopPVJkW0BeczrA+OtxwXIk4I65qI
hg/BuI7FcN11fa+YbM5l1tlt2GqN2LcM89EatXiOcR9bywu6oLlq3zrO87IMnXxZiuj+vwfe/+bA
W6Wxfwny+viuqt2+5nX307H3xx/8czCAVQlKlutAk3AcdnL8nX8eeyYnIs+YjStf/jIccH4LpG0F
PkfTHxOFP2cD1m/SX+MKXDsQ7zLdv3MIciT/cgiuKlbLNIXgFFuFvCsx+YdDMDA1ablRY5wkt+w9
rqoS+ge1arlWrd5av5pEylzs95p2rW7FWuf6sLG2cU7tC5CyRMCPol00nU8K61okR1lWbaq1cvbW
GjqnmI6VfZR5R0LdWmdLCu6RwntcK3CucWaga1Uu3uvztVIP1ppdv5fvjSysj91a0ytlrZjSuDzL
cdAPWIwQMHqd3M6sTt9MGoOZBgEZ+ndbsdL0ov5+DmYUfGs30YzAL4ED0WPQlvTXtfKbE+0a/Odp
7UYY5sF1LyqK8dH1rsqYeiRb+xe5djLd2tPgCl/cbczbeW5dEmjCce1/hvdWyHtvi0gknI/L2iuZ
a9eknMa5MVv/iDfiotbOCmCPuMUNf6qiqSR9mf4r9unE8rUnaxo/2ndrn8YDU+8A57YcyHRxKZtZ
VkMtrQ2ZTMva63mO4eHjov+L1k6wl57aTxYU1eP03io6a9eY0z42DrKqcU6eaEqtx5HI76tJesNL
tfadydqBmrNdR2fVzpTjRZ1wym0aIxHmaagie/lI35zn/S4lE834mheT4D6qi95YIPhrBjcIlvSy
MZ1a0jph9uyA0mbzpQGaAiE0MI3dCCxmYvYzNAQqW7o9chkDJS0rlG44hLw7YGh0egCFkOikRpl0
ob9oewi7OHVuvLyFGC24jHZGviARpgBHvcI+MT8bM5Yrg+zoaYoZHys0mC3ggiI1koKOkdh6B4nr
oL1gowaSXqtrj0rUbV9qK3Iu7YKeJqc1rFMj49BHBZiN9xHXNbFste+R1+gtwzDugwizznKQiBNX
QR56WvdxNHttfjSGGdvcjgarKEExxeRgECIGfpyTGW5kDWb8dkyrWTX7RjMd24jCFJ9qX033IxuX
MpyzqmFEn4qs3uRGjMlLOEG0MXqtg13KnfWU5E6a42Px2Ot0bjmR/0aFxLi5QQQaN7hfWOtfKqb6
ICQ8p1FY2VXyFHEflmcjmy2xKfG/3C3D6A57LENjtOmxZwEyJsiTGBCRgPErDKKNPDsG0NzPH1uE
2nHIggGgJYBmRkONa39uEkmeWlzGd00yN3cuoGF0hQpqWMLmHaqFwsZjQgUrue12E2bfYwpb6YOr
W/prdODULI1Y1aIzBuSQLJf2ysoy2Lu+SxGvPAPDj+7QCMQdBZQwRLeEpqg8PvIlL8PMsbs5FAPg
jcTUHUI0r/rQ+Co+eI3EMz04d0E2xA9RQcy0QrHroC+Ml5f/Xoj/mwsRTc96e/z7DuCO7LufTbvv
f+CPi/A9nWel1kDzB9rqrECZP90l8jefSp8BOuSlP1qDP9sBnLmIk9wAYh2Ky3cMzp9qI/83NHkm
CTUYcPnj3Kx/px2gmflxSC49dEa+teIxbWbM72qnHy/CaDRirIuOg+PCVORJZEtO3q2Krh3A0hu2
65qADTiFClnDXoxTdO0XnXoJWC4+OpWvXiRL9E9ALfSneDKt3Q/v5B9umB/dL6vU6UfvCz+dxdAF
74BjQadagaA//nQBeTSQ1wKJMlzWr04ipw+Y5aub6j18uaEMPADqHjZa4VYI//q17V87JUoUbMxC
sr4wPRzS9i9CLGrNQqGyacB0R89lE9mbfuzT4DYP2trdusrxbiwTYjRvk+udJhmkjyJr08/TUi1v
Xq+bYauW2b6OC9qnHB3voSvaHgVsU7v3XuIz7cFW4VxFY9ndCGWrveT+DBG6RnQhJS4WOejyLrFm
E3SuWB2TPhaBELaNt+37hZPR7xOj4XpFtDtkrvUCqCBnpYbIYsGKcvI0pQv+qP6SoDPe15DBV1+C
zbIWQEOQwAQH8min0vxktK2xAxry0KOCoVRZGox1nquqc4ujdmdgumAcUdvDcTZKAoGMZQWEMgoJ
F28cGsgBmPkU8jSg69P8jBCydFaNvbhxxiyCeT93n7BVM1ZJTQasHHDJmrmLqu7o2/m8HxG9kCTB
jt+Q1PoMLa3mgnEzuzc1FuRtxuH6UtSmu63x9LVbP5mC3djbbbof7AnIecpX6TJFfsxQvWlQ54Bz
6x4EruBd1XljfwUqtmBPYHHpTim6hY2wRwgq6G3NfQnfmsuFS3CNrXEVGVIyXuxTNbXYMeM4tUZE
vJQtWbvgXFSZIY/OYFlEl0qEnqPjPHvZ7AOcdqsP+LUmeOFYxXFGJJz7SPThjJqT2MP9bPdtR+zT
XFjGYbH8+K1JrGGf49EAlo6YlNnAFX17eVmsGQhrB8Txesn8bOs7nfeaeJ06LqW57IJCdcc5Jb1g
31kd3itsGuTs0rVN3WZoKn3AAyGggPhEdPoieiKHoj/6Y7JGRnpO8k2O5nAnajE5jE+98pvlybyG
49nYYeOkGLICYDlpOA+LA17Ta91sXTl/TN6zcvrfg3OyiLbto2jLdFJh41X45CM7amJkLszrUUx1
4NwyxCw+5MfsYJn1+AYPvBRo/RNM06GqwI/eUo+1yAEx06pjUA3SYhBJAP3SLzZJFnY2PLsTMZM3
iH3q18WwCUeNgh7pkCcagx1H1Gco6wO8vBu8XTLddX1bGTuU9zOSRYiLEFe9Tuz6wVjSjxR+83yk
LkN7A/US2UddtWW8bfskVp9lMDKGhme9hsTOToWtfczN40J+ClcBSvQ2GVOGbKZdv+ras68EYZQ8
6pNZX825zi/ITtfDEJ83Y4y0uqPsJvy3x4wFZing1dr1dyNUyaHgWLD0NY6O0DEOUrPLw1gBP2vg
p59iWmScL5QT9aheyGisX8bBIp4+cAY1bJORLzILjn4yUORM/Rcza3vzNktbh9TwaCTSXqF8fm11
ETjbd57s+1Ee8JtD78oAEnSZj1UjN7rhPKXWghjPNkjRykd7gSg0RVZUIJynR5pf2Vq0prpGxGPy
rzwGLMFzRNy8xP0tWCA8V/FUpMidDad6JaMFEPvcLvpUszY4NwBghy2uqNrYj7B7slCiUj00DKfv
5ioZAP6uDpWQkIPpnoQl606ypGvDlL3VXesU7CwrwrWcrT8PwxXU4Q5119Al5U2JHATuKj8Bz26p
5FUlhD+cZdNOAH5tJ+q3FQLRzwQEj5iB0pbAFKi+lSCiw51NcMGsC8Ok8cYXhFT1OXFntqC+Czk1
wkZAsCr0zXzEeKNF92hPLKuGIMicg8Dedd+7hV1sDYRx7D5ANMtQ+CnQSqummpVOFuFPMeHQ2ENE
6Au+ihsU8e2DlfcTvqqkd75CMEebNNgi2WOj2SGSNZZNIZzpRhaMlKJkSG56b8Gm0DV+cTVR+JG+
NbX4x8GpXQXMQzzKx8h4yLlnFn7lYN5KTEJ1KJrSW1nPWsNOqi2QC3OHTvYAyphIEjG4WUt4Fdge
HHmSlQcHvi5t/em/heP/pnCkXlnpgP++cPyU6q+YgdOfkC9//Kk/q0f3N9QQFkZjy8EVGPwwPQ6s
33wGLOjEKUx+V0v8Y5iMTp1IKeYv/BfLA+75j2GyZI6CvJyUKgQaps+U5e9Uj+uo+H/KM+kHgcOe
nuXH6oEWxB7+XJ5ZwgR45yTuKYjr9tiW+IkdUbVHYhnyZdO12mGE9I836F/Ug//qBRkZmcxuHebp
gl/sx3ow57fmSCudExgokhmHET0A98AHNqPrsl6L81+/3s/V8e+/oCehosLJga6zDux/fD3SRRbN
nhliYJ24rwC6caZkmXjQDmvDv36pn0vd95fio+azRqoGqGfVxfz4UlwqSdznQp5IHXJeUy9rj063
4J0G9CHOHaLSJy/HGYOEcLr89Uv/i9/y91Gd74Pc9Fgw/PTSY5MPs2m08qStjPPTV8KC3FL52xIF
e/n7Jukng/uPJb2g4fn1oeEJZOyGPd5flT4/v9pEnkiJs1MiG6bgZ5zfok4dM7MA0955kDYg1qnk
mtkGItW5TQb9TKBfkWy5XQw2cVVw83d/fZfJAeZ/ujEXrugvZT6DALJ6YnQ9/ij5dYOySQ+mkfOP
/7/XWn0nNqhNwYPzywOFBNIsEmzOzA5Hce6lod+8rpwufWap3xv2f/tGr+/jz19O5qQ0dPR2TF5M
55feKe1UC+yklyekN9+1xVylt0rjP3ya//zo8CKwyoOAf3NK/fJhkncguYoLSXa4rk8ZgHL2Bzja
N2LJqSz++oMSP09t1++Ia9poyixMOLyFvzpj/MgWw2II+5SxKi63TLjqk4gMjYOh1erFb3LnVboz
X9I0IJ0SYOdVPAAO+A8/xj8/wa4pOfZWoKy57uR+foIjS4CAdXN5mphhXtvIj4AYRoF/owzNE9oE
ZbnLc2uVSy/9LBBQ8uV1FI5XTpD2+Nc/zb/6BNb1ImoWPmnvV4ZyXhC/UuaKLy/s9otp0q6MAORP
UsHs+/sv5bo2K0iPq8X69YlCgt7WLaT8U0qw2iUIYr6yrJA46n2XT+KvX+zno57jW0ozMD3yqyxe
7p8eX5V0NX54RejZjKKM2qlVL5VdqJdl9KcPQzVzOvz1K657jh++MetLMomBkeaS4sEH/OtmVOXL
KmpEj2VGbXpgS4YqXmPDuOCJni7QNvlcbWdBM+Bn1gNsJYi9U0eXbVRq3AJ6wn7dcP29nyBMq5Xm
AbDSBf6DAUUmFfV/epMIKP/5Z+bix8C7okYC5DaMin45UNj0ZXIqbXmtC7Pcm0uy7OvUNfax0HlP
sATbyXhTFFlbRxs0ELO7w8rm3tPsF7hIsoKfEd07H2TkxB0hXWX3NpHChC0mWfheWY3ByWu2GVoE
R4xUiCIO5GuT+NOlcJv2aGb8sRbX3JVHeFCL4cWyr0Yra166wavxnEnwHhlv4HsY4oc4LYx257ID
ekLpaxCCEUSNOApkJxSfHpbebRkkLkRP0KLw7/vUhq5UNbyGzzv9TjBhX2CaoaRLRJCVKnHWSb0G
K0qhXmY6A9KeoyVwr0dl1yfdxWyh51ZUyXWO3fMtz4rmxVOVpa4JcZ0vwqdqITLSGMIFEm76WcwB
H5m32O6aKsTI4olammevy93XHBjLQutkOa8zcpc3upr1hh4G55XVsfVVLZF1HCDjX1qXhGFn9GCv
pjErAs5fNkQj0DBWRjNOCfCVfEkn7KKESZBqOUne0SiNnoCip4fItvVbqzt/a9SWeOgWi/cnYHxy
0TpenqwBhIYKJJ8T/XfwJKZWv+VljMrGZdeyW3REDLQ/t8FTr2b+LyOaoaZE7IrDMpvFw9Lxvsne
xC7yfstV3NS47+hmwrlM2uwIyKkryN3zeLJl4qJLL6t58YDPU5gYmYf/A/jwjZlZ04W4eXfaEV9j
QGLDFX1uUnLoYKWazqvn5rybc5YBuh1qH3nLYEaeC2Cf89KAb6YPWg5ECtBm8cPYjrf6JDAAvbk1
vGie4HgG37f44pwYZcFH6eCDZPvjN2DSZoj9UKuAgEGHtnmWB+BWT9pEOcT0g8CHyUAVoMTa5cLI
zqc94CmKjq5i3rhRdrygci3ogERaOq9D3Tiv7opJCVFhElvtzKL9GNuLdVyWkWRHK3bl52oYqgd/
Sedb8DPFttFTLYCYFcLfi9Rsr1NgtKhzWTuFupgA6FRL3W9NHbkPaOJSksPJMclDyFDz2Td981TK
BC1bmQcBjgFNlJxj4O2qlvkhD0jjYoClaLhNTCIVzySTPZaX9x2oGXJ/or78VqNJ+u7LBV+o5fVn
8pBgHsxThpgCIYEaNwsh4bvRZIQbdsasnl1AJXqvndn9Oi2e2GoWIlDGzTbem7bvofntCUtkNYP/
DE3ume2CADm06ORzbMMXJsJB3YIJdA9NNUcn4HBec/D16L6oFJYau4/lsxuP9bUtcTkiBZbL56po
0KI51rLRYuBj9CMHzkU+Vp9huXrdthoSvc3N1jusxSiA36lZQ0bb0sDRA1J7oHjZIy3t1oMJlzwR
2Jc+1wZBYI26ylqM8bPTz9+iuB53iZEa7EDr8jnNBwBlc9UxaGLnlTUaPmzevrI+5fuRwraNYOFt
YEiIfalq/iLfOMspMTn+7aiuQ3IzE+IpCOMAk5s3AfG6Yet6flyvn7wab6h0/SM2Y9ycVToAsY4i
XkgWQYTRJk6u/FppvOMQYZd6NnZWWfePKncbQo8qve8dQsqqxPxaeLp+DorUCtNAMD00IntL2pl5
CCCh3XMrLWjjON5vXNmgJIlNPlEvtrKbGsbZB7PrFdCEjofaAPXZvc5RJ86GlfGV0AyOpl2tOis7
uVNEgW3ZKPw2nLbdW9yaHEj1EoiH2Vx4ZE3WjE+t1zPy9fvJMXer+xavMYZaaGkYK5eN5eAGjgSz
+GJqjI03Fy2+24D72O+dCFO9JWumPsX6t4lJ6UOedhxBnMarr7/mtJ3oo7TGEbV1h0U8kN3EV79H
VHOUE/Sjo0Nc1otSPLabGpQ0CVVFVZCt18TUcwnuXWHXgOBxVml8+07GKP37rAYZapQnEaEvnd5V
mRy/lf7ILNLJDecT/rXgClC3Phb1DGuomuK0DwuRJV/00L1miuAWR5LtvYGq0ujnYsE6/REKE7JY
30r88wCEa+MW7GOTcWyOmeEu+9mv1CN2vxItuyfHx4FMlosbq+9WsTxP5FDc5cxmj5yrUBasAIKF
7JX1Bps3foOxPn6Me49Pjm88xrWBoVooY1hcIfjhdTFeaO8abIeuQUcX7Me1yzm+ycFFjkcYh+ZJ
NvV82yC7ubgQUcBZlnkvQpdPAWcR84Qno2L/uyPwsbid2lbegZUq7lhG9pcy9RuCeYX+SlJJsau7
xf5SB+5w6gDlW6ETWakbat8GGAPfPBx7QqHDsiGrRRNjD8DFl9fzOHyJlDF+HLsYznzP9BF4k/M5
H12Y8m2RBNyVK/OyQQV6DuScEh0JMcwIRjioyRDrVyvFRll6drCrUuS+aD+MKJRYctuD4MjbGxSz
kAKFZTGpx/cz7ZOish/cXKnjULGnV2mCm3Pul/sOm18YkPf50hdd0+9MrWV6PWHWcDZ+TXJQ6Ef4
ys7uZI6KbJ9eH+lyjZvMW+pHgpIt5rN5TyCDZXhmfux5eM6IjtR3MTT6tldqOExchKcq0yXhtkHC
0LYWtBcJh9uBEaBIN4rKwtjEgzfcx9ZA3lH1no6jOfJe8qkjdZpZMbx1i2PUNgk/2TQAbcctavE+
2hRVbd123ryQtoD4zt/5hSc5EMX4rbbcPkKd3xCSpWJ5JWVj7ZCnLEfde+lFl6J5xJOnn/wCiMow
Af1eULKFueeSKAFEFgARyPmtrUbS0kREDqdZdtxDnUliFYCstNhK3qoPw0Kfwg7bazdOHaV37DWn
R7MdjVsn7fADpKs1wH93CVSrYQButTPigUgDfeh5dr8D5Jw+Kd/uvo5O5L2NLgzFvckiDbQSc81i
k9UF+t1odSvAo8K40L6bGFhsfHdWX4N+tzgsq9thpcnXgHnRciTvdgjptfDbVo+EAVlkZ70bJ4LV
QxG/2ykApGKtcN5tFvnquDAQfTwz08WG4a2ODPPdnBGtPo3q3bJRre6NxMC/w52thTyWcM6n/mlK
min6Y6f4X2THw6y+/d//8/pWptWWD6ZNv3Y/7cRRlTF/+Meo75+DYVLiIfUvkjLr9z/15yw0QAJm
r70OE0zh/qikDbzfLOxkFE7MBxiWurzWn5v04DeGoJSNqK3JbmTX/j+zUJtZKPK0AKii76xd1N+Z
hQqOnJ97MRMyN9Rrz4fPDdqa6efPcwE7yYOyk5V5qkyjThpUL9KF+o9P+ph23IS7HBNZjdNzUO2e
ylTYO1d19rcJu5gOS3ZFoUJafjsROh+Q1Mje/dO0YI94EkFhE/+HSzf2rfixZG28SWPX+TRI2d02
Ztx94Hg2on1aY92CfG14t/HIf9wM7hQoCAlJfly3kCcvY59EcsZ90Xb2F2OU0XyiC5j8ULpWdzNk
gawe7TzqvRu9rN7ovnBHTJyytPu3bJmBYFgaN4kLxDDIQBzNmizrXM9buzXJEPDs/mXMnBFkB1mv
xm1upw5C3rZEqJXz2X5EaVuyMYflk+8UDc+jQFSDxJ0ymTiJbHCvWMgzFWvr5qMre2JtvC6hOwBv
QprLLiW8l2VewwZpYP96YBKEGM/OP7iZF2VH/hf7lrTwCGQlSTikc9kdKlKmSTucu6/wuAnWNLNy
vIL6Y6ypufauAcYybQYfks+SeI2DEtDQF2EWzu2AaWUnSLQVOIQDGrYO8MXTgjP5o/Kc6KHtZssH
wtXZxhZ/oVOcCEumlvEARcA/aZOdwTwLFIjn8R6oAW3sVF27QQ1zRXEIVj1ck9BydQRjBHTmqeu7
VRUYq2Tnpe5yaaqY9LFDRBN7zAWA/q6dx9DqRvjM4wLgj30Yu7yoIaJkjqKjrEvrGabnXCIAMJaH
gMJDIijj0Cdb3PSLpxR5cYXVymOWtOsryfG3G7si0Ppg9Rml91US06TSJhYAw17BodEW5B4UaMcp
GHgAbLIaJc+LA7BgMiPSTIIKYtSwXPwkIqgtkQWFfT1mdDOr1Rs5NDCkgFCzvmMRRV1lE9HsWOOu
WKJh006+Cis8xDnap9KxruK+vXVmn+UdhZCX1qzyFqpDJz8w6IhAtVd7Aur0o2EkYCIRF7a8zD6G
9ByWw/wizHHZe14aYeMj56HI9BUNRAJXrMlumtIwr5SDkLCLGut6ZTpDwRYaLjTsqlJO6bXsi3o/
+nV6MqD4XpkNX03LLazHYLY+V50vNw2u0DBLOmMju2zYI0fo8IXYdnalU0zsVL7XWNrjU+MCr17Y
1e9aNR9qSJZgsvo9cjreHwPoW4nfOm6MwAgVZegGBvg3+IbP3iSyMIjoCd0GvAtdPqhLkLPjFqxC
vGpfKogKM9vTbPnYpYYORZ2yULccVo5Maj7w02enjIwnblk05FcwD/tvCMNmRBM2bw5ftiNlxzb3
FAVKvHTHummuqtH52NjFJYcUvojoQLWKANFaHsgugoGtg2u4ihfCEq9IHbG2vkkoXca7H6P78Af5
qBuawHm6zSwDw5bTT/tWFcQ8RotGHCKfXJSmjCZLvRVl8Q04InysanQRnyZYk0Bt+Y0Qm6Aj6bPp
HA7B1L+VqoR8wyogZJclQsu35L2JqZW5W1ttvABSAYBNLeiE6UYtTTC7gUrj6LfF14UckLCxzODa
5bi87lsbRldkZ+ck6LJj72Ne41sh7uOkucfItINluCWgqzpPvsxei/U0y3vwK5B7tHFChCsvqdW4
KGhXLBtCn72aVPDiNcmzaeiBtmf6nnSlOMaehunBCCRkATKjk4+C6x7F5k5zrN/j7yUKZHGDqzzz
LpHb3o9DZ+45JvxTnRkjRr7c7T5xrvRba/Cigcapy85oNwZ8jHl3MPmg9mbd9GfWtskFGnxAVW1e
FkCiW5mVL5ox0CYL+jvSQfYV9rCQvBQvXCp90W7F6bLmAvRmts/s3ObHq+VrItNzbifcDriZIeZA
acy6h6LK3b1VLtHHMR9vFWBu8INd9ugZ2aMDTCosjOEVFNCzG1tXVu/Q44keHFSBYw8e+l6P7ZoX
fwisLOJdbOR5jV86kGf7tXJmZ+cgD8C7aj2oyIPSM6Bc3ZbYdk9OM8KGE/alDxRUvOTJzS1su8Wy
M2smUZy0O9cIVqWGJnvU2eTrWaoM/4Ov7YPGxXWZ+OjWrIgYCgMJXp9zkiCfC8RG4JC9lSFDIIDl
DbfeTLxOQ545k4W9MzTWCZkLHIWBnCQkJnWyyefCP1AQLldJ3R07lV0PaZSj5DJJnw0gsaSDsecy
KzakOHjAbCXp9LXs5VcINh0Hdm34ZygW8j4pJQmWXtvcFj2bLJqneqcyJ/miaCs2o9XTFzTcCWPx
KORwrKL6NhgWLtYsCHZW230cZs1ozSu/0tMdA39+zry82A38Pi5BXjl6Ay89DQz60OOIvUwin9hf
x1nOkyPJ/HLIitr2SyJOTurEe2hDc6j72H6J6l5dbFPkZEK0XaWQgXEyDYSjfsBGjpGwbvGNdNxr
Kh2r41xjexECNy6ZY/2NFVfRJrUslDs9FInIhkZmjOv1PMbb2g2AhDrn0fQsmtGiujNjJMlbyRwu
RiCyZP2lygyiGHW+XGMjepToEL8Y7WDEx6is+nzveCMWersQI5ZeWc/DkXuW2OIu+EoE3geR0M90
cuwu2qk+jJWBET837ss56e/yKf2kW7vdo7aorwmz/+RrMB1oqq8tVLY7wa+3tejePnO8yuMo5uh1
zZ/b0bm0+HYNa5fVQ3JwgSiHvg8fpaTNA7I4vBAoz4zB9I3beBjzJxWQXxYM2v/u9k687bEKQcuw
i1f01CRvjDSfee+/AFAlK8IvvSfsLzi2I5ekCy/JgOlWJoOylfEB1DS0bRipk1y/RHxg5KVOdr5v
/JQDOeDHi1uQVWX2Bv//C5tbj11MNXyyNU6tAE5qYeaAdQeubC9TgkSttIWwgopbhspsi5NeFhKy
e0iVi67iWwGglxlqvjEgMe76PiBBq7Tg4lp+0t8TaeofF89tPhlLcKy7eXoYyADeiyAluCpY8vSG
YIQ3AD6AQGHVEV4dYAKL+kdy3E4uboWDCtp564xGuouUywWRBu6WURWRp3g0KkDgmXWubCYNteU0
N4TfLaBp9XxTyjE4jgjUtl7SfEWBDVyFJbD4QCuOr9Pv9bSzexv0mNshHzxIIsb3ErsYl5c2qpeG
1ckpdmeoONSCT+bY2vOm9gsfwqmcbYACtvhSFY77RaZAoZulYwATJQh1REHB0POeW8EazIGwnQJ4
wJa8GCCCzG1lW3cRjQquN1BtPWwHpsUllccm8dMhRgMZiXJMTm0/evucNfpHfPVdK24ptDagJ54I
DUTkN77VkcsUVXnLtuzUtOuhK19FTAEA3DoB2kLzwKd2TYoac890UNuirjNM9f3noSMiylpUH1aK
UaFT1OjKmFsxwqiPiawIiosUU09fFEe7A03FUH+4JjUH/rN9zpLMfkxRLh5QuPqnNClZ3qKmAg4c
fJyXZF8MTXth7ioPpvjCHJKCCbrLLiujR4ETLCwai0BAaUOcVWqrQVX7QwbbzZ2rndcUR/RVcMRb
shtJ+hQbyDKKeApC9xgZcpwQ5id9l2CaZsDzkCefR8zFLgX+3vR5i8tAPU51Ve8QZiDHTMvT6Kbz
FkZouaVVyXg8DFkQqKW4E4saaJe8BGMpD25sfy2q/rFWs3PHgO6e0DngSZ0z76exkptWdVslQV/b
ymlv0fkPe1h+1hOaLPRVzBsfJ0ZPG6RSXHWzIeGyk29m1wwtEgcPBtHD9Q04z8eyUdMedA0je4Yk
b3lLSMTkLWDbecqngs2vKcvQnfzo0RPFTZP0Eh0t456+gYnvWIw0E012zFJvEjxAfKTD3ZToZL8A
835sibXcFoyP9w0w+52UFDvWCrabjay4xeGO33jMIbyZTnN2/eiLqdt4G+STe0jGfLpvZs/YB9oV
K1uaqkeo4M5U2bma5v5sEUsGH5G1gG7zMJHmfLay4NogpnezuLW98YYBzAd0txu2pW81/UYhjBfL
X15j5QJ80P0NbS4Y3izfE9p+Ffn5sFsM41DAFPHBlQhXmzdCZ+pIiOmHJl1ltMB/ggTgLn57c68U
7e1gtfbB7oaDVTsCh1J2YunMBZqZ12buPzpeQqh5urxOXv816uMvdZ3z/NT2fd/dwlR+rIelA8hQ
xZ8Nwxo2vSyuOkKXNrgib8CHPOO/RBIa1IecyzG0Yl+dowgNnFGZ4kZKdZ+NVGeGzsxN1zP0CnM/
Ns95VKP3XYwPvdvAI8rLaeFKyCJ+XW6ChjRw/Ouz7+urlif4M/qUb3bOdtOOUBcmtqURA8sCw1fi
lMiVs7LeoV4uz1xZOECm2i4o8Niib62kre7HdTo8GBNbuMzND1lqxBAsLHJ+NnWOzN6CgbiZRjaH
raOax7FHATgM5DNRVedXgZdUBxlUcq/mJT5hzfl/1J3Zbt1Klm1/5f4AEwwyGCSBi/uw+0atJUu2
XwjJltn3Pb++BlXOLHtrl1RO1MtNIA/gTB+F2EWz1pxjqk2VtffILnFh5u6167TRTRZqAvpt3R6n
IKTxZjo4kfDCHtrcGzdWL6t7mQFNhmfxxBk+uowBCS49H+vM5HdLNBb+BfxCxO/QDS9J2pHrchqG
rZkPzirqOC11ttQ2jWuTNRH6bAAy+kYZ4Ub+QCJWWsL1o2Tkr6htaLSw9Gtfts5SkZW5JmjWu1ai
UXPc6rOTtpSYDfvJ9hPuGJvaSzL3sl0VjXur6kiX6LsrkeZsK+rAZi12v2G8CFelY5sUpOkSaQWZ
epJ9JaQffjwIQkzDHLLoe/C6pv1GGlFGZcBY5gNZkkEOAJ994x5TVkSXPO02TFfWmtl85NFb2TpB
BhQFxTWHKQeRjkY1Fg/vJcau6GtHx46dtETfyVLNKkR7toBk7h7R2kMNjCO5MgC8L9o4XWodx4+Z
0H60YbIt4EeEuzqWYllVRbSIm1o/NnHZHOrc/FlO7eXows2bzxbGFF4JZvc1dKH0BoXvkQhitYiA
DqxFkvRLrdco+ZNuvopLRzv2MiIMNzXwgaWXvrIfcofKLPvrcjkUvP71MGwyocNvpd6RNOT4FlYw
klgc8qOclv5T2LxMeXGr8uZyLMaIkrW3msgmpMrAOcswQctqVMn7JuDyCApWZr3Ug4FZ2dK9XQDb
eT3FBfXtYTz0fKnL1oOeprcNc6QlqhUbwOfOjp5DrA+OLG+QUAz7EHvZiiPkkSn6ofC6DMTesOao
xZssRnvZdDXCFhqsV3iyja0z9JRRJhZdicinKsSnMdL2MFbXQEDiZQn+mWp+MGWPpdQom/R972yM
RNwzd34yRh9Ko09Ybax6Tl5Ov/Rp8xFyQjAH+V8tFYGV8ML+EOCZWWCgfM6a3L2NfFCv7GYxVYLA
VmRUfMY+cmNPLo72QhhYxHUsk5aN4h/NAzga+I+0fsYFB5zoHgrpiyPKq3oyjrGjnsjq2xTJUyPS
bds4PwkNKTjmhuM6E1O0rFNSTfCTCvqjq6nsfhbNHHSqxd8CbIrrUs7gSIRWgEch+U/OLFmIXPwN
RANgCgOjxqz1DVfoTRUwQS/rtlLDsiBo5hroiXGAvkcE2OAnBnxZDuUd8c/8JVbyosN05upFuc5A
kFaroLEXfamORB4dKx3UJd4UNmLQpTZUcfwDS5aF0l3YgHvEWLYXWg5HVdZGArJFyWofJqV34zCr
gb2pRWVh2Q5QkGBAnVRzr0mV1rR2a23cVFrcV+QGBpTaaLXwFaaI9MNNJF1RwprjHlke+dJ+q406
smhHPtfxYMfNhYccg4rFfyrO/rfr9duX/Oopfan/7/yDv7O5YJ4Lmv/35x+BQP8ad65+//EHDCgh
6Lr2pRo/vdR0p/7p6Jr/5v/0//w/L/8TVTLd6Fl0+E4l/inMXn6v3f/6N35V4ZX6h2sqHN3ov5RD
8RzF3y8/my2QHeu2BPE3+9JmHtw/i/D2PwAtAyu1IbGh0dVhUvzT2A1tG9maheRVECZHsuXfFOH/
FMNZkqqlayIbg2oH3IImwZ8V+NEFTdCM2rRjvhxdGISXQFd+uxtnJMhvh5i1svjC5kBN5quTIby+
TTTfcCdyg03eemcOS0DyyC391z3/N0aZf4vf/Ol4r+laBoxiZ99q7Vs+vDTWB3K3jy7kRPVLZVVi
12EIWqe2fjuyjk7P71/FqTgNxTQSPrRpSDdxGdonQ6ghMbJOY7/RS6dcdJrrL0OoGGlabvHypR8o
qN9c0Otor90cLHvqVEFtD9bQWLldUaDwrYVe848QpfE68Ytk9f6FnRtKGKbtwiTgmHeqANVrVQzG
ILiwwPHvkeDRwUAkc4l6Iv7PKei/lfHOJIL/kvHySnNVKIXnHDGaVbZ7cg9FbBGNbDJUxtbuIk6a
eKfYEBGTPA3Y5Id0C/No/Nt3g0ENQQOK3pllILv98/UDACIMLQ/r3RhzFw3JP1TlyAVmso9sloBt
3lyfYQBtt1FDK0gRfw4Vm1oxFYVGLMsYsEVKPC0iAtCJ9rGhD1CeqvIGaPCABGQKLlsEVR/c3/l7
Pb2/hLgxbaFFZ2o6+Z5HXxaBHvv1zkm1YU19VFJ27z+//76cKEtfHyL+UtqMKM0Jhjf+vMhBUDdp
XAOdTFOKrd3jIOP0anpXiaGDQYGOg8AJTllepdXm/aHPvT84hamkYPKbXcZ/Du1achC+YVY7ICvj
ujAtqFmRxo7K1nQit00/4FgZoJp5f1iBbPbNncVpJblYJAKSdunJna0TrYh86gg7S8uq77mtKD6E
em+s7Z5Zx/LihKIjHR09oYDC1qndDLXJI4gGQbB112/DoqoejGAyxTKc6mhVNfatYaWdBSOb1Hq3
QlhA/ilonoaDvCAL9C7UjZbAt7SN6ApS57EjOzrWqrNRgBTfUqdYRZzd4D2IbtdyyAfxFugLDeYI
Tig7uEyKgp1/STiSwll5VFUb7QM9sY/UJdRXLQUsyMluDC71UlPHBMnAcqL6j+LMQjkzcxAWyDyS
1dTG7UXrUikIG/4YFAElebv8rozUPnhhaq4dDXtwDaRnK436QsZG83nIRnnbezB2tdZGkmNW0V6m
0OeSVshNHTOH2uwzLx0djWRk0spkEuo+mTgItjJ2mgt2gDDTYTiPC2rF4tIDZLHL2RUuffKTbr2o
67+7TTredpOJHEN5YAPtLmK8cHrpM+V9CYq2gmnkJtNn1SvLXPWTeKmqgQQnq5bNTw0Sd7AcoqR5
wKrrBJtBNfKWZEx+0HyDLQlLEZcmvbiGSDBqbwqsktcQQ+eZxHVKP12DaLCBdNYihhbc2HSYI+0K
kPpLU1Nx6cdmbjQPn+VkvLiAT78OBrQ+2WohRCkAlvoIh3JRBXxIWS9fJvAVLmHs5bSLSmYMJM08
BMubmodW5+elA78HiXrxIXWt+iGcX32KUPYxxTt9WaS9h6a7EtsW3DWEPyN6jTleEVpfbXrD0bcY
59DeseD4uKVHD+8dgnQ0lcRGW2h1d5NQDGBMWG/LCOB16sS7yIq6O7Ap7V0DrW45VcCXqS+EtN39
EZJn4sUHh7kXF2TervETymvH5XbS8xfeKq0KY4X7wL5qejeK9pGhYC8lqGrZModkCFJeFZ8kxcLb
0Q/1u4gy+bCYQ3KuOeJE28D39a0A4PLM6dOExWpo3pXRuxzF4sC224UUGU5mz5PXY1AZK45Dasnx
EkFXUZUXJTmHn4hV6vbKLdSNhzZmWxeBeWOL1L+AF/ZADBKlNTuA+TRYnb5rg1IZtFlRDLdUaIcl
okHvuRnImneLngQiEy3dNh8D56eMYuen5nvNstbq/lghn3wOoPWs/baUYuFiUVprdUMdNnfn++GB
d1yJaaD7X3Mn625ICH8udCTjgohVjusXCSG09zo2hLU3OujUkaiKrWNn1ZbiRv/FMbzuGwFpwS0J
0DqUcECVSDOHcImWAIN1ChDpu4hRG5XQqq9aLJ5PlWlm1B5893oQk3mfuM1IJnntYMoticfsDSBg
JmllaLEq5wZTafZEfnJ/S/zlcDPQG74a6lJdUBIcZ2+zdYwLM9uKEs0r9DJ1V4ymgy1kxN/ba063
tHSDAUoxT16J4TW31UR8H4JPL7YXmVLWivQTCi1er/+U9GPTRQCy5o5MiAgaiqp3omMSijUymHk1
LPhqrkVRCO1lk/d+uqqLsF6xoZTrVpflMenVRNhCXhJ0bKTgD/0u4WdaXkA71rU9ehLZdOC39e8N
kU+HMR7Lo4W9fJkgLQRWpjI9WlhpBBKJw8ImB8izsqXv7q3azTfQCOhs6b62rYI4hNeqTN4Jcr7o
Pbt6s9bHqtprlU6jg5LguPFgZa7BFnkVgi4K5J3XcB+GnA2OgcHhJmMT8Azrq2Ea6+LbBOLkNoj0
cdkwC3wLQ3da551t71C4di+2nk0bqn3W0chEtu3zkMqMo0XFUx3n4hkD7IyCIxrnZ+22ycNYD/21
K3Q6QvNfNzJl0Rfg0IpvgiLKRPfpukdJR0zcSDPbQeu+5h0GiDEizpfEZVKmmYdEKQqCQiFmhwA/
m7TNpNGfYyo7jzZF5VVnBfxVWZkQZ0I1XmaFHy1JSDQ+yWzwvkaIwB+6ME0Jr26zLV07DzKNICpZ
m4Glpe4usXjHBxxdTzC3mr1jK1LE/TbCE+3hT2d5p8wxVt2V29AiJwId4GhFl+aSNMbuUmhzc2MU
+bBDiTAaWPMFhRO6MD5FBwLbQSMPqNJz1ZAQEE0T0pm5+a4PSAzdMFZ3Yqj1L03dTbehrHl0BYkf
S6twMvYzCn09vQiGhU7pHYaJuFNR0bHO7VK7L0LV97NBvlk75iSQLJvVvk3M4Icr+NsxmTF3aaWs
oydyd+urul7RfgIOULLf3HIQpRdXaPFDT8tpm2WlunPLmTAvQTY5ZNpv/ZhWVDUvdvAmcKDP9oRe
2doav5i7zN3aXCBNGW7MapRPAhHrGunidCBJIT6gYwmX+DEhvUo9e4lYw/dGrdf3tOExWviOf0Pa
pX/dRK17l0Vpt1SScLawKrKtU5nqS8NZlEJ0aHgXSZ+xFa/TjPA2TxtumiamJaDp3QtMKe0zGihv
OTVQGVaOpn49p7gZvJ+jzi87SJOQP4kxw8Ilc+8DA70xQWMcSGJv15o1hF+ztibmN++Gjaa31qPZ
jvKxqzT5GFnFeMVKBfywDLTVGIbgoQoZ7GwAh5cEt1ef8iDNaCNnKTwpE7zffNcbixTwvHacayPW
NzoRESx8dXQk8ENQQQ7yZYbuF304iAwiVfQjFclsnc3hqenYmOuipCcHIkPyEZO+e2iNMbn2HOHv
RRqQdPn6LuPdIIJdkzT3KU4cJyccrohNmNGCNs4LGNCE3INtutbLKN2rcVBfXA8/fePp0lo4IYuh
Pkke/1ROl9gMp0tR1i5UBtdMl/oYB0yBQnxC9P9cxeNwxaQw7o3Cy67tapoIQLJafzHWxfigD7ll
LUDORnT3RmIeRExALixsSrR2dG3GgbZpTSNGBITHGIHVcCPo3dIyK4ZrhEAs3ZTcgV6T9mmip01t
CFWiQvPuiMBFdZt0e+ItJuKlZF1cIquCwJhBxbhv8yHbtEw47IEyuz4KaTTXpU+EVtUqcrSCZCJ/
RhQHshPmkiTheYsyzrT7WteBWjtpx45Z0gdPiNFY6n7Np9lYVI5pXNCNd7oSaAdK4m0jsuRBb3md
UsxIB9MNxbPuy/FSpiWhOn2vP4+uY7RwvXOTNmhN77Lmw4S/ZRymoZ9uq9hGdQ7jbe00YwWZm+z6
hTl2RUlfTkFqaLoZtkO88nSrI60JFpqJpH7p8Yd7NA+ktkOV6S7aBnvXnCJ8E5liptJMBA7VIpLb
UDenPelWattjtZ2v6NoOqMlPrhVcEbtMzGUbpnfGEBMs4kTZeipesztypHymhQxrzGZ9mJGVd2Zn
jsA6Qu3oe91NW4w22gvoFn2kvThlY2+EzL6YLa3wJCL1h8uIV4meM3Nafl1tHKfq1wT0GFtcGx1a
KK8B4mlVLXh43cYBAYu6mCyo/CRnG8WMxqhV+t3OtO/1ZF1jWTI3xtCn876thMdr42eewvs+DxAz
OkgYmK0o7mrdUugEN/sexztClr5oGVS7JjIp3YaEPq7glZJAYFbNSnfI/8os4hQTm4ov3V20G4vW
QMUNMvpyKLzLIgv8JSE0KO/wGoULmDztdiJY6ZvfdtYuHkSC46oduvWAnumuQNhJQ93XSzSmRnAM
IlXcAAAtvmg+ig9WdSRDWtF+Lzpb3dkC3A/BMEW8b7txOqDrRniHRGunQWQbVrlfyhvpVNNN5Kvq
roCive7S1gZlNMwBpJNS6wH5I1mRQbBN3CnaoK+hGoe/++BTH6Y92JTPbjWlR0FTfDfFieVWqz73
EUZt8JzE8bHOntnei68Dx/FL4baNvqwMK7/tyoh2rJG3/Y03kXPTjOTJRhrenwZmKiL6VCcZydXm
CLqKp7gaPOtZBjhmSDGbxmuJeuk2s5p804Zj9VVV7K/ojgbG1ei4zVf8gfYhRgvw6I227i3KrDUf
9HmFVCKlNh84AZjBrD0GoUMudFo3j1ljWjvcNP2BEInu2Gtj/L2RczRkgNtzAUvTu+nsIv2R1kQS
dErIJ4wvucEnUtgHERvyghBsqisaB2xQOxkdobCW7XrUGvnZBMuzjj3sMKiMuuAq18aXuLOdL0Zu
Z2g9Jgf4bTJtrDqJllEHD4o93sRSGKRBu2i1oV+psWImi5JoFxVdsiiUTSpQwmp7GDlVrHIEgbRV
nJVfF9OqDtN70r6/DBkcSZ9ZfkHN1lll7sihWBSPlRmZq1glVC/oI5QtsgMXbaCr0ntCi/KLZkqM
PSFHbKXWfjp6PrFJceG02g67u5buOC4p7WVskrZY9NA2Rauch0ajrcS509lyikHbqoXe58TUmgsW
xeSGrWL0NOD3+RyVcfmlaIvB3hYazjzYMGUIwDIns30Rx2xppNZkt+Q+9hkt1nD4ho3VIP246tFs
Ge2Lj5kTIJMjLgbXyY4mO9vvWaHTp4FKtVJafDXltDMhJ2qQumKsmz2P6iLuChDlblk0VxQC/Sty
zGi/AWep145jlZcIIL1lXcG95/v/AV8eVyprmrtobQNwvNdMBzev25tYp8gg/SR4wKxpsnCRbiSA
D93WOKOeKYN9k1Hdf5OkWE+tUcuNrejQQUMW26icmNkLzUSU1SZ3RNb3c7I0Eg1Lh6aAGrve4FvU
N2AbW/pVgdxpTi63RAmBKIvVyORStfY+SF3OppHhPyO/qxcZM+HCMjV/AzTLvueow3riu+k3L7X1
VeG7j9ix+qNOa2vLTzHQXpTNnQzlDztxCHSiqPXso+HddHHvoOk1x+jSdad+21WYMFw4lFuav3MO
sstNMT370e4CeR92OcHW7Ux3rGigIgntliMK4Y2lWdvGDIwbziAPs43ueigmdQDmhTijbxR68cx7
yl0suEnVO5QJUXPS2p2yBSJL9EoVu9uhJqMZTVb2CcOizw4XLViaNvvGGdNbL9TUjY1efqWgpV2J
oDN/Cp+Ug5wI93UFeOjgEb5xjcY2uEiIh7+TReRmpL1O5Kt8jUiP8gLISCnT7bqD2LaamkG/9bxW
kRpRtMu8ifMt2K7krmHGneUJxdolhW5bJe293+JcHGxdHUw/H7dNX30L3MzeRSh/lz0bwQMTqbZL
Tbe7YCtHWB/+yStAYjH73zz72SI3RhfSFM9mGQGEwuFacgQog/g5ByymH0XRelAs5pBCLcS369fG
fYscF5kDbW33Kkwqn9Y3mtBhYZJBjnsno4xM3FrlXmVjldxnKRm4qTW62yAkSb2ghHWvjBqLQkPq
1MRWpSrN6qBP/Xfb4tSArAGPnmVxSCo7UHAijvaE0ZPzVYudho7mwPcPGy1VD6nP3lh6RLywK0xW
lDu+10bYrnJ99JA/sL6Ofb9DqYc5k5k7mi6sSkchkYCstikTaa0jvks36Y8yR86vSpNCCqi1a98T
uw7zw89AmdaNpWvGbT24P8tBag8+n95nw7AJO7PqHJqZWw3eisgaGx2IlW91d2jXRlhmK9X4aJEQ
5H+AkHlbBcUNInUWaErc4ANoff3eyTFrV+V2SP3VLqPkINLuMyET085XnG5dmHH/RuXepNkCQMaZ
AUAnlWa/KnWhYfze2XVj3ZdGueUEMKxLImk+aLe82llOK+emC/ODbbijqGz/eWXuNP0qaqup7b/X
r0X60Wt/wDBHYIfX65K6kr5VzqQ/Bd58ouypx71fZj5XvYcVregjz8CjN90D22xwZuvVzrR9eWvh
lb4sfOqk749yrt3DI5xr2JAMjNdK92/dOIkRrJUpPZjXdghCN+qR7jgsBEGaHzy/cxckX8FMJqU5
d26i/v66xEObdSNytB0e04SIv/ybcvJv71/OR2OcdHdCqzEQN/GOCKO5nBABSie9fX+Isy8H75/g
4fB6vMGSQEhz+spoql3BAnbpt7pxMHI4fBPMpi/E2PJKZh1SoMqEpmj6+h64y0etnbefnklyAnVU
vj/SlE8bENIqWlPLXchQAqJfkzdqSUhHeZFoJP6RK5mt3r/ot/eV8XDVAi21gJacfnv4PXSHYNZy
l2YDs5QagXwK+4P55O27CHkGBItFfQfT2xskqg8duIqTEkuZPytAiCfPi+4CX9evzI//tvN4ZiQu
wsE6R7y1CWnkz1fRBbsJyMvJd0xtxERq9dEc7fuiih7ev21nHpOwoZEJnhUzl5w7WL99XapIY9Ot
SAmYQqwyyZPmILeMs2VYeof3RzLeNhsxBP021EmzkYOqAljJUG3nUr3LJDiMHvvOYiDzEAd2Nn0e
LRrTFkVQwrAlJT69Kr2vgFe0NRCOBgWsTZWw5iydViZVsFRO8cFyouLQoBffo6qaLr2EzaAsM9J8
fUrGbK6adWKQe3Gwu2S46vOWMtbYqmTJWRt2oQqnDy5U/okomrvGtDIp7sP7sYRpnXb9AE1opgsG
aAe0oXkEK0+kQud8GpUKn1J4lIc2SWiiJN7XapjzI2K0R8hH90oRWoUMfCnmNFCj/Zx67I4aLD5Z
nn4qeudyAgGwSPO4XNcx/mbUnTZxxpFpLCA+QIjtiOUikLldDjKXOxpc/appHAOfVxytOMfbFzE5
0jxgAIkD8/XK9ZGi2iDAJX1bl7tlzHG2U60/216ffbBonXnXDMhbKDhYs1j3T941L+1w+5FFRlgl
sWSdcM09T33Y+RH5HbM9qN+9/8q97fyaWHekxLSK7MU97fyW4OG7vkhz/BqN3FN0SdelXyF2Notm
C6y2uQiov9zL0PU/ACid+Xxpa89IObQ4b8UXlQ9FPWhVtuOsO37pyCf6VlL0vSdgJnr564uky8ts
xIGH/5720GmOsOkc22yXdhWl0U5QyaccXK+0KKv2qo5DZ1nTZQNdDAfngxXzzHWyr4J9pFtIJGg2
/zl92LGPvpII7l3t5SHSvOzeh5y6dCK8qu9f5tuR5DxJCVTngKnAJP05EgfB2ifdIdkZjvM4jrNt
3wHuXiWm+devKdsNBFMIo5Bh6KdUp6ImhtrvWnT0osVeq6i+mNF131uKZFj14+8vC3cP+xspaCWd
LlsgmYpMJoj26a2bO60Ys5xGAoXdGtNx/cE9fPsBSh2sNgsXnCmGNP68hyUN4kC1KVemyfvA1B7L
yfkRDea936sP9iDzt/zn/pSh0OcoLo05/xRXRk4iGH6NbqxZJGuTgombW8nCThAST1mHbBFXxPt3
8vyIrxEmswDulE+nycJ2sHvFu1J0h9gtnnJQS2YVl4s2AEgdtMZfoQvnaV7qbLzN110HI568kVbN
uaPBPLfT2vYwJt1OypjQSf2DYd5ubOZh0MhA/2H3caqs6hx9CEN+NFJ1Q7vX7Ezu8axp6/fv3tup
klHQjwtmZqDvzsmHjNtqINlRYFQ3OdZy3FsmUfvTztRtVDZ01ZwJ0PpHBDXj7UrJqEwcNuBNCAKn
nxo5f42L/iXeuRZJVX2C4WeZgYK7HFxadcR5Q9BBjA0RM5dxsETsi10ZmvS2GcDRJDSTNsRf3k+j
VYIrJ5XaLwo2B/O2oMTPdEQboz67Rq92PtLgD+b4sw9mztGlI+C48vTB0JcMEsqbyY4SVbaORjc6
aAPFjvcfzLl5Dz4Ccx7UTtB/J99sKkuWET9PdnDUIXLl3U6Pxb1jNx/tWs58sBZ4KlSVSuGNPXkB
LCBLWVFmTERDYdLN9oL9oPRh8/7VnJuBFFsAB7ewQvU139PftptTpBsD+uEYBUGNSxFOP53xtlnX
dfLcRfLvd9GcGS0hWTIkXLrTE6oD0RvUOZ/oGHs/5ntXheo2rbzH96/q3McDfELBn0LI9oYDONRQ
KKecj4d8bOcmHgV1ds/6QcU131S+5XwHIBTtUbHUHyxV5+Y8FLGSfTWSwTeHHuonemDKLt75QLub
THuaIn9TRA8F5nSm6w9GO/fCc+wxeNnniKjTu5lwjbYq6nhX+EW8TZVl3wIb1Fbv38xX4u3p0sFN
tA2WIxOZ88m86rbGgI2zjHdO2+sPIWChDem6iFIis0so0Nv9Z8xo+bLNG6LdxizG32Ob28BB2DWN
haK7RN6kKL12nfQOTdm2jT463Yqzd97mhM2XacI8OflcKq/WrT5NWW0GSa2wKZ9E4+ZLpCX1PrSd
xxbb99ImTvUCYlL4EPddvcfS/C2grUuCcXMosMztqSK5CzViZHYDruP9G3nmW6OxxRYUCLU77w//
/NYSm98hHNhuQ/f4UUyiAQSEospLaGKPT++PdeZ2iFehIRQ5lLKn2xhDjLounYatvSd+6BQcoEno
T/WIgQhE2pwIqpoPdhhnPjohKNuzo2HFeqNv7qpkHCo/5/Ii60sQ+trSoHVPMbOaFqYxlp/Lqi9X
tGS73d9fKw5rd65IsUE8nSklwUtwPOp8x1ntqlQ4o1WVEJShCCuP/YfRAQLz/ojnniRbNsoABklM
TGV/Pkm+lb6pwY3tNB1P/Sg6WpOwVW57aLe7VHGQfn+8M2sOF8geymRhY7N48gWmHpblMOfWDp2P
hFsCBtXLvFzBlLT/naFc4uIdoEKI7k4WhMKWYZNmHNGEm2c3ZA1gNLMbdQxbIT6Yvs69oyYf1OxD
mCXPJytphy4mm6gM7Oq0vW+D/MWyyvsETsIi9MtbwCzNXx+OmMAwXYCQN9CRn36AYqDgbtRTtpsM
PIG63X+q2moFBlZ9MNCZiRltsQ7mhMozNo75ef62qhZTjwzE4wiY+BbhF8PWmcr7D14Jk59xMiv/
McbJO+GSVhZJyRioesVChmFxqK3a+mS0ylt4CaExoa+TpdVXWJJV5H/OyddEMUDDhiChmOJfiyQq
C2n3gJIBzSPEGg9osgvNpjpMUga3hktCfTZ23lev0LNtWqPQ4HQLxaPzCeyyHNTaOpQ0fGwI9kj3
Fp8mYtke9Aze7iZP62qrd7CgOUAN/nWU6OwO8xByZxxW18FgB1tR1eM+wc541ZlBetmBOtg5sXsf
5nG95A7H8DOomy4C1EI7FErAJPqpWHvgEVEMxv1FLnHK92HUbt6/vefeTVZx6NpYKOhTnLybqqxJ
R1a8m2gFn8qheXLwPUpT25h4WD2NeI33xzv3hbPnZrNH+R5l/Ml4mA6z0vTHbEdqy1xzuuqNeN83
2Qeb17clP7ICsE9Q+KNGoNyTYeQQB2Y1uOTH6/FtUYRznIvzvYw/04m6pCsNWcj45lfZB0cm8/y4
VGm5oxyuT88VbpGWkOQsaiL5OH0JCJFfOJXUblG768maxjlnnNJKvXUTd+UqyVAKaW3GRF4a3d5C
6mtFvbY39VbbCKBiSw91GC9cscX4QRvLjZ4t0XFQH9ADxfaE/bsRitoLKAFfeHdGLOulM1kkyDeR
BEMyFf464vdZNUnxgvBb3EROMm2LoS83OLr439PJWgZ1E61tDVhHaVofPYpzT1wRW227+BF4IPMt
+22OCMnIS7O4y2C+PGGhnk3s+jYWmKXff7POzUW/jXO6MSIbJ01yF1KJYyU6dFXVLlMIUO8Pcm5B
VKbNaRWunFCnMQZ6SbROiTF/R9OJnALCgjiMP+ZxgLC2Hj8wnZ0djHolZxYXd9vptldVTEYZGFtE
OCrlJDptO1lskIEhqGw+wuyfmwgUZX9WCyx7bza/yTiaKkJKge+6ujVqW4GLHB+x9b40IeatQH1w
J8W598LmlMQBFi+VfdqnmYgg5v6yT4uGJMDqYYiDM1X93qAWv8pNLdjJomywL7vmp1D3gt3oo2z2
8xBmlE+UmQsU6LONLwCNtudjs3//SZ/99ZgQKSNRv3VPJ0Yy72qN7K9015fFi+n6D+R13SUmzeR/
Yxwsq6jdca+92RzUnTYGBaKcHSfRgmpO85SNWr/K2+qDhfTctpXiFO41ff6HffIdmr2LjBsB1q5B
OB7U6Nz67LbKrUPkiOskL+/TxP2gUHHuBf5tyNMNazQBICIVNN1p/bD12/zFhcNDZNyhyrsPzhzm
ufd3TsahFm3TET79/JvekcU02CnTjDF+a4LiZw9xZgkPx1lSvvWXWqGFy5QZeR1CSdj6mpjlWRXK
Hwg+jwCIg0evdOpdayBbxtqC2SBoAIFPLpSELEmgu9TOZrB758GxmDUXCsP/ItXqARLiXNrMjZ96
b6BpB2g1FDou7PYKT2KxbtjyhU7XL9LRDNdtOhrwa4XFYk9o5/tv07m74M5OXUocvLen3XmS1Gow
qQU7v2Law1kVkF7lo1W8ZueQMwbW4/0Bzz3i2Z6BY9Cm2Hp624tI+GPJZmgXlq6GOKatoENy+l2Z
IB89kr0Qpr4/4plLZF2f3cYuRpw3p0tXjU4KRyjZxa4v10E1qsssYIc2Rnn9GFVi2qFDen5/zFe9
xskmFO2NwU3lE+Voe3Lq9jWQKspJ0p1KJ3cZ9K26k4HolhlZmUfgB8lDYaSAMSSSrVedshM0yUPa
Ts0aeJi71foeyewHv9SZIiaqBKo+86xtvzn7+oM1wUzgi64nDz2bCZ8JVZq5qb1qJkopSCrKQj5l
JWvXr4LlSE8G+bUUq/d/EfPMXDn7wpFjED1Do834c4nXkUaotAlTfMuRSWtkFjeHZjLdIrDMrCOP
y943EZJEfBZgAROKyAKsf7oIgQ3d9Gavb8bR078Eko230Uz6F7bFGVQbXilsE/EGZY+1RZf7MqLI
ZMru1gSQBmsEg3JVgXPcBaq010PQ2ivHPxp5bN7FZjZc89niRBn5EB4Dp3UPiW5/1dsx/uBgfu76
6YDhQbfnDv1p4YhyWwSG3eT6k3i4C/Dn7gaiCx9DoQWb9+/1uaFQX6I1wI3OsjHvgn7bTdF0Kst0
XpbcHHZFUTqzpWco4oMbJP7j+2O9PrfTt36u/pqcXlkGT4//maaStgf+uys6i6BMohSAK06TFFuv
yLtVBh/0KGDy3zSD0V8ZhubfEqkB/pvElm2R6dX+9Rf63wYzXIbfq7zOfzZ/ohhe8Qr/xWn4/wjf
YCLWZuL9F0rgDUj5c/MU/E5v+PUv/KI3CN0Ft6DPPdrXjev80vyiNwgh/8EphZM7FbtZtMNs+098
g/EP/V9Ih3/GEJMxx38ot5BmNfcE/gqe/Lpb/u39YtGgYqej02Hfztx6+t3kZR4G+Uhap5tNGuxy
py/GcfOabZKm0tzHwxwz1Pl+cawtWf8Q4xhuhxBPzzgn7lTlf7B3Jk1uG+nW/isddw8F5mFxFxec
ySKLrEFSaYMolSzMQyKBxPDrvwclq6/sG92fe+8Ih7ywqRpIZL7DOc8Z6hMF+XjN4NdtytQYH4jZ
cq5lY0iE1XUxkiSJGhdGEk6KkoFVNBC9Po0VaNlAcZQ9J9EYlA3YdyA5pFeQkbn4NLX7oLQROpKR
3rK6RiNW+9+tBrZov8cgq49kfXi9kUYH2PRadoSCJNQjfDrdftSq2jM3uHBMG1Tq0M4nfpe2de/n
RHPofNkkxMnohhjNYvTW9jx1D21pA1cZivRC2lCyE545WzDm3AhppoldryOOgB+qXhdzr30dkjJ9
8jO7Bc1YJtkNf8ulG1txmJ00Bm8U9a+BAZQRXmAEhSlvSTDQM2uFhYhrbBUQ/2FWR1za9N9xyHSB
rEssIkqcTJzJtKQZ/rtLEudKO4xDPUxryLXx9KixX5j1tR7nDPsjuyF4ZGemnLo7Fel1J/aGjiqT
LPiS5jYfH1xome25GWVd8S5A+TVL9feJ8NeALoTkUQ786xPh9FrJV/nrmWD8eMnvZ0Jgf0B3tSBY
/HcBxdKW/zwTdJ58WjK2Vmj56M6YyP08E6h7fh4FIGG4iNjXUYO8r4L+E4QLDPQ/jvkYxC4bDQa/
DAlYwvy5whJR5xdZPLqn0mx8Y8Xo2cDHYAzTwLMqtQZvAk9FRAxIXlp1dEFWaDirFuFvG6znjgHE
I02MrpVHKV1mPxttHls72vs4691VbykqDxiFc3PJE1ptb1u2CtTkpdOxLY/hZHqDvbKlhiIYmhO0
8jtlC/mWx8Ots1PcsbAxvJWNtn5bwOyYtlKglDZnHgt/xt44d0narERgVLoI4Wxk8w6TGEi8CmcO
yieCdrTQayV4jUL4vbhmWpQ/IjMLXmQxW8mqlaJfwGAqawBotkm0qafgs2a5ds2XmNx5M7KQTncN
CO8KaxaWPqtO/ftcVC7QS29Ya0E9fEkVKLAZh/227idnRYXVdmGmTEDZVAwat3itNbt8LotDBuLx
i4ty/rMpLZPk2DoN3jBgvxXjElJE8gl03nI68Ed0Vr1r3adOqu/RrxobbEzBaoTkwP9jBeLWZ1Uy
YG+Y9HU3cLKEqCIWJG5ftwAtI3fJL3fA22pzee2NXpK0UEYHRFkDJiZvugXSnEgIyUDhTqlJtnEU
aek+KbL0G58H55blSlkbVZvaPY5Gfzc6bruX9WjcDVFXPSWzRyio39fXera9lRpj1l3shcyzTWD3
J434yYXwYVr3tR3366ApwCECJzmo1JhPANEmtU57HDiGWeG6TBR8LC0atxaZyPuC5pANWyTmLxoF
6NbHqLnDlz8fOOTnNx143SGRRvM4I2q/9Jqo72ot7sEzzNp0D0TYVYaxHZWNAhfn0e//7rABqeSs
OWaDhSDVS4/xn1CQ+NsjCT7xUB3pOIeiXpNuI7Jga7bagw+wkRh1NbA+gIucRIb+9neN9ZcQWehZ
Od3+zYnKwdy/5dMfz9T3F/3MqjA+BKgl8FR4rBWpjX6eqH7wgRZt0akB0FxUvBx+v5+oVvAB1yfX
MVXVItrTOYf/94SlJONcREfAtnF51U9C2PVHFQVc7F/qet8RVb8UWzYjkffxCCUXkKz/06lbrpW0
/hzFR4R6sMyX0fltMOKZzzjm1lSQpqL0r7DIx0MjbJuxMwzBB8K7OxrqUu0sYYid3qW6vvrl1/j7
d/prNiyL2j+e/Xxr/HDcRCgZTJuB25/WjJh3Jic3fffgKaep74Mg1+8hr3DWc0g6eWj09WNq2Jq9
SduIXAN28lqjJNOcoI+++UzRbxJ9kWg3zeSV3qe50eLLlAj8UjYP5gtz4M5tN4VqZsxSruavC7gG
+n0pHQB0a9vtNH8/5NG8ButYQTg0isHOsT3apIY9J5OK9/WoldkAuqQQD34kC9K2PWkxlc2r4Oi3
vbGpzSnbjG3wxOmekPkUDL51BRPSPwd1U4RDK0gI5wQv4rAfMvG1nEr9wY4s0L7KBge5ohYmusbH
b2nAfACSibi4LvJtStVWhFlv2bcKBXI+xMO2aqOPY7SwFtK5PeK3AmXSW/It1ZOW2hXLppvhN47r
Y1O78smrUkzNwTjtPNl3pwin7nHUlLZOvZkTtyDy+CJsa7qr4mSrpVneIFsz6gfNDl50K8NcTxxV
zZyrAE0ZYWIE7OgMZy2utRvQG4I0vGSSmyFV4x359Y96HxPgPvUpdmm8TqEcXAO/Wa7ZXylKyTlo
EhmOMLZmbmY9dR90P28eVFpZTNn88uqo2UvUymqN/GxV5NM/ZwwwMG1qKXxSsbGnyIQ5XQzkl0F/
qRKrQjTUODtontW2ITskXxktGwCJzBI5l2fsRytqNui4gLbOuiDDgtw3e+6GlSFi98ZvXZx8N8ei
5hX6MWa9elzm/8eERJB4HVV68bnpDPlUe3X2XQyU9OQEaM0j0XLzxSJO6M5iZvgt9hJ3a0ed2JSC
n741VUcQnQJxkWJEwEam7O0shlEACm2S15yPPZqBdlzRW7fYuuPhQffUcAm4G07OIFGSIBLeYW4u
Np2G5c0ciBSYMaA+kDoA4lwntStu04SPNGkr0XZQpLKsZmG7nx3+kpU2FtylftBvnGAwXs2YyAmy
IKffYC1EZ0YJ9trHw8us3VYD5uTMfeEmnttVhIvhYL6nxdfDkhw/v6fIcwPTKXkOWJTQfE+aB6aE
fRIV9LSGjEQWPbkm2pMDNwIi5ntY/UhsfdA4tbMZ+T0eWFa1mJKhbd/FuVudoATz2wNsQ8amyvCQ
KUjUk+lkYeVH9lsJzsUNU9wxT/PQVHdBQSZL2MwiPztOFm2tGk256afL05X4wma+ZMMRUG5hYaXp
guHmVXrqAEOt3UPetc9BMsxfPTWPm2iQ9iFw0YDD5gjKdWNo9YWTcHhRyeTDxPTdSQ/LGK71mlVu
vuAHKoi/tWw94DJegBdWtDBQa0QN6mKVDWJvY2ZpCvMAjb+hoGvfLemkWH8npQ517NbOWnKIlKss
8ot7p67dNlQpKipZ2MPNbRUoi7kCdRVOlSzubR6M3QCTHcdArWpt21JoYJ5pZ/fichycGAYVaQhs
tfxIISQe0p60IWDUpnWOIJbeEUdQy7VnCf0+9bP6yaOEKtZGn9prvea/u3xGg01rTMlRzeCxBzNJ
QMkO+TPkTyIvnc5YxVNfAnQayHIkGC8IHZnnb0TAahVspxSXP8Fg7pV0kkL7vMRrAggSIngwLQyi
G08vY96UpnXbra2XwW/tbIkjSuPhJfaTYqWQlTywDhT7scZZqblaC+CkTvY6YBc9ZE9sn5JAZVtv
UO2jY9VMvCLDTW7s6Fi9qTJ9oKMngUO2Mr4iU2gaOFgd0QwmrKIv9UTWYWgbWOp3LdG3m8jt89dE
kLQWOgaMlA7MQh3GxuAkhDT5OWCBqUvutbHT8rWjJF+uiDv1nfM9eMBlPmyF58ovrhbwJeJAn+9s
zuZtNhEF0+YmFqfBERvOhvFAUkP0WZHkxh986Djnechz6B6AwusKgz9huKuA+rFaZY7w7ozYCeLQ
m8wkD3VpiGMwDswYVCf6U+e7IJF42zD5JqeSbgLHscUPqQxvIxP3LbP0Yb1sQQisHK2PqUEGTEaz
cA3IsuSrlm8mAA0+iE5u3Y9ac5dFHP2zU9zFkx+90aWDlibzyXW0cRUbpbb2dXysTWNnlwnC4s6m
ceAF82jeVzzoQLtSsvKc3iTNwOwRXiW4sfuWP1Jf176AphG31rTGk+0I0oGASVUvthOoN4yy8pST
3rVuyxqkNHXJVxC39RufUgfz+OSlHB2Zp/zNlETJnayxwYdcp+3J8gV0ecdKIFOTGOCBNpq0yV4P
ZRtY26nVUhIU5l7/6GYgYjbCFflXu/PiHDBohdUstmMzIrRJQ/XbQT8iFyrxBnrp9614TqrHqld6
+5LKJP9ICcfblbxqdqbuNd3OHybdfczBC+yyrIRpZtmtN68qmVhnQoBcjPMUXvcRKO0DJVb9Zaqj
btv1Go77Tuf9ijC81jwsWfXFckTJ35mqbyaYjA2JduC3SUIuCcSRxh2efI7jUU6QzWeFn526y2zC
wu9wPLNEzF+NwAPggLkcU/wSSJAFDZu8SEP6Mvg4Lq1pjIg4LXDTbDTSmB6GRO8uMJumG86v9BFq
iQ7IXxqk+7WFCQJFyoc4GLisHd85Jw4mHQZLpnmX4m911sEopVwNdmrhuy7teBMUGNUjxDBvQzaK
rz5eeYxAsxYcPRuqGgWmY7bkVdTBZjLmzobj3c4HP8OIhUu8d++6EsBL2KQF+OlRmz0a/CxTd8KY
HUABnCPZqq1s11lRnrSfzMybtJsiXNbe9Vz6N55akCs6n4EIjX/hHlXWchMgEKrEPhf8PsnPBDLF
1WpTf9WF5T+Oo8FuWXikJ9nZ5J7QB3HQJoHV7PzaLbJzC78GKVDklZdlCPaxNQPxYFiD90VEfrar
XVw8gEdy7c0mgv7oQzqqdkK2sJG1uGTmmBgzV4bwGIqlTOyuJszg8ug3aXAf917zPah0xMaFjvex
8VEK4bBSWiit3tXXYy8Sqzu5wFfq35Vaf4/O/38ZhOBMWUf967bu8tvwj/NvY/pW/9rYmT9e9s8B
OrxiBBh4c6kX/xBC+GO2brk6W68ffd//tnbLsBwzFmAdBFaetYzdf7Z2xgeLpg+NMY/pYsHx/5PW
zlmWPr+0dvqiDqG/wd2Ghh6255+2kwIuBX7oKrtrwWZPr1jwFs4DicA2IwLizgLOBHgYE5K3Wpba
oTaTxmlpZrxqXw8kzbmanL61FjOLlaY3DqjHSc2nsXK930RbeOsUK3Y7C6wAMSFspNoUw8SkWyaM
XOJQ9eQAyW8F8L0i1CdS5pxNvqBpgns91cB3kietiD1s3K5tpkeL5qVbuQMBWC+FxdAbgoCtATZv
aYCq8pj6Gkef78F8UUAJwDDGs5ODZnBVJRr/MWFKvQTN6SzkoOHDgp+JC4NbBr0LXYuxYTRuFfon
Crlu7ndVo3xwBVLHDnlKjTSHFq+Lt0SDBOSJZro6ZlF5q3kaMl6KJnr+wurKS89/z1X+0lwFu9K/
fQAP1bf0tUL2/WPwffj23//F87C85udYxf6A747UEdxxKGgXc/zvk2rfhz2O8drlKVuCQJeRy89J
tfHB43nEme0xPmG288vD531gRMpD42ImYJFKOOif5ij/bq5iLyuyX58+ZuSLWpmAI0x0CE/+PL2A
2pKkc4INGBTduLZEUbzSl3BP9+93dvJ+f0/LVS57jVs9j03jzl2u+vn91jeWAiBaSgFWSuX9HI0V
CRdLpRAHOXFZvKrkKqaUKKu5grZK+DCLPvO+fa85MtVa59koMErl71WJDAokga7/6OEYf2jHXt3r
6rVciplkKWu6pcCp32udWRXVvMv1ZnyV79VQ+l4ZadZSJSGfpGKy3qunZimkyKyhWLDakmyPyWwZ
UJtTypJuKcmiIughP+ClpSeNZnvttKYPzookLGvVWkFmhJmfWTtBkDuN/FLWWe8VHu5yqj1CwlyS
95YisJFN80K9NF96OZFEuhSLcSCHN+p0CsguJUxY+fF0SpcCc4I2/GomJkVnxgibrnur+oVBu5Sl
41Kgzs5YXx08ZMhz/XGZL2P+JtstzS++VY43uyAdEa7jeqICZozOgSbynpz2HlmmPdF8pd7VeC+d
M4roEcRFaI2lf8X/01DnZd2jNQ2SgFwpN/YwWftoboyCdMu8OsJd9tbZNPcnsiso5eelqlcz0Uqh
/l7sp0vd77+3AC0ik4/0kP1jv/QJWW/QMvRL95AufUS3dBRoSwloqALtbpjpw7uKuO56nqj/AOLc
zbHRfypwdQsQx2XLaLwVp8T31feA6KksjKelp6HRTO6VXRWbRmCRWFdDAIuJVbA6Fxq9ehgsHZJY
eqVYjsLZxWlZl6GZDfILTCmUUEMkBM5xhLzXCoWHseeySh+SJrc+mXGZ3oLZ4aux7mkfDdJHttQ1
9sl4b+eSpbMjFSuW4US7Zy5937B0gJRJxcots/FFq+L2yGYh+I1Ly2u37nsDSRFGMzksfSXTKlpM
wmVq7XMWW+6VIEOaUEX1W4WBnPM3TOW0qX1i5ptYn8s1xGFjBbWweuJ9zJ8HQyZXb8zkWS59r/fe
AhtLN5xElb3WQCeVIKPplv2lb6bmo4XWlm7aqGP7LJTd15ukLhuKRA9gejiUPOUAtODcLd0iZN/F
WI98qTkGRB/xr7oy4h/EgSlzH2RNjntxV1HHkkVqSq1jPT0w70TOo0cPhARa0zFxEqJtB/dq+Fm+
bmxaDeLSgBpCwKR85+nZSGC7L1EUTKFRRKpYe70dSIIRTRCODDcf+94BujXRC67IbhKrpCJKxW7K
8a5z3ISxUuaEspZLdOtERR+pHGlpX7FWs6aHSI6McECQFc9jNFjlndt3enb1UjkXAb592qxHe5a0
Xvhr3coh51Fo+6FvP0KOG25a7gf5emyt4WC16gi5zj3XTdPuSjYf62JcZMho4W6i9s1Dn0ElrzGw
QB6UxW1orfaBqO8RkliWbiMrKDZewxtpkSzIViQNDZFcyozno+zY2HcpGcY4m1L+JksDvudFYhOk
5osbgVlzMu0I/yrsRa2Hhk/Mi+UuJYaQ9sfEtmjWZFuvDH4tkGp9eZ/q9kvQNzEYbBLq60Fp54xs
1D15puNq6vVPFb11GMVkkuSUTRIG+MzvMOr0U5aa3bQyGGBvdZk8j1ZSwSCsP/re5B0Akb85vGMb
kuAfwOEG6wiRWGy19+6QZddOVJ/BEIK/nU5eOunbUq8fVcqQuRy9bjXoUxnqA3FYZBcSONCPjb9n
SJej61pmCUoK4j4T9wwsWh5bS54IbyPwMfAJ27KUvTbkhCcZKa6+9oI8ObYxHhh+vGZ+SWjuzgwb
7K07ELjKx+jk8m7f6XFrhjoK9Qd9FPVOcyptZyOnWnVTPV8m8o6R+EFVh9fpNDcxMSGx4JQk6zjt
ilsOiu7eDdpvXp3oxzyNjdNcBgLS8+CXq4Y593LMCq1k6D3FT55OnBnLkxrimGNuiIIv17EbT5di
hKA1KaN9nrH9E1hoy4sZpDen1QSPBP7cVil5KVsSl1pkZY+qiKKbYxLkbgM2D0GYkqfJ2xREjEhy
00peizF6hcAgbmbjDVdzDMZT2krrwU2D6rEfatiPlnuUJEStxp6PDjzeT45M0Odr/JFkY7TC0lqv
zZz2d1SSxVxADdmP09aa5mDbD17xnUFodZmHjezn/m7oKEqRxkn7whmj3WVdCjdSJKV4cIqkWAuv
yk+WRxKbE5nNjnY7ebMJQgCmXdN4e3n/wIewuASkV12zhX7nUp5vyDkltcjQrzTdNvmKWXsoZ8u6
FhgX11o/NfcOCAhHte5GGFr+CAuObKPOMz91IDO3EvsFAU2UBaByFFQ8w/aqLRtYltWO5e6MpiUS
WbnB0ZHDtK+guB7cjisSYY570AoGHuu/6+S/VCez5vt3fer/tPn/lXS8v+ZnmRx8cG3HRVAfIBdb
yuF/1smIPYjFCdgv2hje/ff4np/7R/eDw0uAlQT/rK5/Nqk0vcytnWUHybmHC+E/qZOx8/+xTuZD
yD+LUw9HIa3qny3YLMxNuzF7++AUPpGAjqYubUUS4Bwl47GIhQMdogaNVg/D9M2ppXfn5DaBpPgE
hwfQGID1ZKO9km2un3PIK5e5iqwnN8u4E93GBbQqbe+SFDyNE8i8Jy7AYpcTPXgoY9f4UjeRv+HW
zI7ITzbdJMVXJbNsPxJVk1I9YmWj1G7Y5ze5tkqRtJrEreTmI5oN5JWk2J4izyp2rNmo/7rqzHCM
KNSC0HmNGLqjoeRwqGB5E4GpudYaNaR3pB5l9hQV433d+MWuKfzgbpKxYoXijuZt1Prg4qW5fjam
VD9P1qSpUNWW2JoESO6M2ow/L5GrFx7dqzG6/TkyjSdkBvXacCNSQIXNQksXjfXdmgi4HEqY/r6h
Ksg7Zdtdg8mwQyPzLEaVbGQY9KX9DntM820Y+CJWyyhapG2xAxqUPws7cwkbQO6w4y7M9oHsujXb
l3Kte5Ox6gyz/1T7aXQPqB1VTJ3Ob8E0TJ+rtrduMX65PSzI9uJa2XhjP56ucCimWxE5/QmgOBtP
qx/Xqoq9LVBStYPDzI+BazC0c+z/qho4D3O7/6YFFspgZ1pZQQPPPT7YYLU3fVroYc7cnP1JdC7z
pjxovnYocnDMsajnT7ZqxU4I5XwHYoqsnxP21Ln2sHP1AKlJmZRXY/Zmc7tYCo/sK+HPW0QRnxp7
yj7GU7rEekNCylK3OZJZOyDoG8RTENnpeUZEeR4kwj8m3Fb6KepseZf1evHIsKXZlay4aS+oL/bO
WLD5yRHq3mZamzMxBfN28jxWuFrjew9V2nBfglr16Rgsdecyf7mCj/aOddzBFF1ME2/9OJJb6brF
fhp76+R2TbErGzd96X0v/SyaxLhUcePcSsbW+zEBf60TNXgyB6fet30Nt9yu5VNG+bIaS1kcSq0/
NFU0RCF6bP9iisZ8qZhPnUVs54fUKBoAoQWuwzKXeBftxLkvmuFkJoPNx5EwFw1YdJ/EyFB7nyX1
RFr4Bti29yqs4TdHjOUhnhj/stN2DjWz163nN/568irzo2Xnb9NgNTgwYtt88fzqqVbW/FHC5t7N
eqXf6sR1q6Un1I6OJoGGBnifL4nCRLgiQ1m8Imin7oxzwtVtywreUHUmu0rxonhOi2cSksuVsrR2
oyNVOoEoLjcDpfLB7Ql9wGNUPnqW7L5afoCBuYNi0dXVIYbOcaTmhy3vu1jjuevZMmb5DYNo8eBE
xd6dhg5c/FwdbFhDa9n0VF0cli/EAqYHDxsfN6Ul1p7sxjCqxuyhkTrZJJRKKytn0TozTQ6zxsk/
e7o2PntVo93wCdQr3lBPJ82EQli4RnMlk5ZQVVecRKv8bBVARe2ycof8Rz/7flDsRHEj6EZ91qKh
hsVrGbdMj619hTxPrgq0m5dKV+0bMWh8J7a+HnSAubUxjBtVLP5X9iX+586baNsafWZhOHhTvanm
Kb6fZZ3v2HbhL0Q761FLkSOxYgbH/CGaNj1AVTaSdd/7a5imzzHdJj0OnBs2zrHgmJMoPoOm1U9x
I5rzVEX6xjDozMy89cM4nq1NWgReyAmgr4K2cokzTD/BjtIPhS71DRBTBHNZXn8t3GQ+RXUS3JwS
MYiUzliCptW6W7r0rZ5XrZyqka8upP9dBlfuqsPl7hDBWvpF+bW+8gG7FKHpF+4GkWDwkT0D0ZF2
knwixyq9I93kSzCTO8qNOK8mNs1wVu2Uj9KQ3UnyLahrteCu7O32SvEszpk+iI9alBYXmZfNpjZk
vMUvHq9nJqgbRwrrUz6U5t7t+CnbyK+3JGKavwE268+DAwrItsRyufSz/Zn+Nn3uTAMes5vmwZaA
93jHBjBH5wcMTTOi5GoYKYd4AACfDPsRGQW/eiId5vU0dQ3dnumf0FSDfh8JArm3PBQpVm4gS9HY
sfHO9vNuii1mnunYHfJgbp5JWdqlRpNt8imarzn7k02jFMDsiQlLtuq1ygZbMW5dgSXLULGJ7CHO
vwzCzNcD465QGVy3TCnGk6Qu3eNEGWta/zZ4ycHKrctq0D8XUYvQ0ksTxiEEy+ADvc7Epr7Rs+rH
pvO1bRl78t5Iq+Lg2Fq0hRwgb8U0+M/YcqOtoQv9MaFR5st5kbaaJs3dsuNrL+0kvlZynt70uef4
71s6rbAY7Xg3WoOxnqFALu3zyal0pBZERaZIK/p6cEotJO4GEXSZp/qNSTHynyzL4qfeWRJ1sl4Q
4kRMeXcTsSj2hB4EiFUajziNWbZDFXqRLxibQERXRQJlehw0NmHlZvKr8qpUle87p39xWpgLnLXI
xoGG9F/zzn1x0uQVU/x3r5hf/Hp8ANHCWB3tAl9PlIe28qZNK9InFBjNsUk870k1ufkxz4bqDenW
+KmNeKGqGMq/EoBNAOixifkp+mODW1t1u8JdMjTPlFpV7IYzIQ7OJjVrpv0EwiZ3IyPPdT+MvX8V
nZjcz9KNvrMXING9UANvHI5Ds9lqCrNNVOu7fqLq2ZVJU5/TRmj1S8MBSu0VKNKtIxLoac5YYWl5
u5ZDZq4p8nKkRVN17NvUe0G7Jb7oXhRn1wgw0clLsMmDOZiTaFegGJppoRAr1hh/Oif75tNras+O
iEZnA4k5qsJaS/P6IMDlritNn3YtQIatcuUn6cVD2BJWutYn3skutj+Bixr2btp4q6nsepqhatwG
hUc5WSTHtLVJ34LWTctaQwePuWU0T2l7apHnakZCk4DzOHKDaI/kRsR3IwaWVVwZ00Ulsbi0vJtH
JEEhUt7h1c6JtmgDl+2crfU7gxjtsOqXcsuaSVJgGtyeUsaf0Tb33GmtGNDu/YJVbC78dCfRuyEZ
tW/lnMh1JrT4MNtxd+ijiMD00kyPnR7fuWT5rnTPaBg8uUwgY0986S0Qkf7oTGjyFCGonQw2WqxH
mxbu/2ZAdz+GdcKAsIsauWKe4O97nWzwDijzjixesoJ61rIrBEbpiGecHdQ3169c/5PUe1Io3nog
7rnzHAmbigPeJhapIvy7ifsrTRwMhX+rIaWk69r0rftH/f0fq5pQ96/pHxYfP17/e0PnobDXWSug
wgc//G62+bn48LwPzGPR77NfdAPwGL8ISn10+QjQqUOwcsNv5T/9bOj8Dz46ezg5gJs9/Iz/maD0
T/0cDSOmIsD6IHYZBVjLT/6rFW1ibWFQeupkTyCmjr8XsXY/TtGBrD1myiAQUv0o+dwGUf/ZyLUw
s+SPWcG/1LQGf/Y0L98CslmDRzZYVLR/Eo7WkK0anwD3fd1O+iWyP09BcyeZYlblNs4RTOhIZ1B7
x1VoF2RokL60w4lebQbzxVZkjyRrarL4rM9amNb+tgvysPGMi0hgi6AcD7k515qKGTE2b9BD+J9Q
3VSEn+RfMmlSHKEZshkzpdOznGtW/nDjtM3kBHsbQwxOn9y9E7qqWHHqXd2HGkMma62zX5isCmIP
NFY+E7gF/bBkt2Kb1ilmdkQ7Ot/sTjahT44VC9FF6uazi7EkANY7zqNbkSBUHyv49xqXmBu8GIDr
ZOy9Uq4RA8O+hf3XynZJTBcBKRbJpq+LtUKo0Pb5w6hFT5kY2k0uy43qmi+cm/oOKcY1lt4pM6qv
M5O2LiNU2x2KnUvwXTiQaRgS8/5WjjYEh8ynD9CHN3C6jOl6eVfJwQnpLVeNK/lihGMhNIpLrNd/
Hy5/5XCxLMNmwfmvpQxPv7Gm+3WP+vsrfj9PAotRD2ZOHJ3gSX7oEf5p+XE/cMYw+uWY+THq+blI
tdwPi5fc9MDm2T+imn+eJ6bzgSxoeJQAavCiLhOn/2CRaoAv/POECPIakyueQOOHJfCPJ4reaZoS
da0fKD/bT0qzESMV05s/mgUB8JogcBN15AiH+AEb/pkOUn12VSZAzmmPQm/lsZ9cAsR8bz7bda8d
pshyI8JCsuTaM2h+7b1FfOTWutjbPgpXEqjMWF4rz5msm22nuYmiuyoM7zAbrW9eAnvW62dZCLPP
eObn2to1edc0Z59+x0OCoEiLIuMxUF1JTm4EqWg7zzESXoIZ21Y8F37VMdH3qrIwjkkwuow4zCjo
Nl6i23KbFLYJQ9qGxsqMucpBCZLbyBh9k7LcMI5ePZkf7SmWQC7g/NUOa5xo9He+6U3OoSfkisAa
TLle9hRNmtZzYHkLWCapnfo1qyL/WwwRyaNdkaMUm0VgoRgQSS/VH8e5hVbX8S3IHSe4ecJsP5PB
5AbJKcoMisOh8xy5VYRMqM3MZM5f+3W2L+O6eRkr6FkhhLlun2mjvxmwmb1MyiGviGzZfSrTx3iB
EYRMz8/CrOp9Zg4fszq1dlk3oIwtg3iPkj2ZQ1HGyScqlSHeTMzqPH8813Z7wmPff5IxA/i+kFcW
tcT7VAoMp4rdN9LTqAz74WXOHLkyRbDKR+sQj/nHUXVVOAUGUz5i4uO0bjdWlPePCFVopWatpNw1
P2oWtFvHa4ad9BJv65vQvQPMDnP60S3M73WRdif64iFkAX+ZE8Eh2ncvgJ6OqM6qfd6lzXqpV8eZ
tEAJ+u/UNLqxbcV8TeKS/sjMPza6lq77Vqs3eal+c1PWX6U7R1cSOd2QSZIWBn3P+sSK1vnUE7ek
SMIcZ3VvZpa7VkotKsyoWNmDSu6ivmjPfrfE6CL/ObB0TLeEeDjE/cTMGaTwv6a9qXbE5KZf/USM
x5FUSha8jvYQNxPBXf+PvfPaktvI0vUTQQve3AJIW96wisUbrDIsBHzAB/D084GtnkOxe6TRnNu+
kbgoVWUiM8ze//5Nnn5PrKS5cbThwRky9VBXS3nQJQIuIKnsWNPObYwFN7SIctXC2hnJV3LsE+eC
2HcQ4fYpQa+RI7QAcvX8vXGK6jSIoYkTzg6q7RGLrURlb41lN9HkoE9L0y4N4bf2cdMwxuprZmMO
DN/Q0acSCwDmeL6pHg26N6DJ4kkrmZCvNUYZPbljzqA9O9gChFah8rNonSDSpJ19WqPTfRtXL8oN
lG0FSo2wn1qissZFLy6rqRgZXg3s+LHzsY5DhPUJ9x5f9sn3cd1oPJ8kmC6f1oUmQmlH+qfxnhH0
7D2UdiFvkUsDBbVJl11LoGII5pm/SzzigiKjJGL4B+Yw6MaaHjJCnc4khnYV9/nAq7GwijVM5uF9
LFvifpJpuoUIa0TTxLJIA9CYEL798tFKDtUdEzji8wYU9uaA0jEggIivJtIWV1dRy7slQK2fh0+j
bbfs6DmRe7LXRvEJdhGw15jcr6GttxL1ve/0L6ikZ6Rrwhbr3pgq/ULUQXWApysj0WrmQSeNAYx1
PnlMoQ+eaDgl1Ew4DLGdO4dEsdCSm2OcbK1dEqzgTikxd6a/foU4GTx5mVTX5Pa+sqWeTYz7CRMq
GqQOw5k8J/sak9UihkyaX9Ra9oFdShdn5Kc9VV2ORAB9RnaF4m8yQowxrHg1KuO2rZIvbWkWPuZW
VnAp7bI5G8Gwtzyw0WnM5D2WoNoDvlbeq1k5WUzqYxsxRmSuN6ZiM61WprlLtkZwKRf9yk0AtoaE
7E3m7cN12Ytmx++p982P3nLbtQV6RPqyydonrYNQtC3FwSunW0x1s1229MfZ0Gn5yXDa7pLVD5fE
re8QQZDE2DhHhOHBe2f2d56yxRz2hTUdLX/46i45BaKuazvGrScb45m4GCldw8GQw2fS2PYOgyXt
Yhkdsfen0YhrfQ126NdB3kicRFJtcB74y3U2+8XNliB5BSiNDGLB1yKrFTRZoqmiySMYcrDN9CAC
WzESNv2IwOAxlEZ3WLS04wweroKRU2tlKhAGuBtF+qDq01CALOEb6Wx093uslU3iiRsAKLsq6G2b
4Nji4actbXDq9CmJGkPpDCqC6n3B72Gnw9uIRkPTYrxY2zivGhxeYD/2j0GWBzHc+YX0BLgB/dCe
Ag0qe6fJT9V6X6rMa3ZrMI9MxSU+dgvwm2bbkChqJfbjWKmzVrQfZOtelUMyXhgKuHyF6xKVhNLe
4E2tX5o4iu5qfcn3czboaN0d96g5XhC2ciN/1HUW+SljTLSyC7SZHBywKjjvWvfbysQEMQmyVVEM
37AHKS4cmSShsTA4x/1/CeWSG5esgf7QZ/YWy1R8ktQQ7Imi+obnLJqAFYweJzZGD0ljJGY45Rz9
WNC8wfJF+FoO3W1SmEkEbN1fz7Y/cbnTgLh6+tIYzqcM2u9wl8p96VAwTMp+rroRKU7Rt0+lv2XO
djaCk1ENn91oExvew/mwOURDDzL1LR7m+V1gNvKk++Z6OWHvtp+94ttYJQjyt/wyTqnp2V8aLozB
esA1pcY4AZ/6XPmc62QGvpn1YEaVSYLeaFfuPp+I74NJVO/7fK0uTcOcmYqtNkj68taLhDRxRNig
kbyHWRRw1IPWf+p1ExjR6hs+UJIb3VB4xF3xgUne/jQU+Qvbvhiuhrn2H1sw8nC29OWhG5OTWypg
zjJI78a+nG+dIclfPOJIaeIIGy1Tgtaa/miNPgFySuQbvprwQYtM2F8QLUDYcNDKEMC7s/G7MaMW
fIhvesKfYG1JwcvcKQDOacwPp1a1Ey98z6GJa8LNBP/8qK/KO3rK8b/NRa+/jLp6z8kov1l1SyPW
axITYXmDdeNU7rQjFE3RM+oSmzo8C6PAnAgtSxyHFaFX960fOPfzAnwdcWoyRgIaNSN4CeVn32E2
um3UlO8UGmITLl7nHqQ0HLZM7WJVi6XEOkYjunoQHwsvqGWMvEG/xL8jB6wL9Lc6bc/lTHxSnDfE
Prap9VEi1H6o3cx8N9Jcq6LVdmlWtWzcSGFN1+LzIHIStJxFveulX8ayGfuHdcYWglhS72oS5NsF
tXu7IrlKkCR58cR1oI6GtkJwmNzJ+0hSr4oE5m83weBkz47s7CskJw46jRn3wsyit2vkWsZdS0Rh
gzzxvkMDkQHY6v01s1Kyu/UE6M0b5AhI3vlDRcuJMR7EgfKQGl1OYuw87A38KHeS93UYOlc7EJye
VLhelNkzp1nxzBU3fi1npT8U+ZAc9dzLTrozU/EmrXsmQkjD1kLriXFc6E6fUjPLlwuM1CoSRER3
DjSTDSHgyuxQFwRnk6lKJCplIL62axm7U6rDAe67u2FVw7Pur+OHI+fp6MPLukAiMdzYqei+NIRX
EI7cN/kArdONi8oRdOSiXZ+CbqgQbjqwIh5THHSCiD5pxIggkJYL1iCXaZfl7IcL4J2q2vlJ6X6Z
E0StX9NCy9Z48tUWIAtfi43YIc5fOlelO7uwXQaohXiZPPKVKVbGBxDUxYh7UWtXZU0ccFI59Z5h
Q2XH1arK0zjW+sZWS/0Qt34U/n01V896opI7+NP1UVUcr10VPMwVtXFft+NbXZH5qwkv3zO5SC+6
mpK0rKd2CIdqqh4NQfYh9D3zAFGnuMzBt/fgrYQGg5VHUltLNDgdQXKzUc93pe10XUx0dRUydicY
NDfGS6iqJM6bOUEknkpvTWklyz2auK65QZuv0JOkSm9dPF8816RYqKQIFjSF4z+45JSb2UYtJ49x
th+a32nn4wKdtOuPeSAqxq0/SOoMA7TI7eFu4+1Qd/B8BOeo8ktQ0t61joNwnedNHjjGcOSld+wK
9uIbdupJrGswpC5huDERYAl3+Q7wGNcJc5xQUWkeA2ks4JrLCe7lcewD454oRHoBeG6HFQJdPDEv
OgOjyFPHmozHwcouZe5kUWKO3mfVNfa7Xhd4E3ZZN+QHVUkCpoMke8GXB3tKO5ivBvZj6Pfr6iDG
8f3vjS/TI1kZlODGgDyM8bz3tOazDtWH03kX9EiCe9x9X3UK64t5kYAu9MeNJ/HY5teeV7MdNs9T
if+oje4H44XzKrM5Mitbxo4wLBkaAs/ytOgxhdATqoMWt1wF1RT/iby5tu0Wqh3v8UtPFbkj2S2I
0EDmu5S7juK8XXbK7JgIl95Jk/UUNzTu90OaBfuu0M1Xx1b2sSo6SHIFJ1MJ9yH0gM4OWUrwF56D
/qWVVdhWF72Y38pAmw7EctxYSgQfOtl+m2Qu7AbdjKRpLuRqlC2l1JheFrS0BLAF9rxj3bR7GTBF
aJctmJhFCbkvzwQQeSVQJ3GNJwqcrqemD5sAZ0AyRq1Ym7lJ6pmMWbC1oUfvoBFQmFvWvtlsd+vA
024Ga12IPRLkEhbllSpgRDop4b1U4Fq5Kxchvkvp2lekVWYctG16TBqNvYvHhBpRci8QuqK1K6td
VwwTl8683IlBD67xpSh2OaTdY+Fmzs4sGXbrKKvPmW7c+hCcQ0jEoKmQD197zNTiukHJSGHX+teF
1nZM8/ViB9fTDvOSQXQaGJveq6/hnGSietFk/9JaXhGKyT/A+DD0kJiwDxKw+yNT8vW0bGRNsnXR
Jk8O4Y4AiCVWxxbog5e6BPnCXUcvuJs2oNOs1Vfp00SkjPLX9qPOy699Pm3rbdSb3TjUBelJFqmM
KPvDMguSc571zmvRqwTVLGwyamZDjzRG4+UObUo0prZqLxs3r1ktvXcw9MKLzI7RbJmmxS34g67H
o81MYzdJhtr9QL2d6xNj8g3+UX4vT0FLkvs6Y+iU5r7+fa5p0XIyMo8IQcZ41lrzLh88EAHZvQ9C
Eb9VZTlp94V3BiePhVjkyYfPzgWsFWfTq6a7tRDpPs3aN/o1SrGlzpD3r3l1qkc5FeSK9svzNCR9
CN5zZVlV8kQp9ZhpbRt53eBdEEE5R61aKRwbZqBElvfo57UurqfxW2C0V7OxIA3LzScs1Qoye217
L93Oj2a8cJ6FMqqQOXEd47eD/92YOI9rU8BbXQvzol7EZabVLzAG+uPSi4fONT5JbKH+QwRPeLWs
H0RjviDyLE8WUcIf0J46TJo6K5Za9aTw3PmUstLWfQrRYQhBPSi+lcSPcHWre59BcBo2OAjEg/ST
b5MO5TxU0wQDEHbPfWuQvoDwMEmAnYZ5JnbYXjKK/8qgx1EODCsruCdB0xlCaTkI1/Ip8UZsj8XA
JJc94OpFdzZxAZjXLEXWnCYxX5X0rorckTeTa1NYMx9oQnMtMiMkt7qsd5NfGqDIupDQil3/xB/4
T0Xtf5qpeW/nDYeHn4lzIPXivDhcrhDE35NCju0BGUG6gyxlo5TMK+KK1XmFQs9WNxD05XVUbvzd
0dywQLnFvAajF3qGC/XKgU2c4M15MB0q4bQ3ORJc1U3zMW/Goze131J/PQPX61GZSf1UpNpVEpCZ
upYQ8/PWO8PuGfazVXg7j8zks3SA/9oAlkZNqQ9/gcTzxG4vu3S6C/L+Q2dKEo/J4uwCVd+1tqxj
gBnvVNvwND1tEFBk4HTgy6XdzKb9nBk2xN5Ek/HcuVmUEp5yEDouz1mDBFrlNGedM/YnlFo6yMWw
paU6H3JOgrtR04HhkjmLRLN8K1ID5GxYLGLgoCjkg/WWOJPxMPtOEbtqmbsoZ5D+3em96YGzzwxd
F82Yp7fjuWsBo3QjxyJYs6/KztfAWbLM3HV6URwDt76yh7KPkhVVf2xmM+4DXmpUXpjrgoAc7kcj
WJt9kS3ytScx+8XxbauKC21d3wsTS7bIWArttXGr7sbTS+3IrKUnBd7zFK7peXfpFbRIcBZzNKqk
93YaelSrWpY36iy2Viqr14yojhucC5IrnJnGdy1zP9POWLbAC60/t8DQdys++ZGTeSRHy0yfvzB0
HW9NExfK6075DSJUr2oOoKAVlKRhi/1dA3ePS5LhxW6RqViaWd1hXbzIfSZNQb+QaNcG1LUpwn7e
PmbJ9LikzhcqBOehTdJmn7bLcGQfLDsXIT/Nlf9EUggnvKjNh1QvZYSY+AaKevJaqVqLcuwwIoNZ
HgnANOnaBVFqrkW0B9BqO0wIwe1gUNh+QmDHr8kdzzY0LzwYBl3mhzSZ1QYSlZBKwMKoaSrXCOEj
5JR3M0nAkec23VMnbZhHLTqRUDReAM1CB+NDWZNEC+fCi9uowLqeM0d/nPgFUKracX0eC8ZBbGNo
iBYANbOueumvrFGOlx6rp410OQ+Hua2zy1XC+4+5sIJw6MaUiglmVWiYQzVwzW+VEKfMS1W43je7
E8zvizEfjtIXTdhqCnFKz4wUspdWTpg6WeoBVcMA+KQXhK7Qhvl8E1rwVJp9+uGINE/jOk3IFgRT
W+4XJL5FhJ4k262twsASCxQRKfxVIkrQSsaThVcw5TXTPPREUFBhgLjwVgom8o4cZ/QvSXun0sl8
hiRXq5j4GHhJnWPc9m1jZGHZTv5973Tcp5xlzS0xjNOzZmfj2RItuAyWsf5VR7b7cyE1/Vqv5uVg
YnKGQmXqrTv01h7GAgntS2ckwYWmCfNtKSGdDr0/PZimBRiqTMgWIUZ62KBUjl+b1IxCxJnT52zK
mQEklA9QwdDqgjS/BuEfuE8C0iqZ5mGpvR/c2eGbrvJdMnQpDKKiv11hzGJ7uEhzZwFDPSKmTs85
pjdRXYrls8QB4iUxtnyR1SUUE6SjuxZBAN82zbP2eYQBv581bt20sbnMWFIxzU62w6IcCqk2+zre
JNVFh/H8aZqhEMreLS6lUdc9lb2hXzYIOb8MeQ1/Dr/UKhYaJmwutm0cJwNcuaKV1w40oWMljHTX
TyteGFDsIksWrBKtm4crv6ysr6C3GpfYLB916rvLrmnn/ThQ/QNneqA0mrhfRD5FfpBOgPZNHqWy
r67GIXjX8ObacTglR1c4Q4wxgHEVTGwNKzdJKGitUyMM/7ZWrjrNizOdXc1Dd+4mZWwPdB0jFWME
3tyde4EETuu84tJ3gzfU48ZuSpBxMCh9TZdKRKZd0Bn4ObCikVRgZd3ypGVWsvc6Q+zwkrN2Ggv9
ICaIHRNGCqeib8BsmqLGVCHw11hYyohdA1nO4DTUsvqKVUFpozgZBA7InXJXLrJ+vPW9BhzYCMoy
rh1zKu+VI7J4EVw2uVM0BXjWVFxqXhvPDuMbMFaDSqMRe6PwVxQH67VTrPy9ntz1llpuSGgAB56K
J3zavloph7WjYaRtW2sMUvIa1J0bBikDj3kWadxrpY47rNbsTaOwjwSaH+w0v199nEvQJjtRMOrr
Rg28Ia3PQiDTPsu+zW/ddDwmmnmksBoO02pP3zTFGMS0tK8WaQt7faVCVq2GCR7OKqHyx9cKy7i7
ecSArjHLJdQbn6vd2BpBUWo3iCCWKNFNcWohiF3ak/Zha9541ZhkLnSc/2HGGAygJ7C/DrMzYsqp
LieJ0K4r23+46f5Hgf8XCnxiRTa/s/95bH18nV+z7Oe59e8/8vvc2nBseCtQXTwSJNH/uIyN/zm3
dvXfTNS9hk2CMAbkFhKK34UNpvkbIn6c+x3ds38IIv6bB2NAkdFRFCN4gFvFTW/8nbm180cSChZt
pCVDutyMuJkp2j4z+p95MHBJS8aQqfnAPFqCwq9VD3Zq8D6jtay2mUba3Yms7N6hF5qPQhTaPbYS
ywEZ0CKpI30sLnoFDKATZ4P6EKp9oAF/qkm+0BDxe1wtNTnvpia7zTvcnqGSO9vBpIo9YDFQmpEH
l6amq1sREFCKgddyQJxb3K85/oUB5EuMKbTx+2aziwrYnm38bTJxo+oS8i7xH/NrwJjw1bMEtX0q
+NgikU4aDlZFt+5RXLRnZ9Hk22iK/HVI5+VWI22OJNR8eVk67KLg2NDKoX0avk9dioZMljYUa924
S4V7ZwwacTiYMJpfRkutxV/wgH4hDvz4Clw8O/lW0XXjScoy+PkrqEjxwSmudx/WzgpODhNCjlO1
nUkNEAAOW8A2IezN4BaYxLxEacCjSTLWMcgsdCQoIl92KMmxwFnHibRjR1yjVGk+sAvQnuvW6TEW
RoPgZHl+NSImFcCAaPfKkq4IqFDinmI1N77ffRlKyzmCJl5CXjQfUSYzZgs+cpxo3n7aJP/GNi/4
o+6ch7Z1b1vAwML6lqHxC/kJcyo/TXTaP7upkhdj+/ZJJTO+kh6mbjUP9+0xt5CD5fOws0VNY1uh
M933Vk7M5aj0N1ngpwaRcVY3Kf3GeQbwfEgW/tTCFfmOs7JxkUK4vBGja1xaMJJvHT95ooc3DwHI
x1NRz1PkFqV+zCB8HYTWaQcoxsDaDejQqlesaWvQpwt9tT5qFxFcZxrHgQb3iL0W4BP2d3GmlmKn
HEbbugzE3sleSkmiJdOh+R1LPK6Hgc5OdqjevaXsjt2AfiIR2MPJiRF1Nqt7NmVx7U0am4nU4WNh
bW1Vjnw76VwM8/LVgTadVoh6fDXGWda3AKu48nN9mpGZwWz36lrdYwuN/oWbLr+qhNVeLn5pPi9D
Lb/7GHYRfTZ3PbNrDM+OWCgb+1r0/TFQMsNAdNCvEshwt35tTFdO0fJwpjXS/bZizbmZRQ6EhvnQ
vZYN6qYfDD5QvGH22Up0wexsexN+CaY2M1kUAm1SkBbppY3UN9KRyPxFWsYvZ5YDX8cMqBMgCGFp
YjIA/OOGMVPUBOnkabjI6evdEIz1AWpN+bQoohs6b8TDPdjWTtes78wXsS4YkGvARVjER06peC1d
Mzm3g94+ezStMYCXfiBo+qsK7CImObT6gvQJEGbqSN/NJ7rUku/+ssF6EFJeuu56WOe7pWrMe6V3
AHgeeljEtdpyZYuEFtXQlv1kOzBtJWDIuXOw39tBCTB3MKERguRUBtdd0ax3P5atzCGBMPVarrrW
MS4N2STQOHz9q69V/XOQG/0zEGF7DTOFyTFocyViy6qzN5qIQ9t0TFRG3CTpi8bRPaBxpYEvfOHf
+ATQLbs/37o/UjF+NmzBmoR7B7YVkrzNx3/b2j+5+M+t0Wvp2iX3ZiddLR6YhzAAaLWHfA14AgNz
yshte+0xXzKsrxxCcOSV6mqhDr6ecb1Y7MExNMs2OfskVL8Wk0vOdtDOyGyo0gl4txceRjdL49Rm
pEn9/QeAi8jbck3uZXOziP75Aeq16KlZU+++dIm4ULmhrluZpvuWuhgZXc05k2BzeOuYLkcMEgYN
kLCW8OJ158KYIaSz98inYBr5aikPP4xZocky5ZjsW8Cmx9KDGRAK4Ek//PP3/uM+/uXDtz0bFSKk
NiwQf33vcwUYv9qzc9+MDgFOc98nn6zmxGcw15VPxpqtV7nq1U3pTfVhqHyewKxrF9Qwm85N5TPA
DsyOOLe5O2EApT0ObhUcgpn5btS1Y31D4F926Zk8/1wFMLuGfu4/J64JvqLMfuuTeTzp6wrYV7Sr
uh3tuagP3uR1EcODlV4P0HyAHPRsCiPH703zzz3qyV0C6L3HDZOo1VKol87FvKObp+SULYLs9dqr
/WgwTfXdSHvOK/B+bYp6aRq71ZIoTprizaiwTcYus4VVI+WptAm9qz22OjWBuv2x9ZJASz+6BBPk
nVvwl2NdJOdVdeY9DfYyxhVxqAxEW/Ghy37dg+kkL6y86TtCq+0E2T6a3EvOkC6g4UGtxQy64uQj
hU3HN6QqHqGrwzKxWzf76lX5u9VU8P+ZCp0K4A1GEOYEO6A0L4XCV4OAYHUNH4275M8XAkUiq/QP
KyGwYDFDG+bM3srBX8oGzupq7OHL3QsQQSQFOhss/HE2M3xsDzg+E/2MLC0LUTOke0ox+eqST3K3
goliLVH1J6G1Hq1GXp7bDE9mzEX0rIgYBmUVDU69H5issF0NT38j96z8wvE/vJmzPX0fM8/WYlTk
lcdwzyfFnql1eTVBGNxVno5BHcNKJOPYWCbQBgykGow3q/Hop5oCj5feifHOFwz6DYt32S9lpGEP
HrSudkdWzDLH/aiPHy2N3B3rSzB3IcgTe8r+YLNrySqBIxDq2/eKccLw3Kvi6GjFtMTKzNZdYC3P
hgSOtBo0NrwfAYErZ0OQusNizc2eTt33vXd8e6oYAX5xJmZJP65BuWiha63tYW1N0VyZKrGDCO2c
eOIeyJ56DQ+RcJWz5YcNNMdnwJ1gRVHWuulRULeoqLI4DcJeSIEW1DPucc3ZCpxONWfdV1xVfeXG
HR0sbjSCEOdBiUrncQuOvJJkED3sZ9gVMHhGtgFqlzWJfLe3bfIT8ABJ04FMXPz87HA1cutNWEm2
QLZzZXGhDcNW/gTLXUruGVHgaau/ESzHuTq0JPwsnOzbRAPH99SZgZ5ZCKjc5qa50OwF03EHxs9X
o1kz4uHQY93lNfx3aJm5uu+oLY+YZkKM6Rn4fZpu4Z/8cdV2KAUKN/TdxIB81WEZYE8TGrzezQRw
SAJ03mmswqylygxV2sUDhAgU+hL2R2at5Se+NfdDg5Qjcihbk3AuEMuVc1Fde6CXt2blwVExS7C9
PljWux8b6T+d7V90tiT+cGL8z41t/L2kte2+/9za/uNn/qnwcH4jdcW2CELhJvXQevx3Z+s5v3mc
5g5Q0SbvMGkqf29scQzHxQwNF4fXj5aXdvj/CTxsG3U9HnWO6VtczX+nsTV+VIE/nY+cjY5r0Fnr
+Ftt9O5fFB5FPgkOXsrdxV3EV5yONvKEtGbmhisqVuV11bCX7XJbNiaOPBhCRhhyBfgn6hJaQ1YD
pVqr8TXJRiD0GopplAX6/F0NFD0+vxzBJgp07FXxEdI0GL3lN1vrCA+D+LevcX06LJae7joVECDA
h5gdIT84D1CI60uFZBUyooNeywdOOnptn9hRklfdmcq3iMcmUaHmgX0PgvsUZV13gf0TeGfFqaop
Jz9g7m/gv9y58uStuDM1Wjfcsz3tM5r/bzlX+9esrLTHlIgFritOHmQS6Y75ghVKZpE3q+qBRVV/
hyHVB4cnD8nwmem6eWfTfu9xMhfx4liIX1JM1klO+ZTIx7GtDODNQv8bdo7M1j39qdy3K69O8sCd
a0G7yzxIVE1rhRAi7jLDf0ym8Qp4uCbuqX6YWw4gNctNiVtPMDTn7R/VZbNUlzZleELmVkTytjoj
3vsWuLCvEHhyl1h3xVJ8a53NgaBpHhgYrS9FCYFEWsDJhS9H/LsW4rsg87IEH7HNhvuaw+9N3O0t
tPjD8quDVlkHD37TjVVo2n6YiuYhxXjsqVlG+8lQ1Pv4dpOHkWII5qIZRfE+YJyiV5/9Km91116P
ia1BfV/a18ZGMCgDqFYiS0wLdLckodeUt+XsHOHMMKl3hvZmoYL6ahf+o9tnzaFRXXbA0gYRXUKt
vnqBceTu83dd6X+BCqJhdWPNX1Ibx3u7wk0i8iiK7kxO43dNZ9oaea1u3Q1maV1XWSuMeDaF4koS
7bpDXPNgaYbaWR1JHLHZWPf4owX73k+4EC3hRgk7J8yzKdtwximaKtUGh64FmD5BkjDCNMO/LTcc
8jb8yW0YYqrxIk0By/ec5c4Xz56zC2h4+jcGOFPcL9SO9KzMeRw+y2Zv+F3CxEstOhSP1hlODYJn
es98WD61GhL1we8aepwl8Oar0uysbf5iF7sSgmuHGxRtABqgh/8c9P8b5Y2pE9D0Zyf91Wvfv76L
sf8+DP3Px/3vP/n7ee8GvyE/5UjFhcVivhFgSvg7kult4hwXNQ08bXfL3OFm+f3At83fqKOIYOPH
9M0ZEaDn9wPfNgA58R7UGeL/rgP8GwqcDaj8+biH/u4RYbdhrLwYUqE/NnVUfK7GhEpCFSk/RZMS
W+hTS+Dm/Fepkf/ulUxQK+ArZEc/HFp/bh/L2q7tVRm8EvdGWOkSy81Ghdj1jtFP38O/Qcn+3Svx
GoGlk2H/r+AsHuXJiohbHocZ0V0y6jf9RACBC4fvb78QQLBp42/j8li/xtlOSImDplslHI3isyiL
T9qGz5x//19ehnm4QbA1vcsv39GARUIvwAOYk8zBLvDbljoZwXChsv/DR8daDWxwVcfzDQMQ/+cv
KYXoajeCJ5oSvAQVvJCQWHn/sqvzv3io7Tf9svB8JGabNo38J/Rkf3wlb6LHxqhfHsU8F6E7MrRN
1RMI0BNeBf5fgMV/hOtZ2eDDRM25rod4IwC3/+OLaRiMsTcbyW3B5e3RKB9zv002Gfqr7m8ooQ0y
YSx41P79r861mWEQu2W7/5JJzoh+NLlY5FG2WfMwclmETqChesn505+/1PaB/csHisSXUwGKMbv6
j8+I+cK4QAiRR23EvKUa5bIDUkoe/vxV/s3e+iEk/uer/No++wEDtRHvGA0a3oXZqaepIrXoh73v
/98r/bLq6WNEM1FPEAg1LrGr8te10crof7G99H99qE1wTdlNlA+jE++X5dFQYPpVIysyL80mhoTG
/GCRg7pd7WpBy6zjWRR0BukjjnPUaUnjvMQl0Grt+jy1cNnhgHlq5yv0s11Tz++eyKrIy4GvkXMb
+9ErPhfoLqd0BSmG1JWEnVzBlc2gaWHr8b9gel/tdLAQxHgMEzzVVnego+Zz4ZnNycF079tU0afP
laI+8jBIbpY6OMw567nwlJtGwDS46hW18uMJi5/TMGz0Buq8HVGs9cOg5fZZD9b5HVJKcDBQR50n
1+BVcru5mP1+yiPhQb/YLXZJJlABDzXreT8aIaGvVcJDF4iG9w1Do5vUXJt42Ay/UA4kCdq+sQzg
PFlDcACAp66Figw1CpRd66QWVTpPt1YcXFWOraE3YFYFYQzOYprVO9flCqg9InCIcG6GCEq/Rf02
ZYe8W5sLAxV17FdtdvCDSosYTJnPqZicC5UaOdyspnxy5yLDkt2SL5g5mTg18YtCbzbki6xsDFLc
ZEqYeXkUnJFlLex15do015oN+NdDf7rwwRfu6LeHbwkfzYXIW3njjvmnbvCdjrlrPoMBfmJqkTwM
7tqc5u1oZBbQXCwl4pJ9V+ogE04A7+YWTo66z1VmnzjRhwh+YXaYYG1R0tLcb0zK+gwrFojFHtPs
OgWnu8ndtP4kX8K4NhqmFLgYOTU+O7PvIwJl2ZeY1pzxCfUvBbLCHdYgPOZIN4XTzQKXRqaPSHt4
pBRrMQxvFFcsUZkxUy3ocOWAcX7UrJ1bHrLa1CUU/0kGsSvwFxKJ1IIdJjW9jzN9kcEkgpB7qeH1
9exTdz6quqg+CdYAiSnSZYePVRIybUBPmxvBU2O6xiPaStaP0+nwvDpE9AWUKzE1+1ExDGV6aSH1
MvkKBtzVHMBOmZKJACs+0nM3eOrbjm23wYbRZHPFrUvgHyBfoU1zylmKp6HW0unwX+ydx3LdyJau
3+XOcQIJIGEGd9Db08tQLEkTBCVK8C4BJMzT3y9JVXdx61wqzrwjKkqhkopwmSuX+c0Y1vljxBzv
gP6svsFUgNZJBr/u2Ot4/jCpSH9e1VocQfAMSFpZCimyHIDiul/zsOg2mIVQx/oIWX0DtN8/OSt7
C20appqUHf0nDYfhS5J78up56lTNBpGpRsu9RAve4EOnzNqKgi8B4oiKKsFSE0emmmK1d7aFyn/C
hoiucSpxL7kRcRAJkA8L2blpl1Z+eguRDVGzpIyOMGinzehy9CFeWm7TkApYplH8EWbAWOzSdk5/
1G0kDUdTQ3lIfTxHxPi57Rd9dNHmVVBJWQjrFNaXQIF+9rGxkrMGe9ujIgdx6ccwKtqUPazPzjkN
jf42Mui9rGofDQOkzq44CoP36cimFDW3ZYtS3+hBRWDE2ecY6cVMdIPir1C065UdzYdqDcBPrXM7
bCv4NABKMuwC3aFkURMVGUTDgdjVYx7duSSVh85i1xcjvllat/HG7Rm4MgGQyN4iASjMuQuDKNw5
Vf6ICDVzlymXyHT24XtXDwIj9Unc58wLL9Gz5moEVDQLoMfaJWJ4uubxZb+yjaqwi+6Gepy+95Zi
FpGgGbhNKRvfC582gGeDcJYESqWIHz79xvdrRrPRUWqByNrV8Ybxcfg+bgp1LaaRSPacaY0R4nKl
DYsgX3KCmDM2O3/i0lRhCr5zOGwddAq/p7JGaa0ErBZBDtIeCvXotty57YA2FC1PPkLV3oEbI69u
nOaqFNB/dlOXgsiuBOIxAW8ni6NpV/mYij1H3SnNvgxFKH7YE9FKmzUi7VXcFvGQ3eZyTg4adBMx
jkxiY1mDvM0TeQDahXduw4RTuisRcWjmrV795hMSSdHdGlDJou+rth5yrNuRL0wvwVbqhApdjSJR
YlqmdX0Zr2P1vh+JPVZC9JgiNn0BmXWnEddCxEriYVvr7BYKlP0tEriLaQuF7qIZcbztyxNQOn3M
kVc6Qvm2bpBHuXMzFyWzPO/vljkdbuJ8/Suz3ekv+INQzBc64d4qUIOMaEPXKT4praXid2WBPJ+q
6HemPxvgffDcsk/s5wel7eTkhDRr4V5328F22ztv6R08PxZ0onzvmyWR3nACDj3jGX9hZWn50NVE
XtTIoge7CsU9APy2QQUOPsVLkPW9Hid7vgFSdu60KfyZAUHowapbynk8VUgZqGOdRhtHpC2SQX2U
QzwvS4JZTpHXsUTyqNqKxC4u6qmzo03YBozCCoQZd4um2bMpW1gQgCcZo25kPHXVpq2cT33lVJdT
5+I+DCms3Tbh2F26ZT/uRlEtTrmLu7kJ/KtlcuZq5fApFfGPBm/8oXOmbEJdJE+R6c00opTYwrg4
nDhVrMNLT4/Qf2N/BGkDqCpSI+pRkQp+9kue0mRBPO9HK0H7iSxhuBAGLfp7S6R6shtp77t+Jq4v
oXEB3w5qoGnn4x+scohPOK2FSb4f2lR5qHKN0EaIPf3XsLCLYdvM5ccpd+dy0wof8XiSaw/8RbDo
yxrFvR1I6m9eOJ5aFLo21gJV3ENn9+D47C8Ch35P38O6EW4NxwY0Lm09umtH9qmDyXPOfGXEGOfk
dIwC5i5+LFJZ7CHvFHsHPNiOEZ34TD9sRlC+b+DYJwp0mueMeC+h/X7Ldk2+J2Ugxk3BXHZTBtBd
8tKyLrIZ08JDwJyn2Hg+4Rta2GhsM7xpM3lRKXctD3wqxgnRzxBw4PHttFeYvPZVHg+ehdofUIt0
Gbc+D7D+MSdmSJB4Y2+Xp44DdOc7k74ZkhH4X6jIEwZSy9vFtVKoGit5RRGp5ooNL68Gt8I4QER/
KtReQ06oncz90CEQAR0Kit3zQg0UEnuA+1GVeKBPeAU8qAMmjcFDOX6IwU4e3n4Dv1WGEbg+SkPa
2uTj8B9eFzK9p2WVTC3qoB1JWB0jmCBqQCB1nT4PXJqLt68nfkv/zQUDNG+NUpKLzuTrC9aKBMcD
0kJA6SZrQ5RoEHWqdbvLVfU4WLgZQVoiH5Th9O752JkaTB6PqTOJAxQMaxsXpXxs1k4fmSH/qXHi
/rv7k8JxJRIuNp2ks/KknRlKhd5YnFIc0i/BD1c/kYtlT00DyFhmjuiD7NHoZyPRux9ujQ0e7Aru
GNitgx1wBbC8qS9DBwHSxaHy7LMW+lAJK/3Kc7LoulYA7Asf1bFBd1nLIBq4ThITld2ZwnXvBVX8
EU937xFr4hXTPf51xJc2eL/EggM4Xubywc6y/OvzqVjXILa2E1SW9A9FrjDf4mx3CAAEwjbzDga4
Z4sjGac45/RCiQ+RE5S5+2YzzMgNTa73ucsCC5+BFmnyPHUOUkVym6jh8u3l8ludDWTdDx3JooGt
65xbfwzQT/0WT5lTRL19lPhhIiY7/SkM/Nax4Co0KhyfUaoTMCl6vSbHbNQIEDTZyfdIngHJWtu6
9Ydt5yBPAikGjNSSUzyk6NB8fvsBnd/fMSkKVmyg0QU+Yufl8AJ+VyuoyCevn5L4VHpNdG3hOPC1
GkmNkUiRy11kyeih9pYHFPO6n0ATDZFcSyamTZ2iqpgoTLO6cgyhHCKec4ClCoyrTyKYpXX/1MUY
0l4Y+N7/KkX9Msn5w2BS2MYC6v8/mPyv8rEvHv/Zp375P/4G3Dr0qWkeIT0HwBAzdBbkS5saPO2/
0FowvWFJu+55YPmrSx2If9GiNm1WELDPMN3/7lJL/gjlKf7UZQWznLz/ZCxpOuH/2PbmdgR+wR7S
8iHPSfPp9XYIA71U1YjQbmqvbf6zrNbYRfGWWrAbdsOQO8tDXibZcOgXtyQN6Rcpv89x2dbYd8im
cw6t5QEuKrrQAgnPfN4GlBaWRTp/UnZloZ2ovNZfMR2NYX1Qh7q683CjpfeEbEmWj71zh+NXG1Bd
2NAcPqXESKMvOiawJLwF44lus462DI9uD62QIjfLZaQYyCM2Hh9qnRsVDMh8MRSff3zIdy/R759m
ymdB0TM9YTrqBCXhM7QgKr1+O3CeRTP0q/zR9pOOSniYQVoiM+e5bnETJTLikjNKrNXPzlfZck/b
HJrI1kmpEIE4iimZP719S2cxhFsKGL6RFKE87zOtOI9fYEWQ7OpV8oSUrCxu0PBJisvVG/HOBTPq
4+OzwfwcqBNmi21IFpYDcTZksbYpHpu5XyhLA/Ti88vS1uhD73GxXqFzlzOfYj8g07I+pMo3IuH+
Cozkdl0LFFz2VeT1lCewUUZkQt5+qNeRH91aXjKo7yi0JXJq7IXXrzlOabhbNNSoyVDr+SjrzGo+
VGXcrO/evtBrb2xzIYwSsQ7HTYj5Atd7fSEIlF20+nP8hDUWk5R9W8aFZ28cmx0+owDs3U19gyEm
fQFZWoghiyTQH4pM/rFL/zr1eL4TRP0hWhgvLtwEzpI/jCIXKv/cf6I5pPxbiWYKjjaU0ZQTl0nv
w4j/T18y4o6hFM+zMsZS5752lkisoCkD93tJG7uBMLO0FsW/xsZ8+VNmZfbF/yQT5ukIXGSZnHG0
zQl/r98zTL4SwVTpPM2A5zLvh7OUQQqZtx1Zd0nTmVdcLv44Rvu3P/BvKwnkmfTNP4z+CLpnWYyr
yl5FedF/n+0ISR6I2GWoP8T073i7b1/qLLs1D0m71AF2imYnwds+W0w58PBi0k711CPaUAUnKNv1
p9IZiFFbfL5i2rlztMY2QIKM2tjeS50W60PeBy2ZBwLWiEpsbMQ6ovc4RTOzRO6mdsrrQicK+f9x
8jzGKW/f9G8fRqJzFXkB3AocJJjcvP4weOmgEebY9fcaKWTuQmG8m//UYrHk56apfHhQMapsdKje
vq74/cMY/IsDl1c4Hs2bswvHlrDnVknr2yot4azbKJDZiBNLSM1nb4ULGrKE7OoVweOSlglN8U4p
FbXYP8yOvs8qxFdAa4TzOnxDZDgHgEm/bbmS1eLRgHr7btkXZwuYG2Q+bLYJkkuMb8++raRMUtWo
mm9pmDlsRWhnw/quh73MoloXO6FZGPVt799a4N3YTX3teRwGtY/0BYIJhZcs31mAVf7Th3XCT8hi
r2A8q4WH5/lLAPbwftcfEB1OkJXG54ohma6CgpWqEVPg69Rq8DmGaxcaNPjdKjYh2oKqyAUdKgM6
aynTlC/rwr73N5Dm0QvaOXnuEuTtNfO7/OB4HaQ/vHGmbH6HzkJe/fCnUWSC/mLcr+/Y/pH8TMuP
pclQIOce0WmNamB29Sg+Q5prc8YdPhZTD+vgBvpeq87XH/qc/zIBKs6JIJs0hdeKgw8gUzOLgIlW
LNvcbS02eowSDA+DNH0O7nNJa+ytNv2UO/xNzHNj/gqWmKAQj1LTwno/TEHFYbZ04GmGba+8nN54
nkRc2oL+zF9fIUdyNStBLPDWjYqs+4JMtNSgYKiybkqvDrGaE/1cX6HUtoyXIxQN1tIcxibyATQR
y1Wo0cvAOY6+H790Yeyw29qwG+g4NyjbQL7+9QDgRFIetWbe7+c7G14yL1TaNcuvZzJFECvBmFrQ
E/rY55csaJcqBysMu/rvn9EhBq72bhYjaL5lyTWQid10lbyD0c1QkjjNbUpwXNyGZ8J+1LxVrygm
3pwESMRfmKYBwjcF+0jPUqSRuaJrBWRtSxv7vJZ2CYDX4wJimeXSRAOnlls0NYsmj/28+gAatgmC
A/ocZrm0MnfYU7qOIlZN4iAaiEvIDNf5J5IIIg4OQ0Kn1L20vDlbvnfVrHmHDX0r0zMlMIr4Y1hS
Tua7NRjDcrqgsNKwMrF4N7kbOHaXP1tAsZuHyKPWn286N8a0ZA84zHz3wNFEgb1a0X1CAwncOHei
GP/xuyR0O1dfRr32+CnN0nhsBUg4Ib+zkiHg7FLotHNLKMqZC01Mk/jFi1LX87eU/GzBJeyQ49y5
q+97J+2HLreXV1lo8rZY20V229OnkZ+z0eM3W1AbsLY2uReZd9zpijc4ztPI61xhgfKTSlJA75QP
sN2DA6ocZoma1Frft2HNvzuBEAq6EPlAbCB1XMkymG6wzxe1QE/BVAzG6CNTamW2tAenira3DWgL
J+ievLGGBi5cfc+0yeEtwCFnMnHSs93n1Y0uQSy6+w5sPfcH43g0qxq1ADXsWiwKaPQi1iNntcvt
+yiVzHB2QBIDE5nSMs3Xg29bB9ToAd0dBtBsuFuwtks8xrTdru/kspiBS9gz7UcdB6GqpSZRmBp0
lCTDJ+hu9lBiPeHHuZvdNQKMGRYCOXNrolWmFwau6Jz1mnYfnTbMaGdFr7zfziVCytNVEfcB9xhb
Pd+m80I0V/FpEjUPUyOznjQfowrDk/oW3HE0h1vfzjzEsgjEhJv9gIs1vntJi7gedG/y9hnykoM8
5Sl281Em2BsVhFn/O2p3lpeaYLvwzFGOwRajFJXOaYruTZOOIrgd5qg3iwe1PbMSobd37aFYYrMu
7XHuWUOxm3VFcgWxeuXPOkePSmCB6RIq+67mLe2qgu+B3YptibG77SffIeTmqELxlWrhOZwFoAgn
flbUAXgHgGisAIg6GWpp+mAPLVIbiDz1uA5tBhWbuASHDifNaEA6a2CFjAnhqfVmXPau0DAiOmje
IntBOEPPgtKdcpGh4+t3C+PWJWGlhyXGjclViiUSl/ZEOXP/hEuOI720Aad8FTPL6/f4uZhDdhjG
juU4+5KOGIeyWogPS5ha3t2Mt17LNBAzGg+wxVDzSGGjGszrmdtwfUMSX74zKaIa+VWHEPXNy5lA
XDKqKBRRleFXmk+uBY1uBUO0Adqb7Dr81GN40SiRfaQRz8OjlFMS7fUyBdwxlhwWb6mp0oCNnY8r
6TR4qtG8wV/Lusom82eL17gsXKZPJnH2G8uEeyZfHFogX2zesRuoSE0bMtHEZn9aCWbKW3SLZYBy
RCoCpFEywu6ujwo1WGiEiMX/atVTqT7a1VzeR0BuUHpQmE10lz4+yMXBb/TYfm8rzpgrlVSod4BX
ZRrQ1G3Wfc2IuSt2BnVTPnl5uaoPldHgeJwwnpvu1gha9wYFpIEulyunFt0q0O0SlKfnej3AxkmG
eHp1CHig9lnZFRy3kmMV3sqAtFTHN1IE+TnscAdNa62wU0SzF+rARq9qWnD3YdaKkVKLFerwJXLE
6H30y2Hxkm3eeYWRzC2dJW42bcTz4z+7xMmABi0nWbkN1nJa112UlautDjHAsuZqZnMw5B2KmwmY
THvQUZC4O8xB5vU+gd/fcPD5A8JAyzKGkKoGR2wXlE5RN/QhCeCg1zA22tpB4KhtIsvkFDjusMPn
acKpBi93+ygm0L6HuJ0FTp4Dnh9w12JXWu/aoqm8TyPz7Lw52gw7WiwpG3ue7+dhRqDT6plkf/As
r1+ZabOqkVTzfTwOA6wyUdwZ/EBhSz9LpqwIDwWtv4vmtSyOcTbk82FFcgFJ2YjunwNLRa19F8Lu
ycP6KYW5qecd+hVL9yPKJZS27Ri0TQAlsZeDfRxiKK3hbixsiVVwXFmFf4uSlFUUR+23pLXpjzRE
2xk5xSYsRnAwQiIN6e99FOit5FY5PEz+7lf2bS9l7IsPE8LHmHxM6FByLOHJU7XyE4oJbevt2nhS
sSafAgFdnBYdSLIxzBjZMAqIK+u/tlROBqXcWZtjJSKQsLm70KSPigOc7ZB6volwFThKQklm0W6O
D/lSTglSn27fTuHV2iUWKalMO+Q5b2Ra5ZwyQw05G2OcIOBnHkbZmDzF7wtTOQTg27nbBU1XBvFj
V2X+Z1n3NbciWisooiOQXXoN7dhJwqTsezL7sLB4S0fPkWTBzN9MFo1UUkssy0OG19MVI2Nj1ORW
PXMzqOD+6p5AG5WkRCAuXGJKNVY2D0peAoUa8cBKmYBYlQ5n9BS6HqkJo7eBF9TWgTk5GUfM3KlK
QK44GJyuQbN+hCDZ8WdNHEEOpDBrcHDd9LIBvn5kIGniZOEFJX/FyUXEHdV4hgj1GKnI5KsYvhJt
HMAB/rcJpZbm4Dt5UF8nTa45FunVmlyqbgOTsqTRYN4RPV1/ED9HCzfRaDeVQo/lhvOQvgHSUoiT
Ix9hK8nrJ4YvJkV6bvf4fWVOqV8nmCca3mOBlSURzY+w3sOA2MW+19q2iZdHzXHJ0Ff8WY4WL5Yw
k5s7GHsLHdLT329i7dhCm7GFakR/qE75iU0FFc/bFaKGu7shITJLMbPJAz7Iao7l51LhbnT58hk5
MIV4oPwbh3sAgDNP7OZQwhRSfzpA6qROCo326jrldhx90UUgc+YurZ9UE2ge6ev7FeVrnkqsrWk+
KYXZYHrR2rVJKuwhz0jBJzyyORRDv2OxVPTrxLzNJlsFww6JJ7IUrLZNNq+bVikQZW3S6/AdmkVO
kwFtD2zuB90/sw9cV9k8qi5IMu/L3jNbpANIRcOrBl/V72PtmUSNKRTpYSfMAnPjEebgsXOCkjw7
eTldU63xTt6OWNuyoVy3JQv0oUGQbw6+WY8x8yMya5s3kP+MV6xJly3/3fxtshK1vpvKMOC4FEiO
coalKTJoNFT9MTHJvNuau33ZHsUg+S4llqp8VNUT+Kprd3Z18lWHU5KpkxQB/jmgllgL5TZDGZh9
5imIz7C5ayeqb6pJJHrYJWUfCiR1hgprLzA6zcK3HS0NhQ8jM8Uj2K3OTLMCeYl8F+mGki8Jokw9
AqPJjP54MbYoYFJbeu61N4mhYBouHdZZZTumCMxbScVmC8To2UZeRHpJ4cl3Hha5Llfu5FA/weNZ
ZoZ7jtsVjzoVMy8FF3CT+fSJrck1+ibEw+iYzYxnQEu8VMThWgP0P8xJYlN9IfDq8ruEmkXtUe63
5u+obyMfb1vatrcu1DfKEQgPSW+dQjg34z3afC6TH2sSvH8rjUzRHfioOtESmXErQPklUiaRT9qG
9RH3ccJXGyoaus1uDq0VfrRClp0cJZLN+sBbNxF3FR01L/ZLbT31pn5gOfmSy9Pai1cTKltisn9q
AzkP6R5oHkv/hARDSqlSANn4/rL1as2ABxqfVRnB4KVD7KHbDVr3ZmHUk+kfWTFwO5YkvOipvrO9
GcI9L2Q1FTdI2IEXOYnAbHGq5aS98aGfkrwuU54cY5Six/eAMNYeytwsylPYO9QUHGwISScUgQOy
cwcfPXJ+TOQNygCrutpkok7tEMW300vVOBeYaSEIk2tBkCLhH/1tT+fKKfeoA5kq8KWwKLFx56Yb
4HMLErydv5hhaLhS8XqY9LHQKZJsVv+U1vhC7TMxmlsf65mTcD+nI8jDvTVDyrgJWpoj/EWEwtZ3
i1OYgDXwGS10qIoeqs0GlnS/MhmAmVs8ug0CuNF+eYkcOAGbRLcShVmVb3eN/k3PKKQnCDo+cgIJ
0ex1bw0rtxBluHL6NseDqTONSHAqdzAZuzLa9Nit8UnfvuR5V402FY6FEoitZyjw533WpcVu0R78
4Zv0oS/9LF+WRgn9i6PrP70U4hhG3MAMjBhNnXVWnTRpV0134lvmxSY+NaCzNUkhwZrY9fa1nruB
/+wfC1rHgXAlTrouQjDnbcreRj5hKgv32+xWI4XMmFYo12zl4KVswxTABGch8CuCxlh7WAci/lV2
IXK6A5Jut3QhzGQjouQ1seclMv+afdQqMSVCHcieMwHd04nfvX37v30VGME2iS2SEJTjjm3+/B9A
k1lBGEumQD4OGZrvaKjaypSFHK6UUG9f6rc1BybdjRgFMQlysLY6+yqkUZmDDGb7GKWhOy6neAnz
CdZ9YLaIHyfTH5fc+QhF8GFQEUZpga6p89uUXnW9Gyb07x9bLzUxapjZbO8Yq5sDwonMmRVH5Psk
Ewu//4HmvK3uiHaYmb797OevmamplOBLzJhUCnG+IieEzvQUJe5XehKUjgjJ0qUKa6iefwJHnL9l
JBlsnhYmClejOXbWvEbov4O9mouvY90ExQ0GsuaAynIqtZNOHZM1vv1or6FBDE0kY7BQMOSVTPho
H71eQUMergSTRX1VNXOidK/c2IQ5giJQvG2sunIW8PuSJY0wMwcz+ydRjWfw0T93IKkW3mY2YAWY
szy68/oOqBKh8bdB/bVL7QUgLrOstdjT9Uij/PiStmiVmtQYApaJ37+a4pYcTMur8lF+SS+ml5dT
5dK0eGj9L+ziBjUUqgVcsGqOhL6YmrDfhe5ghdMmE8VAtA4maQ5LvYwNUK00ttn46FswQzeYtZHm
kZjUjIsHKLs6hx9QZM5wkTFaRtetKSyTW/UYUhMswCoHVDFIPpjjHIAJuU3Qu+aIb1sg9NS6Lw36
ntSeqFkUjkma8nB4zvgcYZJliLAYj2xsYM68f8B5is6ko2dI87iCFLRl3/7+vy04sCkQlUGKQOP5
fWmPVBYpenTLFwiULjlr0g6mBIrWwWQAv1rWb1/SRIpXH5xQCyaMGQ08pTA4Z/IwKFsGgMvTlygB
KeXuxyzyixvkVpzCurV7xPsxcSsxwmgPs8AJiiZsWZm7efs2zp8cCz4PEQl0vnhsBu9nh2jtd/XE
t0y/FA3tz8usUkP1yYG+oa6dfviDcs95BMGJXYK/Cz0fGwE0z84WOWCoJEvbvv+quzZfH2QemGWR
563JrN5+LudsS/PTYaB7oe0HTN7w9zt7sGSa7RJVeOdT3Q9obMa0Lwd0kmmjUulimM7pACNsrfgl
oGHDupwhPz2QCkucf40GOy0YSh4zv0fuoSQPFSh1kWFnCRVKGhAEvqeYc5m21myZNkA4GAvTCx36
pk1cVExH7rUloOFivyU5i6DQmkkR+FITrykIirm7QDEzW8pDjY2Nd/P2Szh737yDiLhis0+9Z8Ld
2TuQMhkikNjzp7HKzckcN4wq0F+bGirnty/lnq1n800JXj6AC59jEYjf6wCGICs9VeHF9yG8O3Ot
UdI6LXRnUv2RUE8Iepm9l4B0eAsIhpgu6a/fKY1ceUaBYPNypReYfia1YEukc6oeabkLq8hHa73u
2arYpGVtVUwQ7EcKpj3K6pTHqFGZsuTX4I9pkRkiWWXusHfWELq6PuimMh98BZErP1vP0/HgpTWh
BR1QFDRlar5kLshapg2Syea7A/s2jeVfIzR2JGs3Z+bBuRfHdDlAsAlkUf8E5wxffz5c7jwm+Qi7
AKDlLET36vUr7XgCHdpt/L3UbvA5V4hhHhzGoyekN1qPHn86HBJvjq4WOK8xvJMY30qnKB90ktnY
tIcIYyHvDGXFWsJ+46dD9ymmfu3fQU3QKVwN7Zzw6HlfMWr7rltA4xtfWdBwmOX4d1rGzVWKYtMN
J1JqvM5SXeysPnf/Wpkj68tYQXPYtAhzeDu6hpABVwue/FDO6bTtI/XO41QqDl5puTcoZGk0updu
z0y8fEiZ4V+WpcOUIG8H2nkNVtT5dhDlV1AT8mqZ0ePcjGtni53bquDe4Xx+bFPcaDbooqW0MJK+
P6KHXd9PgTs+ZBDbwUHZllfDU5Htl2KM+qfSatVHwPA9aVE8nvJ5zA+MCRbcjJkXzdt5ijJrM0LR
uixrnJemSNOwSfP8rxH1K7rmMRSWYVLN/Yqe9I7000IlwbK8LXoT771hsb85y9B/FcHqfUpHOW7T
2a+uiqDP9vBssqu3N9nrYM2CYKxMMJOkCgZLeQ6ngSWEpQRi/k98r/kdPKS62PtlM0AJVrb/6e2L
vd7QLxcLAMqZY54c7jwjiVeP1E5F9ZNvBxUYodm+FzX91U1VFTfac40OcdJU7xkRorn79rV/W/nP
jwlWh5ENQfy8HhllHzWFp6qnDmekduOWbQFrx0Xo9g/HxPNP+p9j+PkpDVGSvA+pEjc6LyJnFJ0c
DVbmSUzYC5LzcFxsGgqebIcfdPChhn3wIevRLN/YpcQ33tXYshx1Jn18zAdgX4D1/Dvlq+iyRk7p
E+ctznD0FYeHqiJ5cYa6ajfOILz3ts7rn9Xohtf4tgbvtbM4iLtRp25EIyBLIJp351bwzVD+qHy6
NwWzODHBnbJVtDwhGz8wShgVbCxpP9rz4G5Xvt8fcqEzEB6vxKQBpEG8F0RanPOUQFhBP3vhsj55
o3n5aeamR7fJy9O8zo81srxfXDizuxE4fbnplOWfvHqB5Pf2EpAmur36MiifmqoOMCDAMf8cvCuK
GIYoDeOnZGRwQDsNO5s5RNZj1zMlGXbaq+ZTUA3YRGVWWzHtaapTQ9/qRrc+duplgKXvKhLvhCEG
jTNlcL8IS8utKqybbKmD68VFx9St3Ht6oOVdAx2YjJXB2LJdh5mxC94x8RauJQrXDsX3wdDTFj+H
LxS0MBboFJ8yDCXvsA8oh10T9yPS1+n4yZZO8d6qQw4IfxbTwXUG6HquypL7qYzgOqadzQPgnRBh
O5UwAgjyLmcQwpn4EfZIeJ2li/eXoKsd48JboML/9ss1h/H5u/XoLkDlppr9je8/0hLmuwfxU5d5
8tbq3PyhzbBb2xVIDd+KiVriD1cUr4GvrCpU6wzq1oDNgeCdC34KBJwU7M78R95CZaJtBsc3Hhfr
ikYldhB4kBHpZaKeWtcuH/BaGK4z9HbeWzpyD394+t+XFqkm4dMJHQDp4hwMqKYKEl1S1z+SmQED
dXsTf0X+INU7rLjkpsMJkA5H1Riep6RXuMtTX55S4LA7+iRRtGXgiQSjavzgczaU2rR+aaHXVp/e
4I3SnzrXnW/9MU0uEhkkHoKdkYPZ3iLgERhpgnGjRNhsw2qV7dHitRzyYrBuUL1EMJFWhnXt9+ny
DkFLjjMsedpDMnF6bxFsL64rxrxklG6lE9TbyxpICW5Ce83Q80FqSlNykf4jlKH6Iq1KBFVUAFyG
lci4aOvT9XvnRlnNyBVEHT5DM3OlwYf7te3BPtxMbdT3aJth8bHl/TXiAnDKpI62nzh/DarJPo81
po5e5mS0enSOj9XbX+f3+MNKiQDNAV3z+T7nIdl1mIQW81T8CNEHCDbRFOXfQHksTA35ZEZP5Gnt
jSVbbX1bdD7BXPN1W/3pNv7NgkWFCp0KiDQRIs1nrR6QUn3VQxT9EVc+woHPH8Rfx7S8zkp/QM5b
R/co8YwHOK3xvo3i+QvkVw3Nv1/F/R/eyb/ZsNDq6S0TOsBaniN212qcdDMX+Y8ksP2PnS/6Dw4k
r11AY/eKc3G8xbJzuGy9urooZ1fcDHXAQRaUw/wuC9IQQDJyt3ixjO5PkPOd3IRdVvxBUuHZsfx1
WPHBu0q2OJhpisqzV6YrbACizht/0PXukk9kFrKHSujBcesxxHF8XTBT6lcfpqSSzc90tQO8gfGf
m45u0PQPMiqTazuYik/46oxMSDgFDlB6Sl53kgdbr2Pc+/Kh/1cA7n5pf/zf//P4VGU1LC+KlO/D
K9ZE9LYh93+pjA31mmjx/L/8TbSwIwTgbIkKJTW9Uf35m2hhCYHoufDABT8rlMOB+289IDf4F9I5
sAc4AyDkPWvD/S0AB9PCMdS1gJ43fbjwPyFakKS+OuMkxCzTazB+4Db3Q1/7dfVUdUGPKqQ/XYus
BY9DeT4xAwb2IbHQvmpaHToV6VTAhPxYOFVZ2X8NZKKCarKt+nv0RwdorqY17+xL1mA75Vs0Vbs2
/Ij2JFBU7ERxwxLjtp0Quzwg2AUVra6j5ZRb08R4hHrNqfQFwnAVzbHNOoz10N7U5ZLXO2zbKMmi
sK2v0cSYLzlQtH2B4MJys3gx/vZu15JQ+p8hhunj1Ogg2dpztItk3l7nZv5dUc0IRLWMKrufrfU2
S0dIf4DI4FURiKL9RLNh2pVqhdbrl0g5rIWWj3brELOpf/RNhvqp2jupyU4owBFMiNzELtHyRIoA
LEMJlT9qsgu/SrrgNmIECMpyseFjW1ZjPHGX4TioAnUDy8w/08orTi1V4SFfVcBIDzjPuKm9HE+c
Ssf6zpExXlDTAt7CB0JzpHIZ4JT3HGRJuzjzFpjaSocSkjHUbP15QAj4IV4hDAMd6DA2YOQD3T1W
kgf1Ynt0PjPs7a4niVJA7/hq74kC4dek7QRjfXWNsqXA7NoLpr1Nud7iMznJCx8810OUL/M1eRky
fTSWu+GQ9souN5qljhEybszvMfjbOyheVkeUAWLOfDnTIs2NGHufQ6OX6JgEzMY9NB9sCGUb0s7q
BDkeX59Ej+HBmaZpPw243qIgq4HiOoPNi05aDDrMwOVnEGf24ypFcigku/FQxJna25DRHiuBzMQh
UpU8js3cfhQouV2BiSk/A+v1N7FNv2LbAss8lTpN7J2jgruqWhRZOYeRAsXYbVs6yiwaMQuNmXWJ
CyKeqnum3dHdLLv2iEk00JrOS/B2x+Rkg8t1AWLJlS2uoWP5ZOdWcwGz3rkYqqDa0T2Nv7IbFJ0F
8BjfwK1jH7P0yOcdk6Fz7uMyGy8mVQUHp6Sk2kR13H8MPf3dBh240wut4hgUFTZ15ZKhPdy6GE8n
gFy3iR+K68qnJQD7OfyCAtL/Y++8luM21q59RXAhNEKfDjCJOYkSdYIiRQkZaORw9d+Dke0tUv6l
3/t4l6tULkkUZoBGh/dd61nmHrWwA86AtdQI7IEAgdbErBG0Yf1gI6K7qqnovORdEQZ9Hc2PMBeL
Q7iEvIKappM7TNAjQj+l4dOvpvKqttMUozv5mGsUSEJ0UputEoCw+uDgYUcZJstjSTrMx67OMWmD
FMjvMkEwKso+tR+6AvGIxzh0QwHMQ2T6LUKd3p+RQ8ldhSObwoGNqIcwdY90Z7tT100RQt1z9Pxr
aWTzsZYt2ElCdTbDNEtgi92XFL1lYM3j6Ntegsw1Z29ZCfOZru1HgtBscrcijlpyMN0GMjn74ygf
N6qOVe/cjK0WRlw2s4FONf9bFb/+/9Dy2Oet25b/t/3wmOcJdtX2zVL6/Yf+XBg994+1cPd9EYOL
+h8HItQbQHk08lYvFC5EjKl/L4yA8tB+YRLHG8jpiB7b3xZEy/lDIp9euU50C9ZF89+sjNT3366M
4PEoeBAtgqvRxZ50ymb4oV+aOAlHBaONz6bagOowKkJv7XR2zlXtau1mnpgCBfCTeyKMgNV3aOhD
Xx88ewoiQg3rQ0MhBsJGlTtny+KKcJtD5eHt0vXptrdEIfZG6s7abYaK62NdCsf2B4WYGOV4TlVt
MNvhIh+RsG7y0O5Njlr6IqhO986FxJlT4VZoluNiLB3ZmCmu9QUfVYMWLZ1iHy9CeAb2HHe08DSy
BtLZ/eKBbw06EpK20aJzOopX0QK4B1qa6PPRR1xImhyITQvnciSaYlMMPVRMCDwuBeQI9sWgo61k
038Px2G+nehxXjWRSVkBwE25daeKBT0FjGVvSlsnrdZJ1V1uK/Av0UhRc6nmQzQ65PWqJjk3Ym8/
JSYphHGVVDu7hC9ltjFR3B1kByOY7LDeic41P+aSqDyol/m9YU4OLXTxORpmdW1XswzKxbJuejNt
jkM1iyA2zBvwOVDFYVdstTlxNhMNtRvL1fIrqxzvbB0VjJ3nxGSqyY2/OOys94LKO9NWmZ0bRZEH
IJ3qu6GBi7/p6Whetn0rrlCBgJXt+qW/0MdtbVbVVYgh51s6OHI3ZGLetTZM6KhxOXc48osdhrRD
mO0Id4lxlbT8EtvLRyk0sk/dgky63D4bxgp4WCLL+7RprTtrktO5pdzxBq16TT5W/JKaNLaJXRyD
JZrOMVjOgd2vlFuTkNDGUdotp57iPm8ydlZZ3l6ZpAv7HXfED2V229AXvtIm2IgJb+yHDD/ORrSw
MmbOboGabHNrUMQONFQtgT6E0QOuAuoOuVebvZ+WFYyTMk1Zc5Uyzsk7089mqOM5f/866kV+y34P
rf48hfLOTWx165li2BB9kIYbFS3LlVhD5VM1kBxCTOl+0fryTjcZ0a7TdxdmJsRK1dqoxhI7g2F/
WU3W8jQ0mLG2wLrjM5HCblUiy+uNZQ0iqHGg7HuCfXda3Z9TvGnP9Ni5RIlUu+SYkfheVx7k4XTS
DjBqT4JJcqkQjRebPlz1iEv3qGk5u5nlzksI8ArdczEAAqKV/GnGsnETW821RvyLAZUtIGn2zkC9
ti099aVVrkviSvU4W3EJ3av9XLgcvdZeL2SuxDy3MQf45fqk5lctCkmmNQiswiz8UcAa8odZhgc1
DtrlCPZzGxIEiy9CPDEZttemKqad1hL1l2eRfZzrVjwKNPb+lLot8njw+ppFTmOqnblhTJU/MZ8G
N6y3vVs0exIVzGPani1dckHwXrypu2WNOr1ijwGh35HkqUFyL6a02I6jSnbZmE6+yNL2Dkpzfqs8
OzoOKbeZcAxgdtKZblGZL/uyy8xA0ZneU3NwLkUznEFVG48Nu/AswNM03o6ie+xx7B00BP9XozDi
khesasWo35cprH8Z1AbRnDdzOFoFe077qmi8F4D19tZxFslenoxFYZZw1rwkvJktL7m24/a5FEoc
bUSQmyUxnh01kEKKO6/73ILZ2etFrIJG5eZ5lJfFTjdthrRO4u1QiFOOb34zM+1uYnjFgONBOVE/
nD8vvaT8HDI/Dz1jMJmn+TOavyTaENZZ39cNGC00yJvIK4trlP6CEqTMe3UTsXs5WgQHt3tlCldt
cnuAuL6k1VFlA7r1pOzyoFKlvOtS95tCRu5HJqy7MfZytkSeAbdLczqap05J7cwXxFZPkU9QBTGC
KnG0nYHZeeeRnIgrrYasvynVCI/oMc7n1hBIq8sOrJcOpgYgUv0l0xA64MhIex1J2mg611njAUNK
UeHDrSGL7mISjXM7sWDfW03IK5KNDL1j0w32p5Ysy7N4KeZ20y2W/dIx+snuZLcY+4YWumIzOsq9
q3PNM4MQvelZhcfqrJ5DkNDwkMhFrrvjnFjRNeDG/N7TaHRwTNLcfZyhkfZBEMZPyhPtdjBFcYA7
FD976/kWjFeTktI3d+Iishp2ya5QLriikarVoDzeD2sYaDZMCzGBTO3fwLboIxJ+k0jtoW0p/Jm1
vhZ3JmwfdF0isEy9NW3EtPSEo1v1c93oyRNrckQGSNFfttZSXIeDLb/piPfI2stDi+SBbPiIz3u5
KnT3SCU0/4r81Hm18T3A44+tumejOuTbSIrkiLT8WDDbAkMyzDkgrcgjkj7kLtKhj73Hfpjti9xp
81ctxUV7VvQmzSCHbO7bsBbOI+uI3KppiXb9PJuaj/NNhUDmSFo5Nsk0fcmo5womoyh8lHC/bya3
Jry3mGPtJkkdeo8m0oundA6zKxo+mIuGsBMkLEtAUeggsldBHsWdGsv7nMMTOJilDI+ZkRUBiBhe
VoiL9fVSW3Xot2PrzRuzTeC2zdSkL4kcGZ9skju/hl5cfyYJbdgBZJINYDAZScT6ZKETXTPclDbz
zcbC8PVF6DOnByRBIN80ryUMflbNwdVG9VlGE3El8xL2R2V01hikSVoTkOISCYE1UoiNV1ndHcw3
BObaZNVXDiqmI+9cku57UyeOaCZNeoXbgN90G/0plF0otmWiZ1NAICTnvlwkd6FURBPhkvPLvodI
X3sipesdp97GRkbgW5lJG2Ps6jMj7ojAVhjM5qFvA2RgDuU/tWDCbMS21u3ad1ITZHtcSrExWnVr
9G0XtKSLXCDE6YuNG1ZdMLmpOrauQLNAsaR5ggW4Hngj+uxkDLXVp2w2FSROAS1lQ27R8tVhA3WJ
HYLWmOm8oGOSH9y4LJ6rqK12Vkx1PGCKD5HVwgbX/FFmzIg2xoljQnn3Ui7C/TzYTX5QsUKrakb2
QkXXmq0Xys4xccGG9Sg7xGYbr7AIPawbaikl+LlDhB+NLM6lzzxsn/F8hxutHnzSUY3ngTOTr0pb
fQYq1N3aspOln06m/tTjrQm3kT72jCW9Jey5dI1XWSMZ3FLqjbQzr0rDTwl2zg8kwjktzud4Ou/b
ft5jxdTiYGkIQy5cKzum5H7rS598qkv3Co9yUMUFPHVP244e/VFM35IusdSveldEQSQhRVBRUea1
k7M39KAd7MmRWQ/czSBepLuYoPqJ61iBNO68SXGyaRtDswxCMttE31MejcgVN5ftSCzI0Uxz4t8E
yZ+LsnLY93p/QYd66/RN8ZXE7p58395xv9KyInl1aMlRoYbQfKApEb44RG0giNDJMOBpLq2vKLle
xuYEBJ5tVou2wdapmJC3KmhCifRV6XIoN8ApS07Xcc7UYo2XFTkzH/MQx1Zi6/FeT2yN80HYXzRq
4hhuZI53DjaOQ77OHhFB9xkuba3dlU1NGkwiyd5F4Zx9guFoYHcMRzogcWJ3lNSV6WzrcFnOM81Q
Z6MjjAu+YX5hiiT5Ei5AUujndYdC1YjRpVUe6xyDFArlj4rOSe8jrG2eI6t2byiEaV8NPWm+SyL/
Vzv+Xe1YJ53jF4dkGD0vz8Xb2vHpR/46IlMfhlRMidhAbM8JleLsnyx5z/tDUDVG9Yrn1eBXTuN/
hYeQOALejGhshL4gsNeD61+1Y/0POGsI6mzY2PZKivg3R+S38gMYBOsRff0UtMFN3XrP5koNNkCt
JbSDROqRIjydl0MPj+U3XZ23co7vl0FZsZYILJ1u7Lt2yWK0zTwsg3ZoF2FgKILRZ/W6d12whf5d
O+ttA+l0rZWBxRYCPIhzKtb/qJHmWaStBHF8mI1KXutOA3bRXunEC0oS5RS/bfhiYX9XZli1fnQs
aQdRcaB3tTbYfigzYA6wqS804SHBORltwrrqLioStCto5QXhlR6dvUdwH5a50/to4PgN+W3eO9Vo
lntkLj0VVii6m34qycxlCjusgZiUHGWjv5RT0lxQUZOUMaFAjwuBGvTpTHzNU8kWHh50nuGiyLWm
+2CsjGg5gHMG5JpcheRVXJHpi2bBisoY8oFeHJOonbfACEjZ0MSC8xA3TowG5dFV0aUOIW07unnp
94rAyIX58VIgXfH8OLX6W7Pti2+ExVTXeD/SD6aepOR7E3xl13HpGwlrAvDK8aBXHEbrBUuTN+jV
psHpvTXiia12Z7XnrtFVV3h3KaQgxX/W80g75M5Ys95o46EG6ULs2CRDx/c0s/rSekVx4Syrdbla
4n6j1yOx0o0ndnprkqycaXLMELFwZsdhNo9IaZ/gtNlzewHHPd25yHtKfwwZ574eV0z1ulWUL5CU
1BMwKO9jSmniTka6jH3WSWJAvZbIFvjhLnsDsu8QEqbJtGvQqBH8hNjhJYtz4mCTUuTXej54yndE
VF24/difz3SNHxGVAFelyB2YJJdw+MVRvxHgpa4Ty7iLp0T3wymd7+JaOtuWLflT4Vb4kSe923mD
o8GiwtL72hRFvI/L+MvcpCqISLg9j6TXE5284JrcttycuAzzSwq5y0dhmUSKlclyoS+QMTbtZGS0
jgddC6D+hpw6K+1esAgfQ7CAh2Es8arNtNn1NOpfIQN1L5kxpzlhWpy/ObUn8oxb0KKSdr7UXY7r
Z8RtB9xpM7kUzS2wiVh/cFGSC55l0QfZEvlchyrfa4TCbxatoM8xjaVfIUn2ZUgVx1XdecoBFpp3
F8248L30GfAOEATN/YwJzgriypm3E+6Ju3AkW86J2xt7GkcDX7crGNq8PVQ7hksrE+Y2NYavU+EC
Hmi07jIzy+WlmyrAYK6yX9SUZdfUZMwgW7rujnQWWAWdd1fXMtn29vJJ6xvrylxic2vOS3tFYDi7
DemM97S2eoLG5LCbC3FbjsVH1yJT4ZBkHla8TRcNuKpKJ6GgRdbOihhG35rm+NqVucbSp0OQRUXG
odjs58yf8xoUtAfyYDoiIcQs78dRresgi4mXfMxacuYiCNs97D5uRFUH/YzE/EE0qRd1+YZioDeM
D+6MsUsarRsFNkGCma+F8KM2dq0ToNt5ZbkfAQe7nyZNROBQ58y0j4U3tmSP5cgidy0+spoNTtE5
uygbl+huyGz+pkVeYnTl1GsUG5DqcryJCDIGEanItozPZbgGGm9IQ7SfTAVHIt3oJbGDW3Ty0nxM
acXZu3pijnx1ObviHujiTiPQSEV9c482uCzqvSHb7EmzVXYvV7R6o6+6m6pw7cMA9uHRDWeNQpdl
hvMGJ591RqhyhYl9GWirwZiVe7uzrLPRDOsLYwKnT4eE0uYE4nYOikUaJPhW0DXbev1tN3TCe6zi
4xfHLEMPWhpuOpFZRDHnxCmjgizR/3DqOKpWh+uONnLbFT2NRRARdAyxC1TntRDsfd2BAFnDaXEy
Niu7eqXRly3pdvBvYxowK2Jxavi/mvbZ/dLq4JlxJPSKtudY3E6WUF8JxvYu+CDEyGYm4H41c84L
eifKsV9AwDh6ei6vcztxnqGI8fmsfDB2dO6g248ZisMM9Uzp48Xhz2ytA+zuNfmjpaN4yLPUWQL2
meQ6FTEatpZtBOzcCpMn720enPY2/9sF/mYXaNlsG361Dfz43MYJ7Jmq/LFb8ueP/SUjMOhuYD1j
2+ZJIoTWvsefW0EcVn+gW0cUYJhsLv5KFEJ2oJuCfDd+6M+woT93gcL+wxbsWqRFhwPqLp/uv04U
AgTJvgwVC5tTnBHmTwKgFUKCUbx3yDVmIfHLZOqpOLcdVfexbj//cGNuvotkfkQfrnu9/0hnThdD
gSpXWjKbYqxWbzdLkT0JkG2duI2JVX8qRWU+zN0gH7OkawBsUDF4isiKf5YDjKP/4tIYJIA1o7Lk
pr69NCRAY+oq9KkLcdBPpYRRtl2BINPW7R3jwfImcuZaPHWW34ZrIOqvL/92Z7p+c/SHiNzXlhgP
7v3lTQsMiCSG5JawOhwAHjCl2tfpRaizpFovNxWed/Hra57CUd/ebi7KUCG3AgGg+17cXCpozJGS
5q1tluZDiWLxaBbOUu/QMMrHVZF+IRJrlaAbfdPuYWR2r45CdZFrDvehxuixV26UTgdA/VG4XZZF
PDueyeQYUjY1zskJIIwBhY0GYEAZqAWnvLQs/9ff473JZb13gHXxBpqrYvrU6fthi+0BW+hp9JjU
cjTGyjp5Tzmr7s5jm/OAPXiliNjt66+v+lZZ8/2JOSj0CCFaBTzy3YBxWE3SyW6MWzYaxgPJ1Oxv
8FF/09Opvp2NZbqzhTKuOMjhGpgJB9j/+vpvDxan62MiQnborM4lenhvB+wgZZmBmTJuHQ1RCywN
9TTLngD5oTZ+41h6J1v981pICunIcsGfMM3hTMQLRQfjViRyutMU7rMdODOUoaFlta8TLZ7nQXfW
t1OHo053i5dFS93p5hQ88++/OO5LZkvS1ABTvvvipoDgTSCNftt3NS+JcMO8QsNSsPeEJyf/i5cE
+eX6XvIfVoD1mPzD6AJLpyeaNZi3TYuxvIQTuPgCQ/557+p4o5pUHK2B4Ji6Thjlknjaq4JWU+TP
qaGBtUvJvNGcYbqLanuKtplO/laXIUziPEbGRjygTioJpEhoHmA8P5Mx1Z3dr2/ZySv67k3HROOu
UnL8Wz95JoDphr03S+OWdB+93i0uKRGncTN1hXpqGoI0cm9k3oMIcsHGEHBSshBF285Eh6q5QEyV
ZKLO98u45A1NT7199Rp9uvv15/yHWdC1BKY4ne6z+MnrA3SxH5xQGLf24nJDTrfZwC/5ZOih8VCD
/vjNyF5X0DcrzqrOw8iOfZ4j+s/IRSzTZqpnc3s7Kqs6t7vCfobEsv5iASTvOcjcNJZDtlOYhKjE
MC/QFBzhutwnfbaaMqhuvlqwem5S0Id7nZ3YU2KxqRPrmDjdopZVwyGQIZYXQElIGDLwPpBNJI7o
WVY4Ql/9xiHzXUf+4/Nmsab841I/wtKJleHdoF28TLp1Mke3FT/lSzUviMlcLb2uLRyXh3KIh9FP
XXRcgWlrOaGuyFbjnSTAac0Q0S3dnyclYc6Yw1YvOnc3LAAYDrHT9oZfGtG8siDscAl0a5EcfONR
+6A0HH0BHjcwXSMuYdtHIRK3gW7qvBlpO/ZblgCkD1maV8gWVHnbl1187rVFemEWXnWFkNqtA0Bf
KMQU0t5Pxuxm10Y151/0rCXWh30ASQnzsoBQm4b4dUYh4Jx14B2DpGP9PsNFVlgbpPzqpuY8XyA1
IjqVcjJHHduNEVsMrqupx57UijGwQte9l1Rf9U1NFdvZNOZQD5sCBT4qQEfOje90pveC17ohTQnn
KWALYKDmpu570RzNek60Y4gK9MKMepR1agjPdILJ7udxQBPpcnhr2Kkjp6N3tbou6takd1/ANVA3
pFLkjT9JEYcBBnr5SDQFy27GGHFnAAQQxWa5xXA2RttTQhm1EWj9VI3s51YKtgmlx2zDFpCJeFCs
Am0y82OzC/4JLxooHg/ToNhMRpq7Fx7nhZ6V2YgNihJLSQiFOkPpmM6XjlXVF9DLPGMXzbRDQb8l
k3cUGFWvhkx2GNxhLW0iM9apbadNIEmngCElml1Do5Umr3oCz7V8MlovOTMHbwqwR5ovc0c/1k7q
do/0P9yZi1V9LmQL9dWijFE7pIMzUKavUR+mHZDCqERDyOOBv9WVezSCdlAYLlHyRVToCFTCcpq8
DbAVooSr7lVwvMWwmkTqQUM6lp0P4PEycVaWuSweXNq1umQAEC/kBoj3PFTTkMhczyELxJYw/AC6
maMJ/iwTiWbgp5whQReBlxlSfdLiwbH4uFlaEvdSz4W30/R187PY012VUdXABAeMAh0MmyFmcPFc
e9jwtvTl1Ay1O8w/TFrLEyOIkEVhxqfpD65kXqFWlewT8HEtzXBjdQcS6mT5ALzUE2EtPFnHWHio
SUqvSNcJVRrBpalNGbU8+mxgyk5EdNu73tL5y+yI59AeR0xYOvvVLveYjYrRfp7CRT5CvGlf2yUW
R6d3mHgE85ArCrktmrhuNzVvqOfTEeWfJ6WWD8eJg4MoKOFH6ArE0c1FdZ6VCGxpn61/qcrlRdcN
zM9MZ2G4yYUsosAwOn4H0BnfaUjY+Ji6zm8sLuDJnQcY8Xm1xCOvyS3+RhMb6VWPjFiSxcKnimqC
xSSsyzvTdljUE40Z9TRHsofzLkKbRRR3UHMIse2/1nK9lbKhXty2Pf97+rRF33PMt2ox3VRsO1H2
2Ml8U5/2IlmOQPW6LLIG+/FgXPULT2QQ7AxnUj8eBmORW9Ok6NYnHDcs7LIPaWiyPHeTGoN53T3O
Jvee+B6+FK8kV8rioX2FJUk43Pp/QzOrdhOl7D71VWGMdVpusVW0rypnta1lVD+lWcHuF3bFfHfa
KIA6L+czykPOszmxv0/bnEdb82Em00tfhYXiw0+gQxwrqhdXeswr7VShftWCTa0uGEY8O3P9tGVV
s/C0VXNoQz6RnupswqsKAqJtZOqJBiyrOWUfcLDhmgDotAs2QgBLGHbrtuGTD/wMfLdqRBEMNRYJ
6WmD069blWxJu9fvhx9r3frMqVxj6GyyBX2hZYg5XeX04nK0ZxLtYDY+xy5qrj3LDh9QmVO6bMie
G9OtKozwJdegCpOjtL5CRmiDwhsgdrINYuXpgma89cSIbVW2PCNFRh4C5fZVRitoCe4Kc1u1HlWy
mGqRMRtsDJA1Hx2e9FXZWu6Rr1OdW4Pm3EEGmucNXTo+LcrulWbLitutw9Muc+NKj6C3bTKxsv/T
ge2qAJHVX6ox0uJDEYecAQ2HIioiMWzVW3QNfJjQZgB3IuOedYYnH6chcR/SzKvzbVcjC4dwwRjJ
YzJk6PRxTydynDkCrJNAllvT3ZyU3JU8I6nFIVkcSSxvmHLWyxOl5vnp+tbjBKMCbVTVOXST5sB2
vz7UocVTTUxc4TkLOfdhZAsqyyR8xK883UxgOJ8bD7hjpudFsTWTRXOCiCC6i6Zp+SSnkSiwQLXn
Y8IUYKNQnLZGkzP5iKiO2hs5heZ49Ojghpu0FkxNJr3NQ9EY8jHplkmiHl60drs4WIc3pofieGNC
S7qfdcLerDSl3KZRk/dlyjFETJ7xMFrA7/CUzsaAOisl0GBOpHpCn86LXhsjHt71G7ISsUdu1xwY
OJ/J/nTgXUZNPYH24BWNOKImTN2U/jjSPvQ1v4mjjMfSrbu0BQwS9Ml1dJ6WzXmhFRAoXNdYt2K+
OyYzknFMjyD33iyCpu85yax3rVEDloJ0NPIlaNaPEzt8iwwH/bPqKS0CsSXnhJB2XqtltsLAtRZr
17e5gfygjZiOkoyXyxQesyP6edtCeGliyCwzYgxh1TrWdhzc+jAndl5sbUkY5N3UjGXjlyN4bmAh
uv0spnVm4W/LR0zGHFvzXhyzutKqLREGY35WkANUbPMeuMk9PsKRIRJm3OhlHVcJvQrmvslMtX0V
GSuGVg3ReiQXHeeVuGBMnG7A97loPbgPqcm8sE6sTeSy4pzGbgjMk3Jzh8JjcpP5pWEZuj2NT8K2
wn1KIWCP+2MFYvUeQwTyXnMQdjacAYKAGPF9QBSoWr8pWMmDXzRDc9BgjG7zWdnPkUMt5TQqiG3k
pcjM0LhyBK0toy4NkvDWakNGr6DySa4zwBLbJTMRcjUAsbVJEQIuIQ6NZP1C2lgw+pKGrLpGjPzZ
zEaoQa5mErsp+AoMOePBBhI+BsSp82ahpGOFcU3L2oHFnW56ZLWPlpUY1yTxLrec1BnUOqj43sfv
DkVwPeKJrENdU4UuN7sLtXX57lLukkU+GcUgFiCUGhH6dV8NHZNCFTVDuKs1TzJd9eunTfuO18yq
Z64b0ZW/Ax/frChsUBsSFfxjZJ+M/jNNJGiDotOCVDTAdhr2Qsv9YHjJdOj6oYyvjTbVqyPeHOOq
0QHBcGjsuEKUVIx23SAp+6GzezYhkZbRV0QEuC/VtH5fV443ojfd+96bimsCg77EWqj5qJPbgw1d
eeM2vDvYZtJvkUUOk2uSC2qRTpoRQYgu1lp7UmmiWJHmZFz8jpKnXLvCzmOWztznBCLEprLHZdpr
2OF3Ojz0YRPR8NzEw0RvUan0EsqsYSBUtYsjJ/vpUBqqnP1cqfIyrKzqm5xy9guOSfwkwB5GWNOa
nbedprbTz+p18j9DF0ohEoM4e6peoNYx8zI/gnmlCkOlqPfrPBy1e+CwPJ6mUPxaS4ObRNLgdEMF
EI+CNTLhNOvkXw/scXCgTnc1nP+7LOrY4U01aEXyVs9PB+UsZxSMEN/Xq65mZL3h44WLS7HJrNgf
iHDkk06nxSSMmbcXiMbZ14o9JquLVHKbrmu4oaXhY+iFjKDTwTDSo1LBf0hRtjUdc1oFHC88p56G
voq4xYtkjTocFSmy0WRLmMLdGnJKwqJDh+vIGYznSh4B62ezNob7ImK2WpzEfBjWXM3TvEkuBZOj
ZMHcznXJO5Gv+00VSu8CfWZSBEjImaMnASwip2tHCgNbtZpXqMsZPEmoZWdaZe+caJ2Zl6ViBeJs
Fx9MO06+isHR23OgzrxxnaabGzurSZf6vsOoqZForMxFBhv36Lr4HI8c2Kbu0HK+2Xh932B+gjqc
Y8L3OKt0+LIybKPEB1Gys0Hs+9R5uCVuqrFshKHJSaJwWFicYXYeYirWwVK71lHZE+/DEq3TwWnL
bOvFN6y6Ezm1ZaHT0ipcb+vMnUnvq48f4gYczLSGsMZiTj6oPsqCljeE2ZnTzrJjQezpFTlAJVGo
Ke0Gfz/Zm2ynS29rNdZ0QKClfVnZaq+p7JevKJKGb3SQWrbbYx5t2FeZ5wYtJHx3bbXPKa58gtDj
YE0Kwxzhbg3uc1tXU31mW1NylbgKaGHqJB8L1UX3oG2Hye8LslbRD+h7JPzzlbRU+IG00+xLVc/8
S3YJlYSdcimjmwX4LuRGPRoN3+10+nAIlJynU3Xmfx2e33R4DEmczA+FrOC5e/4zxevqucBdelH1
SUtA4lupz/ef+kvr4+EFJWRICqBPrkOp+u8GjxQ4SCnJYYRxjFOb5+8uj2X9QTnQJOHBwwQON+A/
Wh+Tf3B1hzOjId2k2POvujzkd/1YB7MNVDGIYoRhQ1cRP1c5EaeMfZUYzdEuQxfoUKoZd3pcL5ce
h7ldVUMm29jK1V9azQ0f3Fg2x7kowzOtSfChUDYhyNs1LirdKfeZWAbfHIy8oDGfaQ8eTtLAjRVy
/0rvJCkS6XRt0An9mjamcTHFUf4ozLrjcOCR48DW87LSRTwFpekOQUNowZrB2oz7rtCWQ1UXzn1f
9tNvSoFva4/rHRDCMYV90gax/L2r56ez1wzVoNRxaozpBnck4Oi5pwTWdev34nP/MET+odf1tvL4
/XqUHSl3QhxzqeC/rSubazYNVAt1HLUGyUOUvwBbGvwk5B78+kpv+yOnK7GWGvisaDMhKnv3zRb6
Vws+wvw4hnW7BrUg0Z1tbe8RInM/mLnYkz0c/qaU+w9fz6W8B72Akrmn6+uf/1A2T3WzHYuyzY+9
E8/0zVdtQKuDMA16uibz5tdf8Z+utubJ0YqFwYVJ7O3VEL6MSVmk+dHAZpldlk2x7CaH3fw1SfYP
v77WOzTD6X4SFMRFXKCrPzMR2CHncZHpybGOp9zyrThs86CuCVT22C9v4jmervumNy5GpvEDrq1O
kQLttP/6O1MgB79KqVyuXJF3jxXvmjvD0UmPdZ+tnbV2bgMnwjUtHWwJv7nYz2MIBZuBVduj+4Oo
6x2Fq6nJ2aUHmx6VsSy30JHboNN4g1WMg+k4t4mdBm4pM+831/35wRKIhD5SGg4hdI7+rpDNbnRM
IkelawDzgGmOpzlaPbWuMunTf3etVfCokwdH6ZzHa+gnOuUPQ5YS4Ah5RCbHxKiJiZioPW+U3szn
0TxaH349iN7Nt6dr2dBzaXa4OufVdw8vRWijNRpjaJmX0TidLs7yxBqM4NfXedulPCkegRMAanWY
ZFZG8NsXo3eIJmPrkhxD3R7SYBpTvpSYy1WdZNn3ccJJiriUDhXP0qg0pNgfxb8B8L0bO+t3hUDA
RGc4NGqp9r/9DAMJpKSTdXyGoY0CZQy1SaFQiy6BSRORHXl20DrW/Jv5/F3P6/TV0T/wxdnbsoa+
74EMkYMxKHSTY4z56WOTOsWZY4n5imSpmJQCVVK/0XBFb6h4Ra4fjiirjqNTTq94ROrmixpkcZaF
ZXiIdKCQNID4ZUm1218/oX/6nDYPRq7pyOg5nHe3J7OtcKTdpR3It3Ne0CaJxge5J3lECB+dAw4N
5RIPq7nYHasxu9RhZnEeA/d37GFln6PqD49T4llXUnNaCNoDREZE+NL9XYztz6N2bQAj00WgAPrt
/UfVZUmsTj4mx0LqiNcyvAcZmqe22/76nrx76xkxWH95ZLClMSIDfHk7YhLN5KZoLf54oplvCZGn
KlBmEPFA5tv3v77W++n8dDF8xSarI6HRP8czeq3dUhNjOq+wl0deOAR6rno/51UhhERFvsKJfm6g
MXjSipI8+sru9r/7EKd+/X9adutwJVwV1i854Txowrjefue8URrNJzM8oBRt5qObm0ymnZwsdYx6
tdxqlqO/2HFIGkLSY86ZVUxQcpLgBluTWkjyjWg+yb6fb5DMmD2Ct1Q1HIa7/2PvzJbjRrJs+yv9
A0jDPPRjADGSEZwpUS8wMiViBhyDY/CvvwtUZrdSWVfZ9V4P1WZVLcaAcDj8nLP32hi+zKJS5zLt
41NKlsA9HPr4fZxliRi1VGdGulR+Qdu5D147Fydmcc7VSH8BzVg1mfeOLNwHNxX6gYangXDWBgWk
i0x71LxJ3S1JbMlNWafjTdXpw2sZQwRE4Rmfe43J4yaY6/id6YsDy6NqK7Uhizs+KMxu/S73UqSF
eH/WMwK0O33DJIT2MZar32tZWU+TZYl2Q2wWI+oet9x7OQ72FEE8s4BRkgx9TizubJtOXGR0Y/Ym
Uzbvpk+cdwISfKTQFcdGBNG6T6w0FbXc4SW19xP4zT6Chc8g25PmlnrMeyGXovPvG2OdxnP3J8Wu
aALeHmekhu21Z+/EK+O9KDt2oplAq7O3/i1xHXwMWrlYjLKpB5mZldpj0FjLmedM+dwicb75uLyx
Ow1bs071O2G1AHwb0EokVBoJukYTr+MZ0kElt61Kc7FlVM5uJaFMd4Nih/KNWftSNwUrkhAaQw/L
0kCSnwmu3cL8qw87XU9pr2X2JwnGQ8NGpNe3qzsKfpbN60xplp7xYCURTtrsrdMDuFFx1y3JPlBM
JBiL8VDIaSM8+YT7oOEwubaVZWZvZVKZO6Nr7FegJPRNuGnKjql4pe7gkMxDOBQd3ZWxnW8YbI0p
vBEj+wIjiq2J7CGMtjqGTWtdh9XqXfdlPqGRSGlfRWpepUFG1SiCdYlI2HjVoM7JRCoNdDSmJRs4
LequcjSCFVYvYyTTHvNYzheAxJhPCrMbC2yr96l4ZVyqHzBHsnqdgmFQF6dzc5ApFYPrNNqjmxZc
MDizyzkBjHoqfGIDlIZKvLNn+HcwQrB2GhjZVbMlXM8JF63p7pIhzY6639VXiMjtMCNKM3LNXj8T
xaVOkhnEAY1S/JgMHoEpsnht3bo4g8UqQjxEgEmUty8yBtd0kOZ1imq9+D63nbCrvd4sA3RcJM46
uUYhHUozZPDQ7YKZETY2NNB/XFXzOcjGG5Riyyk3gl2attZukmlzYsxE6xlp6aaopoD5FF+rLPwu
JM6gxAo3yI3Z2zHdVPsF1bZ1TqrspptxqY6jNa9UEjvkgWMh1c+e3NjFL9gL86qks6rLwgnJ3Jj2
RVDpIe0ZnEmKxksgbPqwQXoPo+0NNxfNcuYCuVZZhO/Z9cZUo3nUdP9z6/YxdDZLlMzsfZ5qUphf
Kgv8HfAIMAiknrvZFBW2+ziO8VVTe8nnQeDuojczn1Ky70Jhr2ck5PYXN7Os86D69s7Iyv6kjU4R
KeVegwRFYb2xK3zUAWCf1kz6b61eiNXqgfO2jscY23Ni5SejsRsDfXXiXUun5AM1pW3pYL9N9eQo
29rNUxnL7TCawdVgGO0NByU7jSYUz1Hh6eVTh0PvSZr69LAw/asxQQs8B2JUy7nw4K3gn/PQFA/+
V0L/uuMMdOiY0kTnTTlFn7tEv/cZ195707JsLSXldn3+rLJ+AY82E2112w+eCj3utPJIvBRHAbPA
S9wtnEUKBMZ1Ubs9CnkvYyuqGfzaMU8ELwm8g8gpfSTrL6o45u0Cpdt7sGm2CDthVje9PjyTcNVG
xpSNF7tV+OiTEjd9NKDXJx4pN6srTfTFrs4L53aNpNu5sM8/DXkyXaGzi4Ysnk75JMkzMxEKfbHy
uQdRU+MzDUf2SfgxXXqyWs7tTIYwjCryXcSGcM+BEqHU7sql87ZQej7Xje/sEJeML6iu/ffBRrO9
cWvDBDvleJ/mSQVqrzuZFqLXnlcyBucxcMkHoVRwmbXWXZWopEc2jQhh7noHKujgEKDUHDYCyeI3
AWlrC7JqObUD9N3K1s9B3GHfJ0bhGglAzRGm9ohiKoO7Mm7JEI+t2KL4z1ObNkVnPGoZ4nNjKIMT
P2rwMDvYinkIg8hk9m//Piu9v/MGja5BW8OTJ5oc5QNLwM1rRuVx4uwnuBQ71x9G3JCZ/YTWqLlN
hp4s3tjIj3HemmeuYEbS1Eh2S2zsR8dhYZOaA5QPK0gVmLdJWzoHh07ndZBgFumEch5ifEURUi26
i4So70pGwa9y9Xey0bTh2E+ZFTIK7JinxMSYp2vK76aeDGbU5Mo81/psXaTuNzc4Qjj2Q8dnItEz
qtkuhdbYNFLBXzH18l6cwqWJ07TJ1YzMooni2C6PC7FO3wbK8WuMv/JusDWUGZYIxj7Uippnuh1M
DLia0blQsYs9HViPAsBoTqWxDNxdQMCmvCqxXTnDDVP++WBhKSDhJvAP1ay64+SDZxyN2L9qsMmf
c1n7ezsZq7eibj13W4ig/WQnTrsjf7N4R/cDn0WQkXaEP0EvKS+7Z68XXypeetu1DaPqwFFmucp3
R/hfNiQkzpjaMRGrEQNt2BBiVHIiDDnyyogXms9NvuUXz7ZFZf4OG0lEmRSYAJzAIrAoSZazF8jm
zTPq8aTIjY0Y+cy3bWoRVeYscWT7xXBr6GP/lncFe3Zb8tRgE+iYMoSj7bWF8wQMC0jh765NrbjR
7XpO3xE/t+GQIeLhxh4YjJBS8N7CCjvPjjAv2eTIJ8AT45vdZf5LIgNsythSNCzGuvJXH+1SlV6F
BamqD5prLyekDUBhKnf8tAxGdtGLqo00fywNZrw5TIOpMEJOUcmFwBovImuTrgbjH9zwYBT5VMMM
3TbXz8TllFFZTDwzGnPBq1JK6QJ1WcMtUTq288GIp+FkMHWR0WCbDdvZopIH38rNJcSbI49OMPMY
MegOsS7LgN2nV9pjhvdlRxAevxsPhb2lCzCOKpO/EzuH6LxPy6jWKq4CI4svMWpl/OQccc5rklrN
qKqbD65uxc+LY1qvmim0d9OV03XsL8mjU6s8NBpedsY49mSQGLoxpdN9iYmx5ziJRogY+ycOxvF2
iF19kxbtvWs9JyTKAspge43LmEVVPeu03PF4affeCICNmDUV6p6/s5myb7oaPAhArGozcziJPGjK
ZBl3jHqosTe1ZTdhMGdvRWlihtOok9EUDA2PyuRgzpq5k+70DUJDsKeWt8O2M4NdQWJCWFTuyewr
WGnZaKBMkzsfr35IzDvcy5jljN7YuFqcai+V8aoEL5w20t+bS1tsgKGVe3vIZmCZRAySnJmc83p8
14SOSE5VpBaNo3liqKdve7pZp6xbCMTWaQ+Y87hwP3dyT5CU/lYMUHqp8XnqcBA62bKxt32QtTsU
C/01dpP8GgH9vnATTvMcuEKKahdo+HwzucTKpfbsHhxyJUO9Gn1KExGRNYWUj6Pg7Wz0OrqgXOz8
of82dIy8hdaoveFmzaZqgy/dolU75DXu1SDoHagERuDUA1nSXjPX3sGaI+hMBhcEeqdKa1+mSt3I
Ij4NjfskuvjMlkvDCPHgldupd6Ccz4Dl7j0MloLTNPCb8jXQswn4CU1Kbwje0Ir2oeoSGQWa4Tw1
5Uqka8y3OTA4WGkJm3xqHkuXaMLA1He5FFdz6mHSTNzfEf8iiajoamPIoSJIJik/YYv8fR5hCKI9
2LVemU3hEizJJ130iSLe0y9OdidQiiFXgeJj7Q21JVT68zzOEBeG9Nppn3R/lI+tj6Qn7bMHz0rS
gwdHIOzaUX7WzI4p6TQOB/TE3TWjNQzoc77e5ovOjCnzPhO9WO8zwsH8iAzq7pi1Lu3RieljyOgr
nffNZHCEzrrCBrfBbAx+iNbt0golO7ijr7oLzeqkiZKGDlPN3tf35mhO1tXgV30PlYEp721pduvr
mW2Rvy40nScaF0Y8HHGWsaJhmopuQ1fTRu6ng9/aGX2SNpuC89ABgL2nXfAYgAfotSaHoxLQNHX7
iZKzCAhOlGb84idF/E7iNTcg78qIwYl9ChFyqtDDmD4I8TBh2UtY+jHQoWSdaSyNjF8wc2rbWGup
MRqTmMdMzRcSxCiB23g5a7ZDlZx52pbETVe/5JqTjdshWCg7pMe2NEH8R/i6VidGNo/fcmVON7m7
4MY3CgWMvCtOaTHFL0Sy0uROMFbfG70zbF2oBoJ+16i/Ia5ynfOQjmvJGwyYEVNH9LDBRo4OeCr0
vSAn48jZnpfWIPsSxEyBjqUvUTvPQCCkT+7wBR2IGWUdx7+NnYpbp1NhYYyA+wRwMcUj/2gWPQ/S
3opPVurQFOgp8n3p0SNYJzUf7zcKW9sujduRn20xsymAKKDJrj5//JPAr8x73aXsb7w82OO9UAfs
vuK1r+CbhXNn0iVgin4zKY49CFjWWY+q3Yeg4GLCWXCQBA/t7qNRDHiUMcrcrHGl9I1LVBv6JkMP
vdcCPiL61uIEsaneuxCpPzVofI9mlvOK7CPqrqfxcutkpfG5kjq/el3ofGbyJo8dOP7bYua8Swwb
fuRCqvMslmUIZyatRxs826NwKPvaMRXoUJe83XNUo7aXsvS6aCziqdhkiq4IzUs2A4loMNYBQjX2
6LTHIsbMwPrXlYbULhGvNP+QeBc5HUVfXQUd2oSNUQYDLZk2BsdUJ6oh4Hqa7OuyHfSLY0zOFeH2
TMiUQ/MqVsXpY91pWa12Y84vYCksjqDK1F2KoIoyaUb1yKNBxO+g0/m6GmXWXSnXa1JKpmwG/5Xf
ar406GtO4JKC0DaEOpuoZfbN2orrZa1ImoiJ+y0nMiUamJquzQoY7FWRGYzrC5a5+0BQlgZrDf2D
KBv6+esMeiZU4XOlrxjOGoGzV6//32bgahnu6p7F4r6Qe6CzdlQXOFE7afrn1HDsPEImE+yznnWf
ggC8Njz6rHAoKPgNzYzfFdaEqzFnNVmKF4Xd1bzSSqxhVdTm+ASp27gOjCk+jeAoX+MUR/4Sp9w6
WsotbFuS2eQ0xKdYGM1rAdf5GLSzRupIP662466MjXuKA75hbbq0v+IkKTgBE/a8RyFnXlO3dJ8G
WAbZptLL4oQXXZ0R6Zv3U0F2xMcNa/ZF+rUiDgclb8Zbz7InE2NY4uNAyxW4mK/1rwo+S0Ju+R32
k3wTdOiO2XzfpNOPYWpklB6D+L3G6RUGDPP2/dihCR/4dQj75GafuQNBvgd0LGqyWLtx2CbIBc4W
LfCzgBD70iGjdNBxKOOqTEzjprbc+OSUqzRqoPJxoprtcK+T5tAjReEndtZVMAlac47AEA2Y0x5x
hg7UhFMgWSVIL94QeotXRpEahKxUcE83nRNHDdUpyBT2x8DmSiWQXx4VBQFUVsEXxjvMGuz0hZXn
iPiUJSRBcA4ABaGhAIs8n5CP0HfTEU45dTKKNmP+TMbd/GUefaZQPQfyjlaqSLYpxwqejOByro1+
rC/pNMjHTJ/8r2K04/esmYPT6KDWhv3Ok8nOJmCtjregt6pZAWPQxi+56zj1pu/gXEVeQ4M7QqTS
/JFD9h+hwz8IHfA9Mof6/1M/wwaC2uvX5kcf6/e/+dPGqptoGeB60sT+rmX4H5WDsYKysarC08BM
tVI//0flYBu/rXkIWOi+G01NxgF/Ek2wxTKyDvBkkv7DlDz4d7ysH07AH3rsjBIY2gZMWlDk03H/
mWZPg1XoMfk8V4Bt2zzYcQz0F/m5GwO77k65Dpmo5WjjE36zZ4eBh3BtBWU1bZMKKLiHBAICpUhO
dhD7hXWuNdPSXQTGQ7reXRsOIlm/l0U+zPG+8DMny66dZBqh+4BnysneiVvFez0xi5taBe9ZVnJO
r42xcpA4bia4jBgCoKppowsl62R57HshgCFMjBv856P+YtYdwXKNO9CFeoA8taam+XYyeXd+SuUR
3GTZAG45sJGeVRQJVejIemXjyU5hm+AIFxfkoDct3bKPtfCfu+Yf7hpCYtxfGsAv36b/emF29ONt
88cf/XHfeMZv/joN9tAvrCAcjzvgD/u3F/zG2JucUVBlDKiAOP7vfQMJiHQgVAAusaXcIgx3//SA
69B3MZLjKccaCl3H+Xfum5/HccDgAQERuOToTMj+NvYzRrcddT1pjjC90OQVdeLcWN0kLh8HjB92
lH8hi1kH3z/conhNmdcyg+daoK34AB/9qBsZe11TLZ4Y5KET5jhqjUsu0cl+uOba1Rrx6/dbx2o/
vR9uQ0JgONwSE/RzmlQHbpNzj877Ec+bbCZd8IDLGVlchtm2jjUdAWtrfejYV2Hlr9/858k4X3aV
NxDvw6+HS+ynmR+ejh6/TFcfVTcMX6HvIz8mjt2//vAPf9h3YtRh//CV/8UlBg9Ase5CJlpnrH+d
NJLmmHNq8KojAU8coAlQ+zqC5GNQl9G+SnRMZ7/+mn97w5V/pPN2rF6OJX+TVjHUEGbfBQcUx/h4
fM6ZSzrgQPIt7YsV/ylU/H3+7+Rb8y/WkPG36+pBv8JgRp4VF5fO2V+/IRxNkjLieTyAjacNIlFz
mTdKtZwTfcJkEJTLzLj4ZY0sdSmM+5ZQ7edaCG8KU7eg7ZN4vXc/LCbnyG50JM4JkfbgRYL582L6
/7AKHO9ffF7DMLn3GXoH3Ow/fd66Ckj3rAZ5cCjr7UetIiOAeW6JVTdhp46qNjEmBhfpgrYUmSz2
BCJa7xHFIuhlnOmesh5HTPUhsbdQfGyQe7GW+tjEoqx84wLbpEpPI/lD1bbucEBVps51oAOpjEia
Pe4BpHwmWghT+TtOkcZFQ33ebT8k8EJDtP7hV46zVdOskMo5bz4znSWipTKPW79ozfyqsxykc+wS
bpT5GAcPWIq0T3nJOPeellbHkqPhzdPI6xcNBBaAHcP4xipdyaxGluUzRQoFyt1cL9M1DFR8Fa5D
o5aHpm2io2cjgJ2/WhTGHoPYNGAeKWgKhnOM/0mulgbV6ZiBxgJzyTzilIOXON7qsE/wpLSK7WvW
cwTZRodFq8Ny0nQlZR/nbvFiYfe611oNMfvA4TZTmfPqQIuitF6C+cVtBtTlAPjw/3y4rFBq8E1F
AZ6rAonRhh9WHDMvCnS+Pga8UnIdfUVfJF7NajLgR1N0cJ55+juv3437SY/H05oca7dQ+vp0CTV8
JP2Id+T7WmXMzyEgtbJJnrOCeXWJxBlztMOXNZdR9Pt+GjF5aMzQ01NAnEKFcURrEfYgSPWZZNlm
+gnDb/BMXiE8hqGQ2BG+exDGGvNg0/viBUsqN/+HDw8m8jOnf/TeODNYGXMhtO+edyoBfn5LNHgn
5IL0fXRNLil3t3iZwQ5XYdKQjb4bJT3uTZAa1lGmmAY202pPzSYbGbe/un0+rr89D05oSd/epoXn
RYGvpeTX15AiP/7NEMdMMzAWsW+o9KDxXe9SbxijKQmCnWx7FnC63h4uNbc40IOK4ytKC0LkRszG
xHjNfnCP5sJAYEmqCaZivJF6fhkYSQrCf0i9mx/g9Oq0aeMGjcGuzPWFGdCqyKRfaOjHyRho9gJG
0ur0RHWdaXvg2FiH20Rb4nt8C05Jw9Wh616ncoivTRUsL25gTl/HRYPDOeW9ym6nRTOnTz2XP933
NaEfPW3gaaP0ogEpNMKJ1YtsozkjnumkfxS0ULdztjCPIkllF1glo4l2Pk5Wa+9IVrAuzGEwk47T
IQZrfDUkzfzoVrIJaRxk/OzacsGVQxyxlxqfkV22kUgXdzNAtb/RiMC8n/B+JkDtR+cLVjY6zqnV
T1aYBNl8NXraeLD9JqHg1c2m3OiNuvgw677SJ0d7X2XeCUaTexF6HcTkU9rLtQEJix8cv2uzUXmy
uk7U8DXIUmwpvSbJDGNxBycopHMdBZjjg43hefGzRdJgHWFYeuIMrYVZ1xKu5+WXHAy6fWgniy0b
cgmL7rvd5cOKSUOA/5l9eb7nMcdaJgMyzQAaAAn4YOCRxyFeHGMIngHrohP0Er+ChjVCYVBzGj+v
LKqLoG/ysvTFjHm6mF7pTyXPObE4V1VjFo+5puef8k5xYyGWtdDPYf3NPGwcvgh0cj2CuMaq6DeP
rkMqfEaaTc/XSHaGhXqGcl3pwScF9ORL1WkaHP/Ulv7RqjrgeCHOgHlndQY9Q0Aq1ptKRsfddnVx
KgMRX2N6S267Pk+PiR8gtk7b53LoXpdqXnf/zHjuq0BGueQ6QRdln3eEkZ2Chrm61GI5hXB+of0G
k/dguti+o2ycjo4ltTGyptbAxWLAQ4+bzt+BQKtvZoldbafQF1SpL+gJ9Iz2R/pykb2Y8KS10nbw
nVtxfak9zX4rDYt/z6QZiirmQjN+W/W3Ha4GETc75TdZuYFmKu2w6AvtGqWE5NJVoNLV4CSfF89v
Dhkj3xsvtfQo5yvtPUNALVvMuH9BusFZRKz0GWti+Etvk5+1DbBTMfK32SzsMukund8vx8XKfdj3
WKi6qsHkCcqg/6qXeUCekMNjsHAV+1ArWSl9QgByMmvrUpIADyMaz8blu1mT6Qh7eh7wOqPJp3GH
FdaAvctCY7MatqsPH5fnL4SFMzlMmBHVLMHZwhno0oKoosQs2O873G5LOrIPjk5CNCvSSP86EEhx
cn8N0st5mMAr9nBow5vgXnImoBrewnO86Xhji8BRGkzgFMOPLRB1FNZUTyMUc7NMepneDlPt1xsp
6DEyWND3XungMO8Grf9aEwsA/s/qWBGmap3Xj+AzpLns0xUd1NXF3tAlLwcijE/ZQl2z//6xjBr0
8L5Nc04SgOd4fHmrGQzgBs7Thf7rMHL2/eCCGKpEfoJr3kU/KWHgzWcDp40V0jdtXiazFSkJRyOf
OqsE3xXuHG9Zd9ni3dutKGkXCXewG/IHAN2RBTH5OkiGMJlt9ySLPsfg2jrLQ4zp6MWls8gYvdPy
60l0M6PsUuY9jwyDDElP0Y9s9NK9tlGS9OyLnvFQNpp+EjLV3gc0y3vCoKD+85k55WQahi1znlgW
FOqrTywYjEera3k8Jd2MK6rzVjtmMmfrFW3pm0J/J58c3CWpH/jl2aoYu/OL5gQfvyrypDFB9/yM
mtFSNUAk1jswEz0t5i0MyFjHsrXYjs114mj54Fokzz2MLi03EWZTmqT+PSqdABwbw2yFhMdP2iXb
LUWmJcZT7nNaRm04Dc7GMzCoYUNztpkOkj+MaaIzXUMfNbmLua80uneMQVP9BKwzvViIKsIMd+uW
/7TRjNThVOZKnPn523vUHumxGFMNHGCQnbQBtDdBQzx6Fr86JKZrkH4COLGUk8P3aN0IjGe6QYZ+
ZS9kgbaVdZf4bOkWE7IdceZG1Cmj2uCKa48NUZ4byIQ0Y222GLRIA+j0ERkCjPJhM7hV8Q77xAFl
2cSHQDUVXc12bCLuwClkV3iHifyulctNMNvTkXXNwQB11U0wCP3GqcBLj3oVuv1SHWbptFvOxvHD
7Mpll/MQjfI2nbazbd/Y+mCfAcrUd/zaPJfruTzx5Kv2dlUQ+7hmVviVC/W9PMvC7jcWl+pGX0QC
x8SVL11jWpdmJAgixJnMAXJu92VQ1pE73lqVcc/Jr96a2qS/O27snCxrhMcMETTIdabx3mTHPr5X
9c1pXX4QW3IL72hxTWnEGAP8CSeCcVWtoIneLHJcd5AUWOp3UpRHXNaVbE3tSFO4Feceg7HYQB3A
E8jQsQ3VyEx6A2867W8XUh6Q3nDsjn5dtq1Vx19KY5plFBwOjQWDFsTPal/0W3nAE08cxIeRkWMs
Br9uxQv8+n3+Vv1gm6dNRS+Dst+mcPtrtRbEgMXyZhCHsnY52ErPMx5hEiAytGeMgK69li4f2+Gv
3/dvpT/vC2rOQcjMfIdK8a/vS0leWqQoiMMHgGHQqu6AWKScd5O3JsI1Vb3cu27KXtyO6yn31+/+
szKfN6cPSlXMDc6H+JCF/+A2WPqc7onhNoeJyAmG2n5nPvrrrouCjd1+SAT/VxcdZclqav9uL//4
CP/p2P1jxw6j1w+/1t8MfRcetul/Ra8ITv7i6cM7tf7hH127wP2N/o27/naWQ+lu8BP/CW3UV1Mf
P61uOmsnS2dN/0hu1GmE2NxTOu0fluWfXTvnt8CCYOfxZ/7K3P63PH2299clRpud9jD9eeSitAkB
pv3U6KHtJMh398xrxWE6UQznSONg5mPqBE70Z41aG88dp4TN6DvM2wlfVS+aWboGo3Dj0I9Cu475
7DiHEWAknB5CD+TIuUnqQ9pZ8uS3kxfZZeBeNbLWHpDAibCpE+1qyJB2omx1HwAgzzzKyBHYyAY6
gSFaRB3rY97tEfbyesbOhJ1WM5iMrX3eBnHI5543qZMcilWuzJn5hKEYgWsb302qvSGAAQaDoaP2
FMah7YVF/qBf4EB0T4YdR8TVBxGHi6+SAWwkc0H86tjlYQes6xx3SUJ/XI/mUccB70JzKXuEAZAr
douu1J7WOGCfxNxrtVN/CsjW3faiQKRc2tty7m5QctlbdvPhtTMHa4fQCsKJA23Aqjg9GdUqsFta
OxpqPzgsvczuPU6acIzQaovCZFDXLDy2hRgPyZDfdEugoz8qFA+yzNhIMyD8QBcW4zLHipIMThLR
JjOoFuSuReadU4OaiyLjPtAZTAyxt0cxfkAhSyRkiRhqCRi42TyzIjPW91qWG6GTLs/OMC7hOKxf
QhRDNEhAFuUik7BzNJenvHyr+iCy5rk6idrIrgjwQllpzlsk6jstK8XOUW3NBN/VNhkdrk3ruIcg
DoBvNXroF4z2MhVrpCYh2qHUdrZ9I1AEynnemTbhItpYLUcUYfkj4Rrq2Bv+iEqKGR+QRmdn9toS
9bNuR8SyUND4HHykS84FSfJbVDdfxCzsK6AKx6WOq9B0LEjIfUdcTJns2aI97AuijcpS2xZ5+9j0
7rM/q+vcnLxNMiIS0ggV2dIWTPeeqIibzL/k7WDv8ybuqNGnGgUkoUutGXxDzoUadmTOutJMyn7e
uBNLwu8SGON5s8MsvqCsx2D/IePzyZO2+1LfGINzpAlmfFlsZYQoHZBLFm9qsWdye3yxJRxlOTh1
ArJD1T5FFWshw3YQeYmwD6my5daGRxJSvrRRYXSftX6oUBzPccRZewz7ZgGW7PMLNlZg79y86nax
lT91ppuc6ZVVO8t/S4JeP2FnakNHoNosbaPqQyyYNtLbLLuvxgKOWY/IDTDjshdZ0D3q9UwGpBcU
94r5RNT36twPJF75eTFRWafuDmVFFTmm7m3r2eDRZGr6LecQtdVVUW1hfqWhJIE1SgcrJ+U7d4+G
2cVhlvjjwTST4+CM5lWv6TLSzFQ8ScfiKmLKikybOGM3CabImQiA0p0G5KCT608LGHLcWYbLnYti
Z0iFF+Kzh4ihivqh0KzlNhZSPxlDPzmQ2tw0CyetIPRD+FME1NANZVkXMMxRMvNR5TUxrBb/ULsm
1rDcw0C+aHbxlo0ugXa1Xx7HFrC8pBUTeYrrKVTvAGEoyT2w9Pc5TpFGkGl1QuVNH9IdHnQ/O8p6
dAnyID3Q7px7VMPtdtKtZpsGhNqoqXQjmxbXxmyD3+VQ3pNCdRsb8rZEn4r6KTP20OO+VbZadsTT
YvLwrrOJf9974LpdlGC1Xdc7L0GBTO0homU9KwJW8jeGnb22TYLw21cPSBjmA2IQctAL5odkrgwh
B60F/E9jRl3dsqQStzsvpreTlfkatGulgf+ADK0eHbGZJuS4BFti6Dc6t9p+tttvIzavjaeW+OJ0
ubXXS8M4IbQqdnkJERCAN6fWoRBwySr/QBV/05TmF9ftr/PEzo+9Mz/7Uw9CISMguFws9yj1rH4M
gpGUlA4ujyCPJSXxc4yzIZyS8tE05JVnD91F+AgSmw5hF+zCc+m5hAh0t2VKuyW2Uj+M2/a96yTk
cmacG0fJZm+Tkh3F6Hu27TSU10tJUrs944vCRRYcyhzFgJWS/0UzZbGXQ1PWxpVCirfDSIfZwy/J
jvN5x1qpx5Zz/G1fuNfkX8wb2gXw66eA+9lIyl0nHYRNlUMmJIYVQGXZ1dL2x6RrsaaOlkbhQ+wd
AxU9ShHavZTF/HmKpTx4i/e1kea4weue7qQ5TPu5nrVdUmMv8ZAM3gwlXeqEwFjg4usHn84C70k4
0OUNq/geFVGzndxsN+Mw2rChYXVOtU8yIIyg1eavViZM9kIpj/6ogFllKBaXOHYP7L/ZKSVBYp9o
7HITNqxQdoRa+UCf9hmZYLvEmyzSagVkMlsY+8TLP00jUQBK88Ev91c9HfaN0JJ3SxPeCdhKvNPw
EGxs4Ro7p4GsYdiVfvIF5UFj8yQnLY3AcpdE4ImwA6t+oytTD092hgCmYM1qbVAf5okyUITz0PrN
9EwdVHncinRmgeW3rL7Kv6GFE0xiA9q3WG8yGjxObx0IZkQKG0IcM+MnvMDIY/A/LZDGkq3TQ6fK
C7StYsrQigHruieK03O7FxidtapPnTX2XhDmzVr8kKtZUiajixed6rrvvtf/HK//4XjtMHb71ek6
fC2z96ars7+crb//1Z9CEsP+jRElCFjXNB1m3D8creGh25ybdQJzfBcyObP3P4/WqE/AHLiYR1Fu
YOj836O1Zf7G/Br0Bn7Sj9D1f+tobfAeP5bGjMHBk4MbcL2V4GCuGfI/TqkRajdi7SpearhA23GK
abw1FobRsPCm8Y6QDuT+88gTSNeL4WVAUPhEk4HHQh/U7acfrt7/Ydy5fhobB7G3sgDsNTDor5/G
rhdRBKkcL+YK0UoYYNKV9xoebfM4NEQbTrZ88TjNZ5uu8mkftPgRGHmo3rNDqoj6azAM+g2vkUpo
SqXxpBwNvfziOvE3Mh+NeffrT/wBTf6htfDxicGsUwAHDvbeny3hdgaKFbzqcLFm0pwjd1bl00i9
Yu0GD1MVZiyYpVHmkdCgvP/H3pktV41sW/tV/hcQIWWqvV19Yxt3YMONwhSgvstU//Tn0/Le54Cp
DVH/9Y6KqqgIsLWWupw55xjfcCfibjJT7qniGV8xe2y/xqMmiy0xIITSPq76VVsskDdPORnpt1Ua
32Ydnh0dLFp8DP8fCWc9Z/lAHy/RhrtIVPti//tv9aaPwZdiv0UXDKUG94a8fOkfdvRIayI69+Sz
IhoIPuJrZ1tvZ1Q8qxpcyS2S1eChDq38+feHXe61H88lwl8CojyJP89c/rN8rB8O64ARsZGR05v3
US2QpdeBQSTzzA/jj78/0puGCYMyb9maopSAVIOI6s19VuP7nRsVVze86oGdDoxO92HrT2KV1fHW
bDqGJdKc/GqdSgq6P900bxKbOTw3igAngo4Addnbw3ueTCDEEl20GGdeirRzXjIEa/nemQu9Zbmp
VhOWnXg/5M0AojervG84t/RxCCb7anSlMslNTqsM8nFZfJAY4siU8afpW00vboPwpPDWTlDZ6oC8
be5Wvz97b6Ogls8PykJYkvGfzbO6bNd/uFCm2xGB7ITGtdWFxUuiWiZwlpG1pb2S01RGJ+y52RdG
PvXVODfxzq2w8q6F1XvfsQPOFW5ZXMB2lfbfEiW9r71Tx97p9x/Sdn65yNKW3ERAinm38nTKnz+l
i8PGVFTy1yntejBhmxYs3n7Ebx3s2r7r1mpszDs2c063iuPYWyukrWQt1fvcJiieEN/ivs4d0uO9
fIie8HhV8EFaZLFOU3+AbOVvQiywZEEtKfQJWwYMNqkub4aamPpmCayPyNdBj3DJsRd9XBxgwub3
Io1uo6kkADTvvOYGBd9jS9aLpCMrFvXAJHg32N08r9CUpld57PifQrOzTzEJF1dEKy8iWTO2C2SO
U3I0fJQEq2HyZ7yQjrGZ0/GvWjftQ2calGHDAr0OddMd7VCIxya2hmwfegY5pjPJp1/w5qkFON8Y
n7vCI5S21uKYVWV9tGClfEU97PLcyyJ7QDExequ+saOTClW3njgPe7jdwftmKMatPahmZ1mj1W9z
x7OidT9EPgY+EYfbQkuUBHXwHhQpG3rLqtoDS40Y1qWZMsZovfwZO1WMADmoHxzZEpjJNlbstFvM
L75bqa02ga+SXu1HO2MczRdBafVdg59GYSwwny2tjj7ajXSceTiGYTtFfefvFKYaBkWyOCCLWXZY
NtWc2xe9B8gbOhQoRXbWXuWM1IFtHq7xqJXFXrnZNrK7ybxbmNebROMMWKXcSe1OtkOg9yPj2isk
NnMe3nVD0xYkYib5VKqvcRgLMX/SmMm9gvmq4lVe/SWmIm2lWnVt19XmTZu1RTaeMB7N+z5g3n4s
VEJrPBV59WDS1D+mUPE64H0B/XEizZj+zDHRGRtoGayHZIqRU+5mWMTXCsRq+D7GuO1Vh2zyaM1P
I2r+K1e3kjtqCCuCj9cda+GOgO80xAhsSzdaI53E72uRDlnsUAmoYJWzawjCLQ4fl9wfEk4cvJ9m
aa8rHTILjINuCHdD7iG+0SFVAVnoC8PQnxkTr0sSsjuQ4EvDu9dTpG91YkBvraLE/250vZeYG8xH
7T6x/c6/cYwwCk+l9FrPSdflqJt5OmgIuCre1lHsFdsQs3yzC5QumSXlbjEdTK2Leu2gYU/W3uhg
ClMJcQVrLqt4MuqC6Zikii42/Gsa71FBGAz32rJ8QtIRFEepgjbfZoSr3s8dSNRduuAWzzExycSg
UZ/H7T7E5lI+sBjLUxrNItt1NZ9gW7V5NG9BF8wBgd1IRq4Lf+LWNnhUFInDVkdJ7jj5BogEfisM
B1zO5NICx7cnQetl6INwVrZ5sYEXEzdHIiztQ5R46BtEljVyg2Mq3MxdmDkrY1B1cJuGQ2qvZdJA
pCzAUhpnRiuEj9cYcvm4gVdvrSmeq2OcWMDV0T/EGPH5eysrIBWM2yeSyIeYPs+rdkyMz6qcKrbH
Cc+RuLFmgtQIYu0JPn9ksym6G7cOporWVdNeI7dlSYpgRfADAbxnuQuT2CrB2ILIOMERZ8JA12JO
zlYbtY92KlAZjeGiq7e4eXddOS4QcXdm/lh01jJjlE2m1wButwnx0p/yAcTpKo3S/kE77vClVrE8
9N4A7tXPHDZhJb0VvPx5BRnyIvaax1radxfhmHXBNA6uAYK4Ba8/bntRpAlmMQH4F+89SrnLpLQ0
m+XmTFOYi16uGTSNk40+yWxghK7ioeSDVZqX7pkVLPiIspK7u+AtqTYECo3VsdUg1m9T1WXZvfDJ
2z2OeG6763Zsl+JzQe86Gdkl22ooOHRVzYxdRwH6AY+Nt3z5Rac28H7icy3AU9vBRnnXNQ6nKgYr
jjIj63l06jzKkrtSeTzyYH2hzF40SLjAAaY2lk14MZKlGG4qtrexuy4QWOlVYnbNuBtNz4SMCXhl
eWnwMKFBsHiB4PRb6uS2LD6GQgYnMHiJj5cTvuX6gllm28nHGFU63ct2BIKJvAAFHMngWfrgs1qg
8zGtmwv222a4RuyrHSfihMok6M4hkWT9ZlJegwjIm+S+FpxW3KTN9FeWY7zHeWJWhwbjRfY04MzV
hyI0iu8TlA7eIUmzmN1c4mG2iZhiZt9uETwZZljgx6yjZuXZvOZg+sX3ScUOPiiy1KGDpwT93tyx
WY5igWYiNfpoS9OYx2Q2Qhkc7bKymm8FL+Tp5FvcUttheWNvUwdV7m7s537LIjM0ZwsznruGZ9D2
rLSyX/CxTfpZBX3waEyU6ac5aJX1tdUl0eM0v73+mAyCXzUWVkzHdMBqcqy5LIjds4AeY9X37TXM
rfwh7clq9D19sIuxdw7zgJ1nnZmWnvc12PPqunRH+8poTZtWW1MW/QLoquO17+gifqQSQQKCEo+W
jJfoHk47QdirYOj9hlVgah7yqLGSZ6tCNQAWmgps+lC3EtY3mijmfrFnZNHJCOvhC7J+o1/nnnaz
YxKY1t2ojXDeK7RnyTYh8hgChmhTeTuSL07gvVvnNC/q3nSvbSu2xzX6lEFvQfdz1fCzo3JUs8fE
28e6uLVGOeJCy4ls26MK5O4HVxJ59Pkm7Kchs5vmaXBA66ax4l5jpVtkeVGhb0scMbxgRR2kO59I
jQGn0ifYywNTlyzrvQ/ITBBeDU7EDBwngN/fNwANaQlF3NHbOpFcTTYOoN4T2UKS91Qdy1sxoqY4
hmMV8L3GEUJXpoxFPKJD3iqE9XXtdZ6HfH4VZNFOx34GF2M0zSMDD577yXWXXmgYe//tpHwr26Sd
/tBJEYDvmBz+Z0fOdfJXnEQv5U/Wgtcf+lcnxRfvbAtwKC4a9qc/g0cxCYDyCnDCLFPMn6wF/jvQ
9SbDpkBinL9Mp/89pLTeEXvFkPL/vAr/IF7urVSbOadFHi/7DSCRoDDfDv+x8NEBzLV1Lmu755Xb
g6YZD8rpkz0ewNItVqiei+oqzSxj+JCMSLbxeMbYiHUAUNxL4FpYG0SiEpmmk7rzpOib53Z6jsTC
KUKmx2rDZBI++A9n+m/aLlyIH/fdqMr5wD6nlhe7A1dg+fMftnO+7tDfqFmdmbWhjl6yGZwB5dnU
e+bNgDo0/8MGEmrdL4ckwQmVOD4Q2iOcs58PyRhO1kZXRWfXDa5wZRrpmjzIRcZlg+83V4vs94A4
khQRBHM0/ju79+wDCiOI5E4UW9URIB5toLn3OCulG3bzXrTueMu7iaKjWvoUMZjYx1yQNbO3wxI9
gl6CFyIsq0gxsxD5VKOgeK2dsaOSjYaSc30JuAIr428E8bMvbVkverrG51BBHLLIKC+kXniVOrwW
Hy5XhAB5+M8d+yxjApWExkxZkptgkIQnKEm+w2QbvLbmtobv7FeIMLwomViVkoC16aJIZ0eHsq2J
I/FoWcbyRr4Uj1qlzacL3z9y6TRTWCT+uJWOQDTdD9QOLib1+P0YF9RSF4XnBNpo/KAaJ6a4awxw
4iKNLX0Wle2JmzkD5LLDAu/Wz0J2VHKtIhCEeokqyYBr2t/PiogCQ+ZifMKLCatLipYzl+iFqU8U
DjWRqpdshF6xXKxD1+DQeb1MbuoOrM9WpPgw1uz96WQhP6WJBTAFMR+9VMYN9iD5/mlWOi+gs0hn
mVzkiq9C6wHkxqZJ3LvYXZowhH9wkiBGcRVcu231M/VaXx/sGUfzlvNIheMki6GUzDIWitFpm/lh
Qow1s/F0qOkiCo34NC+XxFvkrwEhB1y/JSQraIwl1C9vDQ8dUj9cx5Cy7gzfjEeMMzy8WBgsHyBq
YmFGht2Qr/Jg8dYo10MuUEGc3dohSbU5BJt0JYZxenRb0d4YsEG8dZGGqLFmp6teorR1ridCLT4a
vUcp2Nf5rZRZ9CIGOzlA6rL9dSJK76WMsv6plqAwdhTnFRsT3MM9NIQlmnrgjBdkJaBaHF36f0ws
go8GNKf27jUgw6FOQO+qlhQEYjFc9R6eBXp8DZW/zNfFEjVBfgf5DrPcpNyRwGAKIEOMBhm7f5+I
DEGkg9oh/Q4pEJl7YbJmu0viSnUJ7MHgjIC/Iop2EsuVzzPYReRnDVxbwnapDWavqj9xZni4sE3z
UGZ1xZYRM1Stny9eA9q0PAgGc5DxkIhauPsLlt7BQlEjBNME2/S0tnaX2BpbOg3Es5n1XZZLkpRX
dRzlNXPB4mkjYOai1ieYncoCGEp1xlQs1CM7c8P4aHTe3Fy1QhnqdhoDPgkzPF6/c0Hy2YfENovs
PlwyOMfCUERK9ciiZ3zllFPTYiTCzcS5HM2BIiwIIk5EbaKuohBh74MskKenbjxEo5cbORsNLly1
uFloMSwPRatsfss4LLrvSwpo0hkWZm7Lj93nEbGCeJ+GAS8KP7JoElysYnR50OX6C10AlBoQ/YMX
RoqS1FJDBBOniwhqC/02e1K8ISx64+HsqPeovErXX40R+/atR9q42orM4jeZ3E4n3QD0AoijcKHR
9B+f/C5ssm+OVwrRrOwJ7eG2MHsh3uMy4cFdiS6NKKHIGSkYhlUov46xkLNaOZaHw9NIIvNzMs5s
P5iO35QQW5+dvgvXyGAevD4a0YYXVfdh2W1us1aD0auQr8guio8yD0ISy0LmWgWCbhoQ1uRs2PA7
B0PjmL6q7BT7+1OE0lzv7NpxS6bx9QR8LYeKVONy+6gBCK1lYX422GevWrhyq2xiGp3Ew+gfrExE
X3Idet/GSBLQY6mSuaR7BZCymbYZlMg7t/Kiz47sy23BIrWpCNy5B6BRfrZQ6e1EaUbh2psR25ut
pwh2gazk1ezRESRn+XVSR/kHkTIYDkzdgm0gHZykp3ENKAfgCXuX9zhZiivH7rttR9T8Ha/1+jOI
/fiht/PbwaObtVeNtnfN1IwM0aty37P9f4i0m38YCltHO0Xf4ipgAYNU1MzgWgICqKQN0bEh1nyV
e9SoSS+rRxad+rl0ijrepLMudzQ+qyfMVMupLRJwNy57+bXrMebBvSJhifSoNENPf08UQAQCWuyD
wOxAZ0eIG/Tenr1BtVNOq3GiHNgsJI1zo4tq7+cE16/JcKuOXjyKXeQQGxpW9d4cmbgovuNzmqma
Ml70LmajkGbgVHjdDRKV8CGoY3dPkBhtI4goayM1sGhNFNs3Rtw2Z17YdHjKcoIkbgXHGTMM+D6l
1q1gc9x0E/4ZJB+PfdLPX03UJWcoqMgNShX8KwP6Pxrv3vSOKYkWOCzeTbHQ5H8piaYisttAtfZJ
YaphGmMswAluW95zJTt7cvgYm0ji3EgbJGcl5SH9fU32ZgTDB2AKwD9MJ7C/Yqv8uUBqqkL6aQ6o
4BJhkxHdtDaHJXDMNghRw41Wndmz/ik7eCm7fpjAXI7qMKUUeL8Eff23Ortwjr14QGPd5LzGE+bc
DchEQYfl99/uzaTncpwFoUy9ztk138Kwwfq6nQ7o/tn4Knipm4pFoySumPYRb6x/fjAmYwA9qND9
X7zyFi8Rkt5dWh9LkFlVESC3QOTXRtL9Q3/octuYgb8YNREBM3Z/U0k3cAtrA2bLScLTuSlRQ++d
IYDUtkRZaQ9wzO+/2q+Vu2+RwGBxmzBFhjX8811i+ci4yrxwThcz0OsaCJOVJcspNeWQvsQo/v6Y
v94jF7MveGEMt8Ix3xyzKu3GHPMMj8NrDhmt6tEiYeb/4yiYAVA8AWtnZ/LzN8sJ7yJMXrsnIF04
URKClS6mlX9+FDaU2NGZEnHfvzmKS3u8cQy+S9AQReYmXr4WI6be3x/lb66SQ1yGKX12O2w335yx
rEEQCdzDOYmQODAGttzyr4nclyi1tqYd9Yct3a+vD97pvEL4WnTyOezPpw8yXDgh27JJvAndZwtc
2mk2e0qRLq+CLXlGtEFek/N+/1V/fbCXSbhcRPBMcH+5IXELJjAcHXHKOh6usOI11S56/jnFbPL7
Q/3NV+TmQBVMDe6x5X/zrmImpzhUIU6jivFBFwjs58Utl9vcMFg30bktd83vD/p3349sBhzui9re
eStE7tF+yRhJxSl3yXAsC4z1uenHezY6XNTfH+sinP/5bYzJ3HNsG0G0t9ARfr6IVewr3+RxPhE+
GPir1CockDiAW+8R76mbCjsy0ONJkJe3pAEO1Fr6pm/6MdzZhrbZXFQ4uSJSM61Y4wCDa4Xvys9o
7v3htPx6h6MCl4Sp8zZHyfJWMFAmzkDiKO4RsYwJiP5IiPyDi0QYY0rPGEMaZf0fzs6v76GA+T11
pYRtsqSH/3x2opx+Ccmn3OK+Qa07+kvwZzuO7VfCK1ixFgMp9zvqxBvm+c2nvl8c4nLJ/Sa7FrNa
E3U0D6mSkn07WfShf/8B/+6c8KbkXrHATSA2+PnzmTBAZ8hBzuliW09NhLpWZMiTzmWZrIbG/FMb
55d7c6Eg8DQswpm/SbZo4GxS9E/zCQiR/aJN5ioMDknKYmFlN/77b/d3B1ssLiYNGl41b+9NfybL
JyK+FIkuEWJpmQVXpvbZ5ThmzS7p9wf75VLzzTCZkCsll1rsbUI8NierpnM7nTAosbGMkpY7iweR
XeLvDyTeyKGE7/K6XNZubAaLLmv5JD+0wnIZJ6OLxY0FXDEoek3QMwj0yj7g45v1uU4XR6AdEYzN
0BBtQF57EsPoEs84VoTyoXygT2AMbJbW2pqx8Xt4Dy9x2gFdL9Lk8qX7MTRA3vaDiIDcl1WAi/D3
3+TX6+MsogcapgEY/l8qkaQEIu3BFTyJJWZtKInmLlBl7P85FINz5pCK4dqLcQQH89vlrY1M0fZj
rE6K2e2R2RHfv1kCWw1QeWdAsH/sHy6r1w8vRptlbQEfkW5C+WP+cpXKuZBWoxz75Daj/c11RX9S
NkqlS0PE9TRdnWbOwV2Oo/jDm068vUUQ3gnoUq7kyEJim3kjK7HzsE3sIQG/bdFJIjc8JcuTyEZ0
NlKshzH0v7hWltmbvtKWvrlEgpYYDJODaJH8ry7pvObFcjlfpoON8pa6vlO8rojPkNBM0I7uO37/
rddORslvGhLnEODVSGlc+rK6czDjfySjh+XOYDHYT4yo6hOqMuaBwoUo4TDu6iAEZ/T9MhpH4Spp
ekYyfjSI7NoxF2ssvMfibqDbcKPc1kAtnbi31WQZ877ySsJV+rZEguI1wryiLW2WmPCdLmD8p+qr
NoMLiVGlnocNcv6ZDfScnABDW2u7z52OpFkrRh276prEael9m/1Qvcg5LSueGWK8Z8yoVm59HUCG
0hQ3Up6XgIximqFTlMW3COf4fw/MZXWEV0HTO1AY7A6vQIyymfnTuSEy71J8QkCk8xLkS13TIFj5
FJc4Xr/TLQdQiuKZ7C3ct2OQHRHtjvf1OBfxrSzAhF1lUdO3d1pq2rqi9ni6K6uos/tqNlkvVNda
qFpMoA+ZKch3dt0qu/dqS38dtcm3GGTqzN+kW3b2tWosWnTekHOZRzPhB/nqzMQHPu5DbRGass1E
al/9K6G4xj+wS6ANjju3njg8fRA6Vy0sEXfvFxO8nl4usgtsD6H1ZR5keWzGtDMeRqT/M8yTxZEc
IM+ghRPnkoF3OfROe28hBQbxzu0S37JdxEbDfHzApIlQ+dj3ipH+piP4ej3XJVOxS0ilM0fcQRAd
Fs+1NyTelQ3DezjGo8E0ukXVk2A2Wwgjft0xwBxxZIiVSAK6jFFnjurx1XsNLIwbrEQVKW6MBAzP
ax1Az567b45cWg3kmNI3I2NHTueQRoiPx2Cqxu8EFoa3F8jIawvOyTs+jIxH61VbkIQxegvdaRgZ
r48VwmmgDsszQ1x56r+UF3P4ZdSIDgmSAt1eevMCcAhyL9fhLmp8l40RmcacV6GXnrlMdfdlSqqh
340JE4TX0QzxXGSRy6WQiGxqO7/y7JfCSpdOrKI9j8qCpMrRIucR3wXLn+d2NBljelfeleMxj1iR
rDWmkEMzhupFEPGYFrXBpCGfbE6sHfYg+tNARMmdLhs+iGXSO9nVudD35Ww142eCWqTR0+hxUB74
VcDI3xlz69FNUyQ5nQqT6RsgK27Z1G+EfTdZOH43MaPnQfL8DV7BeswYADBtTLeAe8VmmpPxBLfS
e6Iwz7A4O2QmYTzLEXoZKdGUc0Fv3sgd+MCKMfRmyuUA3laVs09HILXhnJrmSKuNDjnAXAciXJ8O
ryv+fxXnf5iTYstctrr/eU769E23/+9jwnLxRnX+r5/817DU897RXqE2YytGiwWS4f86On3xjgqK
LsUPkMJ/y87Nd0vxg5MTdtvPHDbpvVsWeRPIF6X+Mk79Jxw2139Tn7APBvWGLB7FL3UKgIafC61o
snlLpjSDNd3Bc+WXhE1D1dRnlFH2JreXCi/rpHUPi2RFO47HPBmTTW5awyFDYZZuw7DzaJEG6iHw
+TugZYKPid/m+5iFciVp7lTnaoSq37lFm63HLHaOEPM9tevSLmTqZ9iDuwp8J3cQNzvupg+mDAJp
MR6a0D6VfgYti0AZBTPHj6CtowIC1YIdLHDT52AYPlo6D/E4hnr6MLf9IgXJp13SG+amtdPuLhoq
C3I3gJnVWOrF4Wjk/Rp5SnPvTE0ClXq26o0yCbeqK+MuCetUb+IxHQ5KNtX1PEzlatTSfMLQ0Z9T
9MiPYT1BV1I6vhUBoopVgOhjhZc/01tRuMkmYWFltOf0JbqmqXiIYgdHohzrdar5Y89srDMJwh8q
Iqiwr7T9tW9PAAzydm00ZrWJCI6EzJLY7UNWp94twkF5F7IJG1cAlm1rV00d3zj3jRmWQUhn2evt
ragBurtTk2/4zNlG6tZG3BsUK2FgrwxH+YRyqj5YSXzl2UAerC5+j9+rJ/B4Iktn46HhWdvOYIMq
imb7qjXInV7p0m3pXM/tKizaA/k++G70lKarOpmtrcGIaW2jkYTWoEuH6+F0V7MvDm1qfkpQom06
vss2C9uPYQk4nAyHDxOGVxg4ZvlZLUkaFl487MN+vHGyaRvhetzkaRTdQxeX1Fwepi0/LZobxG5Y
+pArxd6qLiqX5U67t5k0wo0Re/2nUIXiDktxunUid7ya5vpbK2SE622a3W3YJKTaAk86jSCjCG8j
kYCZ6lXuZiGFkBtuMByHd0yLnyNdlWun9bJj7KowOmPuzfu7kaWuecHsqz+bQ9N9T9LeunOLGvJ3
1MiHzIVYbDhld+Vo3bjrti84ZUNdqOtOmJ+H0e5ujFoYWzGY3yDGffaGocJH7JTNkc05cVf4At9P
uWfpTaEmHy553D3ODOfXbHXyrduEeUdWUdcVB9PunHQXsnzn67wchs8xnGjUvEDo6q02GhymWaqs
1cxV3kIZLbYJfk801tWMx9SMzau6CTzcWdYU3vW1uB0c69Osg0+mAk9HR4npulmwuLtJDQ3aixu1
R0gq9iYsjyf46I9RWH8zCXCfCC3I662iH0vmd9/772NE26syIHM0jV1xiHjn3PMbaC5LHd9oDG60
gAeqRdj63Myksq67CDLOtQ70HO39cFQRS2r9qcCL0d2rdvL4SOR6GV1423dlBUglq6+nXvYb3bsj
rOGAob4EQJLNfXMnZiZlhy60CuShjCrOGWO3jJl5XeYUg5VzrTHxbT1ZxceYxJRtU7fDyiUub2PV
rv9kK4ToYJHPJfUMhmodA14FkhfCwNo5IQHkJNUNOzQKySqi//rMYHfaFGkznP2ElJ6SIrsOJ4s4
am0zDFOpcxdXRbat3axfuexV14DsbIxpRXNKM0nFjhB539tL2o1VRNdUjuRYdeliHYRZdXRaX12P
Zmt8HKJN3OXnzsyiDXi4Ol8lUeVvYVYXu7Q+u9P4LEJCEiow4mRkhfPW4W8RumRW11YumwSOszGy
Sa7YSmwcql7vmNEV5E2lmjsZKPnIfjxeu3heN7FjoaSb6nnah2BjcMvmWfZpZnIGRMMbzoSnLoS/
/jPAmXS1EOhRyzBR3gnCG1fj3N/kczR9Z2aMRxEezw77vZ3j36y7/Rjqv+zQbTYu0lnKICJ6FoZA
dwyJl1hXOKivkrz7zMLi7vBf9odybgae0rBa5LP1MODiLZL2L1Gy2mw929NXsNmDXR9ZDxEmoYM0
CvOcmB4ZRaWf7nPPKMiYUgfNyHKF2snflt7CHidy5yBUaR7NiV1UGJA86g7Yq2Frmme3HQiPW5hW
ujbFVUfz/wzNPNmOIr8P0QWtPR15+6EOtE/mWfK9S6YOxwg6JzTCvHsHq883Aa3tI3HxpNSlUdZs
zFHeKqtaExRJggnxUNN1XEfJTUL9jdcBLh7g3gBpZWKdQAWh8u6a81gUDd5oUH1OpUbyCOphm+Y5
2z8pyVDv7Pio5uALmubiGDnqKyJRxp3Z8KUoMIGb1mRtmRJ8qCwVH0lajQ4ojeSmCP0b4nDukVRK
CD9Y/f2ud+6QQhCOYeibaErvO1Mbd0Oc3o6c11NI4gpPY34TeZc83IyNJaRFxyT2Q7sY+rXaAH+L
StBomIaVPU4f7Azj8dBxXu+bjujV05y2U0eEBvzXrWDlVOxeRhzErSknwj5scAbm1sV7ZG6pluv5
oUjMwHgetBgnHFwe/orE0WJNq7f0GOpnVo6F3WstawIskzw4HrGym7mfKWXg3Ng3Pd53bivHYmic
psTTmIhbvk2VNTJVpvf4XlTCiDc1cLYnWXfjU0Ea3glkjgUyp2SrMsGFXGMnHV02cFl/Isdg4NWf
w9wf+7g9TBD9t2w56wPp1O7LlJJ+hfgtBY8ZdHLFXKW49xF3UrETXA0Vd4stathNwoeAJzpjr9vB
udWT3+wGv7F2UrVYjEnDnhBgSU4Q+XLjLjaj6KM9hfXGA5S2UnWmL3pw+5Co2SZjEonLaqjYb6xY
3eYB62wtz6ruiniL8oKt8kqQP+0vQUzmztGsbSuU8+R1aa9DwQW39QTotIw2s6/77mjGU3fO48w4
Gk3jUvjhfSHmTtrBewvEA8zodm6SXebQYqoYAKtNLDuX7W5jfsJzH1ubMTVTKNKquU8DZKuYPshA
qtAP7nUSjju66u5h0Uj1WKugZ6xM9Msa3e/UPuW4iTYoTK2rIl02N2igpudZJmAKtLOXbdg14CHa
blr5OCb5ebKadCVBYCTGgNgJMgmQXaO4sSeXSSYVUIPwxhX+0UZt8hSGMUFBsLvjddRJP9vVk132
3C6tCTKwbZ95ec+IuzQgksD6YnsZjmAYsQWGdgQbGOPNacRSAiBggDU0IRN3xLptXeL4bDcu3pcM
sqy1i3du2zrxde0M9S7AAgRjzXOOLviGaV0yqLoj9LDLCHwsydUpXbWFSyJPfqcbSPTY477Sx8Jp
Ts39QUyudw7tuHTJQOq9K21Smm3CyIqCa+I65VpM3nNbSP3E3jJauZFj73JjjhilOeZRiWlWa5w2
7qIs6gdmoSBGEoa1rCUiuM5TbGsCK8gaE7r1wvs0OSXM/0G12O5z32fkomWq8LBqNwnwgtaEWxC1
ICOQe8j7zqrkFu8A4XWkHG8zOwn2BDN1W2fs+/Ps9cPNpKPhnpYH9K5yGNcpgIcVaTnxy9QM+FhF
VWGoQF1OaphVq20j+nZdkDRM/E/bbIFMujvRm95XxE/jVa0TEJLNXD/Ug+URE+BV6feqtfRjUJr5
c2SZebTBwB+cKtJET0wUzZNZh83O4349m03k3pGUMeDfQskCZo0DYMuBDGnX26kkrFHRct9iruvI
smmJXMzyotwNbu3s09woj2iUx1Ud5MMjzRi5M0y1besmJUtRxfiTiv4mZWx75iXRb3gAeVi8XlCw
8OaTmUrWsdHUpICl7pYmRFGts35qVlWhedYV8kcE1eE2L8yGAqrN/4ozl7wUAmmGbdJ07ndMuMNX
l0ggSDF5MF6jFxpJblR29dqI/+/+/w/7f2jqi7D4P+//FwT76ZvS36aflNKvP/bvzb98h+LZ9UAJ
806/MNP/jXPynHfY05mWicUOgpL6/yzn1juSDljFUFdjwIYj9r80J+m/C/h1Jr5gMF+WyWb9Hwil
5cXH+2P7PsD07jnotX0fkYn1dmAgGlSgEqneIegNsv1KJVv0/HDnzyhsnfNoqqZ/iBzSbCozibtj
n5TtXYy1tdhnKQvhmv0wkR6XKCUabZIgTuKuRD0SZxKFdnJHdh88yQxOShQ0JAmNxoCZ3IolWxWi
dEbBhtEt+xcC/NYRv+qxb0LnAfsAIT0qeKyW+KG8BIfMRiEP9SJ5I6tQpvN1N+DdWfmpT2PCrYDx
1q35HCCzQwVpJOK+LIkA0ooolKpgK8IoSQM2JIyJTsh4U8BIBxFrWffhzI6sQL74HcMp6SJ1JYk7
YeumjqgfiTshQrJ+kT3C03kgAmm2yaW6nKjLZFt58Reuf0JHV/PTFHxkymRq9vdYtQN2bkV3nDOc
Y57s+EHtUMSQTkOTeYW/BodNn85NtC6BCD97S0TtJX6HrtF8KMxxPrSDJqfE6Di65S8Z9akx7TTc
W2SllcQuS9uFrkmSCLIetJwPKvUh64g6Mj51nXQe/Ba/3cqlgXMF3jQw9+z08o9Tlnv+po866xn7
Pj3UbDT5beysx/c+bNHvczwE61E24SmLx/irkWsUa8g29pfPh/uFIB9hKnZ//JccoZaLURYzmS6u
Vw47tpHlviP9fF359byDGmNstU9II4pvkqq8NhFXkW/RTscTmGXDFf3j+H/YO4/lyK0sDb/KxOyh
gDeL2STSM5kkk54bBMsQ3lyYewE8/XxgSdGl0owUve/olVoimQbAPee3CWpOiq/2mCVbi20B8SzF
PlRxrrIIH11FmfNxtqkMaO0eQWcmh21Pe8xLQyWsixNvoj6MS4X+4r7kWvAbqpGGrsPLZ6Zh0HVO
uqGSwLlHklw8kdJf3KP5n16IF+1OfmUFDxk08TaxzNZds5tZxwqF51Uk7OQZlyHALJpuikz5sn3q
IdHZ9hR8yZo3mXFybGiC7Kqdowf2ihNmWSkDTrKRZKpXGv+mnW93wa4gIuVDuRYcQNSWZY0uEMUQ
Ua9Zmm8JeuyTMwZ0flcwkI/l1i6xqKFtfSZBypYgpE0f592FCk86sWb8XRYK9vXc69F1SYryiNlB
+Ttiio1ti4nqiUq8fFf6KAAIrk1Q5419Wvq73NC7eyIkXpy+GE6loz/TDDVlIa41xek1zBraSdSV
ZRzNPeyp625Tn0pkZOtNyPpZHePIJz49HfyWFPyivsVcWN51NIpvqaAtadeyjSOZuGQym4KeSIwH
e2IXaKoO7PmY2EtMa07TW6gKx3ocCYtcEcRJDy1mAG7UUbFkIkjDyYqCBiInoj0WbnNj1j07pB5l
sFaq03aisbrrwQqyG2QH+VWlMUYTCGxuZEIyGYxEhx85RqudrXwSTU8FPMSwGIy8Fzlr6TVu0fjr
1GYZ5hq09BNf/dwE+bqCeWSKJh8f6j6DVAp1fuZ9xgLhr7WMbNd9XJfiXgR6k22UNJLNkEiLwO28
mh/xw+qbmdzQs7SaFsFPUyMPd6Yd0ce6ubFof2Z8Z/rUNkBTBrayorfX5Hd3G3wAjsGt7CiS2wql
r6Xr0rIdNfUd1WXdc8D7t6AsKAc9gIF53dqd4/Y40C8bapO7kB2KjlB2BxiYFQEKQEaJV8MQYo7F
qWcmD64X63M4FqQjm22ZXck+I36MPFUCWTOT+DrLRSCM727csXFU9C6W73BwYkN+m3moI+GdQR+1
BwrelgIrM5kZbEfCn7yq6Jtw9uf2Fi4xP+K8pSxM8TA3XclTqXMphfp8soi8jz6YDkmnpmBscXhQ
svd5FzUEI96PS713q0qUYJrOY1WateSpMXHCtLVb7caYxzNwjmlzOyjzYjjLH0KfNq4pDeaVFDKf
r5WOvB/4leLbM8f2dO7avJ5oL5t/bzRrIbV/qOX+My7907ik2/7fjkvX7+1UvFff/jQs/fihP4Yl
umcQyqFjQUgAxLgEXP6rscZmVrFQBkKJ/DwsWXTZmFQuoyZFALAEXP5rWPJ+I3DJMnCoAQAtU9a/
MywtNMifRyWdECCUyIFODhDk6J9pkoqE/rZMOJ282HDmFZRhdYrHeHosjVEy7TjOvye14f3qqI59
fdFckjLkLtKLnwQwpIwkvTa70x5bRXuna1ICy6GQ+mlmvf3xBv6rGsrbmtGs+5//XgJCfnlb2Dzg
pWwEUob5qzaqdzpdwkuOe5CmFBXMKO7yuiXpeVmDdE0VK6MjXM0WmXbplDc+/v2fpz3oLy+AZzsk
mIVYivf8q3iQGYFavMnriVBzcXKMiqdJ4SX6XqKyPY0mapYxG6GLp4g6HYBVizGwbXCchR0uw3sK
v8kPrKnlve6Q1ZC7bXBA+ByNoCs5/21RTxDMFnswVvAmoxDRgSdyQkJmkCX0U36Br6bxffTnfWI7
NOl5rjiWriNeolSAfcpy4Zhjg2iPWlhCrOhVmve6gAxHet6cW6qOH+i2JdLcGqKjogjiHUtWqgNH
yOkjQX22lVUhOYuraddlY3WKDK0IIY0BCFRtVqck0uu3JJ2aVyPW+UE1poTF0+u34eSNLoFkNFxL
QEhyTzzstiHbLT/LEWxbOzOWvE1OOnPjzZirEB/SojfWyY0j5goLR9Bil4rpN268tL2rCwliiLe/
D7PeozjXTeZrfCjpPiL9EzdI2qIZNcUdvZzRcR68cecKoziIfublWL18yijcfSIHwb3n2zE3c8eR
VplOgTpiFF8n6Psw9gyuIVVNj0kf1a+DPvPNiKbS965itPUUBYYWHv+TC4G/FyKZPtTQTI96y49M
ets9u6SpnSJyiA4i7o0HLGjdc0ZS/Wms6+BUlj6fSJAJOyOyVQHucvJhVgQRJVoViT7eNHMDyp1f
GsYeKPjYDTOzbkGd+UdWELw/cWbO8Z6ScSRs9iC+jmTZPvpaP+3cdCgOtc+XO3nIMsYBgee6s6qW
TE+3Kw5N5/swBE6+9sDTd5oR5ZdY4Z92/UScbXausEBm8B2MCAAZ59K2LHSdh4ZRY9UR8ikK6vk6
EJJfZS2hmQCxK2PkHQfEPZ2jfLnZNeHcENEiQ+przA3kUrAiNwerX55zKcqkkt+NPJ1IfDTtm9jm
m4gk2J7NcrEmw8Ym5IEa8g+iFRpi+wOH8Akiadf9SFXouk6i6OLqkfjqBPp8XalkejQV7sgKlcS6
gGHZMsn038iEMR6wHyDUiAs6aek6CAmG0vcZ8+nm8xItKrprp5Z3P+cTISdi5puw3Xra2QbXf5tL
tFGxFx2LLn9VWjcck7Qt4R0/9CHA0kEyCWsAqSbmIemcN50ARViMaHiKTa5NgDvWAFNHsW/bxRsu
P/m9t73m3GQOFyXulnBM+KJY7fots3pz05SWTbS7cm4GXC8PFcTP60AJxxvhxFytHtW6rRnVb1bp
TJC5GuOGj0ZvpREpHIIlYhL0va4KU8Y0AD6Gwc83RwBDcejqTruMU1P1aJrZQgkj7J6puM8vE9CT
v5JLhqtBCMxxLDIi5ZWe7vvahFoYoxELwpi2X5vC1fmaynzwiF/yxQvqteCUQUBYG9e0iCFyzdg3
n/0ci6P7KutK9V/TdrBfUyizPN5La66AfPtZqzaWrpN/AX6G5FfF1mBfrAVtFwvubrBwUes3oE02
HGIBqDpzt1yHgPW9aQLc12PPo2mozkMdsFBxhR1tLb/tF8SfFoSL5gxnApHLrZ94zt1MOS4Ez2id
WyemtCA6U4xtrXWPmyjGM3gozfyxgxXaDEUE+WBPX1If/A/j1bc8McuDVjFqL0xFQhwqVrChOdWl
VGQUyRGBHGY6A40QtuDuCgM3BkG01Mdx4UIMYGEyE5x4HS9Mib1wJlpA9U3Y0oTrZv5Ry4nqTQuB
Tq4JInGgFatYm9pI77lOQEuZ5pKM6KL4iJu5J0PYqbzd0NlTGNjVBbgvhbbXgquMyqLrzs3U1k24
YUVWGlfpFI0bUPP4MC8ckWlI2KKFNyoXBqnpLZ+4Ec0MG4sITFmRdpro8E70JOpXykmD/QAphScy
2KLc7Ki1WSgrk8/+a/dJZIGeQ2qVnwRXTPjF3mygEV1DvVULDzZ0NLJXCzcWExqKcTAgm9JZuLMJ
Es2q1bCLP4k1DnB/Kz/ZNnPsN1nliguySWNl9Hm3JYIJfg4sn35Zf3zzHZmtcP+OV9UYU2G2UHvB
J8vnju60C1KJXM9baMBgIQQRF5BL01jijumMevpP5rD5ZBEnHiJEjOYUNq0a7qtre6Ec1UI+wuiZ
B2wcMB5Jwl3VEcOVCxg1rsCpN4i+ddvxcUa4F7YApqHfVXtVrC2p1Uejdef3ZqE/yWuaH5qsqePQ
6IL9ODvBoYR4vk0X7lTCAxzzsrFDlyIyLnc4VkLCANTJfLvzFga2/iRjY/YJwu/9rQC+2uAMnVc0
ZE1rNDHZi+fGJGgstK69ELwDeNhWJHQqDHF5VxgaZ3mqq0OaWqOFHFOuYy0Ongq8oruCTXfjLmSy
j95/g7PVvkZGjDkwV9ql7Ef/bIh5Ok4+WNmK2ozE3ggX+gl7/TlBBnMKxp7gE1spOqMKB8FEaSf5
ddPNxqFJSnKXU1QIV8UcWdSReZO98hzlLS7nortKkGj6YWZk+vemLMtibXtEmSCF1eVhFiIIG+y0
KFgL51UVQwpUkKfZye7j7mtpZa5+bXS2nImeqozYeQ2kru9VknfpSseHCb27dJh4iSO/1OzCZF2p
ZS5oxB3q/mLtClnVG1+W6ZU2Fhg/o8nLvBX3OmykJdsTZp7aJt2NaBJ4KSfdj+QIdWGGBeeGYp50
PydV88VsfI19s5ny5buh4HcZkehD4RwqSDjPnA7zJbGrPJwbPAVpBHjC1ofmXM87DpyGp/BHVRTU
SmN9uDS5tzDOOWOCF4H4r2NnqRVOUrrpksa5mdNUu2h1Q6KBTK1kO+QpAXJk7ThhyZCHK94dmy9j
M8zNBspaEM7E6YzcRhx/DF8ixcgP/Nl9Q5mTkU/gJLw/o1z6M8YJwQVjqHs/5uSjEDYuBKUe0qZG
JDGLA6kV1Ylo5nlv6x0xKDUMc98uBoGyMUUE6U4LCRlPtXapSPV5StGv3MQlk0bluM05nj9fRSBe
LG0ptiC5eHkoz+X00WfMJGngMZ4EQhi3PAarb1bj1nKtxS5Z34yJRzdezNlly8uZumbaJYY2PCUp
5dUrgyR0UA6UJ7u4BHLQZcb7H6RaxzFnec2w9UomZBl20zL+Bm796vVjcTA73sLiz3/wy3H68Kcm
3SE9qDdVhuHVSBWR/BPFNVA9jVUccjMQd3+/RBi/qtCJycHD6IFvw+BCnP4iYRtqqyaSS/R7O2Xa
DtF/OzdgTeYm7lV0JJ9ZXyUB7waB/HjrgdtsMiQge3rt3+Ko4mKoLHHsLDldVaoRLwMu3BvaicZH
xZT7g0/5f/2sxqJK//PGRcgrxQmUSeKpo03yz3sd1Q65JzWr24O4g2zA4N1PDRe3bmTJjUbo+ZrH
P1+qIbnK8Gv7a52z4ZhXY/2eNcyqns3g8fef4Oea9+cXRd0EfR/Li/Lsvyyb8SD4XtKYSKjSEsi/
A6L8O38Qp1lpcte2Q0IcRjFvCBPjYR8NTC1Zw8JIqwm3hi3zS6ZscbQKF/Q1cupvTVp4d74bNxs8
9fM+0tparERPKOLfv3Lj/9off3z7MCbotX4xn7VmkNdxrPX7WDPFMQoWdNDrvIpAWtHeFcs0O1tg
dpKb8q2bsOxWiMDRevXOPy6z/8eL8SzTB7zQfUJu/uKVdAbNaopJoUYWnGkTUhfyw4FqUesRiN+k
lVoHieV9EBIu96lvEaBomO9+1jyTSUbwlsO4pCH+WQ9Ae9eyNe1XSR8gSC/Ypq6X1ptpg8dfN3FT
yas2SfxDhMVhrZNtsE0JsdnRsJjBGKbOjW4kyLJIU7iMRUnJTzvM22pE6E1mmFq3YsAusDxhcHRr
Fxm37r3meNMHCkvdWZk0LWkrq+MZS/82c6+qi8Mw8ABLIgwEK5Zl9pI45z+awdQrwMySJ/HnrE4m
trirCrE8U4JlbM8Z6ANytimhSN1728qbjTlGzTm3DHqvBsL4pQHkEAPZPsWzhgIEs3Lx1lo0Qxz7
Aur4JCICF54VCQccSV1P4gbOBB3jAnEO2t6yssFqCSOk2gkY1R4q86mObGPVkUufHzx3LuJDzkiz
jubl/4gY6KO1Dj9P3lhK5plcOUzcV+htu280+KDStIn+v7R6QgcfSgHeMVB2vRl5CCergvzznYfg
fKXhFQhZp/U92zePWCD+Z9xehAhWhhN2jobgv0TAcv3pjPQTu/kyZQOtYCnFbINkutIJ69iDsbNQ
QOsPT31avHkt++M8Gs2rj0gnXbdTKlkq+ewCsN30OJNqR11Fol1avBoHg4PjLreWdKM84cL3wfTp
R/Dr9xGc+d3GUce8T54Ahnm+Tws12RICQyOwIElzUCz9blF1zxUFLs/jSL+mPvJk7Bf4oYIyCBOq
v1RozwUyjalQ9HPNMbWrHcFEWeVZ6AxS76602uFJNwZzAztfvzsdBlvdZsNqDLZnOgNmToCe+Mtn
MwNQEqJozr1HaPMqsnmy9VHlry2/ZzOKbLv3EOvM3COg9xVaMoN/idxAfP20pvvwN6uO7XAFyzDv
q4QzkaYOUDlMr8FqDJYjNCl5dDsTrF9RmuJFIco6GQqYpWso4sNh0VJX51UnN+aDazlAdxVBwdBV
lXzCV856r6Z05y8IUOCzbpY5+JCXsib7qpo/fO7SeQMn0rzmbnkrR6/50g8967buxDdGRd4MLi/U
Qja/tNKWwXl51aMdAGL5ac2FURfLd0AR+8FYbtVxOWt0uLB1A1jy5gj6EEfgeXeV6crc4GAHGVmW
1xRDS4U82RZ3OlGMKqwzRpHPs7ipSP9fsJ4J0aPPpcrQC65jQakArPLuCm+6wvoxXZOC558+L0Nz
BILh8hb6fhzITLJjEA+rm8TdJ+JTWVw+JbkZoWuAnIiSLZiyg3RfIBILCx838RC5Dt4M4AEt1vgY
bMFmC+DIR78AeXPqT9u8ARBSSfLR+vN0PXO7VUvoIcOIwtZC6Arold6M+UU09liuGIAD9hRGsqH2
xlsxSMC5qucrjqksRNrIO9JxIgPizNyCdaCA4EhjBf7LdSdsBq3eBBmXYAVwpzafzGQ8ls6NiY7i
noFHJ+wLxdozvdUggrOdC7RFNkCZ0yvxlRxMc9Pp/fRYadzmkdkWB20BVyzH5rHGRh+hYwap0fBv
I/P0qjbEdcVvKk3AHjqBmw2qrXT3id98HthjDnZbLZEHJFh81/V5GZdpRaVZs2RYEp2eb39cminQ
Jfqc4kBwYnTRifg8NdSHrgXm8pPfd+IFAdW8N7oYTG1YZmVVWsmNtNm0wljvebhrOI3rIqjfxpgD
r9VFcFIez9laJXyEiSPar3pl8YXk+WBsOtanTecynvcZ9/RyPYt2eQx3Ud1dFV0BIklrGzNv3vLj
HOjTVYr99SFZUG9mpOUUYEF7M3wuCXseum+DiOr3xIjiG2+A/zUI0kQKRcISqw5gJA2/JDbzFj/H
W5806G2cV/mlVBIUyeaYxLNgPnyeDQa0zhHbfHLj8cgHdwJElZpj39Bi4nBUqMA/iYCRSEy5+aBa
6NigtMHPaiZhm3WY/m1Kd+CVSMgZ+CIDAOLDVOjVaYZsOzkmQyy2PIIfGRFeu061zbada4ZzZfA0
s2P5NCnG5CYHn9MpJXnQSuzsEc+xl/qz5hhpwhH8Asn3AgnSVmhjviQxhEpQtc5GRhDkfVMTsuaQ
buaPXCE13D7GL1qzlmgKRJygoHXBTTERKPJWmFRq9ArM2EojVoWewdlycUvhKGw2HPZcPJ+P2dHj
0wA5mq7a2o6f2eonyi3NctknuhEUqrXG2xbQ5rHxmNq1GWllKDvJh6nzeEsk91EeIBjTXdmw41lc
a2R+XkYFXmYWY5keKtsRR9UUgIjLoxLXirlpcyu/QeOf81WmROvHGsSlCDgfEiAT7kmYtbAid/+a
zAfjwRLe8N2ronHX89JXFcMm1vSAJaQh3eRLV7aMHKKbi0OGbpw61DS5Mb3qDaM4n9qnE9P0aZsG
+uQz6As6GSupxAtTSUYT5jhRJUmTZcDcMjgpQXk6D1klGCdQEjPNTnJay4EvfPKhBXMTSP3zHz9v
TNKgOWI0Y2i/OoozFQGpfajmfrwd6TzelnRN7+AwuaFTJtzYc3jISIcr2268Gc+Vk87XjTuzkSlv
2o5d/jHYc+1uMPrz/hag2OuaNxth3UV95iOMgpWsMedhB5DAO1YHr8BqMvj269zGCWQ+g3UPoLIZ
HI8/lteDf+yjvv5hTP4PVfkPVKXxI+bm/1d27b7XuLref2Yqf/+ZPwIw9d8wpeMShazH5P8nT5fz
m4vCw9RJ/GADMJYgk989XRYSr98DLy39N/YtojIcqvwo0jP/HWYSCvLXlZKVl//RbGLYzBPuYvH6
iSoMzBpYpfaLveXHr4oFYdV3eY2GXX+pNPe+ldoe/lK8+KXxMik8hANXajfKI9YKfzNrwjxYiiq1
rghmcFnlHIIhJ9B70lEaa6IKexm0H3RF4SxI0A3VfqeftLho3sjm0C+aiTFk1vphbRVqDhs/TbeR
VgGaxt4lk6l/q+Z0nft9yX4NrNhLTMmWEgKnimmuJ2W3R71vqcQsb6bOdChqtvtVVozMmN58h/zM
Wdfk/CG9VsMDRtc8jKcxImmbu8PWDBr8LATFffzs2mXKEKjoPy6L5LrH+QvCz2vS9Sq9NciH3KBb
Fre+5fEULZ54dKwGi7z5SbgOeK58RzydrXCWcIjazfglrYIY1zbd1Ra9squmEO7OAfDYtHaL8J8g
4lDZxbghTuBbn6HAtAczWqdYgTjch3eTcBkKWeUxC3JylFOeXhlJ3zvm/XhD3tRKMbBfStFtewxr
c63dRFNWbAZNjPvGCgjvQrlxCRqzeOml0zwD2m7LQN3NRl9ecuRYuCR8HDuZjzw5jIbium2smIo1
X9IAyHP2ZZjrlOWAscPqtD60rAp1WxPL9l5gm7o3bRQQLGgzjdwlOsC4d8WJOoD03NaFeokCBgmS
XoOnsbRyCIOarZG8NiIXZEBotMqh54bCv8PKRDUSeQogmCYBy4DizauXZh6smyeLp4qIySunSIKd
bhbG2WYb8MhJLthHYgpJT54wl/3YYi1LA3MwVskA0dqZDe1KXYR4B3dTdaTJAdG38CsP6Tex+6h1
a7o79L6uryZSYbcmuOibZ0q8t2MUVxs8FNHTZ5C/j317w3FW35PuR0e3uwQiLNGqhGZkb00TMQMH
hpfG2MCpjywzbdxgRxhvJwe7NRo1HA1DjDGkSzu+P0X0oAW4xLwIe802jUdZ6BbCunTSv7QDbniN
0gAU5mjZ9nGL7KRNYIj5ALVQjhMBA/D/xoOsnYpgMX6lZw7TsNYrYijwIRdPDgh3vnc6yZsneXO6
oF/mNS7GhEvuEiLR1Y6L/Gvie2j8gl9o9GMiNkWbVoSPlxNKrxL3PfffLsVJ6q3GERgUFgont5f0
xVNjVOkZbXf3jeoDiRfQar5DE1EoN9SE5i2vLItAnGCIDH49C6R3F8+JFqZO67ihFSX+nb1wlrbW
lx9IB7Fq4n576DKbncQlTA4hPW+cxofpMg1O/+jhYvkg7TkzD47kIbImQGHa6EEnd8BH2dvnlZY5
DAmrOQ7ksMKF71ylI2FhrGT1jWqoE1olcUbU6CyKJztQJsiJltabvrS9O3gp+1Dn0XgxaNZbt21v
hmY8EFdLMgNPvcGujlo5862ZYMjwS2X/rQcYPlc6ZkLQgOlKUJx7iUiSuCgKSjcJV2S+mgMnegvM
VsAYlEm6YpLhF0mfv+hNi408TrT7ehZyRwVcfS9iasLrog82n99Wqcr6Po0nDOxdHlU06fXSZ2nj
k5s82zkZoqN1zvWLRK7dmF8/qCkm0GHkqkfltUp9rIAtVJVJfzj6/fncVQjLxHQ7aB2C2bhmHqnf
qtRH6ObCaPnXZj/c6Cq+TaTOiNYn+zJrPxwVXAVWDRigBRBK3gVL69aSyQ7PwlPcdu7awYF0cl1+
IYDkZjGXmM1Uh75Z1Zeec2xYmVY97IzUcC92kz12RkbfPNJzuiX9mJmdvjfDwxCfltM5HQN0dthg
ovpoVV50S03AeGOMJvniNcailWJB3ZHhgDIvwLtK4VS58hrCnKQsGuQZuUjWGnnvVYyqUZjfRUWG
lWBGv8pYMVAclMbBMp2vrdHvK9+5swOWjFwO1g2Kw+hVQxnaaT6MI5Euc0WxRoHKDptpJTdaCfFD
cMcyRpOoGDZkSdwPiGRCmWTzt1I6IYTmAqwvQfj9eF9lQ3MMvHxnZX0SOs7MFwxwRHXeEK0yvLZs
TcajO4FxeIE45ONUHnSCU/ZgjcBz/sB+X2Ez1YPh2MRzs9Xq+lXQJIMhuSbUI9e9Y8uFv8smF2Oe
jF51oxSkGgqkC9OHNTWXJvW976nppXuC+PU3z9XqNekmDzgesvdp0qh3JeWeAFlBocJAKiXemf5I
h4gtVnKeeR5YstjH2WwZdKHqdjhTkB5E96LsviV0+G50wsjOpMcoRl0m/Z4B3tTxzs7tsJklKpXa
cM8Fz/w7LqsWIURk3FozzbW0VVR1WA5atmeJa9Z2R1RCZ5jN944Eis0MsU/cdk5hQvNO6pm5FgiR
15khX/SI9UyvOe0D4t92lKR/RRv2KhLqIScRPSpEvSviecHnLLSute1o163tPEZTpYcut+EqS6v4
hRKQjgpSUlWRxZyUPxBUHOT+N5BJefGc1HgEglxmCHL5ws52p6PqI8XeYkY+XjqZPWYexia7s8vv
RJVm3/u2LY4BXheqbDrajaUmt5zpaosHBpq9pN4Bye2ZAOr6zrKtkaJ1wWSFlmClmtY/N7KBvdWn
4k2ZhnV2e7sOHSasVeum8xoJcM2TvE+BSZLKIew2L/1g5Y5ZfJI0WRjHzowMyNpuds/QJcPWj0Wp
c0vETwRrazeu0eIUtBBr8SVSlUsBsYZcN6OS1GlZiIwqQhIlnIaysJmGRmK163NN+cLRpugCI7Sz
NLqI6AkxbH9R+ZxmqHhEVSEwqbRzH/vOgUkh3xl6LTbpSBcPNWe1vUFg+VGVRNNiU+0fVZuqPX1R
4tkVbCdgS9WakOckVJ7q1prdpLRPzIe8ZAorpdSOes0DrEEQvK8jpwsbTG5hFk3Rtk4Nn5dVCHy8
xRcoLGRJbaRucuSf121UtVtyTtudMBOJ7DePQmaG67HOSFfTdrHJ5l3482vWtnWzzipZIHURbTgb
uUEMbVdsS1tHCdHm9m5GdzOC4u1asp5ZF6Ol1KSTtzO68RUagY6TCw/zpERxL7JO7VEVa69WH5yN
qum+Ky9lAHGnfhs0brxF6IBuxKLKt6UzaD2gRlgtyVkr6esXTtD6pvLGAUUCLrVOV86T1Yy7UY0x
YiLCsV3LO4+Qiavex6M6VcYOgV8XFgbJN7KOv4txwujGkSfBBjYyzYbNqI/jMZUGDbxZFx2UiE5p
LC525Dhrqu2yA0738SrK/CTo15mW5As3PV+CnKerceUNtFPLTdYkhdHs8lJl8Z3l0g3MLdypmB4m
ZRM7EGhazJGAjQ9JFeli02eUzjQeRubfGcRkwPqRxWXukAqbLU2njZmtnCGn9X7FuT3QTe2mmLvg
HJMJ75KvpL1yrag295yGz2Np32l6ILdlFQxhbA/qPqKNbGNMM57TzKm3mXTsa+C+F4HjbzM37iUN
ag2FcN9fkqAy1+iZshvhNc6XbgTSyMxq/mJ0Rn+tSjLVU0N+b2OYWOWYJCvQo7omacM+2iPbzwq6
9jYgYBdMDIlEzKhCJ/FgrSfNe8PGHgFyDtm76uOJNsDWJg4jImpFS8k7y3Q9zAXiICnR2keNn3BU
EuI39jZwN2WwwZI/7OT2FYo6tSqK7Jtn4ka0RdmeYWrCora/JuTKrMmuCo4TfG61gUpm6I+ntv+i
26r/hkEtOymChZnjO3tvAbEc2iy41yV6KVR0CNfXuezzwwwxTa45apiTnbbaHZUg83OBO/e6S8qv
LKAxlU+mGJqVApm6IvOqXqdV8lWUJae+JspvnnSXZ1bU99sBof22NfT2lfHF3ZiEVVwoHZxDZqCL
lWbOjZXNcYeev7COuh1QMj0RJkBiv3pyBzVcIcUHUitoZw/F1Bc3eSUWHoM0wC94IXUM9Fk6bqlq
4SjQg5aWJ1bDmjmgCPxvfqzz4JCxY1zSIfaf+9YjsM0qqy9zUusgLpFlazzyvaVKSVfVA3J9bBLG
7F9FdV9vOx6MG3qzD6h1KhQBLFl1OufnNB7Uq9GTH+UKz0I4U1HrjNxf1SuTP34jYoaSrCaHfVWl
Qf+AwrglgLuvURJZGE84B7F5j6ma5WeeBukIopOIOsty71l9um8FGUijVn3PRzL+O1SqrI/dKW8H
UgDi1r+4hHnfxknfoDMN5jVlYUy3C2TqLNb9NoLgyQKf+q0kfWTxi9ZekNRbLSv9Q+FqhJ58Eqb/
QX3+AfX5DKn7iVtev/fv//WjMeX8Xn7/n/9e/Hz797LpUB9+/xn7+f0n/1Cpk8xjGOwCpBIupr0/
FOqUwcKgQ/76gAf0nEDr/5Hl4/yGU5QA3QAxOrSHBYX9Ow5kkwAUOPznSBcWGOjfk6gvEvSfSXx/
mV9g8HlG8SqQq/8ZBrIpvoqFD8zLsp2E1uwScefGTz99KLc/ft3PgvEFS/rLHyF/COiK9/mXsNee
WaghBhT0OifrbPS6mbx46YUYr/rN3/+pX2Gt5f2AP5DejGJWd36NeK3LCE4sxtNGCR558kWaX/FU
ilj6mxKSK+33pdGSljc7NlzRVP/Dn//Lx7kYDWzU8QbJTYQM/iLUMIsZks9lWAGifTBL79lPu39Q
Lyy/4k8f5vInFpcn8bIuaYa/JJO2rTYNemSIvWOoh9GxnrC71+FAzPQKtvP733+ceEv/+udAJsk+
RmjIwqwvWoqfcEIrxsgNO0oLlkLwEjMRNFBnWnnMnag8FtJ+tCMlYN9i0ePHsmjHJk8TX/+qxPjd
kmgQpSvPjA2iB9HMHwblBfDftQxoMCsK9sauC8gtMIVB8HwJXcixhQIwK60vZkZduOz6j8pe/IZt
r5tPE307mJYCrEE5GpxzIoYAqWBurQfM9U9TtsSAuDGDiWV6LcIsEZQPrlPEz1C3NSqplkykGC2Z
00MeuQ7aRkl6C0BNH58HpJgsxBQc1AhZ4D8JoJJUeR7orbweqCnbWqARtldc6tT+6s7+Xd/WJXCe
Xx4bfXyLpa34E/izNYffiVqOh3czi10usP21BJY4Xaa+twn7nod0p5lcDfCqJpPURMahauWex9HK
w0Bzo6MZW08eOvFjlrBZic6jkVBK0gq14IFMqnQ9GVl2ngMRP/SujZTep7otkDFlDTGqMhVJeNQi
2mTE+19XHbxowqiJ64Eclpg0io1qEa4ji5vi4ND72TBiuvSCB+HhjErwSIQm4TSnhgoYnV4kIzIQ
g7St+2hXnvac5LK9gW78X/bOZLluJMu2v/LszZGGxgEHBm+C27PvKWoCo0IS+h6O7uvfciozK0Sp
RKsc1yDDIiNCvLyAw3H8nL3X5uf482w/1FY+ntNJUkcTAkKY0kmBIYVP5Dwq2+6yRpbJmB+NeDkF
LJGyzW7aWpdhU2XtcLjb+zEtzCdRI6zDUjhvDHLq1ItKwV7FG3OxLkgdiR/SpF13VVpbsHVgjSUt
Ua7hlOrEAaOLLhBedLfNWnU3ZddfRMHivLSrPzwI5eTH1kisS+LOvGOJ8x/ROUH2xEvOBxzNLwmD
SsgZVBL7TDrzEbROcGt6cXZAoNNdrrFR36hi2dq9Wi7jmeDtTYDWdA+Nqn2pPfKjw9RrUEXObnro
AqHOER0yr10T7yaV/T6KUJyFET0RmobxZyQdyYk/9jyP8RnchHYLPvMWPeNjxpSWOIrMOIgSxc5A
6hsnEo7po4qnW+JarIPtpObRgtULRGQQJ7fp2/OlJlwyRLhcX8Mi8m1WtE2iCGwG89aJ2uW1Nzj2
kflSXYxxZpwPsWcfnDlIUHJAoNpmJV2pHKPetjVbPi3OtYuWst7Z1Ehv9lGTwAs2/OgFq2CFjyQO
DnEUTeczdJSNpMu78QIjOYCMQi2YlzSCBAWciNS8QYsYhI5XTGernVgXMx73fZTRIq7rOtuUOdoE
oD6vTuQ8B9YKzmsYzLt0XsyjPTpoW6ILA5rSfV6bAtgCV9pJ1zMOyGozRpAhVrqJ24g5MF0CElW8
Nbs0+ra5zaBfbaF3fiXkBNoOaH3AH1E8noixVTsUurfzgh94ruMjoChSSoJmOqzMzjYxWulHQJGy
ZHuajC0tppqgu9p57UcaQHXSeLt+3rdN7Dy4LrgrgvC66lTJsafD1jiv7Nv+KS0nmhJWQsULJI1Z
sdLNX9GsV1GRY0d2IMKB1/GLCzak9WTNdO8b233p6gnqSuAb9LuiekOQBBAIM8H9XB0SXgBhOZrj
EMZaClGUVnXV68JvtB9z0sfpU1rVJva7M9H55AmDrNtGueFfxlH+LZoDHPVtv5PKFq/KRFyEDGq8
bkRfBqELlWnLluBdp0s2XwQeug2vtGlb+2mOKXOdPtWk4YTai6H7UsA/NoXHAxQyucm+B4Anny0a
TQ+czASkjMxjuhNYG6soM7BdbuEcoFEMYHpYX9bszV/LcjGu8xbIVs8BKe9k9uQmbnVcgrQuNm0H
vMwSCPLhkLu7wof7rVaJI9dJp5be0Dpel71vHKEUeJu2lX9Jy4mHcAy470ABspPPlOMBH7p1wNpa
7hDHwV8aF2i+Ob4OywuSo0JYA2pQuUd3cN1rL7XyY2LEMXL3XUnK16FYEs3gSOZHi50LqVjg77lI
xQOTM2vjmhZILWPI7XvRejsPWu8zBjHxeR695MpDkf4MKGmL43pKw6zpuitlNcMeiAcrD+nzURBo
w0icRcbL8zswQCIO2w4NXRz1J96PE6A32m9BO9fSOx+scrFxKRS9+lFX/G+R/0GRb8ElRwD63492
94S3p19/Hu3++DP/NdrlR5gujUKCiinNqZH+WeL7Eian7VHHW7YF7F5SGv9rtGv9g2kN1GCHH2ai
RKaW/GeJb4t/gP0Ezc6ylZ5N3fw/mvW+q+CAgbr4FiyKb/4WqcXPFVyMcX31m1odbZsihzdAgLdR
2CjaeCkGaIPdrqIVrdiEg4Q3/9+u1ce1P5htTJpau0wcD2En9rsDRtvS3RvXeThMyh53cim9nZWy
ghG6lsf/4KNAfmKCFZxn3p9lOicjhLB0BzxkyKhIXppQo6KSQwHc/gffikupBbsWN/196OJqAfhY
hBgOb7rO2VnbLfynfDPMUp3+/K3enWjeLqDDdxKUTbbzS8rJPA7M1V0uYJCC7BwXm4hhYD5sL1uE
e/rN6xhhG0X5pjFpGf/5w1mDfz9s/PPDHYEwgRxfZmk/rx2mg5QtzTAcjFp4oZXNya6yRPtBGAgP
wbtPcW3WpSQkALOaL999Sh/7Tg/ERemyyQMMalf9ELozdShtx/LD9IN3Rxq+lGsjsgAAj+/I/MWW
7baj7STWgAdqAVJK3fcNhfZ3H41/yJvq3GOA+aOB8t8K+H+9jK5tk6/B0dASlvn+zBYleTYxt1SH
zET9VkFz5mahDf7zzXp3Mnz7XjZ0X7SlyElcrR35+1FNgK+scpIJDg7z5dAxjAs0VtcLDm4y8KCh
/fnTfncV//5p724avY64jYF8H/yR/mjEdCIeAcw1Wd5QSAWwKvL8y58/8j29/+0bYnbAta+7CN77
rWyBaAXQhsfOSjxxLWpRPMWmikDMr/6RQFLA6O0d73d/0xbMqD2kwWcNrg3FNP1AJ3Tcqdmewm6S
zV+cs4zTQsgVBdPQ3q9waZCe4hcjre2Djcn6zf134BRgOaEz8SsIwO+pteuBxyidFOYyYUy5nq27
TBUNDB1pb5HU5SMfdLh6OzR04rO5omFVlt9cSRL/oM7FAPRQ/3/wgLu//dXYn/UT7vI//e//dr7P
AlC2q1sMtKMTWtqJuyXiaN4AWgd40cb945xiSzAnDw5MXawoD6qsu8B5S7VdzsMYjmYV5hpw1DJg
Cx3C7bfosrEwk45xHiu7u7K91QBoxHS9HYdhO0mXbu/QBU9qSo0nBttAmZ20BfxoyD2TECLynM7f
qXo+G/IOsotBGThELjLtwj1PRP6oJr+/ysVCLIBDHh2q/3Q7GcN1HdDJalP4jsyEnJDsiugCIKH5
bHQM2gG9G5uIYIF8ce4Gf8jDQMb5cfCS4ZqfXO3/vFp/fUBIpqIw4KkXgSflu/cuznBXuZO+6SBs
jVwlm9Q3T1Y6P6g1QqinEBz+B5/oslnTmKCv+J6LEHTzCFExHw5dFJ2sXuwKQDVBJS46hwE78eaf
/vx5v+7bOH/YbazAwpNEm+jntdOjt6i4NwMT6KIJMaxNJ+pVZ+fb3bL980f9ukyByNrw1XE/MQ17
HzkcK2RM01jzFvRH97w2WuuEi1V+cAF/+yk4mShTHOBr729ZaRJuP0xcQMPrUHu3MjCOqo39mz9/
mfeeH/Yxvg3RQuDapCV5Hf184fLUWC0PAuwB60S9xeCQ7b25RA3RQyoGSS4Ps8PCB/YRn3X+c2fH
h1rk6Ufb0jtb2duvQQlDu1Q3K0nF+vnXaNtarOko+4OYC7mb2qDYR1M27Bkopf7GwTJ9sqoZrrNZ
fyvqSd7lg+7IueZ4Wa6rc+bmdfTBHbB/+ztBsPPBewTUrO9eKzHTWSNKnP5Qxao6mZ27C0w1IcYY
2quobwiwRR3+Urg8ygUJwNeqSZeNl5r2NvCregtO6FsBXeWKIGPOvtNnunb2hpF1c79U8EqbgSwW
4iyms2oprgxz+Cha6fdfAIUy7XlH8Py/a5hGVhcApZq4qMlyFzOS2oOdix9BCvHSb2UGnxRuEXCr
gTdWV54tyfpKm+2h77zgpJoo2sy4fncJ2uTbmkDeB1+s31Y3qs4cBrT7qYmX7ZRnBu+KocAV1DYf
vBIsfdv/1mH+sSz+9g3erU7YyfzCpJEdFiOLz6I1qM4Gd6ZDpNn4accmrzwgbpl5QoqFg4nI4Q9W
gfPbVRAwk3B5GKHxvHsr+Qt7yeKq/sA4esCxUPjuF8qqGyl6YmQDE6fCOD9L20r+6kkYVWO8yWo7
2aJaZEQY93vb7BFz0dPWvUFM3Ejlmk3CBx5ml3aVyGLrG8Nzi61S3jPk27mEuEKOCsjMzrqjNbqo
VaHeHRFLvMrRvPfIMmXsbKlNMwX0Uv+8I/xauul0BiY9VAieyWnp5yfRtRFjRuSsHdqseK6igxzx
PxmrmYQ1QOIP6sTfbNvgc1xOnqDXqBX9nz+sL3Kv6th0Dk1cfQ9SP+KtjbNfzOtHiZr6J71bSXyS
DhXEHwpO6d3D3EaxIpPHZSV18UNOb+aZ6CB6YOXCacIFKEjD0jMgROMT+mAJ/ebtCxMK8KXj8GKi
8P75Sw5x2tpRRkwbuuWXaPBBUbd3poi+F3L4wpHX++AF9VZ7/vJdXbpyFglT6Knf3ULc//2cpixZ
juHVHd7CK3uJEAhU6E+ccf1mRuUDwT/ofpaG4kYAmBz7mBwnqpX/YDG5oJmk7Uhhvn8tp3hE3GTk
+Z38etiajST0IcHugOYx3rhJ9v3PH/ebl6ZnUjn6OooTR9i7m+wFWR6XauYmk9F0iJkTbFblJx+c
EX97fcniE6wkLi8K+p9vaNZbcW2Jpj9wRu42Ppll27HKgo0X+cYJjCVP5yjU1iDJYjdFeM7pBhS7
eTTO19X7aI/89VDug1ulWgZcLf1fxowT0lRkfgSHOeMAcDyW8b7vVvIFUGHGpWVsmr6kVytp8ta5
Mj94gK3fPcF69CeZpzK7fb/WBmz5tlOZ3WEh7/pLIzstyOji4bpPLbeEWVojpK0VPyBkVMbobPTa
woXw0CCwKVsJmXgylulyTBwmRfYwKBqZMFu//nll/ObX9En59NhjSIqR72NiEsNPFxekyMGbI4Jb
CGbfiR7uN7V8+sEl+c1HMZsUDEUlbTgchD+vjpShCT162R5IoWJC5yzydiX5owsNz/wPvhY1KANm
T7fUftnVSN1ah8YX7QGpeHdLjJ+HV1tG51k30EX8d6Px5sfu8ffB+W82MT6JtggloqSp9W7N22sU
Z7Xik7D9x8h/qua+jFsMZmZPthuSqFDUyfLB9vHbS8n5WngW3hB4Az9fyjg2K5hRLro6G/9l6aJJ
SrPSxhKIe/bP3y9wf/Oip9IAj6dDUuHuvds1/ZwhTkxc1sETWA733kIWHuwSMa1bZIcklXgd8FuP
mpxxABYLECtDp+bdOkunvC19l4crdegxngC0FU92M0Ld6qrcV/jEMJqFA6SZ13pCBIq71YVpkxQY
3XrcqElY8ZUgUGps2DYYoWfuJ8fE7e4amA5S+EHgaEQHzRPjOOA2ZSMJKgRpBnvSXGdv5xCJbhNe
Y6XlNy+jWQJXhBNMco4iFhhCl+Zd8tgXtbVo+ysA+yS1SrEzzMYiV3SeQfirfOyv3LJS/qUYYE/d
ej3mzT3/35iYlHZ9PodKBHm1rfJRxJe+rFy5VXrOvlcugsORLPborAN0e7Q6ksbDJe7sLgyS9Kns
CRwNZyXq7CSZiGMmVDXuiQUCGHjVZqm6i2zkOAnqmMlXcWDUBbkKm+8yo19dIvO8NEjupO8AaGTb
lK4urpCW26+yj+iXyGiYEWuJurvHAWfIQz302XIzwdu6r1LRAYY2iIy5M8Epxzu1wA4+UcQyN/Pn
ICX1JPYw46BtXjc9zvBD1WlZfhHp9p9pQGnA4Of6j1kChR8gQa2FuMloMUZpcN746pY+757wieY5
0naXwkBBOVQwWKOSSHeM9oV2GF4ztd2jJtvP2jgT4aAZRRLvcm2qAY0wbXNttInVeOZo6w0xVq+Q
egXaRGw5eGWdPbG4X4VjTLtRm3d6bePxtKEnIHPxILTJh4qZpA5t/Om1BUgOuHYEOTIhE8HXVRuF
Rm0ZwsWB+aN4MqHEe9pU5KJH2FnaaJRry5HS5iNf25AcbUjitIA8DDvKrM1KLq6lVNuXEm1kglpB
LFaWK4qKHtAVb4ltr61POR6odkAena6Ly1/y65zu0jxhmMqZ029XM29384BtOQPYvcllXp5PTrIF
deDfQAe8K41k3lmTn+zXtVs3i4FJK3qza1G63kXawlVpM1elbV3L0OKbwYn1HfZcpX1LzdbXRjBZ
1+6p0+YwbeI8OWZqn6DAoF7DQ2ZbSA3cxiIGYvlUaptZlUZHND33qVo+ESNf7SaTYWinok/lm6AN
4Yl/GpWs9qPWu8FOfsi1Aq7XWjjcB/7O1Po4WENrCJMMgZFWzyFwHG9arajrFQ7xCZHdoNV2hdbd
kc35rW9R4vlak5dqdV5V+uN30Q8qXH6o9/IfWj71T2kflaZW+tVa9Ze/CQBtFs9ziUhr3so3saCt
dYOZVhCSdJVftVpVmGl9oZ9bJ1PFyw6Obw2qCxUifwMfggdiF4FwWiBKL1M89S9L0sm+xZMbiQkU
SW93L4ZF9mwW+ygDbH7ngzTs+q9ZYho/Onlhq23pdxLUQm1htDLI2cjCXPod1qpldI0z2rMm6v66
RXzYcaXCIa8I/PLL8SGhq39jF5n9EKEASE9TRp6EG6QwjCawXXU6TsSlYD4GwdebX+D/UU/S320g
R5rFObSp7i+IM7G3K8DAI+dwU+dinnuoHWMOsJfmPtabyis5fEejuSXRdn5kzlR+7xrto1/K3vpc
zbLbckRzrxHqNi9pgJ27T/rlMFCxPPiLyF7Gnp+zGBjn6gFqC8a3YvMW9mgLvMh04RiDZJqbiVWQ
lZA4Qfspif32L+gACBtmo/2EYyw9Zl0E68JBM7/Hd9U/u3UL+kHWEy61yIUQqdaeh+PNTp2b+I1j
D1RBRsF1Uq2mN9JC3nEqJbQIGMlYHsuGMIcQqvj4pJEj687HPeCHQTxF5JaYCJA2JaNB2MMJ6GME
/9NZHGTJvVkmRVjLDuULrovGeKpIg1cb2eRBcg4cj18VMNnTaM9qYniPezj1gdKgbF0va9TfFyIR
/FQHdtIb6GMcbJz2VCLtmdckyXU24SGmdYeiGVn5ddzxqO4qQOb7VWEnn+pZlAcpZXwNAVOr8Zi8
X/MQgTWKuLs04TUkLcA0nyTNlw7cy61YO+uhT7neKfjnw7rgJPcTLiqS5+XcYGneNm7XfHH1CXNT
kWsybvMWMzRXNj26M8wAz1DzjdVhi24srHTr2EN/WJruEwN2TVqUADt04mu4qoTL2lYlnngNk1LB
gK8QyPW1WFsD3H4dxNdz6gI0mDx0BF/XDF4s8Rr25AD0IfYyWi4sXsvNdgqyGDmR37YwKzSexVdK
c7Zq3HSNtbjXqVtHj0A/4yvPVfVnL/by7UAIlSZJrpGlpfmEKClH06F8kF6dCSHMUOB0Sr48JqIZ
BigwgyqGT+aQ2bUF0x1fqwDpe4iSigq8Mn0mFk5bnLo8Qj0xBDRxcH0Cm4KVwn/wBuKM46lAg78y
rg1XnnPaWFBWloWmNWF9EDti4W6iaIH/0Q16laukwStAYt59WuJdF/WAQWSq+SUJ8Mrv/KEjiIBM
tXsjwP0WNkA7rxevROZGUF73qWjX+cb3ejAsGqSR6tttd5F/4WZwJFpNlLByHO0BDGZYMAaAWNFz
1fwsWW7M2Fi+m5hFDzAT4fnQtI/u7DLD32kmUFKw39yl9UrgrmXOj2+gnHUahXG2drTEMVRBcJUN
bT5cqCCCQvotJJlUnjFVG5xKiL2hVpV4BxHD3YmEI1dIeG27nDCGwClJFCsJIzIAbxpIrDT2rOS6
yDPA5aW11jeGk9HEHRcdAmH2wABOIPfAJQQoCmti5zHzmGW2acup/W7Aqnt6w5iMU29988ZMIS7C
LXPLbrF+r22kGxvPrnR+Reaqb7avMPJHI9Yqo2m4LB5v8v5gwvXtQo+S92G1C+MuGEx2M+mN3+bG
b28h1tD4b0GPDkAXXuYsam8tLDrXyI3w7weYLdPed07sY0G3W3ye78qIh+c2TSvztiPKnD2+zkv3
VC81Fw9Z8SVn4mjfKJIBQrQEkr7pQCpDGzn+57X3h6uobOLDWJCHJhDMnVpemxdOJ3IVujJObzzR
N/sG9sxj15Db2K3J9yGu+Ud90zTbaGycL24Qu3vRkFnciAUDmDMTdDg63sGKkWwy0RTbfOh4Dt9c
m1aJHZQihNwJkUVPdhGLTWHU90MgLkfJljibJlAl7FLbSQXZFQi5MxMO/llWNuTn9rmHDbG0rhIJ
WRYfCmQ4MzUuZ89oriugcPdeZNenYEaox6ZLQBpwzCFsLdKK3HQ4G5el2KY8m5dmPHUXVSzJHUiq
JaTUpwQMGP/RQn0N3ATLnawwxtaj83UsxFmbmhZbms9fHJCilYfSFY/GOWZf8Uy9DX/SnOsvwaTn
TPWwT+gsn2CWSKZlMAKPY1Yvzz6513cmDI+9nJujVxftFugLCKq0rY/+tL7S/ytf8lLinpaIqdhg
BOozjxPORi6LSDZZnven3DAd/AuGeZ2Xotn3SjH4An66pUKdboSfm7gKs/5etQYZy1MQ36meD1Fu
JG+UCaaVxjQIPRmJ14CQ5yfiMYpjmsonwrVKKFIaGWFSyoVlutRhnU7JJWDpiJgt+xQ5q/UlMaNp
P/qGeRgA7W/9FK/LBNWabm9CQGVOqzBeFu+c4kI8Z8JFXzXXex4nNuAal2QYexhaAwK5vo+QoZ/n
RlhXQRmsqBZK8dAkcwbeNhB7l73rvIz64slypbwlobHfu2M/k7lEXRh2Qxfv8Fs331ZGTQBT4yG9
ajOWQUrcKNEJc4X8qmkWIuAQmW2gdXcbBghhsGLkVdKjoBdx9potc34WT9VxyNsC35EwLmo0brer
aT8P0IT3PIr7VCech0z1KMikuiqFGz0WeU2ZIfDysQUSX+oP6Z1vduh6S8c/75eU3ctMgD4iC8yd
zr0m27OuN0ShkKRZFetpWerxUuuMK2o0SLmw0Sr8nHN2XWQO2c4gnGBAdl3FsbQwMh4jZmjjZRAN
2afSFrADLBrwtNZq3lhrQ0tDpcZ8E0ROe7HQzOZUJ8c0D0nRyc+CKTXvMPGcdZmcjxFZWKPf55cF
d/m8rybJro+Zl/jeIaymfrig77uE5NUfrdkIPgXMTDnnvHZ1pTYl2J9N20CBzCSB4OE4DtaneRHd
CTbxF2v1vkXw+T5TsRafi76s2bR641EWrrF3UKruBqnK28WjYilApzH0DoZ1E8+AAiiH5uNol2N6
ZsCiFdtRmr08SgDbvGOgQF8bwFih/SLYvqZ9Q5iD7WcoxVVRsAnVlpt9LiGw3NqtX956KX3kMCWT
95AlOKGK3ja/wCFNvraRSbCabfADW1QAZ26H0XoRtj996qh4uG8ph5wy8RDgjYbnnIrG541Cjv0L
b0t6ZyuB6dprxr9CxW4/UB9zMkVkKRDCE6tY5vXwtVc9TYR+UeX3XOi44H4dos9mn1lfiDrmTV+L
Zb6Beh19tnPyOzYiSjFTN2vUfzXcBgy5vY6B3K25W90X7czG0CdY0fcyHsZ6L3CdJVs1JyyPxFYU
OOS31veJp3KXGrOOPrtkC8gwaAjnIOMvyN2tqEyWUeUsA2Shnt9yl7nIpbYVKi0ZwnziQ7NUVP15
uiJ63PZmRRjJZmomWAYUr/zk1fDn+iRwuyEFF8FiHIxFlwDEIPOVOEzBcUtMgW63Iw1qQ5Qyd8lY
edVtillFn8duxIMYqzQgniV2y++2Unyqap3F2k7CCT7/uJjuiBQXRJZjpRug8CjTpLXOdch5oj6Q
7RBvHK3w3tAL4tLjlanuXfRjFQjdjHYPygLcBVU+58fGoguEjdudrT0uQKxr3VDfuxOKCm4h89bN
pNN8eY5d+iFdY+bZeY+KYTwQHyqTy2Acxu8jMmQeJdttkkvPsJKHfBntQ6Wq6rm0Anmb49SONg2B
oA9T0vTLcaYNH10LxZc+2qPJ70hVzm+dVhE3j3DVymD+h/R1wz3h2aX3nyxb+jJcxdEY+O9X0ke+
ppxeCFrVcImlH/tvadZnxSFQGMcofMs0O5g5cNFNQfYg9S63E4Yd/b8zvJ8Ghst6oKJzYQVmJ9Pr
aKJ0zFbIrGzhLvCoCw7cvIR5f2G5NqETVL5CVmWv81pcJ6MD+EOXkIWs7CEs0AY+WhmA/raozTNm
0t1xKpVzW4KhAvSRp08rgSyPkw0x660f+L8a1A80qIg9tUbg363hX41mdTck/2fDzlukFU3kHya0
09f/93//+Uf/5TRz/8E0wJMCjRQKEIqJ/5Kiin84trag0SbX4xMdKv8vKar3Dy1HoP/pa70K0fP/
lqI6DtgimJpg8WAF0aP8HwWi4MCiefy3KZkIgBc6TqCloD66V6n7wX+TG8l8xtVa8MKZB5+VbBGe
K+lwxJpTNnYBAJWRxIrQN2Xineg6AecgzinwEfX3HBTsycvmvbOSArTDKh23R4P26tSFzViVRIEi
HPhapmAKwXuJUwNf/4pnT5wGoXi3LDZWjaJhOx9TizHkRCgjkVK6Vi1XyuKAU8hL1YOhacw16nZj
1uvTZQVz0UrQy0NOtK5IYDOqTU3v0gtVbfvNwWb76CDiGfqPwIwpN3mWLjd2OyBxQndhU3FqDgtd
kvkunt3gCXf7/APEiY2fncBp6H9cx3aV12e129X+mRfI/mvvc9QqNL8/tJLKIHk4LjDD6/fJUsxs
u7lC6Y5VXHReaNtxd2S0bD2QAui+SnvW6BhDHcF1OADTebVVGOKPZNJTSXh0Xa5iu+X7NzIGeOMV
/Oi2TRsEwQGv8kMTrP3XDIs6bxJR2w9pXzQvGEngmiJO4T8TaFfOy9p1X5eYP4ffhF/AtciOwJ7L
p5lODI4vIsZ6oxwCQzgWzXxrkfOZfu4g4qAWjYhmd0Fvq8mEeQAe8py2YnKFgT678EeO3sAo58ss
SkfEBkF+qlLJn5HwEFPgBxEhrSW4Wm/Luuaf/LihhRnn3TZGLvtkK32HcRfNN9zSvv/kcW6aLyad
tb2dc1xmW5N5eHprcJBHt7hk/JRmTPir3+tiA4Ej12XKdBJMAnUS9uQiAO1Jg8PToR1Kdzxik0/M
587rhbPHTU1sGi2z70mkuBLmWAVPAFDvhrV3CT1Ft8jLkpYuwW/ZrRwFyW/F3DIwtEr7oRIswDmZ
9KqllKZrhahzvzS6Glojm78CT+Z3S/QiGmg63iQYB3gDDiOrwe6ImggDZyAUgtg55+QjVxCXhaQd
TeHcs/gMm2IiGm0ePTkBRpeUF/HOHBrOW1PLQyiDmRtc84KzQazEcH/yrKmWMyateYqEjPSuHd0k
1pvFY3lRN+jCjjKLYBfBv3Q2AC34vdNVweMpNVWHwRVDiWrCRBtGFpjHeRZ8ZLWiLSHCjHWy6IIL
kBGNCGdwTqWLvse3dFE1tGZ6gOsb7CSV1WEZx2DHOaJ56RpOlm9LmKkD1zfvsXDohz3TizTyxvlu
chSXZLJhI82cH27K1YbeRPMn3yPQDJ4cW89FB/jizqYpfBaMkmZ9XtB+YAXoR4KwEg6gKR1uIjcU
N5sh+Cm10vZllV13BJUB991TZJ0QPh09GeDzjbCh8MQC3jJ/LjrJw+nVS7BbMdIdisTF1T+lJV/H
hBeY9jM3tDUX/iuEKSwww+Eh7/OR6xN1sDJHG7rLYq7sIHSenZNM4NNDVaZt1mpu6UDpC7SDRhqo
JcMH8KFknzg3WTvGEg5Ov7CfUhVtzaKRR8/tzL1ZUGLAiUU+BLiwC6H78n2duYun/UoRm+wCHgpm
wl3JL7Q67FilDQL0bunn5hKKUrB7K7WdhWeZzG6olagqoRZZBT/nrcOQ55gIMninDyY+1YfBbRRX
sBTzXcNCh7WW5O1LTgLEMcDpdoiGxH6QtOuuvLyYInJDSNS+74PAFcBl6bo6K194znNWlBFQQsNC
MawHavu1OYtryWHNqRiZnJWwAhBY0zBQws7XzThxl4qUI3Cf2mzN9ANZU0w4WOCLt3Jbu75wX80p
4Amf0QI9tGoBWOou07LFu+pAZiXRIN9bPVimN4rwRDapF5ZkG12lJDw/lCW2L5xzDUOBMdArR8In
W84Eo+AWjBQlfpzTH0sTl9Wtu0IoG4OnLnWt7Fw0qjsqSzL2fFvzwhb8IXPgO4Nt0uuf46t1pdIx
eHJdS/I9Tb3tIbduh9uRXvS8Nyn/irDrB05ZiaPXY6CZUU3rB0+Gs3Ijf2xpqCfScttI6KTkgIB/
O2V+3+IbQGfV7RpSTW+Ex9NFIAMGMTVxeR2Std6euHL0xdNUDTOBNK3bJfu3nbWuE8s7TDRVn6zU
qaqnKY6X/NmdHPaJQuhdyhrB14pkcF+DAhxXptry1kqUDbm3+lolc3Dqmka/DFrMAeESaTYtERvW
1bS6bGQF9YPa+ISBQnNOkspKru0lWY5sPw78aStWlBAclvGgAm5dg/OSIwIdWxnNsFVwbxa3a1Z8
y0yw8v6mGIz4iVdpdwQJXHKLKpOnJlczey3PJDHkbDH0ICfbzThzdN7Xuiqf6tjqzoJoVuYUIuqb
qUOc7gHLywmpMVe396rigWlqc847xr+xKmnCyulGZ9+1BDu2ljVc0Yrh8K2KmLN4nDymsnU5glfR
55a0AcY4LZncJC11gwR9k/EMhCiDS2M6DsNy6hPVnHOq4yB5Yyb4O5i8PFfgfRo8n3vDk8EN3N8w
K+VdZCNHfF68ojF4T9SlhwYY1h27KlNER3ikVDqmYo5rNrjYPHutNrIn9zL0WpFtwAWXR8tqQfim
ovE3hsidfV7ZYxBKQPGmmqcz4tlBBhpyIu6EPNpk2S8eZ6djwLJEftMrd+byJ8H5gHb02p8HecZY
l9cc+VXHdDYaUFqT9Sissb40TK+6ZkLmn0mIStvCgn5NwHm9i0HbEyrZzHaY5VKdMy80LxHC0hDr
DXd+LRhnA7UuH0Um2+KiaHtx2+ZJteM0NfmghLtg74/O+B1wf/Al8Un0ZKxthyuLbNe6Mt36RHbu
0TYGR3MkMH0Bercr/WZONkJknP6cPrv0Gfsvl1wv72s2+BUjkyniPZ6aRA1NjwHJEPs8ld1BRtPn
MZo3LtzCLzHwnbvEBWlkFa29d3JJ4srgdre9yWX1gops8Lmc/8oUPOBMQiWY+v7ST5P1tmRYS9q3
KpGSGOIQEd92QWqs2MVt/9AGcLLCzqMy2vVlW18icmGLykvqE46hu5i64UyVJB/ZfWcc3aCmgxgo
cVE7q7nholWQnlr3fvZw9M5t6+/ob+Rhxo6laYj5DVF9mMZJRFpz65qXAAQvMVZghw3vVHTOchsz
e3cqpzraRt8dfP2GgC8GxYc0gKNLHDtj6sV46aEvbOmUB5dr5t6qFNXIUFXmXd5lPv22Yni0Z9u4
WEqgmKHhS/4cc2nvyzCSXMiQ2cbVO1ftIUuHmrCIeqC8U/SJWN92/qAHE8TAOcaV6bWA/FFoQQgV
kEndZZ/RFj9N6JBejbz8xLSPppAlSfcZu67fG5JlQz+U2BEoXOrAGRgkG7i4DZt/zDi54EUEcOU0
Vu7/Z+/MluPWkXX9KucF2EGCc8SJc1GTSqNtlaW2dcOQLC/OJAiC49PvD5Z376Vybzv6/qyIZYXl
kkiCQCKR+Q+vMku9vdDOtHWkbXTGG+dyKZT7nCgbxygErucvZMR7smtFJpjbzQ4xtnKvkUr4nHRE
FCK/qveQ1ClQIr92tPvZvaDdt+x6AWfWnypnuskGK8ScEMXHeCCQRIqx0z4aUFNZOXuoNWohF6dB
U9znSHuhbFjUXnUM135MXwn+KRVo0dHEdajTW2NDmQNrILVpUzdBny+zCEwqD45ROUyPFrxSXDeo
nQebfHDAyEjNCQTxxzBQ7S0QgnyXo075KBEVvFwD6qmxwlxnXfWKSy1A1LgI8wN+SfbDlM4RU9yt
W3o5OZXNURBI6zz+hgdIepN29V026v6foGiG61pFt0HZ9Fs2r+RUD8IGMNMHVDE5u+irsuuW/J99
IAf7si5xP74C2r+KgaZ8ER/c2B26CbEji8wp5eCWfEh0PJHNIiCxgWjfRl+RACOo41I3oftmTYsd
J1h+qxWucVGAnt2KyqNEklInmQDn+fbgfo2yml1XDCjnbaMfnhq4Bfv1dWcbEBI0c3r4Nr3giNkj
6MQABYkRMsvItiibkogEo8feBPa6Wq5sClb3i5icz+Si1bbuJtJymPB/IpGdgWnN0ZnKbQSMCOUK
jtFnEDdaZFUOfL04Jm1Mqa9uW3f+52qk0794y7p2B6+OyUbahlJ0QImezfdvJYd/g0Y7h2CaOwCj
Zb7QWeIuzuBoeBM47Sp0SicXa7MNJbkUAbPYScSdY/VganSaSLBqeZZea5mszV4GfXKXNpqOoT2g
4dqWZJW/v6t/MyzIBbig1qmce7/QbBr8MzFcponSUH68oMw6p/s5b8lJDQ18q3NB5jPUK8mRNaby
6++v/gPDeFbQ4PKB+Z8U/BcOBTXqcmhwwzr6S8VRqHC6hYZET2UapTk6nD469+4UuZ/LMLEuHZN+
N17l4aDsdVJ8QFgQ2+GNXeo0O2pzgpZd2hR/oV/MGaYxzkt/uGGDqHt/w/RRHD90YzStDfvkfQVm
jNPccpFTOFKhpCAZL/PQb7OgRLpC+THKgg2Uy30w991z7ZXLfaepVXQZZ/m8ndV93XR/wL7/6m4E
6N1G8pCqJ2pHbMPv78jyjUYveQM+9BZpI8AoVMQoST0iV0seGFnm+DsJyqRAnkE8jJwvsFxU1YWD
fzDypr00ZzBG9vdDdc5CYKJTQDMISMyXAvjdZ0jIcLQlEjZddkS3jwyVvkxbDbgHTCqcyYrcvjmh
ihd5lwvMOOoJbtuXV3gqjPeDN8KsRn4+frTthdMy6jnkxY7mGGvlHKKoSJO+52lPzp0YWUFlaj1N
bLOyqbBTLSlDNePSSGHw9e1QiprEfD+spgrQLHK+z5KcnsBY0ME3edxz3mAJ2dDzLZEsA0Wy/uE9
iTM0qhkOHLOAhVI38MCHngWgzLG6fBlD68LNELDfiBaE7VU0mKNOM3P3BH7K1+hIW6dGrBRPZnpI
z/mSD+tpjqkjn1LX4XTir0B3CgiahFdP8OccAh3a/ygPuUKal63o190gEJfmxzalAoa3sBxpBI5I
va5LzdVRCaV4E1CfZ4ZwIHiDLv//SvRbJfpbOzRaLfff07xt3pWTDcb4f69DPzS5/v76f076WX/v
f/m5n0XoIPgHsmUuFegIEQNC4r+K0ESbf/iOiI3VFbCA4G9K96GDvD3rP4BIgMDVvwrQTvSPGGYq
BEMI4rRYmJX/7/++I173Z3//O6D6bEmbKzoCnzkYNqGJ2eebaOUUqDBNpf+dbrdmHQrpcQTd2nLM
V07ZgyyfPbK6HsDo0i/eTosZp+ut1Sb2S9oojwINajhleAVCGu3tMraa7ogsSNXfVn4trQV4xuwb
BBTS7u3OCgK6vNsUcLfzHX/lZbivMqb7MzY1Mvnm4pwW3KUBiYS7qXEy5VY8EFT1h8yxMS7epZWv
DJ8aDen6xgkXxK72KVWH5VpQnyj+svrR4OD+9kr/zT7/fp2zsu0YERMiH4GPUbfPtvnQqfMh4yz2
PZnapuiO6GRX3rHyxl6FR2r1Gj1+7Iaq/C/aUZRWDr+//FmawfXDkMaAoEOBYAXY8LP9ABxX1MM4
yV8LB8+QfKtb+oMkoLGwuuKgQFgojTQ6lilwWjxrlc1HOoq4AGwdbw0m94rkt0EVqsV6W4E68COq
KX8YIxP6/2cXhcoNP5Qmi2FPEheZlu/3rDnLLYysXes1sNRoCzRswzTsDmwGGkJ3o3QQPJW+neg/
qEGcvRtzXUrCtHbId2BInl9XDksbtpYbvaYLcy4AwSSr/kvmJaIhbBb5kH9okgyq+SbLWjo9m9+/
m/e8F/PYZKBkgRC6oOOyht4/duqPuYWamPvKgSrE9M+fIEk8s5AsfdnS/a3ucstpnVu37JbhVPaU
NTkaZnnFoPyndxIhBOBBqLehSMTn3FWOwklV4Pr96gUTS+6wOAHavQdfTQPEZ0htXvCk6M8gONhD
zg6eWnuhwbQfcwCU0x/eyvuuFsNCz80DF0LXDYmTX+hAGv5psQC+/4b2aeOri7bDnRukb1L3MWbb
HO2YIr9//rOsyVwTxByrhIUKWdaNzsi7acwRO5baekGNKawtGmocWzPaIW3Wowc4FdB3t3ndL0Ji
b0Y2j55dbmfDqZZBseAv5qjmFNfAd5td57dK3HPQbvqX39/m++zcC+HB2p5ne9QnieG/8LapmkQc
qdb5ZQbJwySwh9Lm/djISJEZzzi+Wicpys4sGj215ksOJPAP7+eXwXJIXYBp2GjqIIVDaHs/b6NO
9Hrpg/alAZ9CDC+IXisY0sXWi3/tJj5xv08HVT7XhQ/QaKsA2jj+EVSnNUJDyIi2JvJD1gXXhiHR
eO0hAUNr6/fD5ZwvMOeHpgwd3Ejwhkk839/o7E6NjJGRfek5qWMmUOheVsPHbtW5bPDNWujYUYGr
R/6tXboarwT8iRbrNOFHcdnHqgLqCjnbXq7rrGs0rRd0RxO9HXzbqu6DOk5XGv9uPBMShVUsTnNl
rzFdsm2JXh0I2T88kKE7/z1QotIBByw2pFZIkUzW9w/EzGy6sRnlE7ALv8BmDa1JpiJe7XGsto4x
asLOb3mLnhWVe9Trf4QTeITIACNjqHGxAkPh/nkNeedRHKYmyYhP4V1wfvtlWgAb6cm1W/kkFauo
27s99aRbWMWQgNx+WBiOOBmr9bHOMOkNN0CSsYjaEvCn4D7t1sQ6qhqQ6qOyhj64i/LAJAigxeoq
vigH37yetndjphCJsz/eS0Ba6+OK5gbSgHZVmU2LQrXFC2qbOOObLjWb9TGq55l35/oFKvsgimxw
xzvp94DjghCupdhS/8lJMLofl+c0Dp1vE7Vzwa+gMm9z57nVmNxAS78un8HjN508xKNyxpPntqu+
UQCRUR6raiXqrZUm9XzErGRKvzZRk3iPoz06TLKQ8lfx19g1dMr+MDfOoyaj/4MYGHHuA01+frxy
UeRHFlRWT6tT91AVZtBJdAkx6MI41BR+CBS/n43n0YjTC3xYFJvIStm7z6/YK7vPML6bvrrrYCYj
aiwm/Ik+LNm8A3oqwVNSuCuTcBKD7tNbSI0h8/T3t2HS2XeLAtYmUFz2CnSPaBb8Ih8FQK6Dt1U/
1l5Ta5c25OBb39su64hGWGmjiAkvvc0/jhAriDgyA+tAZVwLHOmRwMXlbaNF2l1XSRScaMdXEWLx
kxOM6JpYNo18HxDVNZOIwl0B65nOigfJ2iz2zGYetmNGdnGZFKU2K39ETegDwJDQWCeUyp3HP5WO
zuIachp0jAGWIPJEiv9LmaQMkqyZkDB9GAdspeK9rxSGk2JczbzlyOl5x8yZqE1vZrzl+GLAbybU
BdJMaYqkk0hOCRVsvim6fMVMJ5fCNSGyAzjmHLpqlMZmB1o5qy6ZapNTO0tUszpDp2MZ/eElnkU2
CFUw3TiaBL6pisE6fR/ZOrqOa1s04iHSmcva0jjscgPacgezdH+sY0owC/eWAB1giRMrTUhREn2/
Z7RISeNRCzXfaruyL58raqzeMZ8ABOAYsExtcGfKyTgngmvh1+B9GfSH0gqVe5CIRLg9/fZG8rh/
eLSzLJNHix1o8w5LBeo8+d77R9NzSel8aJcHTD1MpNKqY2pxpM/bb9qOSgFtB7nz9TEUjdkfa6sF
9g0Yrq7SBfOOwNHpIXatYXogS1UMxxQWLrMPIjzRpAEAyRTzpkqa6DYQNo+5kBNhTZORcMFcJzZ/
44zlMBR16jEUGtsd7KhAZBQsiYw+NX97Gx8TCktgU/862P6bU9DZGkWKzCW7CgWKTU6MPt/ZxuVM
K7W5oLM+j3XYEh3e0luRRfOIhVIksrT5U1g4247MJT1TyARIwP9kTe+HHQUKslagQJ/7AS7ns160
ZkKx9zM+XiG91t8nk9XOdMoqd2HAqzFpSFkIeozSpOZKfwyDPkqKQ6K9iGDAghzvVUUX+xmYDAuf
9gob1c/XBuqqYShnPCRZK6wi8zpAtpoXARIZDAY+iEU83kPgbLkT3zThH8tAm3Pq70cb8Yn3MZGH
N5sAQQIhGrKg85MN6WCP8+m8fM4yepgQZAYwQttkspPijmalp5Z9l6lARvi+CPhTQKa7vLuyq8Gd
sX8j27GucZS2vNukzkJ320FwSr/R/LWPUzJ4wQ60f1u9eihQUMVsg1o9T7iJTR+8EXoKEHfom0aY
ivyxHw7T5EfjHbW/BDAqcvy1c+Payol3TaNQNC1mPSia63PUreBym1F5mMLM5chiGFc1Ldj2Wn7h
FYdYgME5BZVePFSMZ4eiFtCqCZ9T8rck1Zc6C8nMtuGKD97KsZapKC/nckkgcfSyCA6Ag1N359fW
vH6G2S/yx8Gr0mTnelo424XzaQuGO9X448S5gEdA6yg9og2hdzCcpvU6iRt0T5wJDNsBRbgos/ey
bGvvAZ+ytLQeYvzB5s+znl19a/Uac3t2jHB4BeUTqIc1HFNUiWTbOln/KQYxWl4kOdUNvOe8qEYi
uGxdkW1DtVL1fnHqImpeMyHbcd4xVZbuezzoacIDo5owfzrCgen8aMc5wK+Ci6S2yuAOFzWrLC/G
QIq+yr5nUeNqRnkGsqi8W0wVcDQ7rI6CfID3iK0De980npThJU2kPKtuYB+UXbovxlRP482E1abx
E/TqafDvk0a43WVQQPqNDsyVAEsH/DCwk9hWfZRP8Sa1vKDDTDtRa7FcTrSKsvwCUAC7DZCnySPA
jjIf/C/A6QK/v2RyTFaynVzSFgAakqwr3ugFsEzwoYLIzxf99k0rz4E+IJXLqR5zmbb3upd16GIB
3SVQMhUGeG+F4XYp/HJA9qmBWW40gkezL9oQx3ic1PXZVJ7nBJ+neFv4GbBo3GbkJMOPRWIVU3UI
S9cS8rIcFvSxPgSF62Nq3cWxqUmESvtZ+QikKbHWa8+rkHXbI5NByL4laneZf225CW67N2Cbcqf6
SCutiJL9VBAIUsiujsu9E7LMLS2jVYEMpp+95N3OlmWBWXCjbRSkvwgAjFyvLmB9PGDI0YGw4ejN
yMKWytlBtg5dSX4J90/Ksuk6wGZi58HzNAeDzGnc4ACG34yYW+mSL22faarJdWhCvodLbhRuIeC0
TABw0yKAM6XQEwcC+eNRwZqsDF9XQGsM2Uv6hKtVmWMq0k5uXo8jvUz4/3Sq2Yxz42H4rHfWYCle
hYVsQOZ9pz8ec+IA+UimtZ0iB0Yl0m2Zjw0fU37ocFwv0JJqGC8rW9uLbFg9Z76NitDccs6blusp
YGZxBZd/6l4SazYTLFAAmMYrf7H4XhXXZmjG0eGjbLFRN3EPI7ruPOPP51HKdbsXCm4Z3/Nn2Qan
0vcSHKm8KaYABFANFI69/zl7krWP+ZVhYZmHS/TyYzCQAeH9/cxxY5Dx5m9u75fAGyBIn34ONZLG
5uP/Pchvn6NSIMrbUMiaG3AaKxtfSlTOc3WRQy/goTsw5PxUKtw0t08cwNMWHem3F9Wuo2aqcfIe
VHqJAMKS+BunzEYEpuMaw8D1BAuk4iNCUmND1CV2YUFuShuPmwkdfpB/rNEwtbuX+G0EW8kKIq69
PVMmoIvTDG7h/DtHADjmdG6/vdq36REkZcX4ACzlJ/Y+7BR+40x3m3kKtMdcJvOygG8ubQfm+AE+
gTfoK57UNcP7NpFW0IncJQ9pfouTq56fQz7OZXYBOTK3/jageCWv/KXFecoL0Xnwm7K4XIUPF+wi
NUUkez/lA/SeGxippvLRT7xfJNhE9+IEacP0QfCgNg+vQJUEH0AGmZtrxWi+4LMU8aUy0CUDWfbN
/TcDBoDTA/gi+FCHJjXtl6xzndQ9lv0SOvoafpiZK3AKYh1e/BzyuBgVt4O6Y8kvYQdouXgh85J9
fnSQxrcfyNyKCNvhzqJttbX7NOHiYIBajkwaUXJ9Cd3eVG54TdlwieuAWc4D+yvfK5chKKJDSbI4
L1foDFdze0Sy3VA8qtir6hGzuZSyIQzlgc9nuuv5QtLoV3d1N/DngoV88OTbk0OpqKOWX92NpU4o
CtAf4upOlrbjo7F04xSQLBghIC6JrAlF4tntBBEGFE81RPuqZovFytNCebW/9GO2qvmrHcwF8Sat
kMQojz/LyUiqZQpljazivPtt8YD0ukdZZAzHhftjzXR45jJgPdr+yfroglia9EMHmHIKjjBFzaPP
4GYZIkDda8kTlVD6/X2w2g5RTivUMgBPzNLMGupVZoq/1U8haiE/snGw8uB5dZ4LvigmOJ/vcqqP
Fn4mK3XlGHhjg09Gli9BfetKB/LYLlgcc4Yd/aFnXr0VWVYHEEmCS1OnEnGZJh2yCZv1rfSWICZK
1RCD+JISZQLnJ4BUxdkJ515oVpxDgWOY9aS9KacIn+LFS6h0gwQ2112PDQfDzFnPDN6Qu6ZUADup
pBZfVBiS+te0ZnnKrxPpWWJdTUmP3dld7BamSNkObHe3SJ65gf7kUcZakj1gbmvJDsEkMVfbUbqA
y7AJKQIFTx59Q47kbIYxL3+1wHglh6CpzbZR+4kZczRPHCbf20gCPqUSjUdC7o5XgAnrBOYOCC7r
pEimqSqsEruqJ+It88ua5MoIoDBvniGRuB93B46XpkoF3ssUkOnvtJN8AluZdc4LYolBdRcEncSF
zhNtr62/EJkr5mTPjuZW/qbH1BZId1Q5oXqkIol6zWfUcos0NfKjbkZnPyS36V7jMcelEthURGni
QpXDWMdbS6x9+bh6KPRDeWN3wCJdg+QjpwxDPx6cgVleY5KyHfmmBSM4nOhMzbufT/L2LjtZUCDG
dtJdzGP9CDeQgE38i5fURBOyf7N4Eb4wn2h+VO+xWTXfQ+rc4hNYyJoPJi7VCWDftBTN5/GvYymn
ZIvJ3aoXR+4LFqpZlXFt/uXnlCWnJBLhZGT+6a0Eb8KplW7VvCg3BECu7OjjkCFN024mG+LfEzgW
7IMvp64xqzy1VlMO7OkT8cUjLdOX3Wozvz2b/sMddUtz52VOpxEf2B8X8lXMlgbMmJf9dmJr8mIN
Abs1cvA+lW8Bq3wrNHZQVJgNFkKS5h5VoDxvV6cg7BJM6YPBOg2olPDMeqKLN17lIjVpXObNXAOL
YnNbw48FZ7Ul+8gm8QezyKUwbUYwCrOZk2FCzx5yV9Y3Ne6wRcVqPLwNCHVgE/TKKDApltc7VnGd
CRe86h8KX2cHemo5xAdmsCC4Bc4vZeVM00OgXi1OWdsG3DUeGjOrwRDTIGB7ZgVVI4UXbAPzztz7
H05378925vKB6dWAYwVFwcJ9f7BFsKm1pj6kVPUWGgtqwNwF5wBW0u8vdVZoYjXh+2RzLUpW/Hnu
az6B6YsSUsn/niN2OUPH7WTiIWQR07MiIoOd58uQF7xhBJ48XtnP4Pj7e3lfQvBx1KIqhLRqZFQI
mX7i/WMnoyso3xbpKTaErafcd0w+3vcRBI0VE9s/jvOvF0T9m8JBAF+L4uK5dBd8UxsFcxvlhrlh
o0hLdvzLcCkJcz9X9u8f8FwqlCekdovYsCOQ6aQddVYkmSuAV42ugvufEWPKjHcfOEN38f3DDMRj
PBQgwdSnYXKXYlcPjYnnriI0WP2KN+sfqnLO+5nOmHOUMkqEbghBgBLdWVtsAYs8hYvb3Vdvi2oi
r2ONz0OJxsIhj8acV5B5w8LKjNFc4g6wBTI3Uki3G6ANdJzsD37ttj5bOaEFedlOdnyc9ZEA/F9c
zpPb6a2fJd/C7O+H9fw18uI8PCFQcKck6/yih8++CzR8tsY7JAZNZFp/JEKyxyn702JFAHv/8+v5
Ni/S/Ide39mYhdDrecH2cPdz25uxpi02Np4lfmuQ9Ol/VFpDI9KJjP4+CwPQJ5KnZ+HAnRIq0ViT
3r1tSyTJ5m2EZcW6aPrObBi/f0DzC/+nCUV9Fm1AJqoBpdAp5u/vF+K0rHOuVr88ho2lSjC7dR26
T4Fiwfxnoc5cildnRN4jj5P+L8q1dSLqZUiD9PiWioxoJBNrZtHVfPn9U/2EYvztwagVcilQtUAP
CSG/yB7aNn2ZELvaC7UKO+v3wgctTw6OMurQ/tWvDT30bdun1FbjTY0XlRNsgPzjInPNbt2jvbdt
S0nl50Z41B7sj3WCkVV7XMgN/PYO5/fSmZdtImg5fe07XLvSvULprun2dQUWTePEbAd9Dabep9R2
48IJdIOP8Vs/D7X+0XI/JE3tdPNtmWZjDGRmGPHYoSZSANU4ctAIwWcifCB5FT8TlNDixzKI9pOZ
CmToEZtF8COMvR01yskmdE9ZLQjdHA1NGjCNwiKhbUXEOaExdPMTKVYwhHcuNB9+gfWW20iao6x2
W+L8mW/KXqMVs2l6FTcIicmwKgb0MN5KHh3bJlSEt0TmRwZFZ21ifNcuMpt42I1UljhblIHYo9/P
JWv8bMkUbLoVeQoVvu45T1HPr4rqwSXtjWE5LkihyMsiQOKOYkA/Kuqsy9s5LJ6W3u12GXBqyq5U
YEK6DAi16ahNthYOB5NdbzoX9JD4GHcxhB4IAkAYu8/+gs1KC+WKunCzIwcEL3uHHh9NhM+5pNqM
LVzoASc4ZApaCq5bDknnXwtHzz668oN5Ek+OPy86uqNslshPDSSHUuyLBuA0J2ECx6whqUD4EahI
Lbzb3TQLY5tgW1Qmxi2pmeNH28VbkummRGQHFRDa0VPOaTqOFH3RPEOP17MrPb0Edl0uQP49Em54
VmFTqy8NlRdr2IDFNC23n7Goox+eBjdRTdwuDkhoBUgy/MyzKHybPHFptNl03qZG9SMbbEIw0GTU
MYgYjGCVHSC2r3roYtyGKFFBnUprjD8TxNvoJJvYwvA5RwJ1kyHBdPKX3C92aMAlF7k3usfcdtdL
dG3GI5WM9j5UAZYaSMjchbmuIM97o/qcMKmPXmoQq6y+7KVQsvqS2nm7m0FIcxatXHwrqHRCSmz8
60jaT23JcmwmGdzg4Sx3oZdlvF3bUjjQzd6+aPPhAxQmFGbJyvU+WiBlMWOD+lsmh5NwPHmtPCvF
KLvXe7+nBA32JYUghSViFk/RJwgWHX19mb/mWHdDEQPku3hNs/OTuLuKVlEfkKajC9xIH82sMloa
pLGb8DDxKy8jzmMv6I4MF+AektcuRtavnJ0Kd4W48GEf2O1J4ugC+ZASTQ99sU0fpnmNniurQZzC
HerPUyTyvS20feXZaFJuWgwvbjzKdAele/T3YMF8oniIV2em3fjVodXDecaRzv0osD08IFJp7Z2+
1vf96FFwIBTseiDLV24PPWHj11B+kHRMsuhLPop4uQSBMHzrhVc4+3aQiImmCGMtm9H1o++R9sN6
ZyWWuqpj4Ag7z9HFp3nEcNGnV3/t9xqpxCTK2me76OXNHHr2dR84ZoYiYEYPNR2nq5l09tYOy/GS
6jcECDTHxS4i+r060wRpcIWRkXFsltbXSXbT986y5q3InfUZkctWgCiQwAfXtWfmZpUxD3NahVzp
OpXzVTDgqrKxHZnfLU5IIOZIBZPRxT8Zy6NKXsESUQchB3HtVzVe9q7/6E/LN1xQkjvPYfmM/aB3
lBZtDFnmegx3/tK6ey/UzZ3MPPUV6DA5mU17G2PmoQQDgfJQnvqYkg+u90xnut24omouUCdyN8Ku
9acZX5lPfYacyLbUOn3osqX7omZZi003Y++H5r0sNgX3R8c1oubGwpuzdevN0fQxFj0GeM06IsJT
SzicqV0/Ni2e6FKOzqeYJsKlFIa7iqralZc38DWjYL4pqPePtB08aO460ZtksKCRpkN6E0QWbjOV
U8bPyiKp2UXkZ2j6FH33MZiC8kCgR/84ztfwqJ02+whOB2zHlKkH0TYSIxj84Ao5Bs+otD5MnJMf
1q5eo4tOeujad3X6fWFALjIkbAZkBuzlhFuJj0iP19GxLXGYs7MRNTEc0i868lA8Q8M+fojRzX1x
Z+l+RmOwfRlXVL8HJjj6Nq249QAWoOIRiF03d/pEfomd89SMN/B0y6cVpumFW8FR3TaUk+8wLfHY
y2Yikl3kOAFqNPWOIY2Zreyb4qL0B/UAtsvl/kdxhYSoeygCt0feIOk+xk2Ghv1Sxae6Vut12hdI
foaEXI7BdX7XeLa+UoM3fWzQcf2sECD+5pYjwUF0y3jnLTWLh5rWB8fVw/Wswukyn0C3U7fBgfB/
992E5pw9RJRO3jw32fDTI4stvF0dS4Nhwm6zihP/hg63A7u7xlImQkPQZb4rKHYpDpslJfiP5+6a
Ug8edBN/XW9wiPpprJladfsZp1/MRLO0hhwbltHRoee3HeXqfYjG1KUyr6xXKxFg0G4WH7OLGCLy
TK6LiiMl7eim9N0x1Hu7RS8F5ZNYJjeTJdOPVFlwh/CW5rHS6pmfSSn05s4jLonDrhjC4g4jReCX
vnTyq7iV4mmwEhwwq2yyUQEPh4dcjGN3kWF87m3jzAmvofar6BDb+Ndf1Vkkd/RxEY0d6XfvcG2p
w02x6njc1G7S3LUW/f5r1HNDPE4De9LqpotHGj3OrJzpssEb/oM7e9ansIlzuQ1mlbX7LJbqvkjz
EaNDWMjZdZ1DPt5ZqvEBISaJY12gIdiv90uEhVh2YVIPexdjLFi1JaPWorp0VXImV9XWCclctn49
JOMt1RKUtdzBST9P4Ypla2tXwQ1wvQQpH4cU8VpzENePPkTGSBFHlNQ+An0w/4EVHUcdhFe+mO2m
+Ly6SyKgX8+dHQ9X+NF1NioFdAQuugo54l029v5wimF84PEu0ipWG4WDaQXr1IvnU+6CmoFA7lWf
2sWx1ouJgybuRAh72jeoPCJMJxR1/NuwIpzuAMit8KHW/KqASb+FL1heaWuZe7S3FiuIVzTW6gYd
7R11mro0KC0p/PqD1l4R6d0SoIqBItXQt6yHiPbmdnAWUe89Z6iymzKjO7upG8q821XPHQKI9ULj
JxyK8oj8sQ+XlUbhbZlTJt0Vcz4fXQwkol0Q2RkiT0GhnMsyVZJ25OCHy0ZMdL8DLfSd5cdzuK2L
BFJsCBGXUhw1u0dHWup1jElNEOBYxEXbJo4LKSITkKpJ4TKr3dKbB4o2IRQR3MMkbUMSsyFa8mpL
JNV8oIWsO+ffCEJdFOwziXOPn3YONi+o0jkwTKWYEfW4dawxGB5o5tbJsegi7zkdxyeEf9KHNJNP
aSz9YsMxoT5NYDv2SZSoC5vNwyZIBIr2V7heV1hV3ik3Hw5jppC86uSK7gQwTbmpa78+qaYKdkph
JjJEuUd8HXX9DQ7ZeghbrCE61MJu6TBG9taZ+wmqI5uN9zFG4uCEg4NSaBZT62E+MGE24OGmV2y+
y0+yQ8Nl36NsetPDDj8NXa+Rn55Rzb+kapwiil9DPq/botvhSFwdSrxCT01pO/tYZ+11maAWLsrZ
uxaSpmWb9jSvY45FOyGS8bkZwuFinYXAvCJkE97huYyjqnSC9g784KQvpZrQNUEhGmXAMsVtJOhH
ietvnYAhBRA5XPYBD7dfKHKfEJrJXxP63tBe6a/tFIsSv5ulVHfs8mz+OboIu7wgv+AWknt2HUSv
wzjYDlCwH4s8dZ6ovM0HQDvxRWvH9SGUYfERPQq1Hesg+2I39QNaK5ykOLgdQmwxvraT0O0GFfH2
q2sn6grNgQShLjUX0TanOHqFoDYPndpUuPN53HLYdT/A/h6uRtTOv5WZGz6VSep8wdRjuhnp3O58
2bWXLiXjR4rvojQxbZYbJDi72wATQfJWgqOZhN43D+08iLgNHtDY/In+pUVpMN8j104jlGJyG1w2
Pmz8ba/yWdNrWluKheFUOFtUCfAbQ2mh8G8r2YuXLMsw8hIV97ApEOKJtiW/F+1ZZKNRypb+ZR0M
ItxpxK7RebPYvq9Q7NX/lJzasm0pXdd+YuNFQyi2omk8YuUa7LQsrGPe+eLB4AYOzoqIIRpzSFD6
/ly8DCO+bEQkaz60QwIaqk1894bWnbqWC6CSDTpvQt3M/SBfSqFnOGqUGUfsu6v5m0aCWl2wKDmn
DZIq5is0Mf6Rjty4b4rRvaJIjS3DlM/QCg1s9Dt6aWNyqMNMX3uIQ3OWJR3RuyrpLH9vdTWYX/RD
/EeNZs1XmFLztuzdflfZVmffDVPonOiuRTGoIHK4TaCnrLqYSKquiH7NtJ+7DJH7bsZJHAFQfKLv
XDRorO2AxiAy1LXty71CYQm1kh7Mgrf1shrKZTke0jGglVKXRrVSo7FhjrEI6yHGJ8ip3SZZvzTo
NpUfBCpN/Y5TRVIagSH0GuRWOUNaLReWLYrG+xAMbhJtSqfL3ecKHjciSyMidEVyoGFWzvZtmbVB
G285bc8eakNrVveoJbPh+ssuo38VVZsBNLe37Bq06+vyeokQbba3/cABTH6sRqpDeMIB846Hgxpk
l39JU/wH0t3EUqGNAhvHbZACROw60IeUXK25HGBp13/1XT+P/h71gxxupN/RazsltqD3ciEBSulm
pxZIxsXHYpAl78GzgEthKD0M9AAgKise/3ttxaHNOPZFs+xwDpj9Lz5dpuz0Vqy1pGk46AojmZMl
nGSW1zFeaJyEwQuYPgjrcA1fUy+x5+ACXPXKeuucPs6/DhItF+wMIgpdeEbjJDThvKwIx/pxyCgo
RDeahHK+s4vYXrztgFRDV16sdLd4W2x5RVu8uEjCjfUOK8Bhaa7dgcdbN7DH4F1uAb3ARD252v8v
7s5kuW0kCcOv4ug7GNiXQ3fEkKB2ybJsy3JfGBTFxr6wABAAn34+kKJGkNR2j8GIUQzCF5lkopCo
ysrK/PPPPIC5HqBqoJ3JVbVqM3BIQYmPw9nBWx3BjAflATC9zI1AIV2qgLlw3XMHi0lPZ5woWz8O
Sitp25woLIxBq2ACpKqCQB8ag0YP4mleg7hxiB2kmX2xwfWzpzMpNmdkwdYzB7pjRV85+tRqN5p+
TN4vuc3tKv4qga4pKUqk+GysV6ydKWiT5EFOI7ws0O++gDLMLOAZoKY7pYBzA0EXjNZm1W5R9mcO
DN7XBujYE+LAwQXt1LVJpJrVZai0bTLNtQSw1tohEZxL8efQaWrrdIULZ421NG9ptJDWUXosShkU
Y2PnNb0S5HX0kEO0Sht40TH+wYZJi5pS27Q3RSDVDQ6CFE/xQDkh0nXUMI6FqZeJO0vs5h7m6aaF
Is2rV8qNHQUQO9ZBmi6ETAJ7XIRrjgbQKNEIXBah4k9xJ0RxUvlGtH7wJJqISRM8ajWdbCLfO6JO
Cz7Zo6RSbMA56srpeEt1+Of1Vi5OlCKzvsew4CrFxJqp8LgTUAwMTqhWW1wlNK+qXFU2qvIO6AOw
ibHIQdlNwHSs1jhIigquiODWlcfJOxnrK/zwy4aEWzOm7tWaWpEZn0lekQFlr6A6ycHW5QnQDbWt
CtdODYeUlFT6x9Qt8GKsxpPGGti6EwrsV/DREDC73wBYYG7MnE+VJGc85yaHRT+HP4qX7erOzO4o
ZrJ6KQFeIngY5t6FhBku/uRwWfufrDARnddFf8kTPBjzTOiWEdxjIrX2WFvr4Q2tC2eXwCS9B08o
aB663ga42qwiMrLZBDDbBnL91W6M6roWsc8jUMZGdthKMqyplVCsEBnOjUL40HKdkM7dCkELOlOC
jflWazp1hEZU6CfwIsM6XQvjMw2ysqNSTeU7UxT0+LbAIcJ6vgGhX2zaMSVH7RU1lWrgqlWxpqgr
TgHIOzACrU89eBsw8+kGOKg3qxuG68QdNILT8CRPrVY9IkNEnpWq9aBwPShRML1dbTG0V3TlgnXT
K1Y4BfS0uNSqvLrwVIXKatnwcusIIET+pW6sEtRxmfKUoAGsP3XhU/ef4IB/XEmdx1vYup2O8alb
6rajmQMcJVoFvsuGHoK8IlxyvUmIAIw3Zp6b02gNwM7V5CSYbuBKIUJhAKcDNpLAbKzlf9UFPC7q
rGgmdWm03y2sxfq8KVORu/FqTRcHQ9CboZQMytQlMD1nGuRUl1o8U89tP44sYEIzyPyFMnNgo/fV
e8rDozOIZ4prsHrhBAyYOqcqpkrJM1hOOwmMAr5gq9aD1q3qli71sbDLGYwXgR1jf4UWn4eK2hpH
pVkbtxAL580VkatIIxiQJbSMzROla1fgteMEIMZVBsJEnlq10XIocFSqGmChNeCXUULIRI1G1BP2
Tbw6/HPX18TK7vRmfqy1mjC0pmazKztOtLsVKAv40ar4uwa37p2gU8TYD1JijyAqAUp5a6Z8LL57
Ui17+FaNNJHwPC5FRXlPQdwFLvpKOhUhi9qlEY31sazK7Kw0VtR6CCu6IC5gnUgz2b4lYhxYTAPP
vM/VjTZtdLm4WYtWPYVWDRLlcG13tCmpnACdSQnxWEVhQyPopzAKORKOE9QfDQTQ6jq+oVo2cAXB
LVcw1XV69hjVFPdFOU/bDLLdsFbu/Fnb3EH+AflJUcmUThoR/Dvx7C9gxbKrG3r51cbdP1b0mXKf
gUC/k/mJAdczigPyf0fNjX3ZkOQ/ztclq86u5gCUy+u8gkxtbJeZrLAONteOJ1FMLhT6HLAfiJRj
RqG5tgU4hV9f1CtVfAsJdrh2w0FllQUpnS58JbuFHkH/HPqwtE7oTySd5nmqkAoDaRlp2qKtiP6L
aZQTDxL3bFBRAvm8TT2LdceJNkvyG6EXmW58LCFYwcoXtt1hk8SK+mdAAk0bJityDSQcs496C5Sm
Pa6haySxoGVyU/r0CfGTcHMKkLstv86CpjYWBiSM0UmY2UmpT2a6kEvJtdcG9F0Yrwg0Czkt8BGh
owSm7AK8Uza4jbbcBhMRmUJuTqu2IYo5NtUGNnc9re0/zTQtMSqrHApM2DAtw5cNFz8PnIIrtabn
AWihE+QaODJuPKiqllpoFg0wdt0ACurn2VKmCadVuCQ0AepNi7xuI4h/NwEUjKULL1oHImcOrkiD
eKG3kVef1ppdcoQJtMYU4jaz69k6dEnE2pz7KBkKmvAK4paiytyiNmnDNpXhyClW9xXcIUo7RkrX
8rPOdFyy8QYChtX6ZEaZJL3giFh3T6KbnuzEx77XrK3Vt0ryNiqdcGZ2xGdg4S2zOYcsigPzedgW
s9iEkp4ut+ujn6Tn+gUiJP8ooIYlAR+TrLQJ8KGfdUxlzhxhkzsLOaSK5DHrrZqRQfpJaIkH2rO2
15AbyIkuVPjgIUYFqRKTRykmpUZPlK/hNtH143H1s8sMyyJPT7kqXK4kD8kV9YcVGC2lSV5gPURZ
3iVa4EDugB8J5I5MRCkjXfaTRGU/J9/dkTJutNHVDpPyfdnGjKChXcrUSyyT3R3XO1SNZqSC1Hxh
+XoFCG4tN7Rq9YOQZOXuVfzfsDk8PkhH+ztNy6BsP1VLATsDrHDlE71B9+k1Nqj8kv3al/Y8CW8L
euQU/glTsUbtFhPqqZDmSdZ2xD+SEc95sOph+ftvmjLSTQ3PgKKp7cXCYdl5jx9LjjOiul6FBoDU
dncxQ7nhMyX9nRp+/IQ7ff74Oz96guX21TwjXR6mBWNkwF9FC0e633UXq+a5FixnpEBcAnDK3GkJ
8/HetACWa+Bc0FXoPaCb4H3vnpKyoJ4WjJHJJwBh9J2W3qMWOhDSoLmgyyMQBaDjoD/aXuoLLegj
KsIpFoUGZXsBcHlfc4Eawa4AcrAWVALgHQfq7uprwWZFgJPTDNt4+vx9acFgYAOVoFkjFVAZFcrO
biq8MI6Uxo1IVKgWVXJ7Jb0vJSis19383NH0/NIWoY7wUFQbbpU3tWBrI7qhdt2NYUbuLszG+9IC
s1QfbBytEaWQFJLY1u5Vv9gi0PTIgLXABkS31cLuhu9powRst3s1vz4X2CKY71AFYCC3F3amt0Uo
I1OGQA5v9r1NAhycDvQ7yCqq9gjaDE4Pe9uPhXn++LY60gEMwwfZnTO4/ldLYfHPOcW2/ttrj/GF
hGceozPiBcN+ySzYP+NzHeAxyt2+AQ/Qbor8F/vjP1gtTy44p4/4Yet8B8viLR/9776wdzpff/7o
cG69Sg5GvS92vvju3jvXs/v7jzkNLFI3KEoRLMqtU/zsw72TvL3P488fH/D1rXv32j/V/j9PgqWY
i4Xfbj9oH4d5NU9w4P8Vz+/nyfw5/xv2h3n3n5H8/ltvnM/WwE8EQ3Owl9PpBFA5aOTBcuFMyfp9
UxQYrA4hOJqnxbzYS9oOGcDP/u83T1NP5uBHqpjM4U8jsxX01LFzMIaqgwLETMwfsv0ou1GTdse1
Hi45TZeLMlhU5V7YVrjVneGGCneX8byei+VeUifZhnpj//evK3u/nD5kf31AOVVy31c7bBgHmIVH
aD146L3Pxw1iqGaOl5nw+kN+9MKGSj5B40Gw1/B2ekPseICZcvow93sTEFJh5QAm5JQ+NaAH+yty
dzgZqovT9CGYv7AigO7Z4AdLzur+tNCJNw4Xe/7aNplwuhxAMA9cLaJ2L2k7Lzo/dP8fv74UL7Iq
KF6p2cG7GS77Eg7cnvVQunKxQ8ilmHWePuwldeqANvMQr/ASUPB84VfFEq6XvvytZz105l0GC5/6
nT4HLGfMA6zwS5LRSzJEvZkNKL3j+xw+bOom+JfnPdtEZbR8IOlZJV6KPsjAs7R8YUNUxbKd4Sq5
Wt6L+QvvSVWhOjuE6PW8v2+R09AO4D5dLesPJ3NaP/lBf1tHfhcPHTpNOvlnS1Es272s7dKEretA
wi+XQCV725iqwS28v9uvm8Fu5N9BHe8lPY67i7cOVspPewlu49wDxr69gTun62R/7Wtm1zJg6Pg/
+kFf42APD2DEP0YxHkn/VEOvhY6navCIxZI2RHs521cJB+kBXuX1Mk2LNgZz2nf+SCeqBxj3jZ89
LD+cFq/2NugLD/AiP2fV3zS1JMnUlRoP1fvuBq8nYif+AOeRL2h/WRTLnksBXLSjexw69C/Lpn+q
fEy8DZX7tZz7+9F1E5EaefUAe/3tUiTsbD3JbMUHMIS3ASebF9NbM7ZEwkN18W3OvpN6ZX9pPgZu
BwtfFuWHNwdPPusAk+9bUCwyyKB6ZoW8vn2AhfmtzYgxeb23CRPNT/fMtyJNT3nb1/GnfT72rZ/1
g2vdNxbxci7++DcAAAD//w==</cx:binary>
              </cx:geoCache>
            </cx:geography>
          </cx:layoutPr>
        </cx:series>
      </cx:plotAreaRegion>
    </cx:plotArea>
    <cx:legend pos="t" align="ctr" overlay="0"/>
  </cx:chart>
  <cx:spPr>
    <a:solidFill>
      <a:srgbClr val="F7E1F2"/>
    </a:solidFill>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 dir="row">_xlchart.v1.27</cx:f>
      </cx:strDim>
      <cx:numDim type="size">
        <cx:f dir="row">_xlchart.v1.28</cx:f>
      </cx:numDim>
    </cx:data>
    <cx:data id="1">
      <cx:strDim type="cat">
        <cx:f dir="row">_xlchart.v1.27</cx:f>
      </cx:strDim>
      <cx:numDim type="size">
        <cx:f dir="row">_xlchart.v1.29</cx:f>
      </cx:numDim>
    </cx:data>
    <cx:data id="2">
      <cx:strDim type="cat">
        <cx:f dir="row">_xlchart.v1.27</cx:f>
      </cx:strDim>
      <cx:numDim type="size">
        <cx:f dir="row">_xlchart.v1.30</cx:f>
      </cx:numDim>
    </cx:data>
    <cx:data id="3">
      <cx:strDim type="cat">
        <cx:f dir="row">_xlchart.v1.27</cx:f>
      </cx:strDim>
      <cx:numDim type="size">
        <cx:f dir="row">_xlchart.v1.31</cx:f>
      </cx:numDim>
    </cx:data>
    <cx:data id="4">
      <cx:strDim type="cat">
        <cx:f dir="row">_xlchart.v1.27</cx:f>
      </cx:strDim>
      <cx:numDim type="size">
        <cx:f dir="row">_xlchart.v1.32</cx:f>
      </cx:numDim>
    </cx:data>
    <cx:data id="5">
      <cx:strDim type="cat">
        <cx:f dir="row">_xlchart.v1.27</cx:f>
      </cx:strDim>
      <cx:numDim type="size">
        <cx:f dir="row">_xlchart.v1.33</cx:f>
      </cx:numDim>
    </cx:data>
    <cx:data id="6">
      <cx:strDim type="cat">
        <cx:f dir="row">_xlchart.v1.27</cx:f>
      </cx:strDim>
      <cx:numDim type="size">
        <cx:f dir="row">_xlchart.v1.34</cx:f>
      </cx:numDim>
    </cx:data>
    <cx:data id="7">
      <cx:strDim type="cat">
        <cx:f dir="row">_xlchart.v1.27</cx:f>
      </cx:strDim>
      <cx:numDim type="size">
        <cx:f dir="row">_xlchart.v1.35</cx:f>
      </cx:numDim>
    </cx:data>
    <cx:data id="8">
      <cx:strDim type="cat">
        <cx:f dir="row">_xlchart.v1.27</cx:f>
      </cx:strDim>
      <cx:numDim type="size">
        <cx:f dir="row">_xlchart.v1.36</cx:f>
      </cx:numDim>
    </cx:data>
    <cx:data id="9">
      <cx:strDim type="cat">
        <cx:f dir="row">_xlchart.v1.27</cx:f>
      </cx:strDim>
      <cx:numDim type="size">
        <cx:f dir="row">_xlchart.v1.37</cx:f>
      </cx:numDim>
    </cx:data>
  </cx:chartData>
  <cx:chart>
    <cx:title pos="t" align="ctr" overlay="0">
      <cx:tx>
        <cx:rich>
          <a:bodyPr rot="0" spcFirstLastPara="1" vertOverflow="ellipsis" vert="horz" wrap="square" lIns="38100" tIns="19050" rIns="38100" bIns="19050" anchor="ctr" anchorCtr="1" compatLnSpc="0"/>
          <a:lstStyle/>
          <a:p>
            <a:pPr algn="ctr" rtl="0">
              <a:defRPr sz="1400" b="0" i="0" u="none" strike="noStrike" kern="1200" spc="0" baseline="0">
                <a:solidFill>
                  <a:sysClr val="windowText" lastClr="000000"/>
                </a:solidFill>
                <a:latin typeface="+mn-lt"/>
                <a:ea typeface="+mn-ea"/>
                <a:cs typeface="+mn-cs"/>
              </a:defRPr>
            </a:pPr>
            <a:r>
              <a:rPr kumimoji="0" lang="en-US" sz="1400" b="0" i="0" u="none" strike="noStrike" kern="1200" cap="none" spc="0" normalizeH="0" baseline="0" noProof="0">
                <a:ln>
                  <a:noFill/>
                </a:ln>
                <a:solidFill>
                  <a:sysClr val="windowText" lastClr="000000"/>
                </a:solidFill>
                <a:effectLst/>
                <a:uLnTx/>
                <a:uFillTx/>
                <a:latin typeface="Aptos Narrow" panose="02110004020202020204"/>
              </a:rPr>
              <a:t>Where do people come from?</a:t>
            </a:r>
            <a:endParaRPr lang="en-US">
              <a:solidFill>
                <a:sysClr val="windowText" lastClr="000000"/>
              </a:solidFill>
            </a:endParaRPr>
          </a:p>
        </cx:rich>
      </cx:tx>
    </cx:title>
    <cx:plotArea>
      <cx:plotAreaRegion>
        <cx:series layoutId="sunburst" uniqueId="{F0468540-6A0F-4DF9-A701-C4F1B49AE4AA}" formatIdx="0">
          <cx:dataPt idx="0">
            <cx:spPr>
              <a:solidFill>
                <a:srgbClr val="FF3399"/>
              </a:solidFill>
            </cx:spPr>
          </cx:dataPt>
          <cx:dataPt idx="1">
            <cx:spPr>
              <a:solidFill>
                <a:srgbClr val="FF99FF"/>
              </a:solidFill>
            </cx:spPr>
          </cx:dataPt>
          <cx:dataPt idx="2">
            <cx:spPr>
              <a:solidFill>
                <a:srgbClr val="A02B93">
                  <a:lumMod val="75000"/>
                </a:srgbClr>
              </a:solidFill>
            </cx:spPr>
          </cx:dataPt>
          <cx:dataPt idx="4">
            <cx:spPr>
              <a:solidFill>
                <a:srgbClr val="A02B93">
                  <a:lumMod val="40000"/>
                  <a:lumOff val="60000"/>
                </a:srgbClr>
              </a:solidFill>
            </cx:spPr>
          </cx:dataPt>
          <cx:dataPt idx="5">
            <cx:spPr>
              <a:solidFill>
                <a:srgbClr val="A02B93">
                  <a:lumMod val="50000"/>
                </a:srgbClr>
              </a:solidFill>
            </cx:spPr>
          </cx:dataPt>
          <cx:dataId val="0"/>
        </cx:series>
        <cx:series layoutId="sunburst" hidden="1" uniqueId="{512A9C5A-B53F-461F-8606-C066F6A30F0D}" formatIdx="1">
          <cx:dataId val="1"/>
        </cx:series>
        <cx:series layoutId="sunburst" hidden="1" uniqueId="{38A13487-725A-4592-A8DD-3A1F099F725A}" formatIdx="2">
          <cx:dataId val="2"/>
        </cx:series>
        <cx:series layoutId="sunburst" hidden="1" uniqueId="{84FA56B6-987F-48A4-904E-75A95E9D487C}" formatIdx="3">
          <cx:dataId val="3"/>
        </cx:series>
        <cx:series layoutId="sunburst" hidden="1" uniqueId="{76087E06-9707-494B-84EE-A341ADC5F7F6}" formatIdx="4">
          <cx:dataId val="4"/>
        </cx:series>
        <cx:series layoutId="sunburst" hidden="1" uniqueId="{D72DB140-1E21-4976-8AEC-91871DB2396E}" formatIdx="5">
          <cx:dataId val="5"/>
        </cx:series>
        <cx:series layoutId="sunburst" hidden="1" uniqueId="{21B1C2F7-2C90-4163-87AF-F47728162983}" formatIdx="6">
          <cx:dataId val="6"/>
        </cx:series>
        <cx:series layoutId="sunburst" hidden="1" uniqueId="{3D596BD5-199E-45A7-970F-40E47B21F46A}" formatIdx="7">
          <cx:dataId val="7"/>
        </cx:series>
        <cx:series layoutId="sunburst" hidden="1" uniqueId="{C5403671-99A3-4193-B896-AD3CCA928E71}" formatIdx="8">
          <cx:dataId val="8"/>
        </cx:series>
        <cx:series layoutId="sunburst" hidden="1" uniqueId="{D9BD438A-2EBB-431A-993F-2200B79EB172}" formatIdx="9">
          <cx:dataId val="9"/>
        </cx:series>
      </cx:plotAreaRegion>
    </cx:plotArea>
    <cx:legend pos="b" align="ctr" overlay="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8">
  <a:schemeClr val="accent5"/>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8">
  <a:schemeClr val="accent5"/>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Reversed" id="25">
  <a:schemeClr val="accent5"/>
</cs:colorStyle>
</file>

<file path=xl/charts/colors14.xml><?xml version="1.0" encoding="utf-8"?>
<cs:colorStyle xmlns:cs="http://schemas.microsoft.com/office/drawing/2012/chartStyle" xmlns:a="http://schemas.openxmlformats.org/drawingml/2006/main" meth="withinLinear" id="18">
  <a:schemeClr val="accent5"/>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withinLinear" id="18">
  <a:schemeClr val="accent5"/>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withinLinear" id="18">
  <a:schemeClr val="accent5"/>
</cs:colorStyle>
</file>

<file path=xl/charts/colors20.xml><?xml version="1.0" encoding="utf-8"?>
<cs:colorStyle xmlns:cs="http://schemas.microsoft.com/office/drawing/2012/chartStyle" xmlns:a="http://schemas.openxmlformats.org/drawingml/2006/main" meth="withinLinear" id="18">
  <a:schemeClr val="accent5"/>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withinLinear" id="18">
  <a:schemeClr val="accent5"/>
</cs:colorStyle>
</file>

<file path=xl/charts/colors24.xml><?xml version="1.0" encoding="utf-8"?>
<cs:colorStyle xmlns:cs="http://schemas.microsoft.com/office/drawing/2012/chartStyle" xmlns:a="http://schemas.openxmlformats.org/drawingml/2006/main" meth="withinLinear" id="18">
  <a:schemeClr val="accent5"/>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3.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0">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alpha val="54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tx1"/>
    </cs:fontRef>
    <cs:spPr>
      <a:ln w="9525" cap="rnd">
        <a:solidFill>
          <a:schemeClr val="phClr">
            <a:alpha val="50000"/>
          </a:scheme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15000"/>
            <a:lumOff val="8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spPr>
      <a:ln w="9525" cap="flat" cmpd="sng" algn="ctr">
        <a:solidFill>
          <a:schemeClr val="dk1">
            <a:lumMod val="15000"/>
            <a:lumOff val="85000"/>
            <a:alpha val="54000"/>
          </a:schemeClr>
        </a:solidFill>
        <a:round/>
      </a:ln>
    </cs:spPr>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spPr>
      <a:ln w="9525" cap="flat" cmpd="sng" algn="ctr">
        <a:solidFill>
          <a:schemeClr val="dk1">
            <a:lumMod val="15000"/>
            <a:lumOff val="85000"/>
            <a:alpha val="54000"/>
          </a:schemeClr>
        </a:solidFill>
        <a:round/>
      </a:ln>
    </cs:spPr>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Housing '!A1"/><Relationship Id="rId3" Type="http://schemas.openxmlformats.org/officeDocument/2006/relationships/hyperlink" Target="#'Living Standard'!A1"/><Relationship Id="rId7" Type="http://schemas.openxmlformats.org/officeDocument/2006/relationships/hyperlink" Target="#'Healthcare '!A1"/><Relationship Id="rId2" Type="http://schemas.openxmlformats.org/officeDocument/2006/relationships/hyperlink" Target="#'Employment  '!A1"/><Relationship Id="rId1" Type="http://schemas.openxmlformats.org/officeDocument/2006/relationships/image" Target="../media/image1.png"/><Relationship Id="rId6" Type="http://schemas.openxmlformats.org/officeDocument/2006/relationships/hyperlink" Target="#Education!A1"/><Relationship Id="rId11" Type="http://schemas.openxmlformats.org/officeDocument/2006/relationships/hyperlink" Target="#'Master Data '!A1"/><Relationship Id="rId5" Type="http://schemas.openxmlformats.org/officeDocument/2006/relationships/hyperlink" Target="#'Demographic '!A1"/><Relationship Id="rId10" Type="http://schemas.openxmlformats.org/officeDocument/2006/relationships/hyperlink" Target="#Summary!A1"/><Relationship Id="rId4" Type="http://schemas.openxmlformats.org/officeDocument/2006/relationships/hyperlink" Target="#Diversity!A1"/><Relationship Id="rId9" Type="http://schemas.openxmlformats.org/officeDocument/2006/relationships/hyperlink" Target="#Crime!A1"/></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png"/><Relationship Id="rId4" Type="http://schemas.openxmlformats.org/officeDocument/2006/relationships/hyperlink" Target="#dashboard!A1"/></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image" Target="../media/image2.png"/><Relationship Id="rId5" Type="http://schemas.openxmlformats.org/officeDocument/2006/relationships/hyperlink" Target="#dashboard!A1"/><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5" Type="http://schemas.openxmlformats.org/officeDocument/2006/relationships/image" Target="../media/image2.png"/><Relationship Id="rId4" Type="http://schemas.openxmlformats.org/officeDocument/2006/relationships/hyperlink" Target="#dashboard!A1"/></Relationships>
</file>

<file path=xl/drawings/_rels/drawing5.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12.xml"/><Relationship Id="rId1" Type="http://schemas.openxmlformats.org/officeDocument/2006/relationships/chart" Target="../charts/chart11.xml"/><Relationship Id="rId5" Type="http://schemas.openxmlformats.org/officeDocument/2006/relationships/image" Target="../media/image2.png"/><Relationship Id="rId4" Type="http://schemas.openxmlformats.org/officeDocument/2006/relationships/hyperlink" Target="#dashboard!A1"/></Relationships>
</file>

<file path=xl/drawings/_rels/drawing6.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microsoft.com/office/2014/relationships/chartEx" Target="../charts/chartEx2.xml"/><Relationship Id="rId5" Type="http://schemas.openxmlformats.org/officeDocument/2006/relationships/image" Target="../media/image2.png"/><Relationship Id="rId4" Type="http://schemas.openxmlformats.org/officeDocument/2006/relationships/hyperlink" Target="#dashboard!A1"/></Relationships>
</file>

<file path=xl/drawings/_rels/drawing7.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hyperlink" Target="#dashboard!A1"/></Relationships>
</file>

<file path=xl/drawings/_rels/drawing8.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5" Type="http://schemas.openxmlformats.org/officeDocument/2006/relationships/image" Target="../media/image2.png"/><Relationship Id="rId4" Type="http://schemas.openxmlformats.org/officeDocument/2006/relationships/hyperlink" Target="#dashboard!A1"/></Relationships>
</file>

<file path=xl/drawings/_rels/drawing9.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chart" Target="../charts/chart24.xml"/><Relationship Id="rId18" Type="http://schemas.openxmlformats.org/officeDocument/2006/relationships/image" Target="../media/image2.png"/><Relationship Id="rId3" Type="http://schemas.openxmlformats.org/officeDocument/2006/relationships/image" Target="../media/image4.svg"/><Relationship Id="rId7" Type="http://schemas.openxmlformats.org/officeDocument/2006/relationships/image" Target="../media/image8.svg"/><Relationship Id="rId12" Type="http://schemas.openxmlformats.org/officeDocument/2006/relationships/chart" Target="../charts/chart23.xml"/><Relationship Id="rId17" Type="http://schemas.openxmlformats.org/officeDocument/2006/relationships/hyperlink" Target="#dashboard!A1"/><Relationship Id="rId2" Type="http://schemas.openxmlformats.org/officeDocument/2006/relationships/image" Target="../media/image3.png"/><Relationship Id="rId16" Type="http://schemas.openxmlformats.org/officeDocument/2006/relationships/image" Target="../media/image14.svg"/><Relationship Id="rId1" Type="http://schemas.microsoft.com/office/2014/relationships/chartEx" Target="../charts/chartEx3.xml"/><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5" Type="http://schemas.openxmlformats.org/officeDocument/2006/relationships/image" Target="../media/image13.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 Id="rId14" Type="http://schemas.openxmlformats.org/officeDocument/2006/relationships/chart" Target="../charts/chart25.xml"/></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editAs="oneCell">
    <xdr:from>
      <xdr:col>7</xdr:col>
      <xdr:colOff>0</xdr:colOff>
      <xdr:row>2</xdr:row>
      <xdr:rowOff>183035</xdr:rowOff>
    </xdr:from>
    <xdr:to>
      <xdr:col>20</xdr:col>
      <xdr:colOff>17763</xdr:colOff>
      <xdr:row>31</xdr:row>
      <xdr:rowOff>77982</xdr:rowOff>
    </xdr:to>
    <xdr:pic>
      <xdr:nvPicPr>
        <xdr:cNvPr id="3" name="Picture 2">
          <a:extLst>
            <a:ext uri="{FF2B5EF4-FFF2-40B4-BE49-F238E27FC236}">
              <a16:creationId xmlns:a16="http://schemas.microsoft.com/office/drawing/2014/main" id="{FF5E7EC1-CF44-67A0-CEEA-1373ADFB59A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89035" y="561807"/>
          <a:ext cx="7983114" cy="5498543"/>
        </a:xfrm>
        <a:prstGeom prst="rect">
          <a:avLst/>
        </a:prstGeom>
      </xdr:spPr>
    </xdr:pic>
    <xdr:clientData/>
  </xdr:twoCellAnchor>
  <xdr:twoCellAnchor>
    <xdr:from>
      <xdr:col>20</xdr:col>
      <xdr:colOff>560269</xdr:colOff>
      <xdr:row>3</xdr:row>
      <xdr:rowOff>119188</xdr:rowOff>
    </xdr:from>
    <xdr:to>
      <xdr:col>24</xdr:col>
      <xdr:colOff>548104</xdr:colOff>
      <xdr:row>7</xdr:row>
      <xdr:rowOff>30435</xdr:rowOff>
    </xdr:to>
    <xdr:sp macro="" textlink="">
      <xdr:nvSpPr>
        <xdr:cNvPr id="2" name="Rectangle: Rounded Corners 1">
          <a:hlinkClick xmlns:r="http://schemas.openxmlformats.org/officeDocument/2006/relationships" r:id="rId2"/>
          <a:extLst>
            <a:ext uri="{FF2B5EF4-FFF2-40B4-BE49-F238E27FC236}">
              <a16:creationId xmlns:a16="http://schemas.microsoft.com/office/drawing/2014/main" id="{3CA39C02-F60D-F929-7192-A999F8CC84A3}"/>
            </a:ext>
          </a:extLst>
        </xdr:cNvPr>
        <xdr:cNvSpPr/>
      </xdr:nvSpPr>
      <xdr:spPr>
        <a:xfrm>
          <a:off x="12859216" y="787609"/>
          <a:ext cx="2447625" cy="659879"/>
        </a:xfrm>
        <a:prstGeom prst="roundRect">
          <a:avLst/>
        </a:prstGeom>
        <a:solidFill>
          <a:srgbClr val="F6B4D7"/>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cap="none" spc="0">
              <a:ln w="0"/>
              <a:solidFill>
                <a:schemeClr val="bg1"/>
              </a:solidFill>
              <a:effectLst>
                <a:outerShdw blurRad="38100" dist="19050" dir="2700000" algn="tl" rotWithShape="0">
                  <a:schemeClr val="dk1">
                    <a:alpha val="40000"/>
                  </a:schemeClr>
                </a:outerShdw>
              </a:effectLst>
            </a:rPr>
            <a:t>Employment</a:t>
          </a:r>
          <a:endParaRPr lang="en-US" sz="2400" b="1">
            <a:ln>
              <a:solidFill>
                <a:schemeClr val="tx1"/>
              </a:solidFill>
            </a:ln>
            <a:solidFill>
              <a:schemeClr val="bg1"/>
            </a:solidFill>
          </a:endParaRPr>
        </a:p>
        <a:p>
          <a:pPr algn="ctr"/>
          <a:endParaRPr lang="en-US" sz="2400" b="1">
            <a:ln>
              <a:solidFill>
                <a:schemeClr val="tx1"/>
              </a:solidFill>
            </a:ln>
          </a:endParaRPr>
        </a:p>
      </xdr:txBody>
    </xdr:sp>
    <xdr:clientData/>
  </xdr:twoCellAnchor>
  <xdr:twoCellAnchor>
    <xdr:from>
      <xdr:col>1</xdr:col>
      <xdr:colOff>409965</xdr:colOff>
      <xdr:row>11</xdr:row>
      <xdr:rowOff>87135</xdr:rowOff>
    </xdr:from>
    <xdr:to>
      <xdr:col>5</xdr:col>
      <xdr:colOff>363598</xdr:colOff>
      <xdr:row>14</xdr:row>
      <xdr:rowOff>159215</xdr:rowOff>
    </xdr:to>
    <xdr:sp macro="" textlink="">
      <xdr:nvSpPr>
        <xdr:cNvPr id="9" name="Rectangle: Rounded Corners 8">
          <a:hlinkClick xmlns:r="http://schemas.openxmlformats.org/officeDocument/2006/relationships" r:id="rId3"/>
          <a:extLst>
            <a:ext uri="{FF2B5EF4-FFF2-40B4-BE49-F238E27FC236}">
              <a16:creationId xmlns:a16="http://schemas.microsoft.com/office/drawing/2014/main" id="{D46478E8-0CF0-4E7E-96CC-60C8948D0E4B}"/>
            </a:ext>
          </a:extLst>
        </xdr:cNvPr>
        <xdr:cNvSpPr/>
      </xdr:nvSpPr>
      <xdr:spPr>
        <a:xfrm>
          <a:off x="1024912" y="2252819"/>
          <a:ext cx="2413423" cy="633554"/>
        </a:xfrm>
        <a:prstGeom prst="roundRect">
          <a:avLst/>
        </a:prstGeom>
        <a:solidFill>
          <a:srgbClr val="F6B4D7"/>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cap="none" spc="0">
              <a:ln w="0"/>
              <a:solidFill>
                <a:schemeClr val="bg1"/>
              </a:solidFill>
              <a:effectLst>
                <a:outerShdw blurRad="38100" dist="19050" dir="2700000" algn="tl" rotWithShape="0">
                  <a:schemeClr val="dk1">
                    <a:alpha val="40000"/>
                  </a:schemeClr>
                </a:outerShdw>
              </a:effectLst>
            </a:rPr>
            <a:t>Living</a:t>
          </a:r>
          <a:r>
            <a:rPr lang="en-US" sz="2400" b="1" baseline="0">
              <a:ln>
                <a:solidFill>
                  <a:schemeClr val="tx1"/>
                </a:solidFill>
              </a:ln>
              <a:solidFill>
                <a:schemeClr val="bg1"/>
              </a:solidFill>
            </a:rPr>
            <a:t> </a:t>
          </a:r>
          <a:r>
            <a:rPr lang="en-US" sz="2400" b="1" cap="none" spc="0" baseline="0">
              <a:ln w="0"/>
              <a:solidFill>
                <a:schemeClr val="bg1"/>
              </a:solidFill>
              <a:effectLst>
                <a:outerShdw blurRad="38100" dist="19050" dir="2700000" algn="tl" rotWithShape="0">
                  <a:schemeClr val="dk1">
                    <a:alpha val="40000"/>
                  </a:schemeClr>
                </a:outerShdw>
              </a:effectLst>
            </a:rPr>
            <a:t>Standard</a:t>
          </a:r>
          <a:endParaRPr lang="en-US" sz="2400" b="1">
            <a:ln>
              <a:solidFill>
                <a:schemeClr val="tx1"/>
              </a:solidFill>
            </a:ln>
            <a:solidFill>
              <a:schemeClr val="bg1"/>
            </a:solidFill>
          </a:endParaRPr>
        </a:p>
        <a:p>
          <a:pPr algn="ctr"/>
          <a:endParaRPr lang="en-US" sz="2400" b="1">
            <a:ln>
              <a:solidFill>
                <a:schemeClr val="tx1"/>
              </a:solidFill>
            </a:ln>
            <a:solidFill>
              <a:schemeClr val="bg1"/>
            </a:solidFill>
          </a:endParaRPr>
        </a:p>
      </xdr:txBody>
    </xdr:sp>
    <xdr:clientData/>
  </xdr:twoCellAnchor>
  <xdr:twoCellAnchor>
    <xdr:from>
      <xdr:col>1</xdr:col>
      <xdr:colOff>438870</xdr:colOff>
      <xdr:row>25</xdr:row>
      <xdr:rowOff>132239</xdr:rowOff>
    </xdr:from>
    <xdr:to>
      <xdr:col>5</xdr:col>
      <xdr:colOff>397682</xdr:colOff>
      <xdr:row>29</xdr:row>
      <xdr:rowOff>17162</xdr:rowOff>
    </xdr:to>
    <xdr:sp macro="" textlink="">
      <xdr:nvSpPr>
        <xdr:cNvPr id="12" name="Rectangle: Rounded Corners 11">
          <a:hlinkClick xmlns:r="http://schemas.openxmlformats.org/officeDocument/2006/relationships" r:id="rId4"/>
          <a:extLst>
            <a:ext uri="{FF2B5EF4-FFF2-40B4-BE49-F238E27FC236}">
              <a16:creationId xmlns:a16="http://schemas.microsoft.com/office/drawing/2014/main" id="{5547449B-3E10-4BAF-96D5-2BE84CFB2DE6}"/>
            </a:ext>
          </a:extLst>
        </xdr:cNvPr>
        <xdr:cNvSpPr/>
      </xdr:nvSpPr>
      <xdr:spPr>
        <a:xfrm>
          <a:off x="1053817" y="4918134"/>
          <a:ext cx="2418602" cy="633554"/>
        </a:xfrm>
        <a:prstGeom prst="roundRect">
          <a:avLst/>
        </a:prstGeom>
        <a:solidFill>
          <a:srgbClr val="F6B4D7"/>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cap="none" spc="0">
              <a:ln w="0"/>
              <a:solidFill>
                <a:schemeClr val="bg1"/>
              </a:solidFill>
              <a:effectLst>
                <a:outerShdw blurRad="38100" dist="19050" dir="2700000" algn="tl" rotWithShape="0">
                  <a:schemeClr val="dk1">
                    <a:alpha val="40000"/>
                  </a:schemeClr>
                </a:outerShdw>
              </a:effectLst>
            </a:rPr>
            <a:t>Diversity</a:t>
          </a:r>
        </a:p>
        <a:p>
          <a:pPr algn="ctr"/>
          <a:endParaRPr lang="en-US" sz="24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20</xdr:col>
      <xdr:colOff>606460</xdr:colOff>
      <xdr:row>10</xdr:row>
      <xdr:rowOff>127912</xdr:rowOff>
    </xdr:from>
    <xdr:to>
      <xdr:col>24</xdr:col>
      <xdr:colOff>572891</xdr:colOff>
      <xdr:row>14</xdr:row>
      <xdr:rowOff>16869</xdr:rowOff>
    </xdr:to>
    <xdr:sp macro="" textlink="">
      <xdr:nvSpPr>
        <xdr:cNvPr id="13" name="Rectangle: Rounded Corners 12">
          <a:hlinkClick xmlns:r="http://schemas.openxmlformats.org/officeDocument/2006/relationships" r:id="rId5"/>
          <a:extLst>
            <a:ext uri="{FF2B5EF4-FFF2-40B4-BE49-F238E27FC236}">
              <a16:creationId xmlns:a16="http://schemas.microsoft.com/office/drawing/2014/main" id="{C5D3CCB2-B5C9-47F1-A20A-6694DBD4280E}"/>
            </a:ext>
          </a:extLst>
        </xdr:cNvPr>
        <xdr:cNvSpPr/>
      </xdr:nvSpPr>
      <xdr:spPr>
        <a:xfrm>
          <a:off x="12905407" y="2106438"/>
          <a:ext cx="2426221" cy="637589"/>
        </a:xfrm>
        <a:prstGeom prst="roundRect">
          <a:avLst/>
        </a:prstGeom>
        <a:solidFill>
          <a:srgbClr val="F6B4D7"/>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cap="none" spc="0">
              <a:ln w="0"/>
              <a:solidFill>
                <a:schemeClr val="bg1"/>
              </a:solidFill>
              <a:effectLst>
                <a:outerShdw blurRad="38100" dist="19050" dir="2700000" algn="tl" rotWithShape="0">
                  <a:schemeClr val="dk1">
                    <a:alpha val="40000"/>
                  </a:schemeClr>
                </a:outerShdw>
              </a:effectLst>
            </a:rPr>
            <a:t>Demographics</a:t>
          </a:r>
          <a:endParaRPr lang="en-US" sz="2400" b="1">
            <a:ln>
              <a:solidFill>
                <a:schemeClr val="tx1"/>
              </a:solidFill>
            </a:ln>
            <a:solidFill>
              <a:schemeClr val="bg1"/>
            </a:solidFill>
          </a:endParaRPr>
        </a:p>
      </xdr:txBody>
    </xdr:sp>
    <xdr:clientData/>
  </xdr:twoCellAnchor>
  <xdr:twoCellAnchor>
    <xdr:from>
      <xdr:col>1</xdr:col>
      <xdr:colOff>311931</xdr:colOff>
      <xdr:row>5</xdr:row>
      <xdr:rowOff>87617</xdr:rowOff>
    </xdr:from>
    <xdr:to>
      <xdr:col>5</xdr:col>
      <xdr:colOff>265564</xdr:colOff>
      <xdr:row>8</xdr:row>
      <xdr:rowOff>163733</xdr:rowOff>
    </xdr:to>
    <xdr:sp macro="" textlink="">
      <xdr:nvSpPr>
        <xdr:cNvPr id="15" name="Rectangle: Rounded Corners 14">
          <a:hlinkClick xmlns:r="http://schemas.openxmlformats.org/officeDocument/2006/relationships" r:id="rId6"/>
          <a:extLst>
            <a:ext uri="{FF2B5EF4-FFF2-40B4-BE49-F238E27FC236}">
              <a16:creationId xmlns:a16="http://schemas.microsoft.com/office/drawing/2014/main" id="{C9F8BC84-1D57-402F-BBFF-CB8A2C3A60E2}"/>
            </a:ext>
          </a:extLst>
        </xdr:cNvPr>
        <xdr:cNvSpPr/>
      </xdr:nvSpPr>
      <xdr:spPr>
        <a:xfrm>
          <a:off x="924650" y="1034547"/>
          <a:ext cx="2404510" cy="644274"/>
        </a:xfrm>
        <a:prstGeom prst="roundRect">
          <a:avLst/>
        </a:prstGeom>
        <a:solidFill>
          <a:srgbClr val="F6B4D7"/>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cap="none" spc="0">
              <a:ln w="0"/>
              <a:solidFill>
                <a:schemeClr val="bg1"/>
              </a:solidFill>
              <a:effectLst>
                <a:outerShdw blurRad="38100" dist="19050" dir="2700000" algn="tl" rotWithShape="0">
                  <a:schemeClr val="dk1">
                    <a:alpha val="40000"/>
                  </a:schemeClr>
                </a:outerShdw>
              </a:effectLst>
            </a:rPr>
            <a:t>Education</a:t>
          </a:r>
          <a:endParaRPr lang="en-US" sz="2400" b="1">
            <a:ln>
              <a:solidFill>
                <a:schemeClr val="tx1"/>
              </a:solidFill>
            </a:ln>
            <a:solidFill>
              <a:schemeClr val="bg1"/>
            </a:solidFill>
          </a:endParaRPr>
        </a:p>
      </xdr:txBody>
    </xdr:sp>
    <xdr:clientData/>
  </xdr:twoCellAnchor>
  <xdr:twoCellAnchor>
    <xdr:from>
      <xdr:col>20</xdr:col>
      <xdr:colOff>613766</xdr:colOff>
      <xdr:row>24</xdr:row>
      <xdr:rowOff>164565</xdr:rowOff>
    </xdr:from>
    <xdr:to>
      <xdr:col>24</xdr:col>
      <xdr:colOff>572577</xdr:colOff>
      <xdr:row>28</xdr:row>
      <xdr:rowOff>55218</xdr:rowOff>
    </xdr:to>
    <xdr:sp macro="" textlink="">
      <xdr:nvSpPr>
        <xdr:cNvPr id="16" name="Rectangle: Rounded Corners 15">
          <a:hlinkClick xmlns:r="http://schemas.openxmlformats.org/officeDocument/2006/relationships" r:id="rId7"/>
          <a:extLst>
            <a:ext uri="{FF2B5EF4-FFF2-40B4-BE49-F238E27FC236}">
              <a16:creationId xmlns:a16="http://schemas.microsoft.com/office/drawing/2014/main" id="{62675305-7871-49EA-90C7-BBDF648E4CF7}"/>
            </a:ext>
          </a:extLst>
        </xdr:cNvPr>
        <xdr:cNvSpPr/>
      </xdr:nvSpPr>
      <xdr:spPr>
        <a:xfrm>
          <a:off x="12912713" y="4763302"/>
          <a:ext cx="2418601" cy="639284"/>
        </a:xfrm>
        <a:prstGeom prst="roundRect">
          <a:avLst/>
        </a:prstGeom>
        <a:solidFill>
          <a:srgbClr val="F6B4D7"/>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cap="none" spc="0">
              <a:ln w="0"/>
              <a:solidFill>
                <a:schemeClr val="bg1"/>
              </a:solidFill>
              <a:effectLst>
                <a:outerShdw blurRad="38100" dist="19050" dir="2700000" algn="tl" rotWithShape="0">
                  <a:schemeClr val="dk1">
                    <a:alpha val="40000"/>
                  </a:schemeClr>
                </a:outerShdw>
              </a:effectLst>
            </a:rPr>
            <a:t>Healthcare</a:t>
          </a:r>
          <a:r>
            <a:rPr lang="en-US" sz="2400" b="1" baseline="0">
              <a:ln>
                <a:solidFill>
                  <a:schemeClr val="tx1"/>
                </a:solidFill>
              </a:ln>
            </a:rPr>
            <a:t> </a:t>
          </a:r>
          <a:endParaRPr lang="en-US" sz="2400" b="1">
            <a:ln>
              <a:solidFill>
                <a:schemeClr val="tx1"/>
              </a:solidFill>
            </a:ln>
          </a:endParaRPr>
        </a:p>
      </xdr:txBody>
    </xdr:sp>
    <xdr:clientData/>
  </xdr:twoCellAnchor>
  <xdr:twoCellAnchor>
    <xdr:from>
      <xdr:col>21</xdr:col>
      <xdr:colOff>14126</xdr:colOff>
      <xdr:row>18</xdr:row>
      <xdr:rowOff>111739</xdr:rowOff>
    </xdr:from>
    <xdr:to>
      <xdr:col>25</xdr:col>
      <xdr:colOff>0</xdr:colOff>
      <xdr:row>22</xdr:row>
      <xdr:rowOff>2392</xdr:rowOff>
    </xdr:to>
    <xdr:sp macro="" textlink="">
      <xdr:nvSpPr>
        <xdr:cNvPr id="17" name="Rectangle: Rounded Corners 16">
          <a:hlinkClick xmlns:r="http://schemas.openxmlformats.org/officeDocument/2006/relationships" r:id="rId8"/>
          <a:extLst>
            <a:ext uri="{FF2B5EF4-FFF2-40B4-BE49-F238E27FC236}">
              <a16:creationId xmlns:a16="http://schemas.microsoft.com/office/drawing/2014/main" id="{25F35F00-5F53-412E-94E4-7D5973BFFCFF}"/>
            </a:ext>
          </a:extLst>
        </xdr:cNvPr>
        <xdr:cNvSpPr/>
      </xdr:nvSpPr>
      <xdr:spPr>
        <a:xfrm>
          <a:off x="12928021" y="3587528"/>
          <a:ext cx="2445663" cy="639285"/>
        </a:xfrm>
        <a:prstGeom prst="roundRect">
          <a:avLst/>
        </a:prstGeom>
        <a:solidFill>
          <a:srgbClr val="F6B4D7"/>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cap="none" spc="0">
              <a:ln w="0"/>
              <a:solidFill>
                <a:schemeClr val="bg1"/>
              </a:solidFill>
              <a:effectLst>
                <a:outerShdw blurRad="38100" dist="19050" dir="2700000" algn="tl" rotWithShape="0">
                  <a:schemeClr val="dk1">
                    <a:alpha val="40000"/>
                  </a:schemeClr>
                </a:outerShdw>
              </a:effectLst>
            </a:rPr>
            <a:t>Housing</a:t>
          </a:r>
          <a:endParaRPr lang="en-US" sz="2400" b="1">
            <a:ln>
              <a:solidFill>
                <a:schemeClr val="tx1"/>
              </a:solidFill>
            </a:ln>
            <a:solidFill>
              <a:schemeClr val="bg1"/>
            </a:solidFill>
          </a:endParaRPr>
        </a:p>
      </xdr:txBody>
    </xdr:sp>
    <xdr:clientData/>
  </xdr:twoCellAnchor>
  <xdr:twoCellAnchor>
    <xdr:from>
      <xdr:col>1</xdr:col>
      <xdr:colOff>387685</xdr:colOff>
      <xdr:row>18</xdr:row>
      <xdr:rowOff>66843</xdr:rowOff>
    </xdr:from>
    <xdr:to>
      <xdr:col>5</xdr:col>
      <xdr:colOff>387685</xdr:colOff>
      <xdr:row>21</xdr:row>
      <xdr:rowOff>147053</xdr:rowOff>
    </xdr:to>
    <xdr:sp macro="" textlink="">
      <xdr:nvSpPr>
        <xdr:cNvPr id="4" name="Rectangle: Rounded Corners 3">
          <a:hlinkClick xmlns:r="http://schemas.openxmlformats.org/officeDocument/2006/relationships" r:id="rId9"/>
          <a:extLst>
            <a:ext uri="{FF2B5EF4-FFF2-40B4-BE49-F238E27FC236}">
              <a16:creationId xmlns:a16="http://schemas.microsoft.com/office/drawing/2014/main" id="{B69F6675-4FB5-43DD-A188-0E723561295B}"/>
            </a:ext>
          </a:extLst>
        </xdr:cNvPr>
        <xdr:cNvSpPr/>
      </xdr:nvSpPr>
      <xdr:spPr>
        <a:xfrm>
          <a:off x="1002632" y="3542632"/>
          <a:ext cx="2459790" cy="641684"/>
        </a:xfrm>
        <a:prstGeom prst="roundRect">
          <a:avLst/>
        </a:prstGeom>
        <a:solidFill>
          <a:srgbClr val="F6B4D7"/>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cap="none" spc="0">
              <a:ln w="0"/>
              <a:solidFill>
                <a:schemeClr val="bg1"/>
              </a:solidFill>
              <a:effectLst>
                <a:outerShdw blurRad="38100" dist="19050" dir="2700000" algn="tl" rotWithShape="0">
                  <a:schemeClr val="dk1">
                    <a:alpha val="40000"/>
                  </a:schemeClr>
                </a:outerShdw>
              </a:effectLst>
            </a:rPr>
            <a:t>Crime</a:t>
          </a:r>
          <a:endParaRPr lang="en-US" sz="11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8</xdr:col>
      <xdr:colOff>11625</xdr:colOff>
      <xdr:row>35</xdr:row>
      <xdr:rowOff>27610</xdr:rowOff>
    </xdr:from>
    <xdr:to>
      <xdr:col>12</xdr:col>
      <xdr:colOff>220869</xdr:colOff>
      <xdr:row>39</xdr:row>
      <xdr:rowOff>102814</xdr:rowOff>
    </xdr:to>
    <xdr:sp macro="" textlink="">
      <xdr:nvSpPr>
        <xdr:cNvPr id="6" name="Rectangle: Rounded Corners 5">
          <a:hlinkClick xmlns:r="http://schemas.openxmlformats.org/officeDocument/2006/relationships" r:id="rId10"/>
          <a:extLst>
            <a:ext uri="{FF2B5EF4-FFF2-40B4-BE49-F238E27FC236}">
              <a16:creationId xmlns:a16="http://schemas.microsoft.com/office/drawing/2014/main" id="{14748D63-A194-4FE1-95A2-ED718CB0094C}"/>
            </a:ext>
          </a:extLst>
        </xdr:cNvPr>
        <xdr:cNvSpPr/>
      </xdr:nvSpPr>
      <xdr:spPr>
        <a:xfrm>
          <a:off x="4870755" y="6432827"/>
          <a:ext cx="2638810" cy="793030"/>
        </a:xfrm>
        <a:prstGeom prst="roundRect">
          <a:avLst/>
        </a:prstGeom>
        <a:solidFill>
          <a:srgbClr val="FF3399"/>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cap="none" spc="0">
              <a:ln w="0"/>
              <a:solidFill>
                <a:schemeClr val="bg1"/>
              </a:solidFill>
              <a:effectLst>
                <a:outerShdw blurRad="38100" dist="19050" dir="2700000" algn="tl" rotWithShape="0">
                  <a:schemeClr val="dk1">
                    <a:alpha val="40000"/>
                  </a:schemeClr>
                </a:outerShdw>
              </a:effectLst>
            </a:rPr>
            <a:t>Summary</a:t>
          </a:r>
        </a:p>
        <a:p>
          <a:pPr algn="ctr"/>
          <a:endParaRPr lang="en-US" sz="2400" b="1">
            <a:ln>
              <a:solidFill>
                <a:schemeClr val="tx1"/>
              </a:solidFill>
            </a:ln>
            <a:solidFill>
              <a:schemeClr val="bg1"/>
            </a:solidFill>
          </a:endParaRPr>
        </a:p>
        <a:p>
          <a:pPr algn="ctr"/>
          <a:endParaRPr lang="en-US" sz="2400" b="1">
            <a:ln>
              <a:solidFill>
                <a:schemeClr val="tx1"/>
              </a:solidFill>
            </a:ln>
          </a:endParaRPr>
        </a:p>
      </xdr:txBody>
    </xdr:sp>
    <xdr:clientData/>
  </xdr:twoCellAnchor>
  <xdr:twoCellAnchor>
    <xdr:from>
      <xdr:col>15</xdr:col>
      <xdr:colOff>0</xdr:colOff>
      <xdr:row>35</xdr:row>
      <xdr:rowOff>0</xdr:rowOff>
    </xdr:from>
    <xdr:to>
      <xdr:col>19</xdr:col>
      <xdr:colOff>209245</xdr:colOff>
      <xdr:row>39</xdr:row>
      <xdr:rowOff>75204</xdr:rowOff>
    </xdr:to>
    <xdr:sp macro="" textlink="">
      <xdr:nvSpPr>
        <xdr:cNvPr id="8" name="Rectangle: Rounded Corners 7">
          <a:hlinkClick xmlns:r="http://schemas.openxmlformats.org/officeDocument/2006/relationships" r:id="rId11"/>
          <a:extLst>
            <a:ext uri="{FF2B5EF4-FFF2-40B4-BE49-F238E27FC236}">
              <a16:creationId xmlns:a16="http://schemas.microsoft.com/office/drawing/2014/main" id="{7AC60633-6DDE-4C23-A412-77D61DA11FE0}"/>
            </a:ext>
          </a:extLst>
        </xdr:cNvPr>
        <xdr:cNvSpPr/>
      </xdr:nvSpPr>
      <xdr:spPr>
        <a:xfrm>
          <a:off x="9110870" y="6405217"/>
          <a:ext cx="2638810" cy="793030"/>
        </a:xfrm>
        <a:prstGeom prst="roundRect">
          <a:avLst/>
        </a:prstGeom>
        <a:solidFill>
          <a:srgbClr val="FF3399"/>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cap="none" spc="0">
              <a:ln w="0"/>
              <a:solidFill>
                <a:schemeClr val="bg1"/>
              </a:solidFill>
              <a:effectLst>
                <a:outerShdw blurRad="38100" dist="19050" dir="2700000" algn="tl" rotWithShape="0">
                  <a:schemeClr val="dk1">
                    <a:alpha val="40000"/>
                  </a:schemeClr>
                </a:outerShdw>
              </a:effectLst>
            </a:rPr>
            <a:t>Master</a:t>
          </a:r>
          <a:r>
            <a:rPr lang="en-US" sz="2400" b="1" cap="none" spc="0" baseline="0">
              <a:ln w="0"/>
              <a:solidFill>
                <a:schemeClr val="bg1"/>
              </a:solidFill>
              <a:effectLst>
                <a:outerShdw blurRad="38100" dist="19050" dir="2700000" algn="tl" rotWithShape="0">
                  <a:schemeClr val="dk1">
                    <a:alpha val="40000"/>
                  </a:schemeClr>
                </a:outerShdw>
              </a:effectLst>
            </a:rPr>
            <a:t> Data</a:t>
          </a:r>
          <a:endParaRPr lang="en-US" sz="2400" b="1" cap="none" spc="0">
            <a:ln w="0"/>
            <a:solidFill>
              <a:schemeClr val="bg1"/>
            </a:solidFill>
            <a:effectLst>
              <a:outerShdw blurRad="38100" dist="19050" dir="2700000" algn="tl" rotWithShape="0">
                <a:schemeClr val="dk1">
                  <a:alpha val="40000"/>
                </a:schemeClr>
              </a:outerShdw>
            </a:effectLst>
          </a:endParaRPr>
        </a:p>
        <a:p>
          <a:pPr algn="ctr"/>
          <a:endParaRPr lang="en-US" sz="2400" b="1">
            <a:ln>
              <a:solidFill>
                <a:schemeClr val="tx1"/>
              </a:solidFill>
            </a:ln>
            <a:solidFill>
              <a:schemeClr val="bg1"/>
            </a:solidFill>
          </a:endParaRPr>
        </a:p>
        <a:p>
          <a:pPr algn="ctr"/>
          <a:endParaRPr lang="en-US" sz="2400" b="1">
            <a:ln>
              <a:solidFill>
                <a:schemeClr val="tx1"/>
              </a:solidFill>
            </a:ln>
          </a:endParaRPr>
        </a:p>
      </xdr:txBody>
    </xdr:sp>
    <xdr:clientData/>
  </xdr:twoCellAnchor>
  <xdr:twoCellAnchor>
    <xdr:from>
      <xdr:col>6</xdr:col>
      <xdr:colOff>558800</xdr:colOff>
      <xdr:row>0</xdr:row>
      <xdr:rowOff>73377</xdr:rowOff>
    </xdr:from>
    <xdr:to>
      <xdr:col>20</xdr:col>
      <xdr:colOff>5644</xdr:colOff>
      <xdr:row>2</xdr:row>
      <xdr:rowOff>118534</xdr:rowOff>
    </xdr:to>
    <xdr:sp macro="" textlink="">
      <xdr:nvSpPr>
        <xdr:cNvPr id="5" name="TextBox 4">
          <a:extLst>
            <a:ext uri="{FF2B5EF4-FFF2-40B4-BE49-F238E27FC236}">
              <a16:creationId xmlns:a16="http://schemas.microsoft.com/office/drawing/2014/main" id="{0793651B-9A40-A408-9A0E-66E5FAC74AB9}"/>
            </a:ext>
          </a:extLst>
        </xdr:cNvPr>
        <xdr:cNvSpPr txBox="1"/>
      </xdr:nvSpPr>
      <xdr:spPr>
        <a:xfrm>
          <a:off x="4216400" y="73377"/>
          <a:ext cx="7981244" cy="406401"/>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solidFill>
                <a:srgbClr val="FF3399"/>
              </a:solidFill>
            </a:rPr>
            <a:t>Best State</a:t>
          </a:r>
          <a:r>
            <a:rPr lang="en-US" sz="2800" baseline="0">
              <a:solidFill>
                <a:srgbClr val="FF3399"/>
              </a:solidFill>
            </a:rPr>
            <a:t> Relocation Analysis </a:t>
          </a:r>
          <a:endParaRPr lang="en-US" sz="2800">
            <a:solidFill>
              <a:srgbClr val="FF3399"/>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600075</xdr:colOff>
      <xdr:row>1</xdr:row>
      <xdr:rowOff>0</xdr:rowOff>
    </xdr:from>
    <xdr:to>
      <xdr:col>9</xdr:col>
      <xdr:colOff>0</xdr:colOff>
      <xdr:row>17</xdr:row>
      <xdr:rowOff>0</xdr:rowOff>
    </xdr:to>
    <xdr:graphicFrame macro="">
      <xdr:nvGraphicFramePr>
        <xdr:cNvPr id="4" name="Chart 3">
          <a:extLst>
            <a:ext uri="{FF2B5EF4-FFF2-40B4-BE49-F238E27FC236}">
              <a16:creationId xmlns:a16="http://schemas.microsoft.com/office/drawing/2014/main" id="{03FAAFC3-B5AB-A92A-9A22-5CF67C8113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1</xdr:row>
      <xdr:rowOff>0</xdr:rowOff>
    </xdr:from>
    <xdr:to>
      <xdr:col>19</xdr:col>
      <xdr:colOff>0</xdr:colOff>
      <xdr:row>17</xdr:row>
      <xdr:rowOff>0</xdr:rowOff>
    </xdr:to>
    <xdr:graphicFrame macro="">
      <xdr:nvGraphicFramePr>
        <xdr:cNvPr id="9" name="Chart 12">
          <a:extLst>
            <a:ext uri="{FF2B5EF4-FFF2-40B4-BE49-F238E27FC236}">
              <a16:creationId xmlns:a16="http://schemas.microsoft.com/office/drawing/2014/main" id="{CCCB78A8-7707-3270-2AF3-7DF1ED2CC3DA}"/>
            </a:ext>
            <a:ext uri="{147F2762-F138-4A5C-976F-8EAC2B608ADB}">
              <a16:predDERef xmlns:a16="http://schemas.microsoft.com/office/drawing/2014/main" pred="{03FAAFC3-B5AB-A92A-9A22-5CF67C8113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447675</xdr:colOff>
      <xdr:row>12</xdr:row>
      <xdr:rowOff>114300</xdr:rowOff>
    </xdr:from>
    <xdr:to>
      <xdr:col>11</xdr:col>
      <xdr:colOff>238125</xdr:colOff>
      <xdr:row>14</xdr:row>
      <xdr:rowOff>0</xdr:rowOff>
    </xdr:to>
    <xdr:sp macro="" textlink="">
      <xdr:nvSpPr>
        <xdr:cNvPr id="10" name="TextBox 9">
          <a:extLst>
            <a:ext uri="{FF2B5EF4-FFF2-40B4-BE49-F238E27FC236}">
              <a16:creationId xmlns:a16="http://schemas.microsoft.com/office/drawing/2014/main" id="{03A58719-B204-2265-9494-6AC2B924E966}"/>
            </a:ext>
            <a:ext uri="{147F2762-F138-4A5C-976F-8EAC2B608ADB}">
              <a16:predDERef xmlns:a16="http://schemas.microsoft.com/office/drawing/2014/main" pred="{CCCB78A8-7707-3270-2AF3-7DF1ED2CC3DA}"/>
            </a:ext>
          </a:extLst>
        </xdr:cNvPr>
        <xdr:cNvSpPr txBox="1"/>
      </xdr:nvSpPr>
      <xdr:spPr>
        <a:xfrm>
          <a:off x="6543675" y="2286000"/>
          <a:ext cx="400050" cy="247650"/>
        </a:xfrm>
        <a:prstGeom prst="rect">
          <a:avLst/>
        </a:prstGeom>
        <a:solidFill>
          <a:schemeClr val="lt1"/>
        </a:solidFill>
        <a:ln w="9525" cmpd="sng">
          <a:noFill/>
        </a:ln>
      </xdr:spPr>
      <xdr:txBody>
        <a:bodyPr spcFirstLastPara="0" vertOverflow="clip" horzOverflow="clip" wrap="square" lIns="91440" tIns="45720" rIns="91440" bIns="45720" rtlCol="0" anchor="t">
          <a:noAutofit/>
        </a:bodyPr>
        <a:lstStyle/>
        <a:p>
          <a:pPr marL="0" indent="0" algn="l"/>
          <a:endParaRPr lang="en-US" sz="1100">
            <a:latin typeface="+mn-lt"/>
            <a:ea typeface="+mn-lt"/>
            <a:cs typeface="+mn-lt"/>
          </a:endParaRPr>
        </a:p>
      </xdr:txBody>
    </xdr:sp>
    <xdr:clientData/>
  </xdr:twoCellAnchor>
  <xdr:twoCellAnchor>
    <xdr:from>
      <xdr:col>11</xdr:col>
      <xdr:colOff>114300</xdr:colOff>
      <xdr:row>12</xdr:row>
      <xdr:rowOff>123825</xdr:rowOff>
    </xdr:from>
    <xdr:to>
      <xdr:col>11</xdr:col>
      <xdr:colOff>514350</xdr:colOff>
      <xdr:row>14</xdr:row>
      <xdr:rowOff>9525</xdr:rowOff>
    </xdr:to>
    <xdr:sp macro="" textlink="">
      <xdr:nvSpPr>
        <xdr:cNvPr id="11" name="TextBox 10">
          <a:extLst>
            <a:ext uri="{FF2B5EF4-FFF2-40B4-BE49-F238E27FC236}">
              <a16:creationId xmlns:a16="http://schemas.microsoft.com/office/drawing/2014/main" id="{D332225A-322F-43EE-A731-D424A7E20840}"/>
            </a:ext>
            <a:ext uri="{147F2762-F138-4A5C-976F-8EAC2B608ADB}">
              <a16:predDERef xmlns:a16="http://schemas.microsoft.com/office/drawing/2014/main" pred="{03A58719-B204-2265-9494-6AC2B924E966}"/>
            </a:ext>
          </a:extLst>
        </xdr:cNvPr>
        <xdr:cNvSpPr txBox="1"/>
      </xdr:nvSpPr>
      <xdr:spPr>
        <a:xfrm>
          <a:off x="6819900" y="2295525"/>
          <a:ext cx="400050" cy="247650"/>
        </a:xfrm>
        <a:prstGeom prst="rect">
          <a:avLst/>
        </a:prstGeom>
        <a:solidFill>
          <a:schemeClr val="lt1"/>
        </a:solidFill>
        <a:ln w="9525" cmpd="sng">
          <a:noFill/>
        </a:ln>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endParaRPr lang="en-US" sz="1100">
            <a:latin typeface="+mn-lt"/>
            <a:ea typeface="+mn-lt"/>
            <a:cs typeface="+mn-lt"/>
          </a:endParaRPr>
        </a:p>
        <a:p>
          <a:pPr marL="0" indent="0" algn="l"/>
          <a:endParaRPr lang="en-US" sz="1100">
            <a:latin typeface="+mn-lt"/>
            <a:ea typeface="+mn-lt"/>
            <a:cs typeface="+mn-lt"/>
          </a:endParaRPr>
        </a:p>
      </xdr:txBody>
    </xdr:sp>
    <xdr:clientData/>
  </xdr:twoCellAnchor>
  <xdr:twoCellAnchor>
    <xdr:from>
      <xdr:col>3</xdr:col>
      <xdr:colOff>0</xdr:colOff>
      <xdr:row>19</xdr:row>
      <xdr:rowOff>0</xdr:rowOff>
    </xdr:from>
    <xdr:to>
      <xdr:col>14</xdr:col>
      <xdr:colOff>205155</xdr:colOff>
      <xdr:row>36</xdr:row>
      <xdr:rowOff>29308</xdr:rowOff>
    </xdr:to>
    <xdr:graphicFrame macro="">
      <xdr:nvGraphicFramePr>
        <xdr:cNvPr id="2" name="Chart 1">
          <a:extLst>
            <a:ext uri="{FF2B5EF4-FFF2-40B4-BE49-F238E27FC236}">
              <a16:creationId xmlns:a16="http://schemas.microsoft.com/office/drawing/2014/main" id="{4760C676-84D3-7FBE-2FD3-78AD6718AE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589472</xdr:colOff>
      <xdr:row>31</xdr:row>
      <xdr:rowOff>100642</xdr:rowOff>
    </xdr:from>
    <xdr:to>
      <xdr:col>18</xdr:col>
      <xdr:colOff>293266</xdr:colOff>
      <xdr:row>34</xdr:row>
      <xdr:rowOff>172039</xdr:rowOff>
    </xdr:to>
    <xdr:sp macro="" textlink="">
      <xdr:nvSpPr>
        <xdr:cNvPr id="3" name="Arrow: Left 2">
          <a:extLst>
            <a:ext uri="{FF2B5EF4-FFF2-40B4-BE49-F238E27FC236}">
              <a16:creationId xmlns:a16="http://schemas.microsoft.com/office/drawing/2014/main" id="{A4D68B82-0207-44A4-BB56-DB8EEB067542}"/>
            </a:ext>
          </a:extLst>
        </xdr:cNvPr>
        <xdr:cNvSpPr/>
      </xdr:nvSpPr>
      <xdr:spPr>
        <a:xfrm>
          <a:off x="9733472" y="5894717"/>
          <a:ext cx="1515341" cy="632114"/>
        </a:xfrm>
        <a:prstGeom prst="leftArrow">
          <a:avLst/>
        </a:prstGeom>
        <a:solidFill>
          <a:srgbClr val="FF99CC"/>
        </a:solidFill>
        <a:ln>
          <a:solidFill>
            <a:srgbClr val="A73B6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16</xdr:col>
      <xdr:colOff>215661</xdr:colOff>
      <xdr:row>32</xdr:row>
      <xdr:rowOff>115019</xdr:rowOff>
    </xdr:from>
    <xdr:to>
      <xdr:col>18</xdr:col>
      <xdr:colOff>215076</xdr:colOff>
      <xdr:row>34</xdr:row>
      <xdr:rowOff>58227</xdr:rowOff>
    </xdr:to>
    <xdr:pic>
      <xdr:nvPicPr>
        <xdr:cNvPr id="5" name="Picture 4">
          <a:hlinkClick xmlns:r="http://schemas.openxmlformats.org/officeDocument/2006/relationships" r:id="rId4"/>
          <a:extLst>
            <a:ext uri="{FF2B5EF4-FFF2-40B4-BE49-F238E27FC236}">
              <a16:creationId xmlns:a16="http://schemas.microsoft.com/office/drawing/2014/main" id="{5EF874E1-A84D-E0BE-BFBC-4FF1DEAE3070}"/>
            </a:ext>
          </a:extLst>
        </xdr:cNvPr>
        <xdr:cNvPicPr>
          <a:picLocks noChangeAspect="1"/>
        </xdr:cNvPicPr>
      </xdr:nvPicPr>
      <xdr:blipFill>
        <a:blip xmlns:r="http://schemas.openxmlformats.org/officeDocument/2006/relationships" r:embed="rId5"/>
        <a:stretch>
          <a:fillRect/>
        </a:stretch>
      </xdr:blipFill>
      <xdr:spPr>
        <a:xfrm>
          <a:off x="9963510" y="6096000"/>
          <a:ext cx="1207113" cy="3170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2</xdr:row>
      <xdr:rowOff>182074</xdr:rowOff>
    </xdr:from>
    <xdr:to>
      <xdr:col>14</xdr:col>
      <xdr:colOff>0</xdr:colOff>
      <xdr:row>22</xdr:row>
      <xdr:rowOff>0</xdr:rowOff>
    </xdr:to>
    <xdr:graphicFrame macro="">
      <xdr:nvGraphicFramePr>
        <xdr:cNvPr id="3" name="Chart 2">
          <a:extLst>
            <a:ext uri="{FF2B5EF4-FFF2-40B4-BE49-F238E27FC236}">
              <a16:creationId xmlns:a16="http://schemas.microsoft.com/office/drawing/2014/main" id="{B926062F-86C2-3EC0-E66E-8375602DD7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3</xdr:row>
      <xdr:rowOff>0</xdr:rowOff>
    </xdr:from>
    <xdr:to>
      <xdr:col>26</xdr:col>
      <xdr:colOff>0</xdr:colOff>
      <xdr:row>22</xdr:row>
      <xdr:rowOff>0</xdr:rowOff>
    </xdr:to>
    <xdr:graphicFrame macro="">
      <xdr:nvGraphicFramePr>
        <xdr:cNvPr id="4" name="Chart 3">
          <a:extLst>
            <a:ext uri="{FF2B5EF4-FFF2-40B4-BE49-F238E27FC236}">
              <a16:creationId xmlns:a16="http://schemas.microsoft.com/office/drawing/2014/main" id="{4AE99D13-5A2A-C0E4-FDEE-A08BDD212C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25</xdr:row>
      <xdr:rowOff>159656</xdr:rowOff>
    </xdr:from>
    <xdr:to>
      <xdr:col>14</xdr:col>
      <xdr:colOff>0</xdr:colOff>
      <xdr:row>45</xdr:row>
      <xdr:rowOff>186763</xdr:rowOff>
    </xdr:to>
    <xdr:graphicFrame macro="">
      <xdr:nvGraphicFramePr>
        <xdr:cNvPr id="7" name="Chart 5">
          <a:extLst>
            <a:ext uri="{FF2B5EF4-FFF2-40B4-BE49-F238E27FC236}">
              <a16:creationId xmlns:a16="http://schemas.microsoft.com/office/drawing/2014/main" id="{C64DBAFF-95B6-4981-8F77-585C6CEFE6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0</xdr:colOff>
      <xdr:row>26</xdr:row>
      <xdr:rowOff>0</xdr:rowOff>
    </xdr:from>
    <xdr:to>
      <xdr:col>26</xdr:col>
      <xdr:colOff>0</xdr:colOff>
      <xdr:row>46</xdr:row>
      <xdr:rowOff>0</xdr:rowOff>
    </xdr:to>
    <xdr:graphicFrame macro="">
      <xdr:nvGraphicFramePr>
        <xdr:cNvPr id="8" name="Chart 7">
          <a:extLst>
            <a:ext uri="{FF2B5EF4-FFF2-40B4-BE49-F238E27FC236}">
              <a16:creationId xmlns:a16="http://schemas.microsoft.com/office/drawing/2014/main" id="{ABBE3FE9-61F5-B92B-1775-4A530C1318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0</xdr:colOff>
      <xdr:row>41</xdr:row>
      <xdr:rowOff>0</xdr:rowOff>
    </xdr:from>
    <xdr:to>
      <xdr:col>30</xdr:col>
      <xdr:colOff>296141</xdr:colOff>
      <xdr:row>44</xdr:row>
      <xdr:rowOff>83474</xdr:rowOff>
    </xdr:to>
    <xdr:sp macro="" textlink="">
      <xdr:nvSpPr>
        <xdr:cNvPr id="5" name="Arrow: Left 4">
          <a:extLst>
            <a:ext uri="{FF2B5EF4-FFF2-40B4-BE49-F238E27FC236}">
              <a16:creationId xmlns:a16="http://schemas.microsoft.com/office/drawing/2014/main" id="{08221693-0372-40C1-AEE7-53AE9EC13244}"/>
            </a:ext>
          </a:extLst>
        </xdr:cNvPr>
        <xdr:cNvSpPr/>
      </xdr:nvSpPr>
      <xdr:spPr>
        <a:xfrm>
          <a:off x="18912840" y="7498080"/>
          <a:ext cx="1515341" cy="632114"/>
        </a:xfrm>
        <a:prstGeom prst="leftArrow">
          <a:avLst/>
        </a:prstGeom>
        <a:solidFill>
          <a:srgbClr val="FF99CC"/>
        </a:solidFill>
        <a:ln>
          <a:solidFill>
            <a:srgbClr val="A73B6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228600</xdr:colOff>
      <xdr:row>41</xdr:row>
      <xdr:rowOff>152400</xdr:rowOff>
    </xdr:from>
    <xdr:to>
      <xdr:col>30</xdr:col>
      <xdr:colOff>216513</xdr:colOff>
      <xdr:row>43</xdr:row>
      <xdr:rowOff>103659</xdr:rowOff>
    </xdr:to>
    <xdr:pic>
      <xdr:nvPicPr>
        <xdr:cNvPr id="6" name="Picture 5">
          <a:hlinkClick xmlns:r="http://schemas.openxmlformats.org/officeDocument/2006/relationships" r:id="rId5"/>
          <a:extLst>
            <a:ext uri="{FF2B5EF4-FFF2-40B4-BE49-F238E27FC236}">
              <a16:creationId xmlns:a16="http://schemas.microsoft.com/office/drawing/2014/main" id="{C892309C-935A-EB9D-5765-F58BB6DF2916}"/>
            </a:ext>
          </a:extLst>
        </xdr:cNvPr>
        <xdr:cNvPicPr>
          <a:picLocks noChangeAspect="1"/>
        </xdr:cNvPicPr>
      </xdr:nvPicPr>
      <xdr:blipFill>
        <a:blip xmlns:r="http://schemas.openxmlformats.org/officeDocument/2006/relationships" r:embed="rId6"/>
        <a:stretch>
          <a:fillRect/>
        </a:stretch>
      </xdr:blipFill>
      <xdr:spPr>
        <a:xfrm>
          <a:off x="19141440" y="7650480"/>
          <a:ext cx="1207113" cy="3170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5</xdr:row>
      <xdr:rowOff>0</xdr:rowOff>
    </xdr:from>
    <xdr:to>
      <xdr:col>12</xdr:col>
      <xdr:colOff>0</xdr:colOff>
      <xdr:row>23</xdr:row>
      <xdr:rowOff>0</xdr:rowOff>
    </xdr:to>
    <xdr:graphicFrame macro="">
      <xdr:nvGraphicFramePr>
        <xdr:cNvPr id="2" name="Chart 1">
          <a:extLst>
            <a:ext uri="{FF2B5EF4-FFF2-40B4-BE49-F238E27FC236}">
              <a16:creationId xmlns:a16="http://schemas.microsoft.com/office/drawing/2014/main" id="{6325142B-4E79-4487-B913-E3213EC2DC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0</xdr:colOff>
      <xdr:row>5</xdr:row>
      <xdr:rowOff>0</xdr:rowOff>
    </xdr:from>
    <xdr:to>
      <xdr:col>18</xdr:col>
      <xdr:colOff>50800</xdr:colOff>
      <xdr:row>23</xdr:row>
      <xdr:rowOff>0</xdr:rowOff>
    </xdr:to>
    <xdr:graphicFrame macro="">
      <xdr:nvGraphicFramePr>
        <xdr:cNvPr id="3" name="Chart 2">
          <a:extLst>
            <a:ext uri="{FF2B5EF4-FFF2-40B4-BE49-F238E27FC236}">
              <a16:creationId xmlns:a16="http://schemas.microsoft.com/office/drawing/2014/main" id="{9CEA9B24-1045-4111-ABD5-D5783A1356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27</xdr:row>
      <xdr:rowOff>0</xdr:rowOff>
    </xdr:from>
    <xdr:to>
      <xdr:col>13</xdr:col>
      <xdr:colOff>300790</xdr:colOff>
      <xdr:row>45</xdr:row>
      <xdr:rowOff>0</xdr:rowOff>
    </xdr:to>
    <xdr:graphicFrame macro="">
      <xdr:nvGraphicFramePr>
        <xdr:cNvPr id="4" name="Chart 3">
          <a:extLst>
            <a:ext uri="{FF2B5EF4-FFF2-40B4-BE49-F238E27FC236}">
              <a16:creationId xmlns:a16="http://schemas.microsoft.com/office/drawing/2014/main" id="{DBAC9637-21D6-4D22-A79E-1C24B6137A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51</xdr:row>
      <xdr:rowOff>0</xdr:rowOff>
    </xdr:from>
    <xdr:to>
      <xdr:col>6</xdr:col>
      <xdr:colOff>249115</xdr:colOff>
      <xdr:row>55</xdr:row>
      <xdr:rowOff>102577</xdr:rowOff>
    </xdr:to>
    <xdr:sp macro="" textlink="">
      <xdr:nvSpPr>
        <xdr:cNvPr id="8" name="Arrow: Left 7">
          <a:extLst>
            <a:ext uri="{FF2B5EF4-FFF2-40B4-BE49-F238E27FC236}">
              <a16:creationId xmlns:a16="http://schemas.microsoft.com/office/drawing/2014/main" id="{E68CD988-86BC-41D6-AFCD-CB4E40B5C27B}"/>
            </a:ext>
          </a:extLst>
        </xdr:cNvPr>
        <xdr:cNvSpPr/>
      </xdr:nvSpPr>
      <xdr:spPr>
        <a:xfrm>
          <a:off x="1824404" y="13803923"/>
          <a:ext cx="2073519" cy="1047750"/>
        </a:xfrm>
        <a:prstGeom prst="leftArrow">
          <a:avLst/>
        </a:prstGeom>
        <a:solidFill>
          <a:srgbClr val="FF99CC"/>
        </a:solidFill>
        <a:ln>
          <a:solidFill>
            <a:srgbClr val="A73B6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205154</xdr:colOff>
      <xdr:row>51</xdr:row>
      <xdr:rowOff>293077</xdr:rowOff>
    </xdr:from>
    <xdr:to>
      <xdr:col>6</xdr:col>
      <xdr:colOff>299361</xdr:colOff>
      <xdr:row>54</xdr:row>
      <xdr:rowOff>36634</xdr:rowOff>
    </xdr:to>
    <xdr:pic>
      <xdr:nvPicPr>
        <xdr:cNvPr id="9" name="Picture 8">
          <a:hlinkClick xmlns:r="http://schemas.openxmlformats.org/officeDocument/2006/relationships" r:id="rId4"/>
          <a:extLst>
            <a:ext uri="{FF2B5EF4-FFF2-40B4-BE49-F238E27FC236}">
              <a16:creationId xmlns:a16="http://schemas.microsoft.com/office/drawing/2014/main" id="{9026AB82-7D69-4E04-82F3-7E4225AE5F8C}"/>
            </a:ext>
          </a:extLst>
        </xdr:cNvPr>
        <xdr:cNvPicPr>
          <a:picLocks noChangeAspect="1"/>
        </xdr:cNvPicPr>
      </xdr:nvPicPr>
      <xdr:blipFill>
        <a:blip xmlns:r="http://schemas.openxmlformats.org/officeDocument/2006/relationships" r:embed="rId5"/>
        <a:stretch>
          <a:fillRect/>
        </a:stretch>
      </xdr:blipFill>
      <xdr:spPr>
        <a:xfrm>
          <a:off x="2029558" y="14097000"/>
          <a:ext cx="1918611" cy="5055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2</xdr:row>
      <xdr:rowOff>0</xdr:rowOff>
    </xdr:from>
    <xdr:to>
      <xdr:col>11</xdr:col>
      <xdr:colOff>0</xdr:colOff>
      <xdr:row>20</xdr:row>
      <xdr:rowOff>0</xdr:rowOff>
    </xdr:to>
    <xdr:graphicFrame macro="">
      <xdr:nvGraphicFramePr>
        <xdr:cNvPr id="2" name="Chart 3">
          <a:extLst>
            <a:ext uri="{FF2B5EF4-FFF2-40B4-BE49-F238E27FC236}">
              <a16:creationId xmlns:a16="http://schemas.microsoft.com/office/drawing/2014/main" id="{A898F1ED-4B7F-89B6-FD47-C303ECCD54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2</xdr:row>
      <xdr:rowOff>0</xdr:rowOff>
    </xdr:from>
    <xdr:to>
      <xdr:col>23</xdr:col>
      <xdr:colOff>0</xdr:colOff>
      <xdr:row>20</xdr:row>
      <xdr:rowOff>0</xdr:rowOff>
    </xdr:to>
    <xdr:graphicFrame macro="">
      <xdr:nvGraphicFramePr>
        <xdr:cNvPr id="4" name="Chart 5">
          <a:extLst>
            <a:ext uri="{FF2B5EF4-FFF2-40B4-BE49-F238E27FC236}">
              <a16:creationId xmlns:a16="http://schemas.microsoft.com/office/drawing/2014/main" id="{C5B5B8EC-1C63-FB4C-F6A3-542D9C1C49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0</xdr:colOff>
      <xdr:row>24</xdr:row>
      <xdr:rowOff>11229</xdr:rowOff>
    </xdr:from>
    <xdr:to>
      <xdr:col>12</xdr:col>
      <xdr:colOff>302557</xdr:colOff>
      <xdr:row>38</xdr:row>
      <xdr:rowOff>1</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6366DA34-A6A7-3AD8-4179-F925F1D62AF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678083" y="4329229"/>
              <a:ext cx="2878667" cy="25076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97694</xdr:colOff>
      <xdr:row>22</xdr:row>
      <xdr:rowOff>0</xdr:rowOff>
    </xdr:from>
    <xdr:to>
      <xdr:col>23</xdr:col>
      <xdr:colOff>478694</xdr:colOff>
      <xdr:row>47</xdr:row>
      <xdr:rowOff>0</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A84519BE-C1DB-42EF-5D9C-8989C127AA3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0473594" y="4191000"/>
              <a:ext cx="8445500" cy="47625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224573</xdr:colOff>
      <xdr:row>44</xdr:row>
      <xdr:rowOff>0</xdr:rowOff>
    </xdr:from>
    <xdr:to>
      <xdr:col>26</xdr:col>
      <xdr:colOff>259046</xdr:colOff>
      <xdr:row>47</xdr:row>
      <xdr:rowOff>71397</xdr:rowOff>
    </xdr:to>
    <xdr:sp macro="" textlink="">
      <xdr:nvSpPr>
        <xdr:cNvPr id="3" name="Arrow: Left 2">
          <a:extLst>
            <a:ext uri="{FF2B5EF4-FFF2-40B4-BE49-F238E27FC236}">
              <a16:creationId xmlns:a16="http://schemas.microsoft.com/office/drawing/2014/main" id="{D31ADB44-28BF-46D8-9994-4C518F5A26BA}"/>
            </a:ext>
          </a:extLst>
        </xdr:cNvPr>
        <xdr:cNvSpPr/>
      </xdr:nvSpPr>
      <xdr:spPr>
        <a:xfrm>
          <a:off x="17780000" y="8177561"/>
          <a:ext cx="1552278" cy="628958"/>
        </a:xfrm>
        <a:prstGeom prst="leftArrow">
          <a:avLst/>
        </a:prstGeom>
        <a:solidFill>
          <a:srgbClr val="FF99CC"/>
        </a:solidFill>
        <a:ln>
          <a:solidFill>
            <a:srgbClr val="A73B6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24</xdr:col>
      <xdr:colOff>494441</xdr:colOff>
      <xdr:row>45</xdr:row>
      <xdr:rowOff>3273</xdr:rowOff>
    </xdr:from>
    <xdr:to>
      <xdr:col>26</xdr:col>
      <xdr:colOff>199442</xdr:colOff>
      <xdr:row>46</xdr:row>
      <xdr:rowOff>132335</xdr:rowOff>
    </xdr:to>
    <xdr:pic>
      <xdr:nvPicPr>
        <xdr:cNvPr id="5" name="Picture 4">
          <a:hlinkClick xmlns:r="http://schemas.openxmlformats.org/officeDocument/2006/relationships" r:id="rId4"/>
          <a:extLst>
            <a:ext uri="{FF2B5EF4-FFF2-40B4-BE49-F238E27FC236}">
              <a16:creationId xmlns:a16="http://schemas.microsoft.com/office/drawing/2014/main" id="{53655EAB-07BC-2500-8220-8B0FEC6E0C7E}"/>
            </a:ext>
          </a:extLst>
        </xdr:cNvPr>
        <xdr:cNvPicPr>
          <a:picLocks noChangeAspect="1"/>
        </xdr:cNvPicPr>
      </xdr:nvPicPr>
      <xdr:blipFill>
        <a:blip xmlns:r="http://schemas.openxmlformats.org/officeDocument/2006/relationships" r:embed="rId5"/>
        <a:stretch>
          <a:fillRect/>
        </a:stretch>
      </xdr:blipFill>
      <xdr:spPr>
        <a:xfrm>
          <a:off x="18049868" y="8366688"/>
          <a:ext cx="1222806" cy="31491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8</xdr:col>
      <xdr:colOff>7620</xdr:colOff>
      <xdr:row>0</xdr:row>
      <xdr:rowOff>0</xdr:rowOff>
    </xdr:from>
    <xdr:to>
      <xdr:col>15</xdr:col>
      <xdr:colOff>312420</xdr:colOff>
      <xdr:row>15</xdr:row>
      <xdr:rowOff>0</xdr:rowOff>
    </xdr:to>
    <mc:AlternateContent xmlns:mc="http://schemas.openxmlformats.org/markup-compatibility/2006">
      <mc:Choice xmlns:cx4="http://schemas.microsoft.com/office/drawing/2016/5/10/chartex" Requires="cx4">
        <xdr:graphicFrame macro="">
          <xdr:nvGraphicFramePr>
            <xdr:cNvPr id="2" name="Chart 2">
              <a:extLst>
                <a:ext uri="{FF2B5EF4-FFF2-40B4-BE49-F238E27FC236}">
                  <a16:creationId xmlns:a16="http://schemas.microsoft.com/office/drawing/2014/main" id="{757BDA97-F45A-4686-9500-97C7EE9B5320}"/>
                </a:ext>
              </a:extLst>
            </xdr:cNvPr>
            <xdr:cNvGraphicFramePr>
              <a:graphicFrameLocks/>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392420" y="0"/>
              <a:ext cx="5016500" cy="28575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76200</xdr:colOff>
      <xdr:row>15</xdr:row>
      <xdr:rowOff>106680</xdr:rowOff>
    </xdr:from>
    <xdr:to>
      <xdr:col>11</xdr:col>
      <xdr:colOff>381000</xdr:colOff>
      <xdr:row>30</xdr:row>
      <xdr:rowOff>106680</xdr:rowOff>
    </xdr:to>
    <xdr:graphicFrame macro="">
      <xdr:nvGraphicFramePr>
        <xdr:cNvPr id="3" name="Chart 3">
          <a:extLst>
            <a:ext uri="{FF2B5EF4-FFF2-40B4-BE49-F238E27FC236}">
              <a16:creationId xmlns:a16="http://schemas.microsoft.com/office/drawing/2014/main" id="{75665548-E59B-4FC0-ACEB-47D29D8C5D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22860</xdr:colOff>
      <xdr:row>0</xdr:row>
      <xdr:rowOff>38100</xdr:rowOff>
    </xdr:from>
    <xdr:to>
      <xdr:col>7</xdr:col>
      <xdr:colOff>327660</xdr:colOff>
      <xdr:row>15</xdr:row>
      <xdr:rowOff>38100</xdr:rowOff>
    </xdr:to>
    <xdr:graphicFrame macro="">
      <xdr:nvGraphicFramePr>
        <xdr:cNvPr id="4" name="Chart 3">
          <a:extLst>
            <a:ext uri="{FF2B5EF4-FFF2-40B4-BE49-F238E27FC236}">
              <a16:creationId xmlns:a16="http://schemas.microsoft.com/office/drawing/2014/main" id="{2E22A193-2685-4660-AF91-6B03898DB0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571501</xdr:colOff>
      <xdr:row>26</xdr:row>
      <xdr:rowOff>152400</xdr:rowOff>
    </xdr:from>
    <xdr:to>
      <xdr:col>15</xdr:col>
      <xdr:colOff>76201</xdr:colOff>
      <xdr:row>30</xdr:row>
      <xdr:rowOff>52994</xdr:rowOff>
    </xdr:to>
    <xdr:sp macro="" textlink="">
      <xdr:nvSpPr>
        <xdr:cNvPr id="5" name="Arrow: Left 4">
          <a:extLst>
            <a:ext uri="{FF2B5EF4-FFF2-40B4-BE49-F238E27FC236}">
              <a16:creationId xmlns:a16="http://schemas.microsoft.com/office/drawing/2014/main" id="{CAB46DE7-4229-4C66-8825-2936A0A01B26}"/>
            </a:ext>
          </a:extLst>
        </xdr:cNvPr>
        <xdr:cNvSpPr/>
      </xdr:nvSpPr>
      <xdr:spPr>
        <a:xfrm>
          <a:off x="7886701" y="4907280"/>
          <a:ext cx="1333500" cy="632114"/>
        </a:xfrm>
        <a:prstGeom prst="leftArrow">
          <a:avLst/>
        </a:prstGeom>
        <a:solidFill>
          <a:srgbClr val="FF99CC"/>
        </a:solidFill>
        <a:ln>
          <a:solidFill>
            <a:srgbClr val="A73B6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13</xdr:col>
      <xdr:colOff>129540</xdr:colOff>
      <xdr:row>27</xdr:row>
      <xdr:rowOff>121920</xdr:rowOff>
    </xdr:from>
    <xdr:to>
      <xdr:col>15</xdr:col>
      <xdr:colOff>117453</xdr:colOff>
      <xdr:row>29</xdr:row>
      <xdr:rowOff>73179</xdr:rowOff>
    </xdr:to>
    <xdr:pic>
      <xdr:nvPicPr>
        <xdr:cNvPr id="7" name="Picture 6">
          <a:hlinkClick xmlns:r="http://schemas.openxmlformats.org/officeDocument/2006/relationships" r:id="rId4"/>
          <a:extLst>
            <a:ext uri="{FF2B5EF4-FFF2-40B4-BE49-F238E27FC236}">
              <a16:creationId xmlns:a16="http://schemas.microsoft.com/office/drawing/2014/main" id="{4FB1A8FC-542D-1F42-7530-ED6ADB530886}"/>
            </a:ext>
          </a:extLst>
        </xdr:cNvPr>
        <xdr:cNvPicPr>
          <a:picLocks noChangeAspect="1"/>
        </xdr:cNvPicPr>
      </xdr:nvPicPr>
      <xdr:blipFill>
        <a:blip xmlns:r="http://schemas.openxmlformats.org/officeDocument/2006/relationships" r:embed="rId5"/>
        <a:stretch>
          <a:fillRect/>
        </a:stretch>
      </xdr:blipFill>
      <xdr:spPr>
        <a:xfrm>
          <a:off x="8054340" y="5059680"/>
          <a:ext cx="1207113" cy="31701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xdr:row>
      <xdr:rowOff>0</xdr:rowOff>
    </xdr:from>
    <xdr:to>
      <xdr:col>7</xdr:col>
      <xdr:colOff>304800</xdr:colOff>
      <xdr:row>16</xdr:row>
      <xdr:rowOff>0</xdr:rowOff>
    </xdr:to>
    <xdr:graphicFrame macro="">
      <xdr:nvGraphicFramePr>
        <xdr:cNvPr id="2" name="Chart 1">
          <a:extLst>
            <a:ext uri="{FF2B5EF4-FFF2-40B4-BE49-F238E27FC236}">
              <a16:creationId xmlns:a16="http://schemas.microsoft.com/office/drawing/2014/main" id="{737DCEAB-D714-4EBA-ACAD-4CA5303790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15240</xdr:colOff>
      <xdr:row>1</xdr:row>
      <xdr:rowOff>6755</xdr:rowOff>
    </xdr:from>
    <xdr:to>
      <xdr:col>15</xdr:col>
      <xdr:colOff>468232</xdr:colOff>
      <xdr:row>16</xdr:row>
      <xdr:rowOff>6755</xdr:rowOff>
    </xdr:to>
    <xdr:graphicFrame macro="">
      <xdr:nvGraphicFramePr>
        <xdr:cNvPr id="3" name="Chart 2">
          <a:extLst>
            <a:ext uri="{FF2B5EF4-FFF2-40B4-BE49-F238E27FC236}">
              <a16:creationId xmlns:a16="http://schemas.microsoft.com/office/drawing/2014/main" id="{ECC7AFDA-F8FF-44E2-82C3-F5F3BDC336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453794</xdr:colOff>
      <xdr:row>18</xdr:row>
      <xdr:rowOff>16050</xdr:rowOff>
    </xdr:from>
    <xdr:to>
      <xdr:col>9</xdr:col>
      <xdr:colOff>478275</xdr:colOff>
      <xdr:row>35</xdr:row>
      <xdr:rowOff>169333</xdr:rowOff>
    </xdr:to>
    <mc:AlternateContent xmlns:mc="http://schemas.openxmlformats.org/markup-compatibility/2006" xmlns:a14="http://schemas.microsoft.com/office/drawing/2010/main">
      <mc:Choice Requires="a14">
        <xdr:graphicFrame macro="">
          <xdr:nvGraphicFramePr>
            <xdr:cNvPr id="4" name="States">
              <a:extLst>
                <a:ext uri="{FF2B5EF4-FFF2-40B4-BE49-F238E27FC236}">
                  <a16:creationId xmlns:a16="http://schemas.microsoft.com/office/drawing/2014/main" id="{53E6E28F-1DF7-4C9D-9421-D0EC9EEF4EE3}"/>
                </a:ext>
              </a:extLst>
            </xdr:cNvPr>
            <xdr:cNvGraphicFramePr/>
          </xdr:nvGraphicFramePr>
          <xdr:xfrm>
            <a:off x="0" y="0"/>
            <a:ext cx="0" cy="0"/>
          </xdr:xfrm>
          <a:graphic>
            <a:graphicData uri="http://schemas.microsoft.com/office/drawing/2010/slicer">
              <sle:slicer xmlns:sle="http://schemas.microsoft.com/office/drawing/2010/slicer" name="States"/>
            </a:graphicData>
          </a:graphic>
        </xdr:graphicFrame>
      </mc:Choice>
      <mc:Fallback xmlns="">
        <xdr:sp macro="" textlink="">
          <xdr:nvSpPr>
            <xdr:cNvPr id="0" name=""/>
            <xdr:cNvSpPr>
              <a:spLocks noTextEdit="1"/>
            </xdr:cNvSpPr>
          </xdr:nvSpPr>
          <xdr:spPr>
            <a:xfrm>
              <a:off x="4740044" y="3289187"/>
              <a:ext cx="1842890" cy="19923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48638</xdr:colOff>
      <xdr:row>17</xdr:row>
      <xdr:rowOff>16213</xdr:rowOff>
    </xdr:from>
    <xdr:to>
      <xdr:col>6</xdr:col>
      <xdr:colOff>332361</xdr:colOff>
      <xdr:row>31</xdr:row>
      <xdr:rowOff>149158</xdr:rowOff>
    </xdr:to>
    <xdr:graphicFrame macro="">
      <xdr:nvGraphicFramePr>
        <xdr:cNvPr id="5" name="Chart 4">
          <a:extLst>
            <a:ext uri="{FF2B5EF4-FFF2-40B4-BE49-F238E27FC236}">
              <a16:creationId xmlns:a16="http://schemas.microsoft.com/office/drawing/2014/main" id="{21AB0CA6-8E0C-478B-B781-DF76B7F21A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225136</xdr:colOff>
      <xdr:row>26</xdr:row>
      <xdr:rowOff>77931</xdr:rowOff>
    </xdr:from>
    <xdr:to>
      <xdr:col>17</xdr:col>
      <xdr:colOff>207818</xdr:colOff>
      <xdr:row>29</xdr:row>
      <xdr:rowOff>164523</xdr:rowOff>
    </xdr:to>
    <xdr:sp macro="" textlink="">
      <xdr:nvSpPr>
        <xdr:cNvPr id="6" name="Arrow: Left 5">
          <a:extLst>
            <a:ext uri="{FF2B5EF4-FFF2-40B4-BE49-F238E27FC236}">
              <a16:creationId xmlns:a16="http://schemas.microsoft.com/office/drawing/2014/main" id="{727D3884-0FCA-24E0-E93B-43F103E343F2}"/>
            </a:ext>
          </a:extLst>
        </xdr:cNvPr>
        <xdr:cNvSpPr/>
      </xdr:nvSpPr>
      <xdr:spPr>
        <a:xfrm>
          <a:off x="10702636" y="4805795"/>
          <a:ext cx="1515341" cy="632114"/>
        </a:xfrm>
        <a:prstGeom prst="leftArrow">
          <a:avLst/>
        </a:prstGeom>
        <a:solidFill>
          <a:srgbClr val="FF99CC"/>
        </a:solidFill>
        <a:ln>
          <a:solidFill>
            <a:srgbClr val="A73B6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406977</xdr:colOff>
      <xdr:row>27</xdr:row>
      <xdr:rowOff>77931</xdr:rowOff>
    </xdr:from>
    <xdr:to>
      <xdr:col>17</xdr:col>
      <xdr:colOff>147206</xdr:colOff>
      <xdr:row>28</xdr:row>
      <xdr:rowOff>138546</xdr:rowOff>
    </xdr:to>
    <xdr:sp macro="" textlink="">
      <xdr:nvSpPr>
        <xdr:cNvPr id="7" name="TextBox 6">
          <a:hlinkClick xmlns:r="http://schemas.openxmlformats.org/officeDocument/2006/relationships" r:id="rId4"/>
          <a:extLst>
            <a:ext uri="{FF2B5EF4-FFF2-40B4-BE49-F238E27FC236}">
              <a16:creationId xmlns:a16="http://schemas.microsoft.com/office/drawing/2014/main" id="{5E2C7CDD-2FD8-033C-7508-6B3AEE502003}"/>
            </a:ext>
          </a:extLst>
        </xdr:cNvPr>
        <xdr:cNvSpPr txBox="1"/>
      </xdr:nvSpPr>
      <xdr:spPr>
        <a:xfrm>
          <a:off x="10884477" y="4987636"/>
          <a:ext cx="1272888" cy="242455"/>
        </a:xfrm>
        <a:prstGeom prst="rect">
          <a:avLst/>
        </a:prstGeom>
        <a:solidFill>
          <a:srgbClr val="FF99CC"/>
        </a:solidFill>
        <a:ln w="9525" cmpd="sng">
          <a:solidFill>
            <a:srgbClr val="FF99CC"/>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cap="none" spc="0">
              <a:ln w="0"/>
              <a:solidFill>
                <a:schemeClr val="tx1"/>
              </a:solidFill>
              <a:effectLst>
                <a:outerShdw blurRad="38100" dist="19050" dir="2700000" algn="tl" rotWithShape="0">
                  <a:schemeClr val="dk1">
                    <a:alpha val="40000"/>
                  </a:schemeClr>
                </a:outerShdw>
              </a:effectLst>
            </a:rPr>
            <a:t> Back</a:t>
          </a:r>
          <a:r>
            <a:rPr lang="en-US" sz="1050" b="0" cap="none" spc="0" baseline="0">
              <a:ln w="0"/>
              <a:solidFill>
                <a:schemeClr val="tx1"/>
              </a:solidFill>
              <a:effectLst>
                <a:outerShdw blurRad="38100" dist="19050" dir="2700000" algn="tl" rotWithShape="0">
                  <a:schemeClr val="dk1">
                    <a:alpha val="40000"/>
                  </a:schemeClr>
                </a:outerShdw>
              </a:effectLst>
            </a:rPr>
            <a:t> to Dashboard</a:t>
          </a:r>
          <a:endParaRPr lang="en-US" sz="1050" b="0"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304800</xdr:colOff>
      <xdr:row>15</xdr:row>
      <xdr:rowOff>0</xdr:rowOff>
    </xdr:to>
    <xdr:graphicFrame macro="">
      <xdr:nvGraphicFramePr>
        <xdr:cNvPr id="2" name="Chart 1">
          <a:extLst>
            <a:ext uri="{FF2B5EF4-FFF2-40B4-BE49-F238E27FC236}">
              <a16:creationId xmlns:a16="http://schemas.microsoft.com/office/drawing/2014/main" id="{668136DC-82F2-4B81-885E-CF3D16532B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0</xdr:row>
      <xdr:rowOff>0</xdr:rowOff>
    </xdr:from>
    <xdr:to>
      <xdr:col>16</xdr:col>
      <xdr:colOff>304800</xdr:colOff>
      <xdr:row>15</xdr:row>
      <xdr:rowOff>0</xdr:rowOff>
    </xdr:to>
    <xdr:graphicFrame macro="">
      <xdr:nvGraphicFramePr>
        <xdr:cNvPr id="3" name="Chart 2">
          <a:extLst>
            <a:ext uri="{FF2B5EF4-FFF2-40B4-BE49-F238E27FC236}">
              <a16:creationId xmlns:a16="http://schemas.microsoft.com/office/drawing/2014/main" id="{D9D53B4E-D886-4F42-B082-9BADD8BC13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426720</xdr:colOff>
      <xdr:row>15</xdr:row>
      <xdr:rowOff>99060</xdr:rowOff>
    </xdr:from>
    <xdr:to>
      <xdr:col>12</xdr:col>
      <xdr:colOff>121920</xdr:colOff>
      <xdr:row>30</xdr:row>
      <xdr:rowOff>99060</xdr:rowOff>
    </xdr:to>
    <xdr:graphicFrame macro="">
      <xdr:nvGraphicFramePr>
        <xdr:cNvPr id="4" name="Chart 3">
          <a:extLst>
            <a:ext uri="{FF2B5EF4-FFF2-40B4-BE49-F238E27FC236}">
              <a16:creationId xmlns:a16="http://schemas.microsoft.com/office/drawing/2014/main" id="{07DD53B2-ACF8-43F1-9698-887ACC96E2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565842</xdr:colOff>
      <xdr:row>28</xdr:row>
      <xdr:rowOff>0</xdr:rowOff>
    </xdr:from>
    <xdr:to>
      <xdr:col>16</xdr:col>
      <xdr:colOff>135803</xdr:colOff>
      <xdr:row>31</xdr:row>
      <xdr:rowOff>88906</xdr:rowOff>
    </xdr:to>
    <xdr:sp macro="" textlink="">
      <xdr:nvSpPr>
        <xdr:cNvPr id="6" name="Arrow: Left 5">
          <a:hlinkClick xmlns:r="http://schemas.openxmlformats.org/officeDocument/2006/relationships" r:id="rId4"/>
          <a:extLst>
            <a:ext uri="{FF2B5EF4-FFF2-40B4-BE49-F238E27FC236}">
              <a16:creationId xmlns:a16="http://schemas.microsoft.com/office/drawing/2014/main" id="{D7F6980F-7791-4BEE-81F9-EBDB3944B417}"/>
            </a:ext>
          </a:extLst>
        </xdr:cNvPr>
        <xdr:cNvSpPr/>
      </xdr:nvSpPr>
      <xdr:spPr>
        <a:xfrm>
          <a:off x="8510258" y="5069941"/>
          <a:ext cx="1403288" cy="632114"/>
        </a:xfrm>
        <a:prstGeom prst="leftArrow">
          <a:avLst/>
        </a:prstGeom>
        <a:solidFill>
          <a:srgbClr val="FF99CC"/>
        </a:solidFill>
        <a:ln>
          <a:solidFill>
            <a:srgbClr val="A73B6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196158</xdr:colOff>
      <xdr:row>28</xdr:row>
      <xdr:rowOff>173525</xdr:rowOff>
    </xdr:from>
    <xdr:to>
      <xdr:col>16</xdr:col>
      <xdr:colOff>181053</xdr:colOff>
      <xdr:row>30</xdr:row>
      <xdr:rowOff>128406</xdr:rowOff>
    </xdr:to>
    <xdr:pic>
      <xdr:nvPicPr>
        <xdr:cNvPr id="8" name="Picture 7">
          <a:extLst>
            <a:ext uri="{FF2B5EF4-FFF2-40B4-BE49-F238E27FC236}">
              <a16:creationId xmlns:a16="http://schemas.microsoft.com/office/drawing/2014/main" id="{F93B8638-2BB8-2FEC-5E71-E16BF9D65A30}"/>
            </a:ext>
          </a:extLst>
        </xdr:cNvPr>
        <xdr:cNvPicPr>
          <a:picLocks noChangeAspect="1"/>
        </xdr:cNvPicPr>
      </xdr:nvPicPr>
      <xdr:blipFill>
        <a:blip xmlns:r="http://schemas.openxmlformats.org/officeDocument/2006/relationships" r:embed="rId5"/>
        <a:stretch>
          <a:fillRect/>
        </a:stretch>
      </xdr:blipFill>
      <xdr:spPr>
        <a:xfrm>
          <a:off x="8751683" y="5243466"/>
          <a:ext cx="1207113" cy="31701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372533</xdr:colOff>
      <xdr:row>1</xdr:row>
      <xdr:rowOff>169333</xdr:rowOff>
    </xdr:from>
    <xdr:to>
      <xdr:col>8</xdr:col>
      <xdr:colOff>67733</xdr:colOff>
      <xdr:row>18</xdr:row>
      <xdr:rowOff>169333</xdr:rowOff>
    </xdr:to>
    <xdr:graphicFrame macro="">
      <xdr:nvGraphicFramePr>
        <xdr:cNvPr id="2" name="Chart 1">
          <a:extLst>
            <a:ext uri="{FF2B5EF4-FFF2-40B4-BE49-F238E27FC236}">
              <a16:creationId xmlns:a16="http://schemas.microsoft.com/office/drawing/2014/main" id="{C13D2C69-88F9-4D33-AD18-539658B9DD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490220</xdr:colOff>
      <xdr:row>1</xdr:row>
      <xdr:rowOff>168486</xdr:rowOff>
    </xdr:from>
    <xdr:to>
      <xdr:col>16</xdr:col>
      <xdr:colOff>185420</xdr:colOff>
      <xdr:row>18</xdr:row>
      <xdr:rowOff>160866</xdr:rowOff>
    </xdr:to>
    <xdr:graphicFrame macro="">
      <xdr:nvGraphicFramePr>
        <xdr:cNvPr id="3" name="Chart 2">
          <a:extLst>
            <a:ext uri="{FF2B5EF4-FFF2-40B4-BE49-F238E27FC236}">
              <a16:creationId xmlns:a16="http://schemas.microsoft.com/office/drawing/2014/main" id="{C8D30795-D43D-4B92-9F36-F2D554A9E0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12</xdr:row>
      <xdr:rowOff>0</xdr:rowOff>
    </xdr:from>
    <xdr:to>
      <xdr:col>19</xdr:col>
      <xdr:colOff>290165</xdr:colOff>
      <xdr:row>15</xdr:row>
      <xdr:rowOff>94231</xdr:rowOff>
    </xdr:to>
    <xdr:sp macro="" textlink="">
      <xdr:nvSpPr>
        <xdr:cNvPr id="4" name="Arrow: Left 3">
          <a:extLst>
            <a:ext uri="{FF2B5EF4-FFF2-40B4-BE49-F238E27FC236}">
              <a16:creationId xmlns:a16="http://schemas.microsoft.com/office/drawing/2014/main" id="{6FA69B6D-5A03-446E-B8FA-64591E7DBAA1}"/>
            </a:ext>
          </a:extLst>
        </xdr:cNvPr>
        <xdr:cNvSpPr/>
      </xdr:nvSpPr>
      <xdr:spPr>
        <a:xfrm>
          <a:off x="10414000" y="2151529"/>
          <a:ext cx="1515341" cy="632114"/>
        </a:xfrm>
        <a:prstGeom prst="leftArrow">
          <a:avLst/>
        </a:prstGeom>
        <a:solidFill>
          <a:srgbClr val="FF99CC"/>
        </a:solidFill>
        <a:ln>
          <a:solidFill>
            <a:srgbClr val="A73B6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17</xdr:col>
      <xdr:colOff>231588</xdr:colOff>
      <xdr:row>13</xdr:row>
      <xdr:rowOff>7469</xdr:rowOff>
    </xdr:from>
    <xdr:to>
      <xdr:col>19</xdr:col>
      <xdr:colOff>213525</xdr:colOff>
      <xdr:row>14</xdr:row>
      <xdr:rowOff>145194</xdr:rowOff>
    </xdr:to>
    <xdr:pic>
      <xdr:nvPicPr>
        <xdr:cNvPr id="5" name="Picture 4">
          <a:hlinkClick xmlns:r="http://schemas.openxmlformats.org/officeDocument/2006/relationships" r:id="rId3"/>
          <a:extLst>
            <a:ext uri="{FF2B5EF4-FFF2-40B4-BE49-F238E27FC236}">
              <a16:creationId xmlns:a16="http://schemas.microsoft.com/office/drawing/2014/main" id="{352E0CA4-1720-D152-2F16-068B2A84303B}"/>
            </a:ext>
          </a:extLst>
        </xdr:cNvPr>
        <xdr:cNvPicPr>
          <a:picLocks noChangeAspect="1"/>
        </xdr:cNvPicPr>
      </xdr:nvPicPr>
      <xdr:blipFill>
        <a:blip xmlns:r="http://schemas.openxmlformats.org/officeDocument/2006/relationships" r:embed="rId4"/>
        <a:stretch>
          <a:fillRect/>
        </a:stretch>
      </xdr:blipFill>
      <xdr:spPr>
        <a:xfrm>
          <a:off x="10645588" y="2338293"/>
          <a:ext cx="1207113" cy="31701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815739</xdr:colOff>
      <xdr:row>29</xdr:row>
      <xdr:rowOff>166008</xdr:rowOff>
    </xdr:from>
    <xdr:to>
      <xdr:col>2</xdr:col>
      <xdr:colOff>714177</xdr:colOff>
      <xdr:row>47</xdr:row>
      <xdr:rowOff>1711</xdr:rowOff>
    </xdr:to>
    <mc:AlternateContent xmlns:mc="http://schemas.openxmlformats.org/markup-compatibility/2006" xmlns:a14="http://schemas.microsoft.com/office/drawing/2010/main">
      <mc:Choice Requires="a14">
        <xdr:graphicFrame macro="">
          <xdr:nvGraphicFramePr>
            <xdr:cNvPr id="2" name=" States">
              <a:extLst>
                <a:ext uri="{FF2B5EF4-FFF2-40B4-BE49-F238E27FC236}">
                  <a16:creationId xmlns:a16="http://schemas.microsoft.com/office/drawing/2014/main" id="{EB3A5020-28A7-E41F-2B06-0A603F9EA385}"/>
                </a:ext>
              </a:extLst>
            </xdr:cNvPr>
            <xdr:cNvGraphicFramePr/>
          </xdr:nvGraphicFramePr>
          <xdr:xfrm>
            <a:off x="0" y="0"/>
            <a:ext cx="0" cy="0"/>
          </xdr:xfrm>
          <a:graphic>
            <a:graphicData uri="http://schemas.microsoft.com/office/drawing/2010/slicer">
              <sle:slicer xmlns:sle="http://schemas.microsoft.com/office/drawing/2010/slicer" name=" States"/>
            </a:graphicData>
          </a:graphic>
        </xdr:graphicFrame>
      </mc:Choice>
      <mc:Fallback xmlns="">
        <xdr:sp macro="" textlink="">
          <xdr:nvSpPr>
            <xdr:cNvPr id="0" name=""/>
            <xdr:cNvSpPr>
              <a:spLocks noTextEdit="1"/>
            </xdr:cNvSpPr>
          </xdr:nvSpPr>
          <xdr:spPr>
            <a:xfrm>
              <a:off x="815739" y="5582184"/>
              <a:ext cx="1840791" cy="31974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362858</xdr:colOff>
      <xdr:row>29</xdr:row>
      <xdr:rowOff>72570</xdr:rowOff>
    </xdr:from>
    <xdr:to>
      <xdr:col>20</xdr:col>
      <xdr:colOff>192768</xdr:colOff>
      <xdr:row>48</xdr:row>
      <xdr:rowOff>32287</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ED658134-6546-4BDA-A649-B1752762A991}"/>
                </a:ext>
                <a:ext uri="{147F2762-F138-4A5C-976F-8EAC2B608ADB}">
                  <a16:predDERef xmlns:a16="http://schemas.microsoft.com/office/drawing/2014/main" pred="{577FA99C-2444-4045-ADDC-11E816479196}"/>
                </a:ext>
              </a:extLst>
            </xdr:cNvPr>
            <xdr:cNvGraphicFramePr>
              <a:graphicFrameLocks/>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843658" y="5597070"/>
              <a:ext cx="6611710" cy="3579217"/>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499872</xdr:colOff>
      <xdr:row>1</xdr:row>
      <xdr:rowOff>12192</xdr:rowOff>
    </xdr:from>
    <xdr:to>
      <xdr:col>6</xdr:col>
      <xdr:colOff>72571</xdr:colOff>
      <xdr:row>4</xdr:row>
      <xdr:rowOff>164591</xdr:rowOff>
    </xdr:to>
    <xdr:sp macro="" textlink="">
      <xdr:nvSpPr>
        <xdr:cNvPr id="8" name="Rectangle 7">
          <a:extLst>
            <a:ext uri="{FF2B5EF4-FFF2-40B4-BE49-F238E27FC236}">
              <a16:creationId xmlns:a16="http://schemas.microsoft.com/office/drawing/2014/main" id="{1F6C3C71-8833-E169-40FE-9A251BBF344A}"/>
            </a:ext>
          </a:extLst>
        </xdr:cNvPr>
        <xdr:cNvSpPr/>
      </xdr:nvSpPr>
      <xdr:spPr>
        <a:xfrm>
          <a:off x="2423015" y="193621"/>
          <a:ext cx="2959366" cy="696684"/>
        </a:xfrm>
        <a:prstGeom prst="rect">
          <a:avLst/>
        </a:prstGeom>
        <a:solidFill>
          <a:srgbClr val="FF99CC"/>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0" cap="none" spc="0">
              <a:ln w="0"/>
              <a:solidFill>
                <a:schemeClr val="tx1"/>
              </a:solidFill>
              <a:effectLst>
                <a:outerShdw blurRad="38100" dist="19050" dir="2700000" algn="tl" rotWithShape="0">
                  <a:schemeClr val="dk1">
                    <a:alpha val="40000"/>
                  </a:schemeClr>
                </a:outerShdw>
              </a:effectLst>
              <a:latin typeface="+mn-lt"/>
            </a:rPr>
            <a:t>                     TOTAL</a:t>
          </a:r>
          <a:r>
            <a:rPr lang="en-US" sz="1800" b="0" cap="none" spc="0" baseline="0">
              <a:ln w="0"/>
              <a:solidFill>
                <a:schemeClr val="tx1"/>
              </a:solidFill>
              <a:effectLst>
                <a:outerShdw blurRad="38100" dist="19050" dir="2700000" algn="tl" rotWithShape="0">
                  <a:schemeClr val="dk1">
                    <a:alpha val="40000"/>
                  </a:schemeClr>
                </a:outerShdw>
              </a:effectLst>
              <a:latin typeface="+mn-lt"/>
            </a:rPr>
            <a:t> </a:t>
          </a:r>
          <a:r>
            <a:rPr lang="en-US" sz="1800" b="0" cap="none" spc="0">
              <a:ln w="0"/>
              <a:solidFill>
                <a:schemeClr val="tx1"/>
              </a:solidFill>
              <a:effectLst>
                <a:outerShdw blurRad="38100" dist="19050" dir="2700000" algn="tl" rotWithShape="0">
                  <a:schemeClr val="dk1">
                    <a:alpha val="40000"/>
                  </a:schemeClr>
                </a:outerShdw>
              </a:effectLst>
              <a:latin typeface="+mn-lt"/>
            </a:rPr>
            <a:t>POPULATION</a:t>
          </a:r>
        </a:p>
        <a:p>
          <a:pPr algn="ctr"/>
          <a:r>
            <a:rPr lang="en-US" sz="1800" b="0" cap="none" spc="0" baseline="0">
              <a:ln w="0"/>
              <a:solidFill>
                <a:schemeClr val="tx1"/>
              </a:solidFill>
              <a:effectLst>
                <a:outerShdw blurRad="38100" dist="19050" dir="2700000" algn="tl" rotWithShape="0">
                  <a:schemeClr val="dk1">
                    <a:alpha val="40000"/>
                  </a:schemeClr>
                </a:outerShdw>
              </a:effectLst>
              <a:latin typeface="+mn-lt"/>
            </a:rPr>
            <a:t>                             173.4M</a:t>
          </a:r>
          <a:endParaRPr lang="en-US" sz="1800" b="0" cap="none" spc="0">
            <a:ln w="0"/>
            <a:solidFill>
              <a:schemeClr val="tx1"/>
            </a:solidFill>
            <a:effectLst>
              <a:outerShdw blurRad="38100" dist="19050" dir="2700000" algn="tl" rotWithShape="0">
                <a:schemeClr val="dk1">
                  <a:alpha val="40000"/>
                </a:schemeClr>
              </a:outerShdw>
            </a:effectLst>
            <a:latin typeface="+mn-lt"/>
          </a:endParaRPr>
        </a:p>
      </xdr:txBody>
    </xdr:sp>
    <xdr:clientData/>
  </xdr:twoCellAnchor>
  <xdr:twoCellAnchor editAs="oneCell">
    <xdr:from>
      <xdr:col>2</xdr:col>
      <xdr:colOff>641010</xdr:colOff>
      <xdr:row>0</xdr:row>
      <xdr:rowOff>178266</xdr:rowOff>
    </xdr:from>
    <xdr:to>
      <xdr:col>3</xdr:col>
      <xdr:colOff>487679</xdr:colOff>
      <xdr:row>5</xdr:row>
      <xdr:rowOff>9164</xdr:rowOff>
    </xdr:to>
    <xdr:pic>
      <xdr:nvPicPr>
        <xdr:cNvPr id="10" name="Graphic 9" descr="Children outline">
          <a:extLst>
            <a:ext uri="{FF2B5EF4-FFF2-40B4-BE49-F238E27FC236}">
              <a16:creationId xmlns:a16="http://schemas.microsoft.com/office/drawing/2014/main" id="{14B0630D-6B7F-1C92-87E6-640728E1F8C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561250" y="178266"/>
          <a:ext cx="754973" cy="745298"/>
        </a:xfrm>
        <a:prstGeom prst="rect">
          <a:avLst/>
        </a:prstGeom>
      </xdr:spPr>
    </xdr:pic>
    <xdr:clientData/>
  </xdr:twoCellAnchor>
  <xdr:twoCellAnchor>
    <xdr:from>
      <xdr:col>6</xdr:col>
      <xdr:colOff>652272</xdr:colOff>
      <xdr:row>1</xdr:row>
      <xdr:rowOff>24385</xdr:rowOff>
    </xdr:from>
    <xdr:to>
      <xdr:col>8</xdr:col>
      <xdr:colOff>513781</xdr:colOff>
      <xdr:row>4</xdr:row>
      <xdr:rowOff>176785</xdr:rowOff>
    </xdr:to>
    <xdr:sp macro="" textlink="">
      <xdr:nvSpPr>
        <xdr:cNvPr id="13" name="Rectangle 12">
          <a:extLst>
            <a:ext uri="{FF2B5EF4-FFF2-40B4-BE49-F238E27FC236}">
              <a16:creationId xmlns:a16="http://schemas.microsoft.com/office/drawing/2014/main" id="{665F1FF7-E05E-4847-BFCB-E7078E264D27}"/>
            </a:ext>
          </a:extLst>
        </xdr:cNvPr>
        <xdr:cNvSpPr/>
      </xdr:nvSpPr>
      <xdr:spPr>
        <a:xfrm>
          <a:off x="6790944" y="207265"/>
          <a:ext cx="2787589" cy="701040"/>
        </a:xfrm>
        <a:prstGeom prst="rect">
          <a:avLst/>
        </a:prstGeom>
        <a:solidFill>
          <a:srgbClr val="FF99CC"/>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           </a:t>
          </a:r>
          <a:r>
            <a:rPr lang="en-US" sz="1800">
              <a:solidFill>
                <a:schemeClr val="tx1"/>
              </a:solidFill>
            </a:rPr>
            <a:t>Average</a:t>
          </a:r>
          <a:r>
            <a:rPr lang="en-US" sz="1800" baseline="0">
              <a:solidFill>
                <a:schemeClr val="tx1"/>
              </a:solidFill>
            </a:rPr>
            <a:t> Mean Earnings </a:t>
          </a:r>
          <a:endParaRPr lang="en-US" sz="1800">
            <a:solidFill>
              <a:schemeClr val="tx1"/>
            </a:solidFill>
          </a:endParaRPr>
        </a:p>
        <a:p>
          <a:pPr algn="ctr"/>
          <a:r>
            <a:rPr lang="en-US" sz="1800" b="1" baseline="0">
              <a:solidFill>
                <a:schemeClr val="tx1"/>
              </a:solidFill>
            </a:rPr>
            <a:t>    $126,847</a:t>
          </a:r>
          <a:endParaRPr lang="en-US" sz="1800" b="1">
            <a:solidFill>
              <a:schemeClr val="tx1"/>
            </a:solidFill>
          </a:endParaRPr>
        </a:p>
      </xdr:txBody>
    </xdr:sp>
    <xdr:clientData/>
  </xdr:twoCellAnchor>
  <xdr:twoCellAnchor>
    <xdr:from>
      <xdr:col>9</xdr:col>
      <xdr:colOff>340217</xdr:colOff>
      <xdr:row>1</xdr:row>
      <xdr:rowOff>16836</xdr:rowOff>
    </xdr:from>
    <xdr:to>
      <xdr:col>11</xdr:col>
      <xdr:colOff>243841</xdr:colOff>
      <xdr:row>4</xdr:row>
      <xdr:rowOff>169236</xdr:rowOff>
    </xdr:to>
    <xdr:sp macro="" textlink="">
      <xdr:nvSpPr>
        <xdr:cNvPr id="14" name="Rectangle 13">
          <a:extLst>
            <a:ext uri="{FF2B5EF4-FFF2-40B4-BE49-F238E27FC236}">
              <a16:creationId xmlns:a16="http://schemas.microsoft.com/office/drawing/2014/main" id="{65AC8DE3-1DDC-4D30-9064-97BB04B3C97F}"/>
            </a:ext>
          </a:extLst>
        </xdr:cNvPr>
        <xdr:cNvSpPr/>
      </xdr:nvSpPr>
      <xdr:spPr>
        <a:xfrm>
          <a:off x="10672937" y="199716"/>
          <a:ext cx="2762648" cy="701040"/>
        </a:xfrm>
        <a:prstGeom prst="rect">
          <a:avLst/>
        </a:prstGeom>
        <a:solidFill>
          <a:srgbClr val="FF99CC"/>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        </a:t>
          </a:r>
          <a:r>
            <a:rPr lang="en-US" sz="1800">
              <a:solidFill>
                <a:schemeClr val="tx1"/>
              </a:solidFill>
            </a:rPr>
            <a:t>Average Rent</a:t>
          </a:r>
          <a:r>
            <a:rPr lang="en-US" sz="1800" b="1" baseline="0">
              <a:solidFill>
                <a:schemeClr val="tx1"/>
              </a:solidFill>
            </a:rPr>
            <a:t>    </a:t>
          </a:r>
        </a:p>
        <a:p>
          <a:pPr algn="ctr"/>
          <a:r>
            <a:rPr lang="en-US" sz="1800" b="1" baseline="0">
              <a:solidFill>
                <a:schemeClr val="tx1"/>
              </a:solidFill>
            </a:rPr>
            <a:t>      $2043</a:t>
          </a:r>
          <a:endParaRPr lang="en-US" sz="1800" b="1">
            <a:solidFill>
              <a:schemeClr val="tx1"/>
            </a:solidFill>
          </a:endParaRPr>
        </a:p>
      </xdr:txBody>
    </xdr:sp>
    <xdr:clientData/>
  </xdr:twoCellAnchor>
  <xdr:twoCellAnchor>
    <xdr:from>
      <xdr:col>12</xdr:col>
      <xdr:colOff>471161</xdr:colOff>
      <xdr:row>1</xdr:row>
      <xdr:rowOff>9408</xdr:rowOff>
    </xdr:from>
    <xdr:to>
      <xdr:col>17</xdr:col>
      <xdr:colOff>325228</xdr:colOff>
      <xdr:row>5</xdr:row>
      <xdr:rowOff>1</xdr:rowOff>
    </xdr:to>
    <xdr:sp macro="" textlink="">
      <xdr:nvSpPr>
        <xdr:cNvPr id="15" name="Rectangle 14">
          <a:extLst>
            <a:ext uri="{FF2B5EF4-FFF2-40B4-BE49-F238E27FC236}">
              <a16:creationId xmlns:a16="http://schemas.microsoft.com/office/drawing/2014/main" id="{62B1FDC2-6AAB-4CC8-B69B-EC9AA90A32D9}"/>
            </a:ext>
          </a:extLst>
        </xdr:cNvPr>
        <xdr:cNvSpPr/>
      </xdr:nvSpPr>
      <xdr:spPr>
        <a:xfrm>
          <a:off x="14441161" y="188149"/>
          <a:ext cx="3315993" cy="705556"/>
        </a:xfrm>
        <a:prstGeom prst="rect">
          <a:avLst/>
        </a:prstGeom>
        <a:solidFill>
          <a:srgbClr val="FF99CC"/>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solidFill>
                <a:schemeClr val="tx1"/>
              </a:solidFill>
            </a:rPr>
            <a:t>        Average Unemployment</a:t>
          </a:r>
          <a:r>
            <a:rPr lang="en-US" sz="1800" baseline="0">
              <a:solidFill>
                <a:schemeClr val="tx1"/>
              </a:solidFill>
            </a:rPr>
            <a:t> rate </a:t>
          </a:r>
          <a:r>
            <a:rPr lang="en-US" sz="1800" b="1" baseline="0">
              <a:solidFill>
                <a:schemeClr val="tx1"/>
              </a:solidFill>
            </a:rPr>
            <a:t>                        4.9%</a:t>
          </a:r>
          <a:endParaRPr lang="en-US" sz="1800" b="1">
            <a:solidFill>
              <a:schemeClr val="tx1"/>
            </a:solidFill>
          </a:endParaRPr>
        </a:p>
      </xdr:txBody>
    </xdr:sp>
    <xdr:clientData/>
  </xdr:twoCellAnchor>
  <xdr:twoCellAnchor>
    <xdr:from>
      <xdr:col>18</xdr:col>
      <xdr:colOff>395111</xdr:colOff>
      <xdr:row>1</xdr:row>
      <xdr:rowOff>9408</xdr:rowOff>
    </xdr:from>
    <xdr:to>
      <xdr:col>22</xdr:col>
      <xdr:colOff>28987</xdr:colOff>
      <xdr:row>5</xdr:row>
      <xdr:rowOff>1</xdr:rowOff>
    </xdr:to>
    <xdr:sp macro="" textlink="">
      <xdr:nvSpPr>
        <xdr:cNvPr id="16" name="Rectangle 15">
          <a:extLst>
            <a:ext uri="{FF2B5EF4-FFF2-40B4-BE49-F238E27FC236}">
              <a16:creationId xmlns:a16="http://schemas.microsoft.com/office/drawing/2014/main" id="{BB167A71-7969-4F8E-80CD-252156BFF5BD}"/>
            </a:ext>
          </a:extLst>
        </xdr:cNvPr>
        <xdr:cNvSpPr/>
      </xdr:nvSpPr>
      <xdr:spPr>
        <a:xfrm>
          <a:off x="18447926" y="188149"/>
          <a:ext cx="2879431" cy="705556"/>
        </a:xfrm>
        <a:prstGeom prst="rect">
          <a:avLst/>
        </a:prstGeom>
        <a:solidFill>
          <a:srgbClr val="FF99CC"/>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                </a:t>
          </a:r>
          <a:r>
            <a:rPr lang="en-US" sz="1800">
              <a:solidFill>
                <a:schemeClr val="tx1"/>
              </a:solidFill>
            </a:rPr>
            <a:t>Average Poverty</a:t>
          </a:r>
          <a:r>
            <a:rPr lang="en-US" sz="1800" baseline="0">
              <a:solidFill>
                <a:schemeClr val="tx1"/>
              </a:solidFill>
            </a:rPr>
            <a:t> Rate</a:t>
          </a:r>
        </a:p>
        <a:p>
          <a:pPr algn="ctr"/>
          <a:r>
            <a:rPr lang="en-US" sz="1800" b="1" baseline="0">
              <a:solidFill>
                <a:schemeClr val="tx1"/>
              </a:solidFill>
            </a:rPr>
            <a:t>8.2%                             </a:t>
          </a:r>
          <a:endParaRPr lang="en-US" sz="1800" b="1">
            <a:solidFill>
              <a:schemeClr val="tx1"/>
            </a:solidFill>
          </a:endParaRPr>
        </a:p>
      </xdr:txBody>
    </xdr:sp>
    <xdr:clientData/>
  </xdr:twoCellAnchor>
  <xdr:twoCellAnchor editAs="oneCell">
    <xdr:from>
      <xdr:col>6</xdr:col>
      <xdr:colOff>715603</xdr:colOff>
      <xdr:row>1</xdr:row>
      <xdr:rowOff>107102</xdr:rowOff>
    </xdr:from>
    <xdr:to>
      <xdr:col>7</xdr:col>
      <xdr:colOff>341703</xdr:colOff>
      <xdr:row>4</xdr:row>
      <xdr:rowOff>73151</xdr:rowOff>
    </xdr:to>
    <xdr:pic>
      <xdr:nvPicPr>
        <xdr:cNvPr id="18" name="Graphic 17" descr="Dollar with solid fill">
          <a:extLst>
            <a:ext uri="{FF2B5EF4-FFF2-40B4-BE49-F238E27FC236}">
              <a16:creationId xmlns:a16="http://schemas.microsoft.com/office/drawing/2014/main" id="{E24293DD-5BFB-2364-2063-FD7B6AE12FB4}"/>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854275" y="289982"/>
          <a:ext cx="521147" cy="514689"/>
        </a:xfrm>
        <a:prstGeom prst="rect">
          <a:avLst/>
        </a:prstGeom>
      </xdr:spPr>
    </xdr:pic>
    <xdr:clientData/>
  </xdr:twoCellAnchor>
  <xdr:twoCellAnchor editAs="oneCell">
    <xdr:from>
      <xdr:col>9</xdr:col>
      <xdr:colOff>501349</xdr:colOff>
      <xdr:row>1</xdr:row>
      <xdr:rowOff>98121</xdr:rowOff>
    </xdr:from>
    <xdr:to>
      <xdr:col>9</xdr:col>
      <xdr:colOff>1103376</xdr:colOff>
      <xdr:row>4</xdr:row>
      <xdr:rowOff>100993</xdr:rowOff>
    </xdr:to>
    <xdr:pic>
      <xdr:nvPicPr>
        <xdr:cNvPr id="20" name="Graphic 19" descr="Renovation (House With Sparkles) outline">
          <a:extLst>
            <a:ext uri="{FF2B5EF4-FFF2-40B4-BE49-F238E27FC236}">
              <a16:creationId xmlns:a16="http://schemas.microsoft.com/office/drawing/2014/main" id="{27389CC8-DED9-E12F-E95A-6F7A0D14488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834069" y="281001"/>
          <a:ext cx="602027" cy="551512"/>
        </a:xfrm>
        <a:prstGeom prst="rect">
          <a:avLst/>
        </a:prstGeom>
      </xdr:spPr>
    </xdr:pic>
    <xdr:clientData/>
  </xdr:twoCellAnchor>
  <xdr:twoCellAnchor editAs="oneCell">
    <xdr:from>
      <xdr:col>12</xdr:col>
      <xdr:colOff>475663</xdr:colOff>
      <xdr:row>1</xdr:row>
      <xdr:rowOff>114770</xdr:rowOff>
    </xdr:from>
    <xdr:to>
      <xdr:col>13</xdr:col>
      <xdr:colOff>171002</xdr:colOff>
      <xdr:row>4</xdr:row>
      <xdr:rowOff>48685</xdr:rowOff>
    </xdr:to>
    <xdr:pic>
      <xdr:nvPicPr>
        <xdr:cNvPr id="22" name="Graphic 21" descr="Briefcase with solid fill">
          <a:extLst>
            <a:ext uri="{FF2B5EF4-FFF2-40B4-BE49-F238E27FC236}">
              <a16:creationId xmlns:a16="http://schemas.microsoft.com/office/drawing/2014/main" id="{1C59952F-3356-60F2-150B-FDF0042A69AE}"/>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4445663" y="293511"/>
          <a:ext cx="494969" cy="470137"/>
        </a:xfrm>
        <a:prstGeom prst="rect">
          <a:avLst/>
        </a:prstGeom>
      </xdr:spPr>
    </xdr:pic>
    <xdr:clientData/>
  </xdr:twoCellAnchor>
  <xdr:twoCellAnchor editAs="oneCell">
    <xdr:from>
      <xdr:col>18</xdr:col>
      <xdr:colOff>504349</xdr:colOff>
      <xdr:row>1</xdr:row>
      <xdr:rowOff>97037</xdr:rowOff>
    </xdr:from>
    <xdr:to>
      <xdr:col>19</xdr:col>
      <xdr:colOff>475396</xdr:colOff>
      <xdr:row>4</xdr:row>
      <xdr:rowOff>132245</xdr:rowOff>
    </xdr:to>
    <xdr:pic>
      <xdr:nvPicPr>
        <xdr:cNvPr id="24" name="Graphic 23" descr="Users with solid fill">
          <a:extLst>
            <a:ext uri="{FF2B5EF4-FFF2-40B4-BE49-F238E27FC236}">
              <a16:creationId xmlns:a16="http://schemas.microsoft.com/office/drawing/2014/main" id="{2CE3968E-37A9-8164-1D5D-FD0326F8A5AB}"/>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8557164" y="275778"/>
          <a:ext cx="591936" cy="571430"/>
        </a:xfrm>
        <a:prstGeom prst="rect">
          <a:avLst/>
        </a:prstGeom>
      </xdr:spPr>
    </xdr:pic>
    <xdr:clientData/>
  </xdr:twoCellAnchor>
  <xdr:twoCellAnchor>
    <xdr:from>
      <xdr:col>1</xdr:col>
      <xdr:colOff>1796</xdr:colOff>
      <xdr:row>7</xdr:row>
      <xdr:rowOff>159655</xdr:rowOff>
    </xdr:from>
    <xdr:to>
      <xdr:col>7</xdr:col>
      <xdr:colOff>0</xdr:colOff>
      <xdr:row>27</xdr:row>
      <xdr:rowOff>0</xdr:rowOff>
    </xdr:to>
    <xdr:graphicFrame macro="">
      <xdr:nvGraphicFramePr>
        <xdr:cNvPr id="17" name="Chart 16">
          <a:extLst>
            <a:ext uri="{FF2B5EF4-FFF2-40B4-BE49-F238E27FC236}">
              <a16:creationId xmlns:a16="http://schemas.microsoft.com/office/drawing/2014/main" id="{7247F73A-DDF3-84E9-CB68-E43B299B5D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504264</xdr:colOff>
      <xdr:row>8</xdr:row>
      <xdr:rowOff>0</xdr:rowOff>
    </xdr:from>
    <xdr:to>
      <xdr:col>14</xdr:col>
      <xdr:colOff>0</xdr:colOff>
      <xdr:row>27</xdr:row>
      <xdr:rowOff>0</xdr:rowOff>
    </xdr:to>
    <xdr:graphicFrame macro="">
      <xdr:nvGraphicFramePr>
        <xdr:cNvPr id="21" name="Chart 20">
          <a:extLst>
            <a:ext uri="{FF2B5EF4-FFF2-40B4-BE49-F238E27FC236}">
              <a16:creationId xmlns:a16="http://schemas.microsoft.com/office/drawing/2014/main" id="{4DA5EB82-A6BC-7CD9-F1CD-AA878DEDC4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8</xdr:row>
      <xdr:rowOff>0</xdr:rowOff>
    </xdr:from>
    <xdr:to>
      <xdr:col>23</xdr:col>
      <xdr:colOff>0</xdr:colOff>
      <xdr:row>27</xdr:row>
      <xdr:rowOff>0</xdr:rowOff>
    </xdr:to>
    <xdr:graphicFrame macro="">
      <xdr:nvGraphicFramePr>
        <xdr:cNvPr id="26" name="Chart 25">
          <a:extLst>
            <a:ext uri="{FF2B5EF4-FFF2-40B4-BE49-F238E27FC236}">
              <a16:creationId xmlns:a16="http://schemas.microsoft.com/office/drawing/2014/main" id="{ED42828F-2B22-374F-3E69-FC38AFF3A8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oneCellAnchor>
    <xdr:from>
      <xdr:col>21</xdr:col>
      <xdr:colOff>0</xdr:colOff>
      <xdr:row>31</xdr:row>
      <xdr:rowOff>0</xdr:rowOff>
    </xdr:from>
    <xdr:ext cx="1894973" cy="1055077"/>
    <xdr:sp macro="[0]!Sheet13.HighlightBestState" textlink="">
      <xdr:nvSpPr>
        <xdr:cNvPr id="9" name="TextBox 8">
          <a:extLst>
            <a:ext uri="{FF2B5EF4-FFF2-40B4-BE49-F238E27FC236}">
              <a16:creationId xmlns:a16="http://schemas.microsoft.com/office/drawing/2014/main" id="{0C0EA7D8-0ED4-4249-937D-AE7C2F802C94}"/>
            </a:ext>
          </a:extLst>
        </xdr:cNvPr>
        <xdr:cNvSpPr txBox="1"/>
      </xdr:nvSpPr>
      <xdr:spPr>
        <a:xfrm>
          <a:off x="19932316" y="5594684"/>
          <a:ext cx="1894973" cy="1055077"/>
        </a:xfrm>
        <a:prstGeom prst="rect">
          <a:avLst/>
        </a:prstGeom>
        <a:solidFill>
          <a:srgbClr val="FF99CC"/>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400"/>
            <a:t>Best State</a:t>
          </a:r>
          <a:r>
            <a:rPr lang="en-US" sz="2400" baseline="0"/>
            <a:t> </a:t>
          </a:r>
        </a:p>
        <a:p>
          <a:pPr algn="ctr"/>
          <a:r>
            <a:rPr lang="en-US" sz="2400" baseline="0"/>
            <a:t>(Macro)</a:t>
          </a:r>
          <a:endParaRPr lang="en-US" sz="2400"/>
        </a:p>
      </xdr:txBody>
    </xdr:sp>
    <xdr:clientData/>
  </xdr:oneCellAnchor>
  <xdr:twoCellAnchor editAs="oneCell">
    <xdr:from>
      <xdr:col>20</xdr:col>
      <xdr:colOff>401053</xdr:colOff>
      <xdr:row>33</xdr:row>
      <xdr:rowOff>158510</xdr:rowOff>
    </xdr:from>
    <xdr:to>
      <xdr:col>21</xdr:col>
      <xdr:colOff>493442</xdr:colOff>
      <xdr:row>37</xdr:row>
      <xdr:rowOff>164372</xdr:rowOff>
    </xdr:to>
    <xdr:pic>
      <xdr:nvPicPr>
        <xdr:cNvPr id="11" name="Graphic 10" descr="Frangipani outline">
          <a:extLst>
            <a:ext uri="{FF2B5EF4-FFF2-40B4-BE49-F238E27FC236}">
              <a16:creationId xmlns:a16="http://schemas.microsoft.com/office/drawing/2014/main" id="{26F47196-C85A-4908-8E91-C93175C4764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9711737" y="6114142"/>
          <a:ext cx="714021" cy="727756"/>
        </a:xfrm>
        <a:prstGeom prst="rect">
          <a:avLst/>
        </a:prstGeom>
      </xdr:spPr>
    </xdr:pic>
    <xdr:clientData/>
  </xdr:twoCellAnchor>
  <xdr:twoCellAnchor>
    <xdr:from>
      <xdr:col>20</xdr:col>
      <xdr:colOff>471714</xdr:colOff>
      <xdr:row>40</xdr:row>
      <xdr:rowOff>163285</xdr:rowOff>
    </xdr:from>
    <xdr:to>
      <xdr:col>22</xdr:col>
      <xdr:colOff>355168</xdr:colOff>
      <xdr:row>45</xdr:row>
      <xdr:rowOff>109242</xdr:rowOff>
    </xdr:to>
    <xdr:sp macro="" textlink="">
      <xdr:nvSpPr>
        <xdr:cNvPr id="25" name="Arrow: Left 24">
          <a:extLst>
            <a:ext uri="{FF2B5EF4-FFF2-40B4-BE49-F238E27FC236}">
              <a16:creationId xmlns:a16="http://schemas.microsoft.com/office/drawing/2014/main" id="{9A6C6B1C-618C-4C21-8938-21E5ECF70EAC}"/>
            </a:ext>
          </a:extLst>
        </xdr:cNvPr>
        <xdr:cNvSpPr/>
      </xdr:nvSpPr>
      <xdr:spPr>
        <a:xfrm>
          <a:off x="19757571" y="7420428"/>
          <a:ext cx="1879168" cy="853100"/>
        </a:xfrm>
        <a:prstGeom prst="leftArrow">
          <a:avLst/>
        </a:prstGeom>
        <a:solidFill>
          <a:srgbClr val="FF99CC"/>
        </a:solidFill>
        <a:ln>
          <a:solidFill>
            <a:srgbClr val="A73B6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181428</xdr:colOff>
      <xdr:row>42</xdr:row>
      <xdr:rowOff>72571</xdr:rowOff>
    </xdr:from>
    <xdr:to>
      <xdr:col>22</xdr:col>
      <xdr:colOff>315940</xdr:colOff>
      <xdr:row>44</xdr:row>
      <xdr:rowOff>75049</xdr:rowOff>
    </xdr:to>
    <xdr:pic>
      <xdr:nvPicPr>
        <xdr:cNvPr id="29" name="Picture 28">
          <a:hlinkClick xmlns:r="http://schemas.openxmlformats.org/officeDocument/2006/relationships" r:id="rId17"/>
          <a:extLst>
            <a:ext uri="{FF2B5EF4-FFF2-40B4-BE49-F238E27FC236}">
              <a16:creationId xmlns:a16="http://schemas.microsoft.com/office/drawing/2014/main" id="{660E6BA1-0662-4ABD-904F-5FCF3694A44D}"/>
            </a:ext>
          </a:extLst>
        </xdr:cNvPr>
        <xdr:cNvPicPr>
          <a:picLocks noChangeAspect="1"/>
        </xdr:cNvPicPr>
      </xdr:nvPicPr>
      <xdr:blipFill>
        <a:blip xmlns:r="http://schemas.openxmlformats.org/officeDocument/2006/relationships" r:embed="rId18"/>
        <a:stretch>
          <a:fillRect/>
        </a:stretch>
      </xdr:blipFill>
      <xdr:spPr>
        <a:xfrm>
          <a:off x="20084142" y="7692571"/>
          <a:ext cx="1513369" cy="36533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225778</xdr:colOff>
      <xdr:row>16</xdr:row>
      <xdr:rowOff>103482</xdr:rowOff>
    </xdr:from>
    <xdr:to>
      <xdr:col>1</xdr:col>
      <xdr:colOff>480526</xdr:colOff>
      <xdr:row>19</xdr:row>
      <xdr:rowOff>171152</xdr:rowOff>
    </xdr:to>
    <xdr:sp macro="" textlink="">
      <xdr:nvSpPr>
        <xdr:cNvPr id="2" name="Arrow: Left 1">
          <a:extLst>
            <a:ext uri="{FF2B5EF4-FFF2-40B4-BE49-F238E27FC236}">
              <a16:creationId xmlns:a16="http://schemas.microsoft.com/office/drawing/2014/main" id="{BBBE153E-E20A-4EF9-90F4-78B9853DF3EF}"/>
            </a:ext>
          </a:extLst>
        </xdr:cNvPr>
        <xdr:cNvSpPr/>
      </xdr:nvSpPr>
      <xdr:spPr>
        <a:xfrm>
          <a:off x="225778" y="3189112"/>
          <a:ext cx="1515341" cy="632114"/>
        </a:xfrm>
        <a:prstGeom prst="leftArrow">
          <a:avLst/>
        </a:prstGeom>
        <a:solidFill>
          <a:srgbClr val="FF99CC"/>
        </a:solidFill>
        <a:ln>
          <a:solidFill>
            <a:srgbClr val="A73B6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489185</xdr:colOff>
      <xdr:row>17</xdr:row>
      <xdr:rowOff>65852</xdr:rowOff>
    </xdr:from>
    <xdr:to>
      <xdr:col>1</xdr:col>
      <xdr:colOff>435705</xdr:colOff>
      <xdr:row>19</xdr:row>
      <xdr:rowOff>6575</xdr:rowOff>
    </xdr:to>
    <xdr:pic>
      <xdr:nvPicPr>
        <xdr:cNvPr id="3" name="Picture 2">
          <a:hlinkClick xmlns:r="http://schemas.openxmlformats.org/officeDocument/2006/relationships" r:id="rId1"/>
          <a:extLst>
            <a:ext uri="{FF2B5EF4-FFF2-40B4-BE49-F238E27FC236}">
              <a16:creationId xmlns:a16="http://schemas.microsoft.com/office/drawing/2014/main" id="{8493D94C-4935-4E2B-A6B4-95BF84D18AA0}"/>
            </a:ext>
          </a:extLst>
        </xdr:cNvPr>
        <xdr:cNvPicPr>
          <a:picLocks noChangeAspect="1"/>
        </xdr:cNvPicPr>
      </xdr:nvPicPr>
      <xdr:blipFill>
        <a:blip xmlns:r="http://schemas.openxmlformats.org/officeDocument/2006/relationships" r:embed="rId2"/>
        <a:stretch>
          <a:fillRect/>
        </a:stretch>
      </xdr:blipFill>
      <xdr:spPr>
        <a:xfrm>
          <a:off x="489185" y="3339630"/>
          <a:ext cx="1207113" cy="31701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1ffbc812be39f478/Desktop/dashbaord%20exce;ll%20final%20finAL.xlsx" TargetMode="External"/><Relationship Id="rId1" Type="http://schemas.openxmlformats.org/officeDocument/2006/relationships/externalLinkPath" Target="https://d.docs.live.net/1ffbc812be39f478/Desktop/dashbaord%20exce;ll%20final%20finAL.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anjan/Downloads/Final%20Version.xlsx" TargetMode="External"/><Relationship Id="rId1" Type="http://schemas.openxmlformats.org/officeDocument/2006/relationships/externalLinkPath" Target="file:///C:/Users/anjan/Downloads/Final%20Versio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board"/>
      <sheetName val="Employment "/>
      <sheetName val="Demographic"/>
      <sheetName val="Housing "/>
      <sheetName val="Healthcare "/>
      <sheetName val="Education"/>
      <sheetName val="Final Clean Data"/>
      <sheetName val="Sheet1"/>
      <sheetName val="Clean data "/>
      <sheetName val="Sheet2"/>
    </sheetNames>
    <sheetDataSet>
      <sheetData sheetId="0"/>
      <sheetData sheetId="1"/>
      <sheetData sheetId="2"/>
      <sheetData sheetId="3"/>
      <sheetData sheetId="4"/>
      <sheetData sheetId="5"/>
      <sheetData sheetId="6">
        <row r="1">
          <cell r="B1" t="str">
            <v>States</v>
          </cell>
          <cell r="C1" t="str">
            <v>Total population</v>
          </cell>
          <cell r="H1" t="str">
            <v>18 to 34 years</v>
          </cell>
          <cell r="I1" t="str">
            <v>35 to 64 years</v>
          </cell>
          <cell r="J1" t="str">
            <v>65 years and over</v>
          </cell>
          <cell r="L1" t="str">
            <v>Family households</v>
          </cell>
          <cell r="M1" t="str">
            <v>Married-couple family</v>
          </cell>
          <cell r="N1" t="str">
            <v xml:space="preserve"> Female Living alone</v>
          </cell>
          <cell r="AA1" t="str">
            <v>Employed</v>
          </cell>
          <cell r="AB1" t="str">
            <v>Unemployed</v>
          </cell>
          <cell r="AE1" t="str">
            <v>Mean earnings (dollars)</v>
          </cell>
          <cell r="AF1" t="str">
            <v>With private health insurance</v>
          </cell>
          <cell r="AG1" t="str">
            <v>With public coverage</v>
          </cell>
          <cell r="AH1" t="str">
            <v xml:space="preserve">All families poverty rate </v>
          </cell>
          <cell r="AI1" t="str">
            <v>average rent</v>
          </cell>
          <cell r="AK1" t="str">
            <v>affordability index</v>
          </cell>
        </row>
        <row r="2">
          <cell r="B2" t="str">
            <v>CA</v>
          </cell>
          <cell r="C2">
            <v>39431263</v>
          </cell>
          <cell r="H2">
            <v>9352867</v>
          </cell>
          <cell r="I2">
            <v>15142197</v>
          </cell>
          <cell r="J2">
            <v>6524861</v>
          </cell>
          <cell r="L2">
            <v>0.67400000000000004</v>
          </cell>
          <cell r="M2">
            <v>0.47799999999999998</v>
          </cell>
          <cell r="N2">
            <v>0.13500000000000001</v>
          </cell>
          <cell r="P2">
            <v>0.23200000000000001</v>
          </cell>
          <cell r="AA2">
            <v>0.6</v>
          </cell>
          <cell r="AB2">
            <v>3.7999999999999999E-2</v>
          </cell>
          <cell r="AE2">
            <v>140816</v>
          </cell>
          <cell r="AF2">
            <v>0.63200000000000001</v>
          </cell>
          <cell r="AG2">
            <v>0.41</v>
          </cell>
          <cell r="AH2">
            <v>8.5000000000000006E-2</v>
          </cell>
          <cell r="AI2">
            <v>2614</v>
          </cell>
          <cell r="AK2">
            <v>53.869931140015304</v>
          </cell>
        </row>
        <row r="3">
          <cell r="B3" t="str">
            <v>FL</v>
          </cell>
          <cell r="C3">
            <v>23372215</v>
          </cell>
          <cell r="H3">
            <v>4831357</v>
          </cell>
          <cell r="I3">
            <v>8954569</v>
          </cell>
          <cell r="J3">
            <v>5094353</v>
          </cell>
          <cell r="L3">
            <v>0.64800000000000002</v>
          </cell>
          <cell r="M3">
            <v>0.46899999999999997</v>
          </cell>
          <cell r="N3">
            <v>0.158</v>
          </cell>
          <cell r="P3">
            <v>0.221</v>
          </cell>
          <cell r="AA3">
            <v>0.57699999999999996</v>
          </cell>
          <cell r="AB3">
            <v>2.8000000000000001E-2</v>
          </cell>
          <cell r="AE3">
            <v>108465</v>
          </cell>
          <cell r="AF3">
            <v>0.65400000000000003</v>
          </cell>
          <cell r="AG3">
            <v>0.35799999999999998</v>
          </cell>
          <cell r="AH3">
            <v>8.4000000000000005E-2</v>
          </cell>
          <cell r="AI3">
            <v>1962</v>
          </cell>
          <cell r="AK3">
            <v>55.282874617737001</v>
          </cell>
        </row>
        <row r="4">
          <cell r="B4" t="str">
            <v>GA</v>
          </cell>
          <cell r="C4">
            <v>11180878</v>
          </cell>
          <cell r="H4">
            <v>2587190</v>
          </cell>
          <cell r="I4">
            <v>4296954</v>
          </cell>
          <cell r="J4">
            <v>1765603</v>
          </cell>
          <cell r="L4">
            <v>0.66200000000000003</v>
          </cell>
          <cell r="M4">
            <v>0.46700000000000003</v>
          </cell>
          <cell r="N4">
            <v>0.156</v>
          </cell>
          <cell r="P4">
            <v>0.215</v>
          </cell>
          <cell r="AA4">
            <v>0.60899999999999999</v>
          </cell>
          <cell r="AB4">
            <v>0.03</v>
          </cell>
          <cell r="AE4">
            <v>111299</v>
          </cell>
          <cell r="AF4">
            <v>0.67200000000000004</v>
          </cell>
          <cell r="AG4">
            <v>0.31900000000000001</v>
          </cell>
          <cell r="AH4">
            <v>9.2999999999999999E-2</v>
          </cell>
          <cell r="AI4">
            <v>1637</v>
          </cell>
          <cell r="AK4">
            <v>67.989615149664019</v>
          </cell>
        </row>
        <row r="5">
          <cell r="B5" t="str">
            <v>IL</v>
          </cell>
          <cell r="C5">
            <v>12710158</v>
          </cell>
          <cell r="H5">
            <v>2905143</v>
          </cell>
          <cell r="I5">
            <v>4837773</v>
          </cell>
          <cell r="J5">
            <v>2274582</v>
          </cell>
          <cell r="L5">
            <v>0.61499999999999999</v>
          </cell>
          <cell r="M5">
            <v>0.44800000000000001</v>
          </cell>
          <cell r="N5">
            <v>0.17499999999999999</v>
          </cell>
          <cell r="P5">
            <v>0.23300000000000001</v>
          </cell>
          <cell r="AA5">
            <v>0.61899999999999999</v>
          </cell>
          <cell r="AB5">
            <v>3.3000000000000002E-2</v>
          </cell>
          <cell r="AE5">
            <v>119059</v>
          </cell>
          <cell r="AF5">
            <v>0.69499999999999995</v>
          </cell>
          <cell r="AG5">
            <v>0.34899999999999998</v>
          </cell>
          <cell r="AH5">
            <v>0.08</v>
          </cell>
          <cell r="AI5">
            <v>2027</v>
          </cell>
          <cell r="AK5">
            <v>58.736556487419833</v>
          </cell>
        </row>
        <row r="6">
          <cell r="B6" t="str">
            <v>MA</v>
          </cell>
          <cell r="C6">
            <v>7136171</v>
          </cell>
          <cell r="H6">
            <v>1703820</v>
          </cell>
          <cell r="I6">
            <v>2741644</v>
          </cell>
          <cell r="J6">
            <v>1335942</v>
          </cell>
          <cell r="L6">
            <v>0.622</v>
          </cell>
          <cell r="M6">
            <v>0.45300000000000001</v>
          </cell>
          <cell r="N6">
            <v>0.16600000000000001</v>
          </cell>
          <cell r="P6">
            <v>0.25700000000000001</v>
          </cell>
          <cell r="AA6">
            <v>0.64400000000000002</v>
          </cell>
          <cell r="AB6">
            <v>2.7E-2</v>
          </cell>
          <cell r="AE6">
            <v>149436</v>
          </cell>
          <cell r="AF6">
            <v>0.73099999999999998</v>
          </cell>
          <cell r="AG6">
            <v>0.374</v>
          </cell>
          <cell r="AH6">
            <v>6.3E-2</v>
          </cell>
          <cell r="AI6">
            <v>2841</v>
          </cell>
          <cell r="AK6">
            <v>52.599788806758184</v>
          </cell>
        </row>
        <row r="7">
          <cell r="B7" t="str">
            <v>NJ</v>
          </cell>
          <cell r="C7">
            <v>9500851</v>
          </cell>
          <cell r="H7">
            <v>2035186</v>
          </cell>
          <cell r="I7">
            <v>3715425</v>
          </cell>
          <cell r="J7">
            <v>1706665</v>
          </cell>
          <cell r="L7">
            <v>0.68100000000000005</v>
          </cell>
          <cell r="M7">
            <v>0.498</v>
          </cell>
          <cell r="N7">
            <v>0.154</v>
          </cell>
          <cell r="P7">
            <v>0.26400000000000001</v>
          </cell>
          <cell r="AA7">
            <v>0.63100000000000001</v>
          </cell>
          <cell r="AB7">
            <v>3.5999999999999997E-2</v>
          </cell>
          <cell r="AE7">
            <v>146626</v>
          </cell>
          <cell r="AF7">
            <v>0.70499999999999996</v>
          </cell>
          <cell r="AG7">
            <v>0.33</v>
          </cell>
          <cell r="AH7">
            <v>6.5000000000000002E-2</v>
          </cell>
          <cell r="AI7">
            <v>2413</v>
          </cell>
          <cell r="AK7">
            <v>60.765022793203478</v>
          </cell>
        </row>
        <row r="8">
          <cell r="B8" t="str">
            <v>NY</v>
          </cell>
          <cell r="C8">
            <v>19867248</v>
          </cell>
          <cell r="H8">
            <v>4577119</v>
          </cell>
          <cell r="I8">
            <v>7560421</v>
          </cell>
          <cell r="J8">
            <v>3757173</v>
          </cell>
          <cell r="L8">
            <v>0.60799999999999998</v>
          </cell>
          <cell r="M8">
            <v>0.42</v>
          </cell>
          <cell r="N8">
            <v>0.17799999999999999</v>
          </cell>
          <cell r="P8">
            <v>0.22800000000000001</v>
          </cell>
          <cell r="AA8">
            <v>0.59499999999999997</v>
          </cell>
          <cell r="AB8">
            <v>3.3000000000000002E-2</v>
          </cell>
          <cell r="AE8">
            <v>134716</v>
          </cell>
          <cell r="AF8">
            <v>0.64500000000000002</v>
          </cell>
          <cell r="AG8">
            <v>0.436</v>
          </cell>
          <cell r="AH8">
            <v>9.8000000000000004E-2</v>
          </cell>
          <cell r="AI8">
            <v>2464</v>
          </cell>
          <cell r="AK8">
            <v>54.673701298701296</v>
          </cell>
        </row>
        <row r="9">
          <cell r="B9" t="str">
            <v>NC</v>
          </cell>
          <cell r="C9">
            <v>11046024</v>
          </cell>
          <cell r="H9">
            <v>2531756</v>
          </cell>
          <cell r="I9">
            <v>4184062</v>
          </cell>
          <cell r="J9">
            <v>1980690</v>
          </cell>
          <cell r="L9">
            <v>0.64</v>
          </cell>
          <cell r="M9">
            <v>0.47</v>
          </cell>
          <cell r="N9">
            <v>0.16600000000000001</v>
          </cell>
          <cell r="P9">
            <v>0.22600000000000001</v>
          </cell>
          <cell r="AA9">
            <v>0.59799999999999998</v>
          </cell>
          <cell r="AB9">
            <v>2.5000000000000001E-2</v>
          </cell>
          <cell r="AE9">
            <v>105724</v>
          </cell>
          <cell r="AF9">
            <v>0.67100000000000004</v>
          </cell>
          <cell r="AG9">
            <v>0.377</v>
          </cell>
          <cell r="AH9">
            <v>8.7999999999999995E-2</v>
          </cell>
          <cell r="AI9">
            <v>1549</v>
          </cell>
          <cell r="AK9">
            <v>68.253066494512595</v>
          </cell>
        </row>
        <row r="10">
          <cell r="B10" t="str">
            <v>TX</v>
          </cell>
          <cell r="C10">
            <v>31290831</v>
          </cell>
          <cell r="H10">
            <v>7570939</v>
          </cell>
          <cell r="I10">
            <v>11696933</v>
          </cell>
          <cell r="J10">
            <v>4365469</v>
          </cell>
          <cell r="L10">
            <v>0.67600000000000005</v>
          </cell>
          <cell r="M10">
            <v>0.48699999999999999</v>
          </cell>
          <cell r="N10">
            <v>0.13900000000000001</v>
          </cell>
          <cell r="P10">
            <v>0.221</v>
          </cell>
          <cell r="AA10">
            <v>0.621</v>
          </cell>
          <cell r="AB10">
            <v>3.2000000000000001E-2</v>
          </cell>
          <cell r="AE10">
            <v>111675</v>
          </cell>
          <cell r="AF10">
            <v>0.63900000000000001</v>
          </cell>
          <cell r="AG10">
            <v>0.28199999999999997</v>
          </cell>
          <cell r="AH10">
            <v>0.10100000000000001</v>
          </cell>
          <cell r="AI10">
            <v>1438</v>
          </cell>
          <cell r="AK10">
            <v>77.659944367176635</v>
          </cell>
        </row>
        <row r="11">
          <cell r="B11" t="str">
            <v>WA</v>
          </cell>
          <cell r="C11">
            <v>7958180</v>
          </cell>
          <cell r="H11">
            <v>1884484</v>
          </cell>
          <cell r="I11">
            <v>3043139</v>
          </cell>
          <cell r="J11">
            <v>1378508</v>
          </cell>
          <cell r="L11">
            <v>0.625</v>
          </cell>
          <cell r="M11">
            <v>0.48499999999999999</v>
          </cell>
          <cell r="N11">
            <v>0.14799999999999999</v>
          </cell>
          <cell r="P11">
            <v>0.24399999999999999</v>
          </cell>
          <cell r="AA11">
            <v>0.60899999999999999</v>
          </cell>
          <cell r="AB11">
            <v>3.1E-2</v>
          </cell>
          <cell r="AE11">
            <v>140443</v>
          </cell>
          <cell r="AF11">
            <v>0.70799999999999996</v>
          </cell>
          <cell r="AG11">
            <v>0.35599999999999998</v>
          </cell>
          <cell r="AH11">
            <v>6.3E-2</v>
          </cell>
          <cell r="AI11">
            <v>2023</v>
          </cell>
          <cell r="AK11">
            <v>69.423133959466142</v>
          </cell>
        </row>
      </sheetData>
      <sheetData sheetId="7"/>
      <sheetData sheetId="8"/>
      <sheetData sheetId="9">
        <row r="14">
          <cell r="M14" t="str">
            <v>CA</v>
          </cell>
          <cell r="N14" t="str">
            <v>FL</v>
          </cell>
          <cell r="O14" t="str">
            <v>GA</v>
          </cell>
          <cell r="P14" t="str">
            <v>IL</v>
          </cell>
          <cell r="Q14" t="str">
            <v>MA</v>
          </cell>
          <cell r="R14" t="str">
            <v>NJ</v>
          </cell>
          <cell r="S14" t="str">
            <v>NY</v>
          </cell>
          <cell r="T14" t="str">
            <v>NC</v>
          </cell>
          <cell r="U14" t="str">
            <v>TX</v>
          </cell>
          <cell r="V14" t="str">
            <v>WA</v>
          </cell>
        </row>
        <row r="15">
          <cell r="L15" t="str">
            <v>average rent</v>
          </cell>
          <cell r="M15">
            <v>2614</v>
          </cell>
          <cell r="N15">
            <v>1962</v>
          </cell>
          <cell r="O15">
            <v>1637</v>
          </cell>
          <cell r="P15">
            <v>2027</v>
          </cell>
          <cell r="Q15">
            <v>2841</v>
          </cell>
          <cell r="R15">
            <v>2413</v>
          </cell>
          <cell r="S15">
            <v>2464</v>
          </cell>
          <cell r="T15">
            <v>1549</v>
          </cell>
          <cell r="U15">
            <v>1438</v>
          </cell>
          <cell r="V15">
            <v>2023</v>
          </cell>
        </row>
        <row r="16">
          <cell r="L16" t="str">
            <v>average size of apt</v>
          </cell>
          <cell r="M16">
            <v>853</v>
          </cell>
          <cell r="N16">
            <v>983</v>
          </cell>
          <cell r="O16">
            <v>1026</v>
          </cell>
          <cell r="P16">
            <v>839</v>
          </cell>
          <cell r="Q16">
            <v>881</v>
          </cell>
          <cell r="R16">
            <v>869</v>
          </cell>
          <cell r="S16">
            <v>888</v>
          </cell>
          <cell r="T16">
            <v>976</v>
          </cell>
          <cell r="U16">
            <v>891</v>
          </cell>
          <cell r="V16">
            <v>830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board"/>
      <sheetName val="Living Standard"/>
      <sheetName val="Final Clean Data"/>
      <sheetName val="Crime"/>
      <sheetName val="Diversity"/>
      <sheetName val="Demographic"/>
      <sheetName val="Education"/>
      <sheetName val="Employment "/>
      <sheetName val="Sheet1"/>
      <sheetName val="Clean data "/>
      <sheetName val="Sheet2"/>
    </sheetNames>
    <sheetDataSet>
      <sheetData sheetId="0"/>
      <sheetData sheetId="1"/>
      <sheetData sheetId="2"/>
      <sheetData sheetId="3"/>
      <sheetData sheetId="4"/>
      <sheetData sheetId="5"/>
      <sheetData sheetId="6"/>
      <sheetData sheetId="7"/>
      <sheetData sheetId="8"/>
      <sheetData sheetId="9">
        <row r="2">
          <cell r="B2" t="str">
            <v>39,431,263</v>
          </cell>
          <cell r="D2">
            <v>0.499</v>
          </cell>
          <cell r="E2" t="str">
            <v>50.1%</v>
          </cell>
          <cell r="F2" t="str">
            <v>12.4%</v>
          </cell>
          <cell r="G2" t="str">
            <v>0.8%</v>
          </cell>
          <cell r="H2" t="str">
            <v>9,352,867</v>
          </cell>
          <cell r="I2" t="str">
            <v>15,142,197</v>
          </cell>
          <cell r="J2" t="str">
            <v>6,524,861</v>
          </cell>
          <cell r="K2" t="str">
            <v>38,537,958</v>
          </cell>
          <cell r="L2" t="str">
            <v>67.4%</v>
          </cell>
          <cell r="M2" t="str">
            <v>47.8%</v>
          </cell>
          <cell r="N2" t="str">
            <v>13.5%</v>
          </cell>
          <cell r="O2" t="str">
            <v>20.5%</v>
          </cell>
          <cell r="P2" t="str">
            <v>23.2%</v>
          </cell>
          <cell r="Q2" t="str">
            <v>14.9%</v>
          </cell>
          <cell r="R2" t="str">
            <v>0.8%</v>
          </cell>
          <cell r="S2" t="str">
            <v>10,902,022</v>
          </cell>
          <cell r="T2" t="str">
            <v>6.2%</v>
          </cell>
          <cell r="U2" t="str">
            <v>40.8%</v>
          </cell>
          <cell r="V2" t="str">
            <v>2.1%</v>
          </cell>
          <cell r="W2" t="str">
            <v>0.8%</v>
          </cell>
          <cell r="X2" t="str">
            <v>49.0%</v>
          </cell>
          <cell r="Y2" t="str">
            <v>1.2%</v>
          </cell>
          <cell r="Z2" t="str">
            <v>32,089,744</v>
          </cell>
          <cell r="AA2" t="str">
            <v>60.0%</v>
          </cell>
          <cell r="AB2">
            <v>3.7999999999999999E-2</v>
          </cell>
          <cell r="AD2" t="str">
            <v>55.4%</v>
          </cell>
          <cell r="AE2" t="str">
            <v>3.3%</v>
          </cell>
          <cell r="AF2">
            <v>140816</v>
          </cell>
          <cell r="AG2" t="str">
            <v>63.2%</v>
          </cell>
          <cell r="AH2" t="str">
            <v>41.0%</v>
          </cell>
          <cell r="AI2" t="str">
            <v>8.5%</v>
          </cell>
          <cell r="AJ2">
            <v>2614</v>
          </cell>
          <cell r="AK2">
            <v>853</v>
          </cell>
          <cell r="AL2">
            <v>53.869931140015304</v>
          </cell>
        </row>
        <row r="3">
          <cell r="B3" t="str">
            <v>23,372,215</v>
          </cell>
          <cell r="D3">
            <v>0.49199999999999999</v>
          </cell>
          <cell r="E3" t="str">
            <v>50.8%</v>
          </cell>
          <cell r="F3" t="str">
            <v>18.5%</v>
          </cell>
          <cell r="G3" t="str">
            <v>1.2%</v>
          </cell>
          <cell r="H3" t="str">
            <v>4,831,357</v>
          </cell>
          <cell r="I3" t="str">
            <v>8,954,569</v>
          </cell>
          <cell r="J3" t="str">
            <v>5,094,353</v>
          </cell>
          <cell r="K3" t="str">
            <v>22,888,803</v>
          </cell>
          <cell r="L3" t="str">
            <v>64.8%</v>
          </cell>
          <cell r="M3" t="str">
            <v>46.9%</v>
          </cell>
          <cell r="N3" t="str">
            <v>15.8%</v>
          </cell>
          <cell r="O3" t="str">
            <v>26.4%</v>
          </cell>
          <cell r="P3" t="str">
            <v>22.1%</v>
          </cell>
          <cell r="Q3" t="str">
            <v>13.7%</v>
          </cell>
          <cell r="R3" t="str">
            <v>1.3%</v>
          </cell>
          <cell r="S3" t="str">
            <v>5,392,412</v>
          </cell>
          <cell r="T3" t="str">
            <v>8.4%</v>
          </cell>
          <cell r="U3" t="str">
            <v>10.6%</v>
          </cell>
          <cell r="V3" t="str">
            <v>1.9%</v>
          </cell>
          <cell r="W3" t="str">
            <v>0.3%</v>
          </cell>
          <cell r="X3" t="str">
            <v>76.8%</v>
          </cell>
          <cell r="Y3" t="str">
            <v>2.1%</v>
          </cell>
          <cell r="Z3" t="str">
            <v>19,432,374</v>
          </cell>
          <cell r="AA3" t="str">
            <v>57.7%</v>
          </cell>
          <cell r="AB3">
            <v>2.8000000000000001E-2</v>
          </cell>
          <cell r="AD3" t="str">
            <v>53.8%</v>
          </cell>
          <cell r="AE3" t="str">
            <v>1.3%</v>
          </cell>
          <cell r="AF3">
            <v>108465</v>
          </cell>
          <cell r="AG3" t="str">
            <v>65.4%</v>
          </cell>
          <cell r="AH3" t="str">
            <v>35.8%</v>
          </cell>
          <cell r="AI3" t="str">
            <v>8.4%</v>
          </cell>
          <cell r="AJ3">
            <v>1962</v>
          </cell>
          <cell r="AK3">
            <v>983</v>
          </cell>
          <cell r="AL3">
            <v>55.282874617737001</v>
          </cell>
        </row>
        <row r="4">
          <cell r="B4" t="str">
            <v>11,180,878</v>
          </cell>
          <cell r="D4">
            <v>0.48699999999999999</v>
          </cell>
          <cell r="E4" t="str">
            <v>51.3%</v>
          </cell>
          <cell r="F4" t="str">
            <v>19.7%</v>
          </cell>
          <cell r="G4" t="str">
            <v>0.7%</v>
          </cell>
          <cell r="H4" t="str">
            <v>2,587,190</v>
          </cell>
          <cell r="I4" t="str">
            <v>4,296,954</v>
          </cell>
          <cell r="J4" t="str">
            <v>1,765,603</v>
          </cell>
          <cell r="K4" t="str">
            <v>10,927,528</v>
          </cell>
          <cell r="L4" t="str">
            <v>66.2%</v>
          </cell>
          <cell r="M4" t="str">
            <v>46.7%</v>
          </cell>
          <cell r="N4" t="str">
            <v>15.6%</v>
          </cell>
          <cell r="O4" t="str">
            <v>26.2%</v>
          </cell>
          <cell r="P4" t="str">
            <v>21.5%</v>
          </cell>
          <cell r="Q4" t="str">
            <v>14.8%</v>
          </cell>
          <cell r="R4" t="str">
            <v>0.8%</v>
          </cell>
          <cell r="S4" t="str">
            <v>1,333,177</v>
          </cell>
          <cell r="T4" t="str">
            <v>7.5%</v>
          </cell>
          <cell r="U4" t="str">
            <v>30.7%</v>
          </cell>
          <cell r="V4" t="str">
            <v>10.1%</v>
          </cell>
          <cell r="W4" t="str">
            <v>0.3%</v>
          </cell>
          <cell r="X4" t="str">
            <v>49.9%</v>
          </cell>
          <cell r="Y4" t="str">
            <v>1.5%</v>
          </cell>
          <cell r="Z4" t="str">
            <v>8,972,406</v>
          </cell>
          <cell r="AA4" t="str">
            <v>60.9%</v>
          </cell>
          <cell r="AB4">
            <v>0.03</v>
          </cell>
          <cell r="AD4" t="str">
            <v>57.7%</v>
          </cell>
          <cell r="AE4" t="str">
            <v>1.2%</v>
          </cell>
          <cell r="AF4">
            <v>111299</v>
          </cell>
          <cell r="AG4" t="str">
            <v>67.2%</v>
          </cell>
          <cell r="AH4" t="str">
            <v>31.9%</v>
          </cell>
          <cell r="AI4" t="str">
            <v>9.3%</v>
          </cell>
          <cell r="AJ4">
            <v>1637</v>
          </cell>
          <cell r="AK4">
            <v>1026</v>
          </cell>
          <cell r="AL4">
            <v>67.989615149664019</v>
          </cell>
        </row>
        <row r="5">
          <cell r="B5" t="str">
            <v>12,710,158</v>
          </cell>
          <cell r="D5">
            <v>0.49399999999999999</v>
          </cell>
          <cell r="E5" t="str">
            <v>50.6%</v>
          </cell>
          <cell r="F5" t="str">
            <v>8.1%</v>
          </cell>
          <cell r="G5" t="str">
            <v>0.6%</v>
          </cell>
          <cell r="H5" t="str">
            <v>2,905,143</v>
          </cell>
          <cell r="I5" t="str">
            <v>4,837,773</v>
          </cell>
          <cell r="J5" t="str">
            <v>2,274,582</v>
          </cell>
          <cell r="K5" t="str">
            <v>12,417,746</v>
          </cell>
          <cell r="L5" t="str">
            <v>61.5%</v>
          </cell>
          <cell r="M5" t="str">
            <v>44.8%</v>
          </cell>
          <cell r="N5" t="str">
            <v>17.5%</v>
          </cell>
          <cell r="O5" t="str">
            <v>24.6%</v>
          </cell>
          <cell r="P5" t="str">
            <v>23.3%</v>
          </cell>
          <cell r="Q5" t="str">
            <v>15.9%</v>
          </cell>
          <cell r="R5" t="str">
            <v>0.8%</v>
          </cell>
          <cell r="S5" t="str">
            <v>1,957,482</v>
          </cell>
          <cell r="T5" t="str">
            <v>18.8%</v>
          </cell>
          <cell r="U5" t="str">
            <v>31.1%</v>
          </cell>
          <cell r="V5" t="str">
            <v>4.7%</v>
          </cell>
          <cell r="W5" t="str">
            <v>0.2%</v>
          </cell>
          <cell r="X5" t="str">
            <v>44.0%</v>
          </cell>
          <cell r="Y5" t="str">
            <v>1.2%</v>
          </cell>
          <cell r="Z5" t="str">
            <v>10,362,614</v>
          </cell>
          <cell r="AA5" t="str">
            <v>61.9%</v>
          </cell>
          <cell r="AB5">
            <v>3.3000000000000002E-2</v>
          </cell>
          <cell r="AD5" t="str">
            <v>58.6%</v>
          </cell>
          <cell r="AE5" t="str">
            <v>7.0%</v>
          </cell>
          <cell r="AF5">
            <v>119059</v>
          </cell>
          <cell r="AG5" t="str">
            <v>69.5%</v>
          </cell>
          <cell r="AH5" t="str">
            <v>34.9%</v>
          </cell>
          <cell r="AI5" t="str">
            <v>8.0%</v>
          </cell>
          <cell r="AJ5">
            <v>2027</v>
          </cell>
          <cell r="AK5">
            <v>839</v>
          </cell>
          <cell r="AL5">
            <v>58.736556487419833</v>
          </cell>
        </row>
        <row r="6">
          <cell r="B6" t="str">
            <v>7,136,171</v>
          </cell>
          <cell r="D6">
            <v>0.48799999999999999</v>
          </cell>
          <cell r="E6" t="str">
            <v>51.2%</v>
          </cell>
          <cell r="F6" t="str">
            <v>9.9%</v>
          </cell>
          <cell r="G6" t="str">
            <v>0.7%</v>
          </cell>
          <cell r="H6" t="str">
            <v>1,703,820</v>
          </cell>
          <cell r="I6" t="str">
            <v>2,741,644</v>
          </cell>
          <cell r="J6" t="str">
            <v>1,335,942</v>
          </cell>
          <cell r="K6" t="str">
            <v>6,879,639</v>
          </cell>
          <cell r="L6" t="str">
            <v>62.2%</v>
          </cell>
          <cell r="M6" t="str">
            <v>45.3%</v>
          </cell>
          <cell r="N6" t="str">
            <v>16.6%</v>
          </cell>
          <cell r="O6" t="str">
            <v>22.2%</v>
          </cell>
          <cell r="P6" t="str">
            <v>25.7%</v>
          </cell>
          <cell r="Q6" t="str">
            <v>22.6%</v>
          </cell>
          <cell r="R6" t="str">
            <v>0.9%</v>
          </cell>
          <cell r="S6" t="str">
            <v>1,337,811</v>
          </cell>
          <cell r="T6" t="str">
            <v>16.2%</v>
          </cell>
          <cell r="U6" t="str">
            <v>29.3%</v>
          </cell>
          <cell r="V6" t="str">
            <v>10.1%</v>
          </cell>
          <cell r="W6" t="str">
            <v>0.4%</v>
          </cell>
          <cell r="X6" t="str">
            <v>42.0%</v>
          </cell>
          <cell r="Y6" t="str">
            <v>1.9%</v>
          </cell>
          <cell r="Z6" t="str">
            <v>5,953,821</v>
          </cell>
          <cell r="AA6" t="str">
            <v>64.4%</v>
          </cell>
          <cell r="AB6">
            <v>2.7E-2</v>
          </cell>
          <cell r="AD6" t="str">
            <v>61.5%</v>
          </cell>
          <cell r="AE6" t="str">
            <v>7.8%</v>
          </cell>
          <cell r="AF6">
            <v>149436</v>
          </cell>
          <cell r="AG6" t="str">
            <v>73.1%</v>
          </cell>
          <cell r="AH6" t="str">
            <v>37.4%</v>
          </cell>
          <cell r="AI6" t="str">
            <v>6.3%</v>
          </cell>
          <cell r="AJ6">
            <v>2841</v>
          </cell>
          <cell r="AK6">
            <v>881</v>
          </cell>
          <cell r="AL6">
            <v>52.599788806758184</v>
          </cell>
        </row>
        <row r="7">
          <cell r="B7" t="str">
            <v>9,500,851</v>
          </cell>
          <cell r="D7">
            <v>0.49199999999999999</v>
          </cell>
          <cell r="E7" t="str">
            <v>50.8%</v>
          </cell>
          <cell r="F7" t="str">
            <v>10.7%</v>
          </cell>
          <cell r="G7" t="str">
            <v>1.3%</v>
          </cell>
          <cell r="H7" t="str">
            <v>2,035,186</v>
          </cell>
          <cell r="I7" t="str">
            <v>3,715,425</v>
          </cell>
          <cell r="J7" t="str">
            <v>1,706,665</v>
          </cell>
          <cell r="K7" t="str">
            <v>9,334,098</v>
          </cell>
          <cell r="L7" t="str">
            <v>68.1%</v>
          </cell>
          <cell r="M7" t="str">
            <v>49.8%</v>
          </cell>
          <cell r="N7" t="str">
            <v>15.4%</v>
          </cell>
          <cell r="O7" t="str">
            <v>24.7%</v>
          </cell>
          <cell r="P7" t="str">
            <v>26.4%</v>
          </cell>
          <cell r="Q7" t="str">
            <v>18.2%</v>
          </cell>
          <cell r="R7" t="str">
            <v>1.0%</v>
          </cell>
          <cell r="S7" t="str">
            <v>2,376,424</v>
          </cell>
          <cell r="T7" t="str">
            <v>11.9%</v>
          </cell>
          <cell r="U7" t="str">
            <v>31.6%</v>
          </cell>
          <cell r="V7" t="str">
            <v>6.0%</v>
          </cell>
          <cell r="W7" t="str">
            <v>0.2%</v>
          </cell>
          <cell r="X7" t="str">
            <v>49.6%</v>
          </cell>
          <cell r="Y7" t="str">
            <v>0.8%</v>
          </cell>
          <cell r="Z7" t="str">
            <v>7,710,486</v>
          </cell>
          <cell r="AA7" t="str">
            <v>63.1%</v>
          </cell>
          <cell r="AB7">
            <v>3.5999999999999997E-2</v>
          </cell>
          <cell r="AD7" t="str">
            <v>59.3%</v>
          </cell>
          <cell r="AE7" t="str">
            <v>9.7%</v>
          </cell>
          <cell r="AF7">
            <v>146626</v>
          </cell>
          <cell r="AG7" t="str">
            <v>70.5%</v>
          </cell>
          <cell r="AH7" t="str">
            <v>33.0%</v>
          </cell>
          <cell r="AI7" t="str">
            <v>6.5%</v>
          </cell>
          <cell r="AJ7">
            <v>2413</v>
          </cell>
          <cell r="AK7">
            <v>869</v>
          </cell>
          <cell r="AL7">
            <v>60.765022793203478</v>
          </cell>
        </row>
        <row r="8">
          <cell r="B8" t="str">
            <v>19,867,248</v>
          </cell>
          <cell r="D8">
            <v>0.48799999999999999</v>
          </cell>
          <cell r="E8" t="str">
            <v>51.2%</v>
          </cell>
          <cell r="F8" t="str">
            <v>11.4%</v>
          </cell>
          <cell r="G8" t="str">
            <v>0.6%</v>
          </cell>
          <cell r="H8" t="str">
            <v>4,577,119</v>
          </cell>
          <cell r="I8" t="str">
            <v>7,560,421</v>
          </cell>
          <cell r="J8" t="str">
            <v>3,757,173</v>
          </cell>
          <cell r="K8" t="str">
            <v>19,188,963</v>
          </cell>
          <cell r="L8" t="str">
            <v>60.8%</v>
          </cell>
          <cell r="M8" t="str">
            <v>42.0%</v>
          </cell>
          <cell r="N8" t="str">
            <v>17.8%</v>
          </cell>
          <cell r="O8" t="str">
            <v>24.0%</v>
          </cell>
          <cell r="P8" t="str">
            <v>22.8%</v>
          </cell>
          <cell r="Q8" t="str">
            <v>18.4%</v>
          </cell>
          <cell r="R8" t="str">
            <v>0.9%</v>
          </cell>
          <cell r="S8" t="str">
            <v>4,621,382</v>
          </cell>
          <cell r="T8" t="str">
            <v>14.4%</v>
          </cell>
          <cell r="U8" t="str">
            <v>30.3%</v>
          </cell>
          <cell r="V8" t="str">
            <v>5.2%</v>
          </cell>
          <cell r="W8" t="str">
            <v>0.3%</v>
          </cell>
          <cell r="X8" t="str">
            <v>48.5%</v>
          </cell>
          <cell r="Y8" t="str">
            <v>1.3%</v>
          </cell>
          <cell r="Z8" t="str">
            <v>16,370,499</v>
          </cell>
          <cell r="AA8" t="str">
            <v>59.5%</v>
          </cell>
          <cell r="AB8">
            <v>3.3000000000000002E-2</v>
          </cell>
          <cell r="AD8" t="str">
            <v>56.5%</v>
          </cell>
          <cell r="AE8" t="str">
            <v>24.2%</v>
          </cell>
          <cell r="AF8">
            <v>134716</v>
          </cell>
          <cell r="AG8" t="str">
            <v>64.5%</v>
          </cell>
          <cell r="AH8" t="str">
            <v>43.6%</v>
          </cell>
          <cell r="AI8" t="str">
            <v>9.8%</v>
          </cell>
          <cell r="AJ8">
            <v>2464</v>
          </cell>
          <cell r="AK8">
            <v>888</v>
          </cell>
          <cell r="AL8">
            <v>54.673701298701296</v>
          </cell>
        </row>
        <row r="9">
          <cell r="B9" t="str">
            <v>11,046,024</v>
          </cell>
          <cell r="D9">
            <v>0.48899999999999999</v>
          </cell>
          <cell r="E9" t="str">
            <v>51.1%</v>
          </cell>
          <cell r="F9" t="str">
            <v>9.2%</v>
          </cell>
          <cell r="G9" t="str">
            <v>0.7%</v>
          </cell>
          <cell r="H9" t="str">
            <v>2,531,756</v>
          </cell>
          <cell r="I9" t="str">
            <v>4,184,062</v>
          </cell>
          <cell r="J9" t="str">
            <v>1,980,690</v>
          </cell>
          <cell r="K9" t="str">
            <v>10,760,395</v>
          </cell>
          <cell r="L9" t="str">
            <v>64.0%</v>
          </cell>
          <cell r="M9" t="str">
            <v>47.0%</v>
          </cell>
          <cell r="N9" t="str">
            <v>16.6%</v>
          </cell>
          <cell r="O9" t="str">
            <v>24.7%</v>
          </cell>
          <cell r="P9" t="str">
            <v>22.6%</v>
          </cell>
          <cell r="Q9" t="str">
            <v>14.5%</v>
          </cell>
          <cell r="R9" t="str">
            <v>0.8%</v>
          </cell>
          <cell r="S9" t="str">
            <v>1,093,166</v>
          </cell>
          <cell r="T9" t="str">
            <v>9.6%</v>
          </cell>
          <cell r="U9" t="str">
            <v>27.9%</v>
          </cell>
          <cell r="V9" t="str">
            <v>7.8%</v>
          </cell>
          <cell r="W9" t="str">
            <v>0.5%</v>
          </cell>
          <cell r="X9" t="str">
            <v>52.5%</v>
          </cell>
          <cell r="Y9" t="str">
            <v>1.7%</v>
          </cell>
          <cell r="Z9" t="str">
            <v>8,982,223</v>
          </cell>
          <cell r="AA9" t="str">
            <v>59.8%</v>
          </cell>
          <cell r="AB9">
            <v>2.5000000000000001E-2</v>
          </cell>
          <cell r="AD9" t="str">
            <v>56.4%</v>
          </cell>
          <cell r="AE9" t="str">
            <v>0.8%</v>
          </cell>
          <cell r="AF9">
            <v>105724</v>
          </cell>
          <cell r="AG9" t="str">
            <v>67.1%</v>
          </cell>
          <cell r="AH9" t="str">
            <v>37.7%</v>
          </cell>
          <cell r="AI9" t="str">
            <v>8.8%</v>
          </cell>
          <cell r="AJ9">
            <v>1549</v>
          </cell>
          <cell r="AK9">
            <v>976</v>
          </cell>
          <cell r="AL9">
            <v>68.253066494512595</v>
          </cell>
        </row>
        <row r="10">
          <cell r="B10" t="str">
            <v>31,290,831</v>
          </cell>
          <cell r="D10">
            <v>0.499</v>
          </cell>
          <cell r="E10" t="str">
            <v>50.1%</v>
          </cell>
          <cell r="F10" t="str">
            <v>8.2%</v>
          </cell>
          <cell r="G10" t="str">
            <v>0.6%</v>
          </cell>
          <cell r="H10" t="str">
            <v>7,570,939</v>
          </cell>
          <cell r="I10" t="str">
            <v>11,696,933</v>
          </cell>
          <cell r="J10" t="str">
            <v>4,365,469</v>
          </cell>
          <cell r="K10" t="str">
            <v>30,665,006</v>
          </cell>
          <cell r="L10" t="str">
            <v>67.6%</v>
          </cell>
          <cell r="M10" t="str">
            <v>48.7%</v>
          </cell>
          <cell r="N10" t="str">
            <v>13.9%</v>
          </cell>
          <cell r="O10" t="str">
            <v>24.4%</v>
          </cell>
          <cell r="P10" t="str">
            <v>22.1%</v>
          </cell>
          <cell r="Q10" t="str">
            <v>13.1%</v>
          </cell>
          <cell r="R10" t="str">
            <v>1.0%</v>
          </cell>
          <cell r="S10" t="str">
            <v>5,762,477</v>
          </cell>
          <cell r="T10" t="str">
            <v>3.9%</v>
          </cell>
          <cell r="U10" t="str">
            <v>24.7%</v>
          </cell>
          <cell r="V10" t="str">
            <v>6.2%</v>
          </cell>
          <cell r="W10" t="str">
            <v>0.2%</v>
          </cell>
          <cell r="X10" t="str">
            <v>63.9%</v>
          </cell>
          <cell r="Y10" t="str">
            <v>1.1%</v>
          </cell>
          <cell r="Z10" t="str">
            <v>24,569,557</v>
          </cell>
          <cell r="AA10" t="str">
            <v>62.1%</v>
          </cell>
          <cell r="AB10">
            <v>3.2000000000000001E-2</v>
          </cell>
          <cell r="AD10" t="str">
            <v>56.9%</v>
          </cell>
          <cell r="AE10" t="str">
            <v>1.0%</v>
          </cell>
          <cell r="AF10">
            <v>111675</v>
          </cell>
          <cell r="AG10" t="str">
            <v>63.9%</v>
          </cell>
          <cell r="AH10" t="str">
            <v>28.2%</v>
          </cell>
          <cell r="AI10" t="str">
            <v>10.1%</v>
          </cell>
          <cell r="AJ10">
            <v>1438</v>
          </cell>
          <cell r="AK10">
            <v>891</v>
          </cell>
          <cell r="AL10">
            <v>77.659944367176635</v>
          </cell>
        </row>
        <row r="11">
          <cell r="B11" t="str">
            <v>7,958,180</v>
          </cell>
          <cell r="D11">
            <v>0.504</v>
          </cell>
          <cell r="E11" t="str">
            <v>49.6%</v>
          </cell>
          <cell r="F11" t="str">
            <v>23.1%</v>
          </cell>
          <cell r="G11" t="str">
            <v>0.8%</v>
          </cell>
          <cell r="H11" t="str">
            <v>1,884,484</v>
          </cell>
          <cell r="I11" t="str">
            <v>3,043,139</v>
          </cell>
          <cell r="J11" t="str">
            <v>1,378,508</v>
          </cell>
          <cell r="K11" t="str">
            <v>7,802,363</v>
          </cell>
          <cell r="L11" t="str">
            <v>62.5%</v>
          </cell>
          <cell r="M11" t="str">
            <v>48.5%</v>
          </cell>
          <cell r="N11" t="str">
            <v>14.8%</v>
          </cell>
          <cell r="O11" t="str">
            <v>21.1%</v>
          </cell>
          <cell r="P11" t="str">
            <v>24.4%</v>
          </cell>
          <cell r="Q11" t="str">
            <v>16.6%</v>
          </cell>
          <cell r="R11" t="str">
            <v>1.0%</v>
          </cell>
          <cell r="S11" t="str">
            <v>1,280,809</v>
          </cell>
          <cell r="T11" t="str">
            <v>12.8%</v>
          </cell>
          <cell r="U11" t="str">
            <v>47.1%</v>
          </cell>
          <cell r="V11" t="str">
            <v>6.9%</v>
          </cell>
          <cell r="W11" t="str">
            <v>1.8%</v>
          </cell>
          <cell r="X11" t="str">
            <v>28.0%</v>
          </cell>
          <cell r="Y11" t="str">
            <v>3.5%</v>
          </cell>
          <cell r="Z11" t="str">
            <v>6,505,491</v>
          </cell>
          <cell r="AA11" t="str">
            <v>60.9%</v>
          </cell>
          <cell r="AB11">
            <v>3.1E-2</v>
          </cell>
          <cell r="AD11" t="str">
            <v>57.3%</v>
          </cell>
          <cell r="AE11" t="str">
            <v>4.2%</v>
          </cell>
          <cell r="AF11">
            <v>140443</v>
          </cell>
          <cell r="AG11" t="str">
            <v>70.8%</v>
          </cell>
          <cell r="AH11" t="str">
            <v>35.6%</v>
          </cell>
          <cell r="AI11" t="str">
            <v>6.3%</v>
          </cell>
          <cell r="AJ11">
            <v>2023</v>
          </cell>
          <cell r="AK11">
            <v>830</v>
          </cell>
          <cell r="AL11">
            <v>69.423133959466142</v>
          </cell>
        </row>
      </sheetData>
      <sheetData sheetId="1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https://d.docs.live.net/1ffbc812be39f478/Desktop/dashbaord%20exce;ll%20final%20finAL.xlsx"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137.654173842595" createdVersion="8" refreshedVersion="8" minRefreshableVersion="3" recordCount="70" xr:uid="{23722F63-89A4-423A-B8A4-DC6A4A33C296}">
  <cacheSource type="worksheet">
    <worksheetSource ref="B25:D95" sheet="Diversity"/>
  </cacheSource>
  <cacheFields count="3">
    <cacheField name="State" numFmtId="0">
      <sharedItems count="10">
        <s v="California"/>
        <s v="Florida"/>
        <s v="Georgia"/>
        <s v="Illinois"/>
        <s v="Massachusetts"/>
        <s v="New Jersey"/>
        <s v="New York"/>
        <s v="North Carolina"/>
        <s v="Texas"/>
        <s v="Washington"/>
      </sharedItems>
    </cacheField>
    <cacheField name="Region" numFmtId="0">
      <sharedItems count="7">
        <s v="Abroad"/>
        <s v="Europe"/>
        <s v="Asia"/>
        <s v="Africa"/>
        <s v="Oceania"/>
        <s v="Latin America"/>
        <s v="Northern America"/>
      </sharedItems>
    </cacheField>
    <cacheField name="Value" numFmtId="0">
      <sharedItems containsSemiMixedTypes="0" containsString="0" containsNumber="1" minValue="0.2" maxValue="76.8"/>
    </cacheField>
  </cacheFields>
  <extLst>
    <ext xmlns:x14="http://schemas.microsoft.com/office/spreadsheetml/2009/9/main" uri="{725AE2AE-9491-48be-B2B4-4EB974FC3084}">
      <x14:pivotCacheDefinition pivotCacheId="44196897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jana Sriya Amancherla" refreshedDate="46137.621661921294" createdVersion="8" refreshedVersion="8" minRefreshableVersion="3" recordCount="10" xr:uid="{004D900A-96C2-498D-ABE2-F1BB74651447}">
  <cacheSource type="worksheet">
    <worksheetSource ref="L1:O11" sheet="Sheet2" r:id="rId2"/>
  </cacheSource>
  <cacheFields count="4">
    <cacheField name="States" numFmtId="0">
      <sharedItems count="10">
        <s v="CA"/>
        <s v="FL"/>
        <s v="GA"/>
        <s v="IL"/>
        <s v="MA"/>
        <s v="NJ"/>
        <s v="NY"/>
        <s v="NC"/>
        <s v="TX"/>
        <s v="WA"/>
      </sharedItems>
    </cacheField>
    <cacheField name="Male" numFmtId="10">
      <sharedItems containsSemiMixedTypes="0" containsString="0" containsNumber="1" minValue="0.48699999999999999" maxValue="0.504" count="7">
        <n v="0.499"/>
        <n v="0.49199999999999999"/>
        <n v="0.48699999999999999"/>
        <n v="0.49399999999999999"/>
        <n v="0.48799999999999999"/>
        <n v="0.48899999999999999"/>
        <n v="0.504"/>
      </sharedItems>
    </cacheField>
    <cacheField name="Female" numFmtId="10">
      <sharedItems containsSemiMixedTypes="0" containsString="0" containsNumber="1" minValue="0.496" maxValue="0.51300000000000001" count="7">
        <n v="0.501"/>
        <n v="0.50800000000000001"/>
        <n v="0.51300000000000001"/>
        <n v="0.50600000000000001"/>
        <n v="0.51200000000000001"/>
        <n v="0.51100000000000001"/>
        <n v="0.496"/>
      </sharedItems>
    </cacheField>
    <cacheField name="Total population" numFmtId="0">
      <sharedItems containsSemiMixedTypes="0" containsString="0" containsNumber="1" containsInteger="1" minValue="7136171" maxValue="39431263"/>
    </cacheField>
  </cacheFields>
  <extLst>
    <ext xmlns:x14="http://schemas.microsoft.com/office/spreadsheetml/2009/9/main" uri="{725AE2AE-9491-48be-B2B4-4EB974FC3084}">
      <x14:pivotCacheDefinition pivotCacheId="20932352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jana Sriya Amancherla" refreshedDate="46138.93151840278" createdVersion="8" refreshedVersion="8" minRefreshableVersion="3" recordCount="10" xr:uid="{E0502D62-A73B-4018-B658-256404EB18B7}">
  <cacheSource type="worksheet">
    <worksheetSource ref="A1:AS11" sheet="Master Data "/>
  </cacheSource>
  <cacheFields count="45">
    <cacheField name=" States" numFmtId="0">
      <sharedItems count="10">
        <s v="California"/>
        <s v="Florida"/>
        <s v="Georgia"/>
        <s v="Illinois"/>
        <s v="Massachusetts"/>
        <s v="New Jersey"/>
        <s v="New York"/>
        <s v="North Carolina"/>
        <s v="Texas"/>
        <s v="Washington"/>
      </sharedItems>
    </cacheField>
    <cacheField name="States" numFmtId="0">
      <sharedItems/>
    </cacheField>
    <cacheField name="Total population" numFmtId="0">
      <sharedItems containsSemiMixedTypes="0" containsString="0" containsNumber="1" containsInteger="1" minValue="7136171" maxValue="39431263"/>
    </cacheField>
    <cacheField name="Male" numFmtId="10">
      <sharedItems containsSemiMixedTypes="0" containsString="0" containsNumber="1" minValue="0.48699999999999999" maxValue="0.504"/>
    </cacheField>
    <cacheField name="Female" numFmtId="10">
      <sharedItems containsSemiMixedTypes="0" containsString="0" containsNumber="1" minValue="0.496" maxValue="0.51300000000000001"/>
    </cacheField>
    <cacheField name="Two races" numFmtId="10">
      <sharedItems containsSemiMixedTypes="0" containsString="0" containsNumber="1" minValue="8.1000000000000003E-2" maxValue="0.23100000000000001"/>
    </cacheField>
    <cacheField name="Three races" numFmtId="10">
      <sharedItems containsSemiMixedTypes="0" containsString="0" containsNumber="1" minValue="6.0000000000000001E-3" maxValue="1.2999999999999999E-2"/>
    </cacheField>
    <cacheField name="18 to 34 years" numFmtId="0">
      <sharedItems containsSemiMixedTypes="0" containsString="0" containsNumber="1" containsInteger="1" minValue="1703820" maxValue="9352867"/>
    </cacheField>
    <cacheField name="35 to 64 years" numFmtId="0">
      <sharedItems containsSemiMixedTypes="0" containsString="0" containsNumber="1" containsInteger="1" minValue="2741644" maxValue="15142197"/>
    </cacheField>
    <cacheField name="65 years and over" numFmtId="0">
      <sharedItems containsSemiMixedTypes="0" containsString="0" containsNumber="1" containsInteger="1" minValue="1335942" maxValue="6524861"/>
    </cacheField>
    <cacheField name="Population in households" numFmtId="0">
      <sharedItems containsSemiMixedTypes="0" containsString="0" containsNumber="1" containsInteger="1" minValue="6879639" maxValue="38537958"/>
    </cacheField>
    <cacheField name="Family households" numFmtId="10">
      <sharedItems containsSemiMixedTypes="0" containsString="0" containsNumber="1" minValue="0.60799999999999998" maxValue="0.68100000000000005"/>
    </cacheField>
    <cacheField name="Married-couple family" numFmtId="10">
      <sharedItems containsSemiMixedTypes="0" containsString="0" containsNumber="1" minValue="0.42" maxValue="0.498"/>
    </cacheField>
    <cacheField name=" Female Living alone" numFmtId="10">
      <sharedItems containsSemiMixedTypes="0" containsString="0" containsNumber="1" minValue="0.13500000000000001" maxValue="0.17799999999999999"/>
    </cacheField>
    <cacheField name="High school Graduate " numFmtId="10">
      <sharedItems containsSemiMixedTypes="0" containsString="0" containsNumber="1" minValue="0.20499999999999999" maxValue="0.26400000000000001"/>
    </cacheField>
    <cacheField name="Bachelor's Degree" numFmtId="10">
      <sharedItems containsSemiMixedTypes="0" containsString="0" containsNumber="1" minValue="0.215" maxValue="0.26400000000000001"/>
    </cacheField>
    <cacheField name="Graduate Degree" numFmtId="10">
      <sharedItems containsSemiMixedTypes="0" containsString="0" containsNumber="1" minValue="0.13100000000000001" maxValue="0.22600000000000001"/>
    </cacheField>
    <cacheField name="Abroad" numFmtId="10">
      <sharedItems containsSemiMixedTypes="0" containsString="0" containsNumber="1" minValue="8.0000000000000002E-3" maxValue="1.2999999999999999E-2"/>
    </cacheField>
    <cacheField name="Foreign-born" numFmtId="0">
      <sharedItems containsSemiMixedTypes="0" containsString="0" containsNumber="1" containsInteger="1" minValue="1093166" maxValue="10902022"/>
    </cacheField>
    <cacheField name="Europe" numFmtId="10">
      <sharedItems containsSemiMixedTypes="0" containsString="0" containsNumber="1" minValue="3.9E-2" maxValue="0.188"/>
    </cacheField>
    <cacheField name="Asia" numFmtId="10">
      <sharedItems containsSemiMixedTypes="0" containsString="0" containsNumber="1" minValue="0.106" maxValue="0.47099999999999997"/>
    </cacheField>
    <cacheField name="Africa" numFmtId="10">
      <sharedItems containsSemiMixedTypes="0" containsString="0" containsNumber="1" minValue="1.9E-2" maxValue="0.10100000000000001"/>
    </cacheField>
    <cacheField name="Oceania" numFmtId="10">
      <sharedItems containsSemiMixedTypes="0" containsString="0" containsNumber="1" minValue="2E-3" maxValue="1.7999999999999999E-2"/>
    </cacheField>
    <cacheField name="Latin America" numFmtId="10">
      <sharedItems containsSemiMixedTypes="0" containsString="0" containsNumber="1" minValue="0.28000000000000003" maxValue="0.76800000000000002"/>
    </cacheField>
    <cacheField name="Northern America" numFmtId="10">
      <sharedItems containsSemiMixedTypes="0" containsString="0" containsNumber="1" minValue="8.0000000000000002E-3" maxValue="3.5000000000000003E-2"/>
    </cacheField>
    <cacheField name="Population 16 years and over" numFmtId="0">
      <sharedItems containsSemiMixedTypes="0" containsString="0" containsNumber="1" containsInteger="1" minValue="5953821" maxValue="32089744"/>
    </cacheField>
    <cacheField name="Employed" numFmtId="10">
      <sharedItems containsSemiMixedTypes="0" containsString="0" containsNumber="1" minValue="0.57699999999999996" maxValue="0.64400000000000002"/>
    </cacheField>
    <cacheField name="Unemployed" numFmtId="10">
      <sharedItems containsSemiMixedTypes="0" containsString="0" containsNumber="1" minValue="2.5000000000000001E-2" maxValue="3.7999999999999999E-2"/>
    </cacheField>
    <cacheField name=" Female Employed" numFmtId="10">
      <sharedItems containsSemiMixedTypes="0" containsString="0" containsNumber="1" minValue="0.53800000000000003" maxValue="0.61499999999999999"/>
    </cacheField>
    <cacheField name="Public transportation to work" numFmtId="10">
      <sharedItems containsSemiMixedTypes="0" containsString="0" containsNumber="1" minValue="8.0000000000000002E-3" maxValue="0.24199999999999999"/>
    </cacheField>
    <cacheField name="Mean Income" numFmtId="0">
      <sharedItems containsSemiMixedTypes="0" containsString="0" containsNumber="1" containsInteger="1" minValue="105724" maxValue="149436"/>
    </cacheField>
    <cacheField name="Mean Income " numFmtId="165">
      <sharedItems containsSemiMixedTypes="0" containsString="0" containsNumber="1" minValue="0.63200000000000001" maxValue="0.73099999999999998"/>
    </cacheField>
    <cacheField name="With private health insurance" numFmtId="10">
      <sharedItems containsSemiMixedTypes="0" containsString="0" containsNumber="1" minValue="0.63200000000000001" maxValue="0.73099999999999998"/>
    </cacheField>
    <cacheField name="With public coverage" numFmtId="10">
      <sharedItems containsSemiMixedTypes="0" containsString="0" containsNumber="1" minValue="0.28199999999999997" maxValue="0.436"/>
    </cacheField>
    <cacheField name="All families poverty rate " numFmtId="10">
      <sharedItems containsSemiMixedTypes="0" containsString="0" containsNumber="1" minValue="6.3E-2" maxValue="0.10100000000000001"/>
    </cacheField>
    <cacheField name="Avg Rent" numFmtId="0">
      <sharedItems containsSemiMixedTypes="0" containsString="0" containsNumber="1" containsInteger="1" minValue="1438" maxValue="2841"/>
    </cacheField>
    <cacheField name="average size of apt" numFmtId="0">
      <sharedItems containsSemiMixedTypes="0" containsString="0" containsNumber="1" containsInteger="1" minValue="830" maxValue="1026"/>
    </cacheField>
    <cacheField name="Affordability index" numFmtId="0">
      <sharedItems containsSemiMixedTypes="0" containsString="0" containsNumber="1" minValue="52.599788806758184" maxValue="77.659944367176635"/>
    </cacheField>
    <cacheField name="Crime Rates" numFmtId="0">
      <sharedItems containsSemiMixedTypes="0" containsString="0" containsNumber="1" minValue="217.7" maxValue="486"/>
    </cacheField>
    <cacheField name="Arrests" numFmtId="3">
      <sharedItems containsSemiMixedTypes="0" containsString="0" containsNumber="1" containsInteger="1" minValue="148755" maxValue="590730"/>
    </cacheField>
    <cacheField name="Dui" numFmtId="0">
      <sharedItems containsSemiMixedTypes="0" containsString="0" containsNumber="1" containsInteger="1" minValue="273" maxValue="10598"/>
    </cacheField>
    <cacheField name="Drugs" numFmtId="0">
      <sharedItems containsSemiMixedTypes="0" containsString="0" containsNumber="1" containsInteger="1" minValue="730" maxValue="7121"/>
    </cacheField>
    <cacheField name="Murder" numFmtId="0">
      <sharedItems containsSemiMixedTypes="0" containsString="0" containsNumber="1" containsInteger="1" minValue="128" maxValue="1775"/>
    </cacheField>
    <cacheField name="Theft" numFmtId="0">
      <sharedItems containsSemiMixedTypes="0" containsString="0" containsNumber="1" containsInteger="1" minValue="1360" maxValue="8195"/>
    </cacheField>
    <cacheField name="Total Crimes" numFmtId="3">
      <sharedItems containsSemiMixedTypes="0" containsString="0" containsNumber="1" containsInteger="1" minValue="3265" maxValue="18965"/>
    </cacheField>
  </cacheFields>
  <extLst>
    <ext xmlns:x14="http://schemas.microsoft.com/office/spreadsheetml/2009/9/main" uri="{725AE2AE-9491-48be-B2B4-4EB974FC3084}">
      <x14:pivotCacheDefinition pivotCacheId="2515141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
  <r>
    <x v="0"/>
    <x v="0"/>
    <n v="0.8"/>
  </r>
  <r>
    <x v="0"/>
    <x v="1"/>
    <n v="6.2"/>
  </r>
  <r>
    <x v="0"/>
    <x v="2"/>
    <n v="40.799999999999997"/>
  </r>
  <r>
    <x v="0"/>
    <x v="3"/>
    <n v="2.1"/>
  </r>
  <r>
    <x v="0"/>
    <x v="4"/>
    <n v="0.8"/>
  </r>
  <r>
    <x v="0"/>
    <x v="5"/>
    <n v="49"/>
  </r>
  <r>
    <x v="0"/>
    <x v="6"/>
    <n v="1.2"/>
  </r>
  <r>
    <x v="1"/>
    <x v="0"/>
    <n v="1.3"/>
  </r>
  <r>
    <x v="1"/>
    <x v="1"/>
    <n v="8.4"/>
  </r>
  <r>
    <x v="1"/>
    <x v="2"/>
    <n v="10.6"/>
  </r>
  <r>
    <x v="1"/>
    <x v="3"/>
    <n v="1.9"/>
  </r>
  <r>
    <x v="1"/>
    <x v="4"/>
    <n v="0.3"/>
  </r>
  <r>
    <x v="1"/>
    <x v="5"/>
    <n v="76.8"/>
  </r>
  <r>
    <x v="1"/>
    <x v="6"/>
    <n v="2.1"/>
  </r>
  <r>
    <x v="2"/>
    <x v="0"/>
    <n v="0.8"/>
  </r>
  <r>
    <x v="2"/>
    <x v="1"/>
    <n v="7.5"/>
  </r>
  <r>
    <x v="2"/>
    <x v="2"/>
    <n v="30.7"/>
  </r>
  <r>
    <x v="2"/>
    <x v="3"/>
    <n v="10.1"/>
  </r>
  <r>
    <x v="2"/>
    <x v="4"/>
    <n v="0.3"/>
  </r>
  <r>
    <x v="2"/>
    <x v="5"/>
    <n v="49.9"/>
  </r>
  <r>
    <x v="2"/>
    <x v="6"/>
    <n v="1.5"/>
  </r>
  <r>
    <x v="3"/>
    <x v="0"/>
    <n v="0.8"/>
  </r>
  <r>
    <x v="3"/>
    <x v="1"/>
    <n v="18.8"/>
  </r>
  <r>
    <x v="3"/>
    <x v="2"/>
    <n v="31.1"/>
  </r>
  <r>
    <x v="3"/>
    <x v="3"/>
    <n v="4.7"/>
  </r>
  <r>
    <x v="3"/>
    <x v="4"/>
    <n v="0.2"/>
  </r>
  <r>
    <x v="3"/>
    <x v="5"/>
    <n v="44"/>
  </r>
  <r>
    <x v="3"/>
    <x v="6"/>
    <n v="1.2"/>
  </r>
  <r>
    <x v="4"/>
    <x v="0"/>
    <n v="0.9"/>
  </r>
  <r>
    <x v="4"/>
    <x v="1"/>
    <n v="16.2"/>
  </r>
  <r>
    <x v="4"/>
    <x v="2"/>
    <n v="29.3"/>
  </r>
  <r>
    <x v="4"/>
    <x v="3"/>
    <n v="10.1"/>
  </r>
  <r>
    <x v="4"/>
    <x v="4"/>
    <n v="0.4"/>
  </r>
  <r>
    <x v="4"/>
    <x v="5"/>
    <n v="42"/>
  </r>
  <r>
    <x v="4"/>
    <x v="6"/>
    <n v="1.9"/>
  </r>
  <r>
    <x v="5"/>
    <x v="0"/>
    <n v="1"/>
  </r>
  <r>
    <x v="5"/>
    <x v="1"/>
    <n v="11.9"/>
  </r>
  <r>
    <x v="5"/>
    <x v="2"/>
    <n v="31.6"/>
  </r>
  <r>
    <x v="5"/>
    <x v="3"/>
    <n v="6"/>
  </r>
  <r>
    <x v="5"/>
    <x v="4"/>
    <n v="0.2"/>
  </r>
  <r>
    <x v="5"/>
    <x v="5"/>
    <n v="49.6"/>
  </r>
  <r>
    <x v="5"/>
    <x v="6"/>
    <n v="0.8"/>
  </r>
  <r>
    <x v="6"/>
    <x v="0"/>
    <n v="0.9"/>
  </r>
  <r>
    <x v="6"/>
    <x v="1"/>
    <n v="14.4"/>
  </r>
  <r>
    <x v="6"/>
    <x v="2"/>
    <n v="30.3"/>
  </r>
  <r>
    <x v="6"/>
    <x v="3"/>
    <n v="5.2"/>
  </r>
  <r>
    <x v="6"/>
    <x v="4"/>
    <n v="0.3"/>
  </r>
  <r>
    <x v="6"/>
    <x v="5"/>
    <n v="48.5"/>
  </r>
  <r>
    <x v="6"/>
    <x v="6"/>
    <n v="1.3"/>
  </r>
  <r>
    <x v="7"/>
    <x v="0"/>
    <n v="0.8"/>
  </r>
  <r>
    <x v="7"/>
    <x v="1"/>
    <n v="9.6"/>
  </r>
  <r>
    <x v="7"/>
    <x v="2"/>
    <n v="27.9"/>
  </r>
  <r>
    <x v="7"/>
    <x v="3"/>
    <n v="7.8"/>
  </r>
  <r>
    <x v="7"/>
    <x v="4"/>
    <n v="0.5"/>
  </r>
  <r>
    <x v="7"/>
    <x v="5"/>
    <n v="52.5"/>
  </r>
  <r>
    <x v="7"/>
    <x v="6"/>
    <n v="1.7"/>
  </r>
  <r>
    <x v="8"/>
    <x v="0"/>
    <n v="1"/>
  </r>
  <r>
    <x v="8"/>
    <x v="1"/>
    <n v="3.9"/>
  </r>
  <r>
    <x v="8"/>
    <x v="2"/>
    <n v="24.7"/>
  </r>
  <r>
    <x v="8"/>
    <x v="3"/>
    <n v="6.2"/>
  </r>
  <r>
    <x v="8"/>
    <x v="4"/>
    <n v="0.2"/>
  </r>
  <r>
    <x v="8"/>
    <x v="5"/>
    <n v="63.9"/>
  </r>
  <r>
    <x v="8"/>
    <x v="6"/>
    <n v="1.1000000000000001"/>
  </r>
  <r>
    <x v="9"/>
    <x v="0"/>
    <n v="1"/>
  </r>
  <r>
    <x v="9"/>
    <x v="1"/>
    <n v="12.8"/>
  </r>
  <r>
    <x v="9"/>
    <x v="2"/>
    <n v="47.1"/>
  </r>
  <r>
    <x v="9"/>
    <x v="3"/>
    <n v="6.9"/>
  </r>
  <r>
    <x v="9"/>
    <x v="4"/>
    <n v="1.8"/>
  </r>
  <r>
    <x v="9"/>
    <x v="5"/>
    <n v="28"/>
  </r>
  <r>
    <x v="9"/>
    <x v="6"/>
    <n v="3.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x v="0"/>
    <x v="0"/>
    <n v="39431263"/>
  </r>
  <r>
    <x v="1"/>
    <x v="1"/>
    <x v="1"/>
    <n v="23372215"/>
  </r>
  <r>
    <x v="2"/>
    <x v="2"/>
    <x v="2"/>
    <n v="11180878"/>
  </r>
  <r>
    <x v="3"/>
    <x v="3"/>
    <x v="3"/>
    <n v="12710158"/>
  </r>
  <r>
    <x v="4"/>
    <x v="4"/>
    <x v="4"/>
    <n v="7136171"/>
  </r>
  <r>
    <x v="5"/>
    <x v="1"/>
    <x v="1"/>
    <n v="9500851"/>
  </r>
  <r>
    <x v="6"/>
    <x v="4"/>
    <x v="4"/>
    <n v="19867248"/>
  </r>
  <r>
    <x v="7"/>
    <x v="5"/>
    <x v="5"/>
    <n v="11046024"/>
  </r>
  <r>
    <x v="8"/>
    <x v="0"/>
    <x v="0"/>
    <n v="31290831"/>
  </r>
  <r>
    <x v="9"/>
    <x v="6"/>
    <x v="6"/>
    <n v="795818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s v="CA"/>
    <n v="39431263"/>
    <n v="0.499"/>
    <n v="0.501"/>
    <n v="0.124"/>
    <n v="8.0000000000000002E-3"/>
    <n v="9352867"/>
    <n v="15142197"/>
    <n v="6524861"/>
    <n v="38537958"/>
    <n v="0.67400000000000004"/>
    <n v="0.47799999999999998"/>
    <n v="0.13500000000000001"/>
    <n v="0.20499999999999999"/>
    <n v="0.23200000000000001"/>
    <n v="0.14899999999999999"/>
    <n v="8.0000000000000002E-3"/>
    <n v="10902022"/>
    <n v="6.2E-2"/>
    <n v="0.40799999999999997"/>
    <n v="2.1000000000000001E-2"/>
    <n v="8.0000000000000002E-3"/>
    <n v="0.49"/>
    <n v="1.2E-2"/>
    <n v="32089744"/>
    <n v="0.6"/>
    <n v="3.7999999999999999E-2"/>
    <n v="0.55400000000000005"/>
    <n v="3.3000000000000002E-2"/>
    <n v="140816"/>
    <n v="0.63200000000000001"/>
    <n v="0.63200000000000001"/>
    <n v="0.41"/>
    <n v="8.5000000000000006E-2"/>
    <n v="2614"/>
    <n v="853"/>
    <n v="53.869931140015304"/>
    <n v="486"/>
    <n v="590730"/>
    <n v="1874"/>
    <n v="7121"/>
    <n v="1775"/>
    <n v="8195"/>
    <n v="18965"/>
  </r>
  <r>
    <x v="1"/>
    <s v="FL"/>
    <n v="23372215"/>
    <n v="0.49199999999999999"/>
    <n v="0.50800000000000001"/>
    <n v="0.185"/>
    <n v="1.2E-2"/>
    <n v="4831357"/>
    <n v="8954569"/>
    <n v="5094353"/>
    <n v="22888803"/>
    <n v="0.64800000000000002"/>
    <n v="0.46899999999999997"/>
    <n v="0.158"/>
    <n v="0.26400000000000001"/>
    <n v="0.221"/>
    <n v="0.13700000000000001"/>
    <n v="1.2999999999999999E-2"/>
    <n v="5392412"/>
    <n v="8.4000000000000005E-2"/>
    <n v="0.106"/>
    <n v="1.9E-2"/>
    <n v="3.0000000000000001E-3"/>
    <n v="0.76800000000000002"/>
    <n v="2.1000000000000001E-2"/>
    <n v="19432374"/>
    <n v="0.57699999999999996"/>
    <n v="2.8000000000000001E-2"/>
    <n v="0.53800000000000003"/>
    <n v="1.2999999999999999E-2"/>
    <n v="108465"/>
    <n v="0.65400000000000003"/>
    <n v="0.65400000000000003"/>
    <n v="0.35799999999999998"/>
    <n v="8.4000000000000005E-2"/>
    <n v="1962"/>
    <n v="983"/>
    <n v="55.282874617737001"/>
    <n v="267.10000000000002"/>
    <n v="315030"/>
    <n v="770"/>
    <n v="3881"/>
    <n v="912"/>
    <n v="3320"/>
    <n v="8883"/>
  </r>
  <r>
    <x v="2"/>
    <s v="GA"/>
    <n v="11180878"/>
    <n v="0.48699999999999999"/>
    <n v="0.51300000000000001"/>
    <n v="0.19700000000000001"/>
    <n v="7.0000000000000001E-3"/>
    <n v="2587190"/>
    <n v="4296954"/>
    <n v="1765603"/>
    <n v="10927528"/>
    <n v="0.66200000000000003"/>
    <n v="0.46700000000000003"/>
    <n v="0.156"/>
    <n v="0.26200000000000001"/>
    <n v="0.215"/>
    <n v="0.14799999999999999"/>
    <n v="8.0000000000000002E-3"/>
    <n v="1333177"/>
    <n v="7.4999999999999997E-2"/>
    <n v="0.307"/>
    <n v="0.10100000000000001"/>
    <n v="3.0000000000000001E-3"/>
    <n v="0.499"/>
    <n v="1.4999999999999999E-2"/>
    <n v="8972406"/>
    <n v="0.60899999999999999"/>
    <n v="0.03"/>
    <n v="0.57699999999999996"/>
    <n v="1.2E-2"/>
    <n v="111299"/>
    <n v="0.67200000000000004"/>
    <n v="0.67200000000000004"/>
    <n v="0.31900000000000001"/>
    <n v="9.2999999999999999E-2"/>
    <n v="1637"/>
    <n v="1026"/>
    <n v="67.989615149664019"/>
    <n v="325.7"/>
    <n v="172924"/>
    <n v="969"/>
    <n v="5003"/>
    <n v="771"/>
    <n v="1870"/>
    <n v="8613"/>
  </r>
  <r>
    <x v="3"/>
    <s v="IL"/>
    <n v="12710158"/>
    <n v="0.49399999999999999"/>
    <n v="0.50600000000000001"/>
    <n v="8.1000000000000003E-2"/>
    <n v="6.0000000000000001E-3"/>
    <n v="2905143"/>
    <n v="4837773"/>
    <n v="2274582"/>
    <n v="12417746"/>
    <n v="0.61499999999999999"/>
    <n v="0.44800000000000001"/>
    <n v="0.17499999999999999"/>
    <n v="0.246"/>
    <n v="0.23300000000000001"/>
    <n v="0.159"/>
    <n v="8.0000000000000002E-3"/>
    <n v="1957482"/>
    <n v="0.188"/>
    <n v="0.311"/>
    <n v="4.7E-2"/>
    <n v="2E-3"/>
    <n v="0.44"/>
    <n v="1.2E-2"/>
    <n v="10362614"/>
    <n v="0.61899999999999999"/>
    <n v="3.3000000000000002E-2"/>
    <n v="0.58599999999999997"/>
    <n v="7.0000000000000007E-2"/>
    <n v="119059"/>
    <n v="0.69499999999999995"/>
    <n v="0.69499999999999995"/>
    <n v="0.34899999999999998"/>
    <n v="0.08"/>
    <n v="2027"/>
    <n v="839"/>
    <n v="58.736556487419833"/>
    <n v="289.2"/>
    <n v="190762"/>
    <n v="457"/>
    <n v="1768"/>
    <n v="737"/>
    <n v="2180"/>
    <n v="5142"/>
  </r>
  <r>
    <x v="4"/>
    <s v="MA"/>
    <n v="7136171"/>
    <n v="0.48799999999999999"/>
    <n v="0.51200000000000001"/>
    <n v="9.9000000000000005E-2"/>
    <n v="7.0000000000000001E-3"/>
    <n v="1703820"/>
    <n v="2741644"/>
    <n v="1335942"/>
    <n v="6879639"/>
    <n v="0.622"/>
    <n v="0.45300000000000001"/>
    <n v="0.16600000000000001"/>
    <n v="0.222"/>
    <n v="0.25700000000000001"/>
    <n v="0.22600000000000001"/>
    <n v="8.9999999999999993E-3"/>
    <n v="1337811"/>
    <n v="0.16200000000000001"/>
    <n v="0.29299999999999998"/>
    <n v="0.10100000000000001"/>
    <n v="4.0000000000000001E-3"/>
    <n v="0.42"/>
    <n v="1.9E-2"/>
    <n v="5953821"/>
    <n v="0.64400000000000002"/>
    <n v="2.7E-2"/>
    <n v="0.61499999999999999"/>
    <n v="7.8E-2"/>
    <n v="149436"/>
    <n v="0.73099999999999998"/>
    <n v="0.73099999999999998"/>
    <n v="0.374"/>
    <n v="6.3E-2"/>
    <n v="2841"/>
    <n v="881"/>
    <n v="52.599788806758184"/>
    <n v="314.7"/>
    <n v="169097"/>
    <n v="446"/>
    <n v="2393"/>
    <n v="128"/>
    <n v="7940"/>
    <n v="10907"/>
  </r>
  <r>
    <x v="5"/>
    <s v="NJ"/>
    <n v="9500851"/>
    <n v="0.49199999999999999"/>
    <n v="0.50800000000000001"/>
    <n v="0.107"/>
    <n v="1.2999999999999999E-2"/>
    <n v="2035186"/>
    <n v="3715425"/>
    <n v="1706665"/>
    <n v="9334098"/>
    <n v="0.68100000000000005"/>
    <n v="0.498"/>
    <n v="0.154"/>
    <n v="0.247"/>
    <n v="0.26400000000000001"/>
    <n v="0.182"/>
    <n v="0.01"/>
    <n v="2376424"/>
    <n v="0.11899999999999999"/>
    <n v="0.316"/>
    <n v="0.06"/>
    <n v="2E-3"/>
    <n v="0.496"/>
    <n v="8.0000000000000002E-3"/>
    <n v="7710486"/>
    <n v="0.63100000000000001"/>
    <n v="3.5999999999999997E-2"/>
    <n v="0.59299999999999997"/>
    <n v="9.7000000000000003E-2"/>
    <n v="146626"/>
    <n v="0.70499999999999996"/>
    <n v="0.70499999999999996"/>
    <n v="0.33"/>
    <n v="6.5000000000000002E-2"/>
    <n v="2413"/>
    <n v="869"/>
    <n v="60.765022793203478"/>
    <n v="217.7"/>
    <n v="148755"/>
    <n v="1020"/>
    <n v="1487"/>
    <n v="228"/>
    <n v="1360"/>
    <n v="4095"/>
  </r>
  <r>
    <x v="6"/>
    <s v="NY"/>
    <n v="19867248"/>
    <n v="0.48799999999999999"/>
    <n v="0.51200000000000001"/>
    <n v="0.114"/>
    <n v="6.0000000000000001E-3"/>
    <n v="4577119"/>
    <n v="7560421"/>
    <n v="3757173"/>
    <n v="19188963"/>
    <n v="0.60799999999999998"/>
    <n v="0.42"/>
    <n v="0.17799999999999999"/>
    <n v="0.24"/>
    <n v="0.22800000000000001"/>
    <n v="0.184"/>
    <n v="8.9999999999999993E-3"/>
    <n v="4621382"/>
    <n v="0.14399999999999999"/>
    <n v="0.30299999999999999"/>
    <n v="5.1999999999999998E-2"/>
    <n v="3.0000000000000001E-3"/>
    <n v="0.48499999999999999"/>
    <n v="1.2999999999999999E-2"/>
    <n v="16370499"/>
    <n v="0.59499999999999997"/>
    <n v="3.3000000000000002E-2"/>
    <n v="0.56499999999999995"/>
    <n v="0.24199999999999999"/>
    <n v="134716"/>
    <n v="0.64500000000000002"/>
    <n v="0.64500000000000002"/>
    <n v="0.436"/>
    <n v="9.8000000000000004E-2"/>
    <n v="2464"/>
    <n v="888"/>
    <n v="54.673701298701296"/>
    <n v="380.2"/>
    <n v="351441"/>
    <n v="10598"/>
    <n v="797"/>
    <n v="536"/>
    <n v="3420"/>
    <n v="15351"/>
  </r>
  <r>
    <x v="7"/>
    <s v="NC"/>
    <n v="11046024"/>
    <n v="0.48899999999999999"/>
    <n v="0.51100000000000001"/>
    <n v="9.1999999999999998E-2"/>
    <n v="7.0000000000000001E-3"/>
    <n v="2531756"/>
    <n v="4184062"/>
    <n v="1980690"/>
    <n v="10760395"/>
    <n v="0.64"/>
    <n v="0.47"/>
    <n v="0.16600000000000001"/>
    <n v="0.247"/>
    <n v="0.22600000000000001"/>
    <n v="0.14499999999999999"/>
    <n v="8.0000000000000002E-3"/>
    <n v="1093166"/>
    <n v="9.6000000000000002E-2"/>
    <n v="0.27900000000000003"/>
    <n v="7.8E-2"/>
    <n v="5.0000000000000001E-3"/>
    <n v="0.52500000000000002"/>
    <n v="1.7000000000000001E-2"/>
    <n v="8982223"/>
    <n v="0.59799999999999998"/>
    <n v="2.5000000000000001E-2"/>
    <n v="0.56399999999999995"/>
    <n v="8.0000000000000002E-3"/>
    <n v="105724"/>
    <n v="0.67100000000000004"/>
    <n v="0.67100000000000004"/>
    <n v="0.377"/>
    <n v="8.7999999999999995E-2"/>
    <n v="1549"/>
    <n v="976"/>
    <n v="68.253066494512595"/>
    <n v="375.8"/>
    <n v="211218"/>
    <n v="496"/>
    <n v="2306"/>
    <n v="829"/>
    <n v="2170"/>
    <n v="5801"/>
  </r>
  <r>
    <x v="8"/>
    <s v="TX"/>
    <n v="31290831"/>
    <n v="0.499"/>
    <n v="0.501"/>
    <n v="8.2000000000000003E-2"/>
    <n v="6.0000000000000001E-3"/>
    <n v="7570939"/>
    <n v="11696933"/>
    <n v="4365469"/>
    <n v="30665006"/>
    <n v="0.67600000000000005"/>
    <n v="0.48699999999999999"/>
    <n v="0.13900000000000001"/>
    <n v="0.24399999999999999"/>
    <n v="0.221"/>
    <n v="0.13100000000000001"/>
    <n v="0.01"/>
    <n v="5762477"/>
    <n v="3.9E-2"/>
    <n v="0.247"/>
    <n v="6.2E-2"/>
    <n v="2E-3"/>
    <n v="0.63900000000000001"/>
    <n v="1.0999999999999999E-2"/>
    <n v="24569557"/>
    <n v="0.621"/>
    <n v="3.2000000000000001E-2"/>
    <n v="0.56899999999999995"/>
    <n v="0.01"/>
    <n v="111675"/>
    <n v="0.63900000000000001"/>
    <n v="0.63900000000000001"/>
    <n v="0.28199999999999997"/>
    <n v="0.10100000000000001"/>
    <n v="1438"/>
    <n v="891"/>
    <n v="77.659944367176635"/>
    <n v="389.4"/>
    <n v="571126"/>
    <n v="2680"/>
    <n v="6605"/>
    <n v="1627"/>
    <n v="6380"/>
    <n v="17292"/>
  </r>
  <r>
    <x v="9"/>
    <s v="WA"/>
    <n v="7958180"/>
    <n v="0.504"/>
    <n v="0.496"/>
    <n v="0.23100000000000001"/>
    <n v="8.0000000000000002E-3"/>
    <n v="1884484"/>
    <n v="3043139"/>
    <n v="1378508"/>
    <n v="7802363"/>
    <n v="0.625"/>
    <n v="0.48499999999999999"/>
    <n v="0.14799999999999999"/>
    <n v="0.21099999999999999"/>
    <n v="0.24399999999999999"/>
    <n v="0.16600000000000001"/>
    <n v="0.01"/>
    <n v="1280809"/>
    <n v="0.128"/>
    <n v="0.47099999999999997"/>
    <n v="6.9000000000000006E-2"/>
    <n v="1.7999999999999999E-2"/>
    <n v="0.28000000000000003"/>
    <n v="3.5000000000000003E-2"/>
    <n v="6505491"/>
    <n v="0.60899999999999999"/>
    <n v="3.1E-2"/>
    <n v="0.57299999999999995"/>
    <n v="4.2000000000000003E-2"/>
    <n v="140443"/>
    <n v="0.70799999999999996"/>
    <n v="0.70799999999999996"/>
    <n v="0.35599999999999998"/>
    <n v="6.3E-2"/>
    <n v="2023"/>
    <n v="830"/>
    <n v="69.423133959466142"/>
    <n v="325.7"/>
    <n v="152270"/>
    <n v="273"/>
    <n v="730"/>
    <n v="302"/>
    <n v="1960"/>
    <n v="326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7FEE215-0666-45BB-8D63-AA673C7BD6E2}" name="PivotTable12"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25:H37" firstHeaderRow="1" firstDataRow="2" firstDataCol="1"/>
  <pivotFields count="3">
    <pivotField axis="axisRow" showAll="0">
      <items count="11">
        <item n="CA" x="0"/>
        <item n="FL" x="1"/>
        <item n="GA" x="2"/>
        <item n="IL" x="3"/>
        <item n="MA" x="4"/>
        <item n="NJ" x="5"/>
        <item n="NY" x="6"/>
        <item n="NC" x="7"/>
        <item n="TX" x="8"/>
        <item n="WA" x="9"/>
        <item t="default"/>
      </items>
    </pivotField>
    <pivotField axis="axisCol" showAll="0">
      <items count="8">
        <item h="1" x="0"/>
        <item x="3"/>
        <item h="1" x="2"/>
        <item h="1" x="1"/>
        <item h="1" x="5"/>
        <item h="1" x="6"/>
        <item h="1" x="4"/>
        <item t="default"/>
      </items>
    </pivotField>
    <pivotField dataField="1" showAll="0"/>
  </pivotFields>
  <rowFields count="1">
    <field x="0"/>
  </rowFields>
  <rowItems count="11">
    <i>
      <x/>
    </i>
    <i>
      <x v="1"/>
    </i>
    <i>
      <x v="2"/>
    </i>
    <i>
      <x v="3"/>
    </i>
    <i>
      <x v="4"/>
    </i>
    <i>
      <x v="5"/>
    </i>
    <i>
      <x v="6"/>
    </i>
    <i>
      <x v="7"/>
    </i>
    <i>
      <x v="8"/>
    </i>
    <i>
      <x v="9"/>
    </i>
    <i t="grand">
      <x/>
    </i>
  </rowItems>
  <colFields count="1">
    <field x="1"/>
  </colFields>
  <colItems count="2">
    <i>
      <x v="1"/>
    </i>
    <i t="grand">
      <x/>
    </i>
  </colItems>
  <dataFields count="1">
    <dataField name="Sum of Value" fld="2" baseField="0" baseItem="0"/>
  </dataField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D2E5F61-E195-43D7-B404-DED602364D6E}" name="PivotTable2"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5">
  <location ref="K20:N23" firstHeaderRow="0" firstDataRow="1" firstDataCol="1"/>
  <pivotFields count="4">
    <pivotField axis="axisRow" compact="0" outline="0" multipleItemSelectionAllowed="1" showAll="0" defaultSubtotal="0">
      <items count="10">
        <item h="1" x="0"/>
        <item h="1" x="1"/>
        <item h="1" x="2"/>
        <item x="3"/>
        <item h="1" x="4"/>
        <item h="1" x="7"/>
        <item h="1" x="5"/>
        <item x="6"/>
        <item h="1" x="8"/>
        <item x="9"/>
      </items>
    </pivotField>
    <pivotField dataField="1" compact="0" numFmtId="10" outline="0" showAll="0" defaultSubtotal="0">
      <items count="7">
        <item x="2"/>
        <item x="4"/>
        <item x="5"/>
        <item x="1"/>
        <item x="3"/>
        <item x="0"/>
        <item x="6"/>
      </items>
    </pivotField>
    <pivotField dataField="1" compact="0" numFmtId="10" outline="0" showAll="0" defaultSubtotal="0">
      <items count="7">
        <item x="6"/>
        <item x="0"/>
        <item x="3"/>
        <item x="1"/>
        <item x="5"/>
        <item x="4"/>
        <item x="2"/>
      </items>
    </pivotField>
    <pivotField dataField="1" compact="0" outline="0" showAll="0" defaultSubtotal="0"/>
  </pivotFields>
  <rowFields count="1">
    <field x="0"/>
  </rowFields>
  <rowItems count="3">
    <i>
      <x v="3"/>
    </i>
    <i>
      <x v="7"/>
    </i>
    <i>
      <x v="9"/>
    </i>
  </rowItems>
  <colFields count="1">
    <field x="-2"/>
  </colFields>
  <colItems count="3">
    <i>
      <x/>
    </i>
    <i i="1">
      <x v="1"/>
    </i>
    <i i="2">
      <x v="2"/>
    </i>
  </colItems>
  <dataFields count="3">
    <dataField name="Sum of Male" fld="1" baseField="0" baseItem="0" numFmtId="10"/>
    <dataField name="Sum of Female" fld="2" baseField="0" baseItem="0" numFmtId="10"/>
    <dataField name="Sum of Total population" fld="3" baseField="0" baseItem="0"/>
  </dataFields>
  <pivotTableStyleInfo name="PivotStyleLight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57377E2-D965-4A2D-BA60-DF8C229C1054}" name="PivotTable1" cacheId="8"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rowHeaderCaption="States">
  <location ref="D32:K42" firstHeaderRow="0" firstDataRow="1" firstDataCol="1"/>
  <pivotFields count="45">
    <pivotField axis="axisRow" showAll="0">
      <items count="11">
        <item x="6"/>
        <item x="0"/>
        <item x="1"/>
        <item x="2"/>
        <item x="3"/>
        <item x="4"/>
        <item x="5"/>
        <item x="7"/>
        <item x="8"/>
        <item x="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numFmtId="10" showAll="0"/>
    <pivotField showAll="0"/>
    <pivotField numFmtId="10"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dataField="1" showAll="0"/>
    <pivotField numFmtId="165" showAll="0"/>
    <pivotField showAll="0"/>
    <pivotField showAll="0"/>
    <pivotField dataField="1" showAll="0"/>
    <pivotField dataField="1" showAll="0"/>
    <pivotField showAll="0"/>
    <pivotField dataField="1" showAll="0"/>
    <pivotField dataField="1" showAll="0"/>
    <pivotField numFmtId="3" showAll="0"/>
    <pivotField showAll="0"/>
    <pivotField showAll="0"/>
    <pivotField showAll="0"/>
    <pivotField showAll="0"/>
    <pivotField numFmtId="3" showAll="0"/>
  </pivotFields>
  <rowFields count="1">
    <field x="0"/>
  </rowFields>
  <rowItems count="10">
    <i>
      <x/>
    </i>
    <i>
      <x v="1"/>
    </i>
    <i>
      <x v="2"/>
    </i>
    <i>
      <x v="3"/>
    </i>
    <i>
      <x v="4"/>
    </i>
    <i>
      <x v="5"/>
    </i>
    <i>
      <x v="6"/>
    </i>
    <i>
      <x v="7"/>
    </i>
    <i>
      <x v="8"/>
    </i>
    <i>
      <x v="9"/>
    </i>
  </rowItems>
  <colFields count="1">
    <field x="-2"/>
  </colFields>
  <colItems count="7">
    <i>
      <x/>
    </i>
    <i i="1">
      <x v="1"/>
    </i>
    <i i="2">
      <x v="2"/>
    </i>
    <i i="3">
      <x v="3"/>
    </i>
    <i i="4">
      <x v="4"/>
    </i>
    <i i="5">
      <x v="5"/>
    </i>
    <i i="6">
      <x v="6"/>
    </i>
  </colItems>
  <dataFields count="7">
    <dataField name=" Total Population" fld="2" baseField="0" baseItem="0" numFmtId="164"/>
    <dataField name=" Rent" fld="35" baseField="0" baseItem="0"/>
    <dataField name=" Mean Income" fld="30" baseField="0" baseItem="0" numFmtId="1"/>
    <dataField name=" Employment  Rate " fld="26" baseField="0" baseItem="0" numFmtId="9"/>
    <dataField name=" Poverty Rate " fld="34" baseField="0" baseItem="0" numFmtId="165"/>
    <dataField name="Affordability_ Index" fld="37" baseField="0" baseItem="0" numFmtId="2"/>
    <dataField name=" Crime Rates" fld="38" baseField="0" baseItem="0"/>
  </dataFields>
  <formats count="359">
    <format dxfId="394">
      <pivotArea field="0" type="button" dataOnly="0" labelOnly="1" outline="0" axis="axisRow" fieldPosition="0"/>
    </format>
    <format dxfId="393">
      <pivotArea dataOnly="0" labelOnly="1" outline="0" fieldPosition="0">
        <references count="1">
          <reference field="4294967294" count="3">
            <x v="0"/>
            <x v="4"/>
            <x v="5"/>
          </reference>
        </references>
      </pivotArea>
    </format>
    <format dxfId="392">
      <pivotArea field="0" type="button" dataOnly="0" labelOnly="1" outline="0" axis="axisRow" fieldPosition="0"/>
    </format>
    <format dxfId="391">
      <pivotArea dataOnly="0" labelOnly="1" outline="0" fieldPosition="0">
        <references count="1">
          <reference field="4294967294" count="3">
            <x v="0"/>
            <x v="4"/>
            <x v="5"/>
          </reference>
        </references>
      </pivotArea>
    </format>
    <format dxfId="390">
      <pivotArea outline="0" fieldPosition="0">
        <references count="1">
          <reference field="4294967294" count="1">
            <x v="2"/>
          </reference>
        </references>
      </pivotArea>
    </format>
    <format dxfId="389">
      <pivotArea outline="0" fieldPosition="0">
        <references count="1">
          <reference field="4294967294" count="1">
            <x v="6"/>
          </reference>
        </references>
      </pivotArea>
    </format>
    <format dxfId="388">
      <pivotArea outline="0" collapsedLevelsAreSubtotals="1" fieldPosition="0">
        <references count="1">
          <reference field="4294967294" count="1" selected="0">
            <x v="6"/>
          </reference>
        </references>
      </pivotArea>
    </format>
    <format dxfId="387">
      <pivotArea outline="0" fieldPosition="0">
        <references count="1">
          <reference field="4294967294" count="1">
            <x v="3"/>
          </reference>
        </references>
      </pivotArea>
    </format>
    <format dxfId="386">
      <pivotArea field="0" type="button" dataOnly="0" labelOnly="1" outline="0" axis="axisRow" fieldPosition="0"/>
    </format>
    <format dxfId="385">
      <pivotArea dataOnly="0" labelOnly="1" outline="0" fieldPosition="0">
        <references count="1">
          <reference field="4294967294" count="7">
            <x v="0"/>
            <x v="1"/>
            <x v="2"/>
            <x v="3"/>
            <x v="4"/>
            <x v="5"/>
            <x v="6"/>
          </reference>
        </references>
      </pivotArea>
    </format>
    <format dxfId="384">
      <pivotArea collapsedLevelsAreSubtotals="1" fieldPosition="0">
        <references count="2">
          <reference field="4294967294" count="1" selected="0">
            <x v="6"/>
          </reference>
          <reference field="0" count="1">
            <x v="0"/>
          </reference>
        </references>
      </pivotArea>
    </format>
    <format dxfId="383">
      <pivotArea outline="0" collapsedLevelsAreSubtotals="1" fieldPosition="0">
        <references count="1">
          <reference field="4294967294" count="5" selected="0">
            <x v="0"/>
            <x v="1"/>
            <x v="2"/>
            <x v="3"/>
            <x v="4"/>
          </reference>
        </references>
      </pivotArea>
    </format>
    <format dxfId="382">
      <pivotArea outline="0" collapsedLevelsAreSubtotals="1" fieldPosition="0">
        <references count="1">
          <reference field="4294967294" count="1" selected="0">
            <x v="6"/>
          </reference>
        </references>
      </pivotArea>
    </format>
    <format dxfId="381">
      <pivotArea outline="0" collapsedLevelsAreSubtotals="1" fieldPosition="0">
        <references count="1">
          <reference field="4294967294" count="1" selected="0">
            <x v="5"/>
          </reference>
        </references>
      </pivotArea>
    </format>
    <format dxfId="380">
      <pivotArea field="0" type="button" dataOnly="0" labelOnly="1" outline="0" axis="axisRow" fieldPosition="0"/>
    </format>
    <format dxfId="379">
      <pivotArea dataOnly="0" labelOnly="1" outline="0" fieldPosition="0">
        <references count="1">
          <reference field="4294967294" count="7">
            <x v="0"/>
            <x v="1"/>
            <x v="2"/>
            <x v="3"/>
            <x v="4"/>
            <x v="5"/>
            <x v="6"/>
          </reference>
        </references>
      </pivotArea>
    </format>
    <format dxfId="378">
      <pivotArea dataOnly="0" labelOnly="1" fieldPosition="0">
        <references count="1">
          <reference field="0" count="0"/>
        </references>
      </pivotArea>
    </format>
    <format dxfId="377">
      <pivotArea type="all" dataOnly="0" outline="0" fieldPosition="0"/>
    </format>
    <format dxfId="376">
      <pivotArea outline="0" collapsedLevelsAreSubtotals="1" fieldPosition="0"/>
    </format>
    <format dxfId="375">
      <pivotArea field="0" type="button" dataOnly="0" labelOnly="1" outline="0" axis="axisRow" fieldPosition="0"/>
    </format>
    <format dxfId="374">
      <pivotArea dataOnly="0" labelOnly="1" fieldPosition="0">
        <references count="1">
          <reference field="0" count="0"/>
        </references>
      </pivotArea>
    </format>
    <format dxfId="373">
      <pivotArea dataOnly="0" labelOnly="1" outline="0" fieldPosition="0">
        <references count="1">
          <reference field="4294967294" count="7">
            <x v="0"/>
            <x v="1"/>
            <x v="2"/>
            <x v="3"/>
            <x v="4"/>
            <x v="5"/>
            <x v="6"/>
          </reference>
        </references>
      </pivotArea>
    </format>
    <format dxfId="372">
      <pivotArea type="all" dataOnly="0" outline="0" fieldPosition="0"/>
    </format>
    <format dxfId="371">
      <pivotArea outline="0" collapsedLevelsAreSubtotals="1" fieldPosition="0"/>
    </format>
    <format dxfId="370">
      <pivotArea field="0" type="button" dataOnly="0" labelOnly="1" outline="0" axis="axisRow" fieldPosition="0"/>
    </format>
    <format dxfId="369">
      <pivotArea dataOnly="0" labelOnly="1" fieldPosition="0">
        <references count="1">
          <reference field="0" count="0"/>
        </references>
      </pivotArea>
    </format>
    <format dxfId="368">
      <pivotArea dataOnly="0" labelOnly="1" outline="0" fieldPosition="0">
        <references count="1">
          <reference field="4294967294" count="7">
            <x v="0"/>
            <x v="1"/>
            <x v="2"/>
            <x v="3"/>
            <x v="4"/>
            <x v="5"/>
            <x v="6"/>
          </reference>
        </references>
      </pivotArea>
    </format>
    <format dxfId="367">
      <pivotArea collapsedLevelsAreSubtotals="1" fieldPosition="0">
        <references count="1">
          <reference field="0" count="1">
            <x v="6"/>
          </reference>
        </references>
      </pivotArea>
    </format>
    <format dxfId="366">
      <pivotArea dataOnly="0" labelOnly="1" fieldPosition="0">
        <references count="1">
          <reference field="0" count="1">
            <x v="6"/>
          </reference>
        </references>
      </pivotArea>
    </format>
    <format dxfId="365">
      <pivotArea collapsedLevelsAreSubtotals="1" fieldPosition="0">
        <references count="1">
          <reference field="0" count="1">
            <x v="6"/>
          </reference>
        </references>
      </pivotArea>
    </format>
    <format dxfId="364">
      <pivotArea dataOnly="0" labelOnly="1" fieldPosition="0">
        <references count="1">
          <reference field="0" count="1">
            <x v="6"/>
          </reference>
        </references>
      </pivotArea>
    </format>
    <format dxfId="363">
      <pivotArea collapsedLevelsAreSubtotals="1" fieldPosition="0">
        <references count="1">
          <reference field="0" count="1">
            <x v="6"/>
          </reference>
        </references>
      </pivotArea>
    </format>
    <format dxfId="362">
      <pivotArea dataOnly="0" labelOnly="1" fieldPosition="0">
        <references count="1">
          <reference field="0" count="1">
            <x v="6"/>
          </reference>
        </references>
      </pivotArea>
    </format>
    <format dxfId="361">
      <pivotArea type="all" dataOnly="0" outline="0" fieldPosition="0"/>
    </format>
    <format dxfId="360">
      <pivotArea outline="0" collapsedLevelsAreSubtotals="1" fieldPosition="0"/>
    </format>
    <format dxfId="359">
      <pivotArea field="0" type="button" dataOnly="0" labelOnly="1" outline="0" axis="axisRow" fieldPosition="0"/>
    </format>
    <format dxfId="358">
      <pivotArea dataOnly="0" labelOnly="1" fieldPosition="0">
        <references count="1">
          <reference field="0" count="0"/>
        </references>
      </pivotArea>
    </format>
    <format dxfId="357">
      <pivotArea dataOnly="0" labelOnly="1" outline="0" fieldPosition="0">
        <references count="1">
          <reference field="4294967294" count="7">
            <x v="0"/>
            <x v="1"/>
            <x v="2"/>
            <x v="3"/>
            <x v="4"/>
            <x v="5"/>
            <x v="6"/>
          </reference>
        </references>
      </pivotArea>
    </format>
    <format dxfId="356">
      <pivotArea type="all" dataOnly="0" outline="0" fieldPosition="0"/>
    </format>
    <format dxfId="355">
      <pivotArea outline="0" collapsedLevelsAreSubtotals="1" fieldPosition="0"/>
    </format>
    <format dxfId="354">
      <pivotArea field="0" type="button" dataOnly="0" labelOnly="1" outline="0" axis="axisRow" fieldPosition="0"/>
    </format>
    <format dxfId="353">
      <pivotArea dataOnly="0" labelOnly="1" fieldPosition="0">
        <references count="1">
          <reference field="0" count="0"/>
        </references>
      </pivotArea>
    </format>
    <format dxfId="352">
      <pivotArea dataOnly="0" labelOnly="1" outline="0" fieldPosition="0">
        <references count="1">
          <reference field="4294967294" count="7">
            <x v="0"/>
            <x v="1"/>
            <x v="2"/>
            <x v="3"/>
            <x v="4"/>
            <x v="5"/>
            <x v="6"/>
          </reference>
        </references>
      </pivotArea>
    </format>
    <format dxfId="351">
      <pivotArea collapsedLevelsAreSubtotals="1" fieldPosition="0">
        <references count="1">
          <reference field="0" count="1">
            <x v="6"/>
          </reference>
        </references>
      </pivotArea>
    </format>
    <format dxfId="350">
      <pivotArea dataOnly="0" labelOnly="1" fieldPosition="0">
        <references count="1">
          <reference field="0" count="1">
            <x v="6"/>
          </reference>
        </references>
      </pivotArea>
    </format>
    <format dxfId="349">
      <pivotArea collapsedLevelsAreSubtotals="1" fieldPosition="0">
        <references count="1">
          <reference field="0" count="1">
            <x v="6"/>
          </reference>
        </references>
      </pivotArea>
    </format>
    <format dxfId="348">
      <pivotArea dataOnly="0" labelOnly="1" fieldPosition="0">
        <references count="1">
          <reference field="0" count="1">
            <x v="6"/>
          </reference>
        </references>
      </pivotArea>
    </format>
    <format dxfId="347">
      <pivotArea collapsedLevelsAreSubtotals="1" fieldPosition="0">
        <references count="1">
          <reference field="0" count="1">
            <x v="6"/>
          </reference>
        </references>
      </pivotArea>
    </format>
    <format dxfId="346">
      <pivotArea dataOnly="0" labelOnly="1" fieldPosition="0">
        <references count="1">
          <reference field="0" count="1">
            <x v="6"/>
          </reference>
        </references>
      </pivotArea>
    </format>
    <format dxfId="345">
      <pivotArea type="all" dataOnly="0" outline="0" fieldPosition="0"/>
    </format>
    <format dxfId="344">
      <pivotArea outline="0" collapsedLevelsAreSubtotals="1" fieldPosition="0"/>
    </format>
    <format dxfId="343">
      <pivotArea field="0" type="button" dataOnly="0" labelOnly="1" outline="0" axis="axisRow" fieldPosition="0"/>
    </format>
    <format dxfId="342">
      <pivotArea dataOnly="0" labelOnly="1" fieldPosition="0">
        <references count="1">
          <reference field="0" count="0"/>
        </references>
      </pivotArea>
    </format>
    <format dxfId="341">
      <pivotArea dataOnly="0" labelOnly="1" outline="0" fieldPosition="0">
        <references count="1">
          <reference field="4294967294" count="7">
            <x v="0"/>
            <x v="1"/>
            <x v="2"/>
            <x v="3"/>
            <x v="4"/>
            <x v="5"/>
            <x v="6"/>
          </reference>
        </references>
      </pivotArea>
    </format>
    <format dxfId="340">
      <pivotArea type="all" dataOnly="0" outline="0" fieldPosition="0"/>
    </format>
    <format dxfId="339">
      <pivotArea outline="0" collapsedLevelsAreSubtotals="1" fieldPosition="0"/>
    </format>
    <format dxfId="338">
      <pivotArea field="0" type="button" dataOnly="0" labelOnly="1" outline="0" axis="axisRow" fieldPosition="0"/>
    </format>
    <format dxfId="337">
      <pivotArea dataOnly="0" labelOnly="1" fieldPosition="0">
        <references count="1">
          <reference field="0" count="0"/>
        </references>
      </pivotArea>
    </format>
    <format dxfId="336">
      <pivotArea dataOnly="0" labelOnly="1" outline="0" fieldPosition="0">
        <references count="1">
          <reference field="4294967294" count="7">
            <x v="0"/>
            <x v="1"/>
            <x v="2"/>
            <x v="3"/>
            <x v="4"/>
            <x v="5"/>
            <x v="6"/>
          </reference>
        </references>
      </pivotArea>
    </format>
    <format dxfId="335">
      <pivotArea collapsedLevelsAreSubtotals="1" fieldPosition="0">
        <references count="1">
          <reference field="0" count="1">
            <x v="6"/>
          </reference>
        </references>
      </pivotArea>
    </format>
    <format dxfId="334">
      <pivotArea dataOnly="0" labelOnly="1" fieldPosition="0">
        <references count="1">
          <reference field="0" count="1">
            <x v="6"/>
          </reference>
        </references>
      </pivotArea>
    </format>
    <format dxfId="333">
      <pivotArea collapsedLevelsAreSubtotals="1" fieldPosition="0">
        <references count="1">
          <reference field="0" count="1">
            <x v="6"/>
          </reference>
        </references>
      </pivotArea>
    </format>
    <format dxfId="332">
      <pivotArea dataOnly="0" labelOnly="1" fieldPosition="0">
        <references count="1">
          <reference field="0" count="1">
            <x v="6"/>
          </reference>
        </references>
      </pivotArea>
    </format>
    <format dxfId="331">
      <pivotArea collapsedLevelsAreSubtotals="1" fieldPosition="0">
        <references count="1">
          <reference field="0" count="1">
            <x v="6"/>
          </reference>
        </references>
      </pivotArea>
    </format>
    <format dxfId="330">
      <pivotArea dataOnly="0" labelOnly="1" fieldPosition="0">
        <references count="1">
          <reference field="0" count="1">
            <x v="6"/>
          </reference>
        </references>
      </pivotArea>
    </format>
    <format dxfId="329">
      <pivotArea type="all" dataOnly="0" outline="0" fieldPosition="0"/>
    </format>
    <format dxfId="328">
      <pivotArea outline="0" collapsedLevelsAreSubtotals="1" fieldPosition="0"/>
    </format>
    <format dxfId="327">
      <pivotArea field="0" type="button" dataOnly="0" labelOnly="1" outline="0" axis="axisRow" fieldPosition="0"/>
    </format>
    <format dxfId="326">
      <pivotArea dataOnly="0" labelOnly="1" fieldPosition="0">
        <references count="1">
          <reference field="0" count="0"/>
        </references>
      </pivotArea>
    </format>
    <format dxfId="325">
      <pivotArea dataOnly="0" labelOnly="1" outline="0" fieldPosition="0">
        <references count="1">
          <reference field="4294967294" count="7">
            <x v="0"/>
            <x v="1"/>
            <x v="2"/>
            <x v="3"/>
            <x v="4"/>
            <x v="5"/>
            <x v="6"/>
          </reference>
        </references>
      </pivotArea>
    </format>
    <format dxfId="324">
      <pivotArea type="all" dataOnly="0" outline="0" fieldPosition="0"/>
    </format>
    <format dxfId="323">
      <pivotArea outline="0" collapsedLevelsAreSubtotals="1" fieldPosition="0"/>
    </format>
    <format dxfId="322">
      <pivotArea field="0" type="button" dataOnly="0" labelOnly="1" outline="0" axis="axisRow" fieldPosition="0"/>
    </format>
    <format dxfId="321">
      <pivotArea dataOnly="0" labelOnly="1" fieldPosition="0">
        <references count="1">
          <reference field="0" count="0"/>
        </references>
      </pivotArea>
    </format>
    <format dxfId="320">
      <pivotArea dataOnly="0" labelOnly="1" outline="0" fieldPosition="0">
        <references count="1">
          <reference field="4294967294" count="7">
            <x v="0"/>
            <x v="1"/>
            <x v="2"/>
            <x v="3"/>
            <x v="4"/>
            <x v="5"/>
            <x v="6"/>
          </reference>
        </references>
      </pivotArea>
    </format>
    <format dxfId="319">
      <pivotArea collapsedLevelsAreSubtotals="1" fieldPosition="0">
        <references count="1">
          <reference field="0" count="1">
            <x v="6"/>
          </reference>
        </references>
      </pivotArea>
    </format>
    <format dxfId="318">
      <pivotArea dataOnly="0" labelOnly="1" fieldPosition="0">
        <references count="1">
          <reference field="0" count="1">
            <x v="6"/>
          </reference>
        </references>
      </pivotArea>
    </format>
    <format dxfId="317">
      <pivotArea collapsedLevelsAreSubtotals="1" fieldPosition="0">
        <references count="1">
          <reference field="0" count="1">
            <x v="6"/>
          </reference>
        </references>
      </pivotArea>
    </format>
    <format dxfId="316">
      <pivotArea dataOnly="0" labelOnly="1" fieldPosition="0">
        <references count="1">
          <reference field="0" count="1">
            <x v="6"/>
          </reference>
        </references>
      </pivotArea>
    </format>
    <format dxfId="315">
      <pivotArea collapsedLevelsAreSubtotals="1" fieldPosition="0">
        <references count="1">
          <reference field="0" count="1">
            <x v="6"/>
          </reference>
        </references>
      </pivotArea>
    </format>
    <format dxfId="314">
      <pivotArea dataOnly="0" labelOnly="1" fieldPosition="0">
        <references count="1">
          <reference field="0" count="1">
            <x v="6"/>
          </reference>
        </references>
      </pivotArea>
    </format>
    <format dxfId="313">
      <pivotArea type="all" dataOnly="0" outline="0" fieldPosition="0"/>
    </format>
    <format dxfId="312">
      <pivotArea outline="0" collapsedLevelsAreSubtotals="1" fieldPosition="0"/>
    </format>
    <format dxfId="311">
      <pivotArea field="0" type="button" dataOnly="0" labelOnly="1" outline="0" axis="axisRow" fieldPosition="0"/>
    </format>
    <format dxfId="310">
      <pivotArea dataOnly="0" labelOnly="1" fieldPosition="0">
        <references count="1">
          <reference field="0" count="0"/>
        </references>
      </pivotArea>
    </format>
    <format dxfId="309">
      <pivotArea dataOnly="0" labelOnly="1" outline="0" fieldPosition="0">
        <references count="1">
          <reference field="4294967294" count="7">
            <x v="0"/>
            <x v="1"/>
            <x v="2"/>
            <x v="3"/>
            <x v="4"/>
            <x v="5"/>
            <x v="6"/>
          </reference>
        </references>
      </pivotArea>
    </format>
    <format dxfId="308">
      <pivotArea type="all" dataOnly="0" outline="0" fieldPosition="0"/>
    </format>
    <format dxfId="307">
      <pivotArea outline="0" collapsedLevelsAreSubtotals="1" fieldPosition="0"/>
    </format>
    <format dxfId="306">
      <pivotArea field="0" type="button" dataOnly="0" labelOnly="1" outline="0" axis="axisRow" fieldPosition="0"/>
    </format>
    <format dxfId="305">
      <pivotArea dataOnly="0" labelOnly="1" fieldPosition="0">
        <references count="1">
          <reference field="0" count="0"/>
        </references>
      </pivotArea>
    </format>
    <format dxfId="304">
      <pivotArea dataOnly="0" labelOnly="1" outline="0" fieldPosition="0">
        <references count="1">
          <reference field="4294967294" count="7">
            <x v="0"/>
            <x v="1"/>
            <x v="2"/>
            <x v="3"/>
            <x v="4"/>
            <x v="5"/>
            <x v="6"/>
          </reference>
        </references>
      </pivotArea>
    </format>
    <format dxfId="303">
      <pivotArea collapsedLevelsAreSubtotals="1" fieldPosition="0">
        <references count="1">
          <reference field="0" count="1">
            <x v="6"/>
          </reference>
        </references>
      </pivotArea>
    </format>
    <format dxfId="302">
      <pivotArea dataOnly="0" labelOnly="1" fieldPosition="0">
        <references count="1">
          <reference field="0" count="1">
            <x v="6"/>
          </reference>
        </references>
      </pivotArea>
    </format>
    <format dxfId="301">
      <pivotArea collapsedLevelsAreSubtotals="1" fieldPosition="0">
        <references count="1">
          <reference field="0" count="1">
            <x v="6"/>
          </reference>
        </references>
      </pivotArea>
    </format>
    <format dxfId="300">
      <pivotArea dataOnly="0" labelOnly="1" fieldPosition="0">
        <references count="1">
          <reference field="0" count="1">
            <x v="6"/>
          </reference>
        </references>
      </pivotArea>
    </format>
    <format dxfId="299">
      <pivotArea collapsedLevelsAreSubtotals="1" fieldPosition="0">
        <references count="1">
          <reference field="0" count="1">
            <x v="6"/>
          </reference>
        </references>
      </pivotArea>
    </format>
    <format dxfId="298">
      <pivotArea dataOnly="0" labelOnly="1" fieldPosition="0">
        <references count="1">
          <reference field="0" count="1">
            <x v="6"/>
          </reference>
        </references>
      </pivotArea>
    </format>
    <format dxfId="297">
      <pivotArea type="all" dataOnly="0" outline="0" fieldPosition="0"/>
    </format>
    <format dxfId="296">
      <pivotArea outline="0" collapsedLevelsAreSubtotals="1" fieldPosition="0"/>
    </format>
    <format dxfId="295">
      <pivotArea field="0" type="button" dataOnly="0" labelOnly="1" outline="0" axis="axisRow" fieldPosition="0"/>
    </format>
    <format dxfId="294">
      <pivotArea dataOnly="0" labelOnly="1" fieldPosition="0">
        <references count="1">
          <reference field="0" count="0"/>
        </references>
      </pivotArea>
    </format>
    <format dxfId="293">
      <pivotArea dataOnly="0" labelOnly="1" outline="0" fieldPosition="0">
        <references count="1">
          <reference field="4294967294" count="7">
            <x v="0"/>
            <x v="1"/>
            <x v="2"/>
            <x v="3"/>
            <x v="4"/>
            <x v="5"/>
            <x v="6"/>
          </reference>
        </references>
      </pivotArea>
    </format>
    <format dxfId="292">
      <pivotArea type="all" dataOnly="0" outline="0" fieldPosition="0"/>
    </format>
    <format dxfId="291">
      <pivotArea outline="0" collapsedLevelsAreSubtotals="1" fieldPosition="0"/>
    </format>
    <format dxfId="290">
      <pivotArea field="0" type="button" dataOnly="0" labelOnly="1" outline="0" axis="axisRow" fieldPosition="0"/>
    </format>
    <format dxfId="289">
      <pivotArea dataOnly="0" labelOnly="1" fieldPosition="0">
        <references count="1">
          <reference field="0" count="0"/>
        </references>
      </pivotArea>
    </format>
    <format dxfId="288">
      <pivotArea dataOnly="0" labelOnly="1" outline="0" fieldPosition="0">
        <references count="1">
          <reference field="4294967294" count="7">
            <x v="0"/>
            <x v="1"/>
            <x v="2"/>
            <x v="3"/>
            <x v="4"/>
            <x v="5"/>
            <x v="6"/>
          </reference>
        </references>
      </pivotArea>
    </format>
    <format dxfId="287">
      <pivotArea collapsedLevelsAreSubtotals="1" fieldPosition="0">
        <references count="1">
          <reference field="0" count="1">
            <x v="6"/>
          </reference>
        </references>
      </pivotArea>
    </format>
    <format dxfId="286">
      <pivotArea dataOnly="0" labelOnly="1" fieldPosition="0">
        <references count="1">
          <reference field="0" count="1">
            <x v="6"/>
          </reference>
        </references>
      </pivotArea>
    </format>
    <format dxfId="285">
      <pivotArea collapsedLevelsAreSubtotals="1" fieldPosition="0">
        <references count="1">
          <reference field="0" count="1">
            <x v="6"/>
          </reference>
        </references>
      </pivotArea>
    </format>
    <format dxfId="284">
      <pivotArea dataOnly="0" labelOnly="1" fieldPosition="0">
        <references count="1">
          <reference field="0" count="1">
            <x v="6"/>
          </reference>
        </references>
      </pivotArea>
    </format>
    <format dxfId="283">
      <pivotArea collapsedLevelsAreSubtotals="1" fieldPosition="0">
        <references count="1">
          <reference field="0" count="1">
            <x v="6"/>
          </reference>
        </references>
      </pivotArea>
    </format>
    <format dxfId="282">
      <pivotArea dataOnly="0" labelOnly="1" fieldPosition="0">
        <references count="1">
          <reference field="0" count="1">
            <x v="6"/>
          </reference>
        </references>
      </pivotArea>
    </format>
    <format dxfId="281">
      <pivotArea type="all" dataOnly="0" outline="0" fieldPosition="0"/>
    </format>
    <format dxfId="280">
      <pivotArea outline="0" collapsedLevelsAreSubtotals="1" fieldPosition="0"/>
    </format>
    <format dxfId="279">
      <pivotArea field="0" type="button" dataOnly="0" labelOnly="1" outline="0" axis="axisRow" fieldPosition="0"/>
    </format>
    <format dxfId="278">
      <pivotArea dataOnly="0" labelOnly="1" fieldPosition="0">
        <references count="1">
          <reference field="0" count="0"/>
        </references>
      </pivotArea>
    </format>
    <format dxfId="277">
      <pivotArea dataOnly="0" labelOnly="1" outline="0" fieldPosition="0">
        <references count="1">
          <reference field="4294967294" count="7">
            <x v="0"/>
            <x v="1"/>
            <x v="2"/>
            <x v="3"/>
            <x v="4"/>
            <x v="5"/>
            <x v="6"/>
          </reference>
        </references>
      </pivotArea>
    </format>
    <format dxfId="276">
      <pivotArea type="all" dataOnly="0" outline="0" fieldPosition="0"/>
    </format>
    <format dxfId="275">
      <pivotArea outline="0" collapsedLevelsAreSubtotals="1" fieldPosition="0"/>
    </format>
    <format dxfId="274">
      <pivotArea field="0" type="button" dataOnly="0" labelOnly="1" outline="0" axis="axisRow" fieldPosition="0"/>
    </format>
    <format dxfId="273">
      <pivotArea dataOnly="0" labelOnly="1" fieldPosition="0">
        <references count="1">
          <reference field="0" count="0"/>
        </references>
      </pivotArea>
    </format>
    <format dxfId="272">
      <pivotArea dataOnly="0" labelOnly="1" outline="0" fieldPosition="0">
        <references count="1">
          <reference field="4294967294" count="7">
            <x v="0"/>
            <x v="1"/>
            <x v="2"/>
            <x v="3"/>
            <x v="4"/>
            <x v="5"/>
            <x v="6"/>
          </reference>
        </references>
      </pivotArea>
    </format>
    <format dxfId="271">
      <pivotArea collapsedLevelsAreSubtotals="1" fieldPosition="0">
        <references count="1">
          <reference field="0" count="1">
            <x v="6"/>
          </reference>
        </references>
      </pivotArea>
    </format>
    <format dxfId="270">
      <pivotArea dataOnly="0" labelOnly="1" fieldPosition="0">
        <references count="1">
          <reference field="0" count="1">
            <x v="6"/>
          </reference>
        </references>
      </pivotArea>
    </format>
    <format dxfId="269">
      <pivotArea collapsedLevelsAreSubtotals="1" fieldPosition="0">
        <references count="1">
          <reference field="0" count="1">
            <x v="6"/>
          </reference>
        </references>
      </pivotArea>
    </format>
    <format dxfId="268">
      <pivotArea dataOnly="0" labelOnly="1" fieldPosition="0">
        <references count="1">
          <reference field="0" count="1">
            <x v="6"/>
          </reference>
        </references>
      </pivotArea>
    </format>
    <format dxfId="267">
      <pivotArea collapsedLevelsAreSubtotals="1" fieldPosition="0">
        <references count="1">
          <reference field="0" count="1">
            <x v="6"/>
          </reference>
        </references>
      </pivotArea>
    </format>
    <format dxfId="266">
      <pivotArea dataOnly="0" labelOnly="1" fieldPosition="0">
        <references count="1">
          <reference field="0" count="1">
            <x v="6"/>
          </reference>
        </references>
      </pivotArea>
    </format>
    <format dxfId="265">
      <pivotArea type="all" dataOnly="0" outline="0" fieldPosition="0"/>
    </format>
    <format dxfId="264">
      <pivotArea outline="0" collapsedLevelsAreSubtotals="1" fieldPosition="0"/>
    </format>
    <format dxfId="263">
      <pivotArea field="0" type="button" dataOnly="0" labelOnly="1" outline="0" axis="axisRow" fieldPosition="0"/>
    </format>
    <format dxfId="262">
      <pivotArea dataOnly="0" labelOnly="1" fieldPosition="0">
        <references count="1">
          <reference field="0" count="0"/>
        </references>
      </pivotArea>
    </format>
    <format dxfId="261">
      <pivotArea dataOnly="0" labelOnly="1" outline="0" fieldPosition="0">
        <references count="1">
          <reference field="4294967294" count="7">
            <x v="0"/>
            <x v="1"/>
            <x v="2"/>
            <x v="3"/>
            <x v="4"/>
            <x v="5"/>
            <x v="6"/>
          </reference>
        </references>
      </pivotArea>
    </format>
    <format dxfId="260">
      <pivotArea type="all" dataOnly="0" outline="0" fieldPosition="0"/>
    </format>
    <format dxfId="259">
      <pivotArea outline="0" collapsedLevelsAreSubtotals="1" fieldPosition="0"/>
    </format>
    <format dxfId="258">
      <pivotArea field="0" type="button" dataOnly="0" labelOnly="1" outline="0" axis="axisRow" fieldPosition="0"/>
    </format>
    <format dxfId="257">
      <pivotArea dataOnly="0" labelOnly="1" fieldPosition="0">
        <references count="1">
          <reference field="0" count="0"/>
        </references>
      </pivotArea>
    </format>
    <format dxfId="256">
      <pivotArea dataOnly="0" labelOnly="1" outline="0" fieldPosition="0">
        <references count="1">
          <reference field="4294967294" count="7">
            <x v="0"/>
            <x v="1"/>
            <x v="2"/>
            <x v="3"/>
            <x v="4"/>
            <x v="5"/>
            <x v="6"/>
          </reference>
        </references>
      </pivotArea>
    </format>
    <format dxfId="255">
      <pivotArea collapsedLevelsAreSubtotals="1" fieldPosition="0">
        <references count="1">
          <reference field="0" count="1">
            <x v="6"/>
          </reference>
        </references>
      </pivotArea>
    </format>
    <format dxfId="254">
      <pivotArea dataOnly="0" labelOnly="1" fieldPosition="0">
        <references count="1">
          <reference field="0" count="1">
            <x v="6"/>
          </reference>
        </references>
      </pivotArea>
    </format>
    <format dxfId="253">
      <pivotArea collapsedLevelsAreSubtotals="1" fieldPosition="0">
        <references count="1">
          <reference field="0" count="1">
            <x v="6"/>
          </reference>
        </references>
      </pivotArea>
    </format>
    <format dxfId="252">
      <pivotArea dataOnly="0" labelOnly="1" fieldPosition="0">
        <references count="1">
          <reference field="0" count="1">
            <x v="6"/>
          </reference>
        </references>
      </pivotArea>
    </format>
    <format dxfId="251">
      <pivotArea collapsedLevelsAreSubtotals="1" fieldPosition="0">
        <references count="1">
          <reference field="0" count="1">
            <x v="6"/>
          </reference>
        </references>
      </pivotArea>
    </format>
    <format dxfId="250">
      <pivotArea dataOnly="0" labelOnly="1" fieldPosition="0">
        <references count="1">
          <reference field="0" count="1">
            <x v="6"/>
          </reference>
        </references>
      </pivotArea>
    </format>
    <format dxfId="249">
      <pivotArea type="all" dataOnly="0" outline="0" fieldPosition="0"/>
    </format>
    <format dxfId="248">
      <pivotArea outline="0" collapsedLevelsAreSubtotals="1" fieldPosition="0"/>
    </format>
    <format dxfId="247">
      <pivotArea field="0" type="button" dataOnly="0" labelOnly="1" outline="0" axis="axisRow" fieldPosition="0"/>
    </format>
    <format dxfId="246">
      <pivotArea dataOnly="0" labelOnly="1" fieldPosition="0">
        <references count="1">
          <reference field="0" count="0"/>
        </references>
      </pivotArea>
    </format>
    <format dxfId="245">
      <pivotArea dataOnly="0" labelOnly="1" outline="0" fieldPosition="0">
        <references count="1">
          <reference field="4294967294" count="7">
            <x v="0"/>
            <x v="1"/>
            <x v="2"/>
            <x v="3"/>
            <x v="4"/>
            <x v="5"/>
            <x v="6"/>
          </reference>
        </references>
      </pivotArea>
    </format>
    <format dxfId="244">
      <pivotArea type="all" dataOnly="0" outline="0" fieldPosition="0"/>
    </format>
    <format dxfId="243">
      <pivotArea outline="0" collapsedLevelsAreSubtotals="1" fieldPosition="0"/>
    </format>
    <format dxfId="242">
      <pivotArea field="0" type="button" dataOnly="0" labelOnly="1" outline="0" axis="axisRow" fieldPosition="0"/>
    </format>
    <format dxfId="241">
      <pivotArea dataOnly="0" labelOnly="1" fieldPosition="0">
        <references count="1">
          <reference field="0" count="0"/>
        </references>
      </pivotArea>
    </format>
    <format dxfId="240">
      <pivotArea dataOnly="0" labelOnly="1" outline="0" fieldPosition="0">
        <references count="1">
          <reference field="4294967294" count="7">
            <x v="0"/>
            <x v="1"/>
            <x v="2"/>
            <x v="3"/>
            <x v="4"/>
            <x v="5"/>
            <x v="6"/>
          </reference>
        </references>
      </pivotArea>
    </format>
    <format dxfId="239">
      <pivotArea collapsedLevelsAreSubtotals="1" fieldPosition="0">
        <references count="1">
          <reference field="0" count="1">
            <x v="6"/>
          </reference>
        </references>
      </pivotArea>
    </format>
    <format dxfId="238">
      <pivotArea dataOnly="0" labelOnly="1" fieldPosition="0">
        <references count="1">
          <reference field="0" count="1">
            <x v="6"/>
          </reference>
        </references>
      </pivotArea>
    </format>
    <format dxfId="237">
      <pivotArea collapsedLevelsAreSubtotals="1" fieldPosition="0">
        <references count="1">
          <reference field="0" count="1">
            <x v="6"/>
          </reference>
        </references>
      </pivotArea>
    </format>
    <format dxfId="236">
      <pivotArea dataOnly="0" labelOnly="1" fieldPosition="0">
        <references count="1">
          <reference field="0" count="1">
            <x v="6"/>
          </reference>
        </references>
      </pivotArea>
    </format>
    <format dxfId="235">
      <pivotArea collapsedLevelsAreSubtotals="1" fieldPosition="0">
        <references count="1">
          <reference field="0" count="1">
            <x v="6"/>
          </reference>
        </references>
      </pivotArea>
    </format>
    <format dxfId="234">
      <pivotArea dataOnly="0" labelOnly="1" fieldPosition="0">
        <references count="1">
          <reference field="0" count="1">
            <x v="6"/>
          </reference>
        </references>
      </pivotArea>
    </format>
    <format dxfId="233">
      <pivotArea type="all" dataOnly="0" outline="0" fieldPosition="0"/>
    </format>
    <format dxfId="232">
      <pivotArea outline="0" collapsedLevelsAreSubtotals="1" fieldPosition="0"/>
    </format>
    <format dxfId="231">
      <pivotArea field="0" type="button" dataOnly="0" labelOnly="1" outline="0" axis="axisRow" fieldPosition="0"/>
    </format>
    <format dxfId="230">
      <pivotArea dataOnly="0" labelOnly="1" fieldPosition="0">
        <references count="1">
          <reference field="0" count="0"/>
        </references>
      </pivotArea>
    </format>
    <format dxfId="229">
      <pivotArea dataOnly="0" labelOnly="1" outline="0" fieldPosition="0">
        <references count="1">
          <reference field="4294967294" count="7">
            <x v="0"/>
            <x v="1"/>
            <x v="2"/>
            <x v="3"/>
            <x v="4"/>
            <x v="5"/>
            <x v="6"/>
          </reference>
        </references>
      </pivotArea>
    </format>
    <format dxfId="228">
      <pivotArea type="all" dataOnly="0" outline="0" fieldPosition="0"/>
    </format>
    <format dxfId="227">
      <pivotArea outline="0" collapsedLevelsAreSubtotals="1" fieldPosition="0"/>
    </format>
    <format dxfId="226">
      <pivotArea field="0" type="button" dataOnly="0" labelOnly="1" outline="0" axis="axisRow" fieldPosition="0"/>
    </format>
    <format dxfId="225">
      <pivotArea dataOnly="0" labelOnly="1" fieldPosition="0">
        <references count="1">
          <reference field="0" count="0"/>
        </references>
      </pivotArea>
    </format>
    <format dxfId="224">
      <pivotArea dataOnly="0" labelOnly="1" outline="0" fieldPosition="0">
        <references count="1">
          <reference field="4294967294" count="7">
            <x v="0"/>
            <x v="1"/>
            <x v="2"/>
            <x v="3"/>
            <x v="4"/>
            <x v="5"/>
            <x v="6"/>
          </reference>
        </references>
      </pivotArea>
    </format>
    <format dxfId="223">
      <pivotArea collapsedLevelsAreSubtotals="1" fieldPosition="0">
        <references count="1">
          <reference field="0" count="1">
            <x v="6"/>
          </reference>
        </references>
      </pivotArea>
    </format>
    <format dxfId="222">
      <pivotArea dataOnly="0" labelOnly="1" fieldPosition="0">
        <references count="1">
          <reference field="0" count="1">
            <x v="6"/>
          </reference>
        </references>
      </pivotArea>
    </format>
    <format dxfId="221">
      <pivotArea collapsedLevelsAreSubtotals="1" fieldPosition="0">
        <references count="1">
          <reference field="0" count="1">
            <x v="6"/>
          </reference>
        </references>
      </pivotArea>
    </format>
    <format dxfId="220">
      <pivotArea dataOnly="0" labelOnly="1" fieldPosition="0">
        <references count="1">
          <reference field="0" count="1">
            <x v="6"/>
          </reference>
        </references>
      </pivotArea>
    </format>
    <format dxfId="219">
      <pivotArea collapsedLevelsAreSubtotals="1" fieldPosition="0">
        <references count="1">
          <reference field="0" count="1">
            <x v="6"/>
          </reference>
        </references>
      </pivotArea>
    </format>
    <format dxfId="218">
      <pivotArea dataOnly="0" labelOnly="1" fieldPosition="0">
        <references count="1">
          <reference field="0" count="1">
            <x v="6"/>
          </reference>
        </references>
      </pivotArea>
    </format>
    <format dxfId="217">
      <pivotArea type="all" dataOnly="0" outline="0" fieldPosition="0"/>
    </format>
    <format dxfId="216">
      <pivotArea outline="0" collapsedLevelsAreSubtotals="1" fieldPosition="0"/>
    </format>
    <format dxfId="215">
      <pivotArea field="0" type="button" dataOnly="0" labelOnly="1" outline="0" axis="axisRow" fieldPosition="0"/>
    </format>
    <format dxfId="214">
      <pivotArea dataOnly="0" labelOnly="1" fieldPosition="0">
        <references count="1">
          <reference field="0" count="0"/>
        </references>
      </pivotArea>
    </format>
    <format dxfId="213">
      <pivotArea dataOnly="0" labelOnly="1" outline="0" fieldPosition="0">
        <references count="1">
          <reference field="4294967294" count="7">
            <x v="0"/>
            <x v="1"/>
            <x v="2"/>
            <x v="3"/>
            <x v="4"/>
            <x v="5"/>
            <x v="6"/>
          </reference>
        </references>
      </pivotArea>
    </format>
    <format dxfId="212">
      <pivotArea type="all" dataOnly="0" outline="0" fieldPosition="0"/>
    </format>
    <format dxfId="211">
      <pivotArea outline="0" collapsedLevelsAreSubtotals="1" fieldPosition="0"/>
    </format>
    <format dxfId="210">
      <pivotArea field="0" type="button" dataOnly="0" labelOnly="1" outline="0" axis="axisRow" fieldPosition="0"/>
    </format>
    <format dxfId="209">
      <pivotArea dataOnly="0" labelOnly="1" fieldPosition="0">
        <references count="1">
          <reference field="0" count="0"/>
        </references>
      </pivotArea>
    </format>
    <format dxfId="208">
      <pivotArea dataOnly="0" labelOnly="1" outline="0" fieldPosition="0">
        <references count="1">
          <reference field="4294967294" count="7">
            <x v="0"/>
            <x v="1"/>
            <x v="2"/>
            <x v="3"/>
            <x v="4"/>
            <x v="5"/>
            <x v="6"/>
          </reference>
        </references>
      </pivotArea>
    </format>
    <format dxfId="207">
      <pivotArea collapsedLevelsAreSubtotals="1" fieldPosition="0">
        <references count="1">
          <reference field="0" count="1">
            <x v="6"/>
          </reference>
        </references>
      </pivotArea>
    </format>
    <format dxfId="206">
      <pivotArea dataOnly="0" labelOnly="1" fieldPosition="0">
        <references count="1">
          <reference field="0" count="1">
            <x v="6"/>
          </reference>
        </references>
      </pivotArea>
    </format>
    <format dxfId="205">
      <pivotArea collapsedLevelsAreSubtotals="1" fieldPosition="0">
        <references count="1">
          <reference field="0" count="1">
            <x v="6"/>
          </reference>
        </references>
      </pivotArea>
    </format>
    <format dxfId="204">
      <pivotArea dataOnly="0" labelOnly="1" fieldPosition="0">
        <references count="1">
          <reference field="0" count="1">
            <x v="6"/>
          </reference>
        </references>
      </pivotArea>
    </format>
    <format dxfId="203">
      <pivotArea collapsedLevelsAreSubtotals="1" fieldPosition="0">
        <references count="1">
          <reference field="0" count="1">
            <x v="6"/>
          </reference>
        </references>
      </pivotArea>
    </format>
    <format dxfId="202">
      <pivotArea dataOnly="0" labelOnly="1" fieldPosition="0">
        <references count="1">
          <reference field="0" count="1">
            <x v="6"/>
          </reference>
        </references>
      </pivotArea>
    </format>
    <format dxfId="201">
      <pivotArea type="all" dataOnly="0" outline="0" fieldPosition="0"/>
    </format>
    <format dxfId="200">
      <pivotArea outline="0" collapsedLevelsAreSubtotals="1" fieldPosition="0"/>
    </format>
    <format dxfId="199">
      <pivotArea field="0" type="button" dataOnly="0" labelOnly="1" outline="0" axis="axisRow" fieldPosition="0"/>
    </format>
    <format dxfId="198">
      <pivotArea dataOnly="0" labelOnly="1" fieldPosition="0">
        <references count="1">
          <reference field="0" count="0"/>
        </references>
      </pivotArea>
    </format>
    <format dxfId="197">
      <pivotArea dataOnly="0" labelOnly="1" outline="0" fieldPosition="0">
        <references count="1">
          <reference field="4294967294" count="7">
            <x v="0"/>
            <x v="1"/>
            <x v="2"/>
            <x v="3"/>
            <x v="4"/>
            <x v="5"/>
            <x v="6"/>
          </reference>
        </references>
      </pivotArea>
    </format>
    <format dxfId="196">
      <pivotArea type="all" dataOnly="0" outline="0" fieldPosition="0"/>
    </format>
    <format dxfId="195">
      <pivotArea outline="0" collapsedLevelsAreSubtotals="1" fieldPosition="0"/>
    </format>
    <format dxfId="194">
      <pivotArea field="0" type="button" dataOnly="0" labelOnly="1" outline="0" axis="axisRow" fieldPosition="0"/>
    </format>
    <format dxfId="193">
      <pivotArea dataOnly="0" labelOnly="1" fieldPosition="0">
        <references count="1">
          <reference field="0" count="0"/>
        </references>
      </pivotArea>
    </format>
    <format dxfId="192">
      <pivotArea dataOnly="0" labelOnly="1" outline="0" fieldPosition="0">
        <references count="1">
          <reference field="4294967294" count="7">
            <x v="0"/>
            <x v="1"/>
            <x v="2"/>
            <x v="3"/>
            <x v="4"/>
            <x v="5"/>
            <x v="6"/>
          </reference>
        </references>
      </pivotArea>
    </format>
    <format dxfId="191">
      <pivotArea collapsedLevelsAreSubtotals="1" fieldPosition="0">
        <references count="1">
          <reference field="0" count="1">
            <x v="6"/>
          </reference>
        </references>
      </pivotArea>
    </format>
    <format dxfId="190">
      <pivotArea dataOnly="0" labelOnly="1" fieldPosition="0">
        <references count="1">
          <reference field="0" count="1">
            <x v="6"/>
          </reference>
        </references>
      </pivotArea>
    </format>
    <format dxfId="189">
      <pivotArea collapsedLevelsAreSubtotals="1" fieldPosition="0">
        <references count="1">
          <reference field="0" count="1">
            <x v="6"/>
          </reference>
        </references>
      </pivotArea>
    </format>
    <format dxfId="188">
      <pivotArea dataOnly="0" labelOnly="1" fieldPosition="0">
        <references count="1">
          <reference field="0" count="1">
            <x v="6"/>
          </reference>
        </references>
      </pivotArea>
    </format>
    <format dxfId="187">
      <pivotArea collapsedLevelsAreSubtotals="1" fieldPosition="0">
        <references count="1">
          <reference field="0" count="1">
            <x v="6"/>
          </reference>
        </references>
      </pivotArea>
    </format>
    <format dxfId="186">
      <pivotArea dataOnly="0" labelOnly="1" fieldPosition="0">
        <references count="1">
          <reference field="0" count="1">
            <x v="6"/>
          </reference>
        </references>
      </pivotArea>
    </format>
    <format dxfId="185">
      <pivotArea type="all" dataOnly="0" outline="0" fieldPosition="0"/>
    </format>
    <format dxfId="184">
      <pivotArea outline="0" collapsedLevelsAreSubtotals="1" fieldPosition="0"/>
    </format>
    <format dxfId="183">
      <pivotArea field="0" type="button" dataOnly="0" labelOnly="1" outline="0" axis="axisRow" fieldPosition="0"/>
    </format>
    <format dxfId="182">
      <pivotArea dataOnly="0" labelOnly="1" fieldPosition="0">
        <references count="1">
          <reference field="0" count="0"/>
        </references>
      </pivotArea>
    </format>
    <format dxfId="181">
      <pivotArea dataOnly="0" labelOnly="1" outline="0" fieldPosition="0">
        <references count="1">
          <reference field="4294967294" count="7">
            <x v="0"/>
            <x v="1"/>
            <x v="2"/>
            <x v="3"/>
            <x v="4"/>
            <x v="5"/>
            <x v="6"/>
          </reference>
        </references>
      </pivotArea>
    </format>
    <format dxfId="180">
      <pivotArea type="all" dataOnly="0" outline="0" fieldPosition="0"/>
    </format>
    <format dxfId="179">
      <pivotArea outline="0" collapsedLevelsAreSubtotals="1" fieldPosition="0"/>
    </format>
    <format dxfId="178">
      <pivotArea field="0" type="button" dataOnly="0" labelOnly="1" outline="0" axis="axisRow" fieldPosition="0"/>
    </format>
    <format dxfId="177">
      <pivotArea dataOnly="0" labelOnly="1" fieldPosition="0">
        <references count="1">
          <reference field="0" count="0"/>
        </references>
      </pivotArea>
    </format>
    <format dxfId="176">
      <pivotArea dataOnly="0" labelOnly="1" outline="0" fieldPosition="0">
        <references count="1">
          <reference field="4294967294" count="7">
            <x v="0"/>
            <x v="1"/>
            <x v="2"/>
            <x v="3"/>
            <x v="4"/>
            <x v="5"/>
            <x v="6"/>
          </reference>
        </references>
      </pivotArea>
    </format>
    <format dxfId="175">
      <pivotArea collapsedLevelsAreSubtotals="1" fieldPosition="0">
        <references count="1">
          <reference field="0" count="1">
            <x v="6"/>
          </reference>
        </references>
      </pivotArea>
    </format>
    <format dxfId="174">
      <pivotArea dataOnly="0" labelOnly="1" fieldPosition="0">
        <references count="1">
          <reference field="0" count="1">
            <x v="6"/>
          </reference>
        </references>
      </pivotArea>
    </format>
    <format dxfId="173">
      <pivotArea collapsedLevelsAreSubtotals="1" fieldPosition="0">
        <references count="1">
          <reference field="0" count="1">
            <x v="6"/>
          </reference>
        </references>
      </pivotArea>
    </format>
    <format dxfId="172">
      <pivotArea dataOnly="0" labelOnly="1" fieldPosition="0">
        <references count="1">
          <reference field="0" count="1">
            <x v="6"/>
          </reference>
        </references>
      </pivotArea>
    </format>
    <format dxfId="171">
      <pivotArea collapsedLevelsAreSubtotals="1" fieldPosition="0">
        <references count="1">
          <reference field="0" count="1">
            <x v="6"/>
          </reference>
        </references>
      </pivotArea>
    </format>
    <format dxfId="170">
      <pivotArea dataOnly="0" labelOnly="1" fieldPosition="0">
        <references count="1">
          <reference field="0" count="1">
            <x v="6"/>
          </reference>
        </references>
      </pivotArea>
    </format>
    <format dxfId="169">
      <pivotArea type="all" dataOnly="0" outline="0" fieldPosition="0"/>
    </format>
    <format dxfId="168">
      <pivotArea outline="0" collapsedLevelsAreSubtotals="1" fieldPosition="0"/>
    </format>
    <format dxfId="167">
      <pivotArea field="0" type="button" dataOnly="0" labelOnly="1" outline="0" axis="axisRow" fieldPosition="0"/>
    </format>
    <format dxfId="166">
      <pivotArea dataOnly="0" labelOnly="1" fieldPosition="0">
        <references count="1">
          <reference field="0" count="0"/>
        </references>
      </pivotArea>
    </format>
    <format dxfId="165">
      <pivotArea dataOnly="0" labelOnly="1" outline="0" fieldPosition="0">
        <references count="1">
          <reference field="4294967294" count="7">
            <x v="0"/>
            <x v="1"/>
            <x v="2"/>
            <x v="3"/>
            <x v="4"/>
            <x v="5"/>
            <x v="6"/>
          </reference>
        </references>
      </pivotArea>
    </format>
    <format dxfId="164">
      <pivotArea type="all" dataOnly="0" outline="0" fieldPosition="0"/>
    </format>
    <format dxfId="163">
      <pivotArea outline="0" collapsedLevelsAreSubtotals="1" fieldPosition="0"/>
    </format>
    <format dxfId="162">
      <pivotArea field="0" type="button" dataOnly="0" labelOnly="1" outline="0" axis="axisRow" fieldPosition="0"/>
    </format>
    <format dxfId="161">
      <pivotArea dataOnly="0" labelOnly="1" fieldPosition="0">
        <references count="1">
          <reference field="0" count="0"/>
        </references>
      </pivotArea>
    </format>
    <format dxfId="160">
      <pivotArea dataOnly="0" labelOnly="1" outline="0" fieldPosition="0">
        <references count="1">
          <reference field="4294967294" count="7">
            <x v="0"/>
            <x v="1"/>
            <x v="2"/>
            <x v="3"/>
            <x v="4"/>
            <x v="5"/>
            <x v="6"/>
          </reference>
        </references>
      </pivotArea>
    </format>
    <format dxfId="159">
      <pivotArea collapsedLevelsAreSubtotals="1" fieldPosition="0">
        <references count="1">
          <reference field="0" count="1">
            <x v="6"/>
          </reference>
        </references>
      </pivotArea>
    </format>
    <format dxfId="158">
      <pivotArea dataOnly="0" labelOnly="1" fieldPosition="0">
        <references count="1">
          <reference field="0" count="1">
            <x v="6"/>
          </reference>
        </references>
      </pivotArea>
    </format>
    <format dxfId="157">
      <pivotArea collapsedLevelsAreSubtotals="1" fieldPosition="0">
        <references count="1">
          <reference field="0" count="1">
            <x v="6"/>
          </reference>
        </references>
      </pivotArea>
    </format>
    <format dxfId="156">
      <pivotArea dataOnly="0" labelOnly="1" fieldPosition="0">
        <references count="1">
          <reference field="0" count="1">
            <x v="6"/>
          </reference>
        </references>
      </pivotArea>
    </format>
    <format dxfId="155">
      <pivotArea collapsedLevelsAreSubtotals="1" fieldPosition="0">
        <references count="1">
          <reference field="0" count="1">
            <x v="6"/>
          </reference>
        </references>
      </pivotArea>
    </format>
    <format dxfId="154">
      <pivotArea dataOnly="0" labelOnly="1" fieldPosition="0">
        <references count="1">
          <reference field="0" count="1">
            <x v="6"/>
          </reference>
        </references>
      </pivotArea>
    </format>
    <format dxfId="153">
      <pivotArea type="all" dataOnly="0" outline="0" fieldPosition="0"/>
    </format>
    <format dxfId="152">
      <pivotArea outline="0" collapsedLevelsAreSubtotals="1" fieldPosition="0"/>
    </format>
    <format dxfId="151">
      <pivotArea field="0" type="button" dataOnly="0" labelOnly="1" outline="0" axis="axisRow" fieldPosition="0"/>
    </format>
    <format dxfId="150">
      <pivotArea dataOnly="0" labelOnly="1" fieldPosition="0">
        <references count="1">
          <reference field="0" count="0"/>
        </references>
      </pivotArea>
    </format>
    <format dxfId="149">
      <pivotArea dataOnly="0" labelOnly="1" outline="0" fieldPosition="0">
        <references count="1">
          <reference field="4294967294" count="7">
            <x v="0"/>
            <x v="1"/>
            <x v="2"/>
            <x v="3"/>
            <x v="4"/>
            <x v="5"/>
            <x v="6"/>
          </reference>
        </references>
      </pivotArea>
    </format>
    <format dxfId="148">
      <pivotArea type="all" dataOnly="0" outline="0" fieldPosition="0"/>
    </format>
    <format dxfId="147">
      <pivotArea outline="0" collapsedLevelsAreSubtotals="1" fieldPosition="0"/>
    </format>
    <format dxfId="146">
      <pivotArea field="0" type="button" dataOnly="0" labelOnly="1" outline="0" axis="axisRow" fieldPosition="0"/>
    </format>
    <format dxfId="145">
      <pivotArea dataOnly="0" labelOnly="1" fieldPosition="0">
        <references count="1">
          <reference field="0" count="0"/>
        </references>
      </pivotArea>
    </format>
    <format dxfId="144">
      <pivotArea dataOnly="0" labelOnly="1" outline="0" fieldPosition="0">
        <references count="1">
          <reference field="4294967294" count="7">
            <x v="0"/>
            <x v="1"/>
            <x v="2"/>
            <x v="3"/>
            <x v="4"/>
            <x v="5"/>
            <x v="6"/>
          </reference>
        </references>
      </pivotArea>
    </format>
    <format dxfId="143">
      <pivotArea collapsedLevelsAreSubtotals="1" fieldPosition="0">
        <references count="1">
          <reference field="0" count="1">
            <x v="6"/>
          </reference>
        </references>
      </pivotArea>
    </format>
    <format dxfId="142">
      <pivotArea dataOnly="0" labelOnly="1" fieldPosition="0">
        <references count="1">
          <reference field="0" count="1">
            <x v="6"/>
          </reference>
        </references>
      </pivotArea>
    </format>
    <format dxfId="141">
      <pivotArea collapsedLevelsAreSubtotals="1" fieldPosition="0">
        <references count="1">
          <reference field="0" count="1">
            <x v="6"/>
          </reference>
        </references>
      </pivotArea>
    </format>
    <format dxfId="140">
      <pivotArea dataOnly="0" labelOnly="1" fieldPosition="0">
        <references count="1">
          <reference field="0" count="1">
            <x v="6"/>
          </reference>
        </references>
      </pivotArea>
    </format>
    <format dxfId="139">
      <pivotArea collapsedLevelsAreSubtotals="1" fieldPosition="0">
        <references count="1">
          <reference field="0" count="1">
            <x v="6"/>
          </reference>
        </references>
      </pivotArea>
    </format>
    <format dxfId="138">
      <pivotArea dataOnly="0" labelOnly="1" fieldPosition="0">
        <references count="1">
          <reference field="0" count="1">
            <x v="6"/>
          </reference>
        </references>
      </pivotArea>
    </format>
    <format dxfId="137">
      <pivotArea type="all" dataOnly="0" outline="0" fieldPosition="0"/>
    </format>
    <format dxfId="136">
      <pivotArea outline="0" collapsedLevelsAreSubtotals="1" fieldPosition="0"/>
    </format>
    <format dxfId="135">
      <pivotArea field="0" type="button" dataOnly="0" labelOnly="1" outline="0" axis="axisRow" fieldPosition="0"/>
    </format>
    <format dxfId="134">
      <pivotArea dataOnly="0" labelOnly="1" fieldPosition="0">
        <references count="1">
          <reference field="0" count="0"/>
        </references>
      </pivotArea>
    </format>
    <format dxfId="133">
      <pivotArea dataOnly="0" labelOnly="1" outline="0" fieldPosition="0">
        <references count="1">
          <reference field="4294967294" count="7">
            <x v="0"/>
            <x v="1"/>
            <x v="2"/>
            <x v="3"/>
            <x v="4"/>
            <x v="5"/>
            <x v="6"/>
          </reference>
        </references>
      </pivotArea>
    </format>
    <format dxfId="132">
      <pivotArea type="all" dataOnly="0" outline="0" fieldPosition="0"/>
    </format>
    <format dxfId="131">
      <pivotArea outline="0" collapsedLevelsAreSubtotals="1" fieldPosition="0"/>
    </format>
    <format dxfId="130">
      <pivotArea field="0" type="button" dataOnly="0" labelOnly="1" outline="0" axis="axisRow" fieldPosition="0"/>
    </format>
    <format dxfId="129">
      <pivotArea dataOnly="0" labelOnly="1" fieldPosition="0">
        <references count="1">
          <reference field="0" count="0"/>
        </references>
      </pivotArea>
    </format>
    <format dxfId="128">
      <pivotArea dataOnly="0" labelOnly="1" outline="0" fieldPosition="0">
        <references count="1">
          <reference field="4294967294" count="7">
            <x v="0"/>
            <x v="1"/>
            <x v="2"/>
            <x v="3"/>
            <x v="4"/>
            <x v="5"/>
            <x v="6"/>
          </reference>
        </references>
      </pivotArea>
    </format>
    <format dxfId="127">
      <pivotArea collapsedLevelsAreSubtotals="1" fieldPosition="0">
        <references count="1">
          <reference field="0" count="1">
            <x v="6"/>
          </reference>
        </references>
      </pivotArea>
    </format>
    <format dxfId="126">
      <pivotArea dataOnly="0" labelOnly="1" fieldPosition="0">
        <references count="1">
          <reference field="0" count="1">
            <x v="6"/>
          </reference>
        </references>
      </pivotArea>
    </format>
    <format dxfId="125">
      <pivotArea collapsedLevelsAreSubtotals="1" fieldPosition="0">
        <references count="1">
          <reference field="0" count="1">
            <x v="6"/>
          </reference>
        </references>
      </pivotArea>
    </format>
    <format dxfId="124">
      <pivotArea dataOnly="0" labelOnly="1" fieldPosition="0">
        <references count="1">
          <reference field="0" count="1">
            <x v="6"/>
          </reference>
        </references>
      </pivotArea>
    </format>
    <format dxfId="123">
      <pivotArea collapsedLevelsAreSubtotals="1" fieldPosition="0">
        <references count="1">
          <reference field="0" count="1">
            <x v="6"/>
          </reference>
        </references>
      </pivotArea>
    </format>
    <format dxfId="122">
      <pivotArea dataOnly="0" labelOnly="1" fieldPosition="0">
        <references count="1">
          <reference field="0" count="1">
            <x v="6"/>
          </reference>
        </references>
      </pivotArea>
    </format>
    <format dxfId="121">
      <pivotArea type="all" dataOnly="0" outline="0" fieldPosition="0"/>
    </format>
    <format dxfId="120">
      <pivotArea outline="0" collapsedLevelsAreSubtotals="1" fieldPosition="0"/>
    </format>
    <format dxfId="119">
      <pivotArea field="0" type="button" dataOnly="0" labelOnly="1" outline="0" axis="axisRow" fieldPosition="0"/>
    </format>
    <format dxfId="118">
      <pivotArea dataOnly="0" labelOnly="1" fieldPosition="0">
        <references count="1">
          <reference field="0" count="0"/>
        </references>
      </pivotArea>
    </format>
    <format dxfId="117">
      <pivotArea dataOnly="0" labelOnly="1" outline="0" fieldPosition="0">
        <references count="1">
          <reference field="4294967294" count="7">
            <x v="0"/>
            <x v="1"/>
            <x v="2"/>
            <x v="3"/>
            <x v="4"/>
            <x v="5"/>
            <x v="6"/>
          </reference>
        </references>
      </pivotArea>
    </format>
    <format dxfId="116">
      <pivotArea type="all" dataOnly="0" outline="0" fieldPosition="0"/>
    </format>
    <format dxfId="115">
      <pivotArea outline="0" collapsedLevelsAreSubtotals="1" fieldPosition="0"/>
    </format>
    <format dxfId="114">
      <pivotArea field="0" type="button" dataOnly="0" labelOnly="1" outline="0" axis="axisRow" fieldPosition="0"/>
    </format>
    <format dxfId="113">
      <pivotArea dataOnly="0" labelOnly="1" fieldPosition="0">
        <references count="1">
          <reference field="0" count="0"/>
        </references>
      </pivotArea>
    </format>
    <format dxfId="112">
      <pivotArea dataOnly="0" labelOnly="1" outline="0" fieldPosition="0">
        <references count="1">
          <reference field="4294967294" count="7">
            <x v="0"/>
            <x v="1"/>
            <x v="2"/>
            <x v="3"/>
            <x v="4"/>
            <x v="5"/>
            <x v="6"/>
          </reference>
        </references>
      </pivotArea>
    </format>
    <format dxfId="111">
      <pivotArea collapsedLevelsAreSubtotals="1" fieldPosition="0">
        <references count="1">
          <reference field="0" count="1">
            <x v="6"/>
          </reference>
        </references>
      </pivotArea>
    </format>
    <format dxfId="110">
      <pivotArea dataOnly="0" labelOnly="1" fieldPosition="0">
        <references count="1">
          <reference field="0" count="1">
            <x v="6"/>
          </reference>
        </references>
      </pivotArea>
    </format>
    <format dxfId="109">
      <pivotArea collapsedLevelsAreSubtotals="1" fieldPosition="0">
        <references count="1">
          <reference field="0" count="1">
            <x v="6"/>
          </reference>
        </references>
      </pivotArea>
    </format>
    <format dxfId="108">
      <pivotArea dataOnly="0" labelOnly="1" fieldPosition="0">
        <references count="1">
          <reference field="0" count="1">
            <x v="6"/>
          </reference>
        </references>
      </pivotArea>
    </format>
    <format dxfId="107">
      <pivotArea collapsedLevelsAreSubtotals="1" fieldPosition="0">
        <references count="1">
          <reference field="0" count="1">
            <x v="6"/>
          </reference>
        </references>
      </pivotArea>
    </format>
    <format dxfId="106">
      <pivotArea dataOnly="0" labelOnly="1" fieldPosition="0">
        <references count="1">
          <reference field="0" count="1">
            <x v="6"/>
          </reference>
        </references>
      </pivotArea>
    </format>
    <format dxfId="105">
      <pivotArea type="all" dataOnly="0" outline="0" fieldPosition="0"/>
    </format>
    <format dxfId="104">
      <pivotArea outline="0" collapsedLevelsAreSubtotals="1" fieldPosition="0"/>
    </format>
    <format dxfId="103">
      <pivotArea field="0" type="button" dataOnly="0" labelOnly="1" outline="0" axis="axisRow" fieldPosition="0"/>
    </format>
    <format dxfId="102">
      <pivotArea dataOnly="0" labelOnly="1" fieldPosition="0">
        <references count="1">
          <reference field="0" count="0"/>
        </references>
      </pivotArea>
    </format>
    <format dxfId="101">
      <pivotArea dataOnly="0" labelOnly="1" outline="0" fieldPosition="0">
        <references count="1">
          <reference field="4294967294" count="7">
            <x v="0"/>
            <x v="1"/>
            <x v="2"/>
            <x v="3"/>
            <x v="4"/>
            <x v="5"/>
            <x v="6"/>
          </reference>
        </references>
      </pivotArea>
    </format>
    <format dxfId="100">
      <pivotArea type="all" dataOnly="0" outline="0" fieldPosition="0"/>
    </format>
    <format dxfId="99">
      <pivotArea outline="0" collapsedLevelsAreSubtotals="1" fieldPosition="0"/>
    </format>
    <format dxfId="98">
      <pivotArea field="0" type="button" dataOnly="0" labelOnly="1" outline="0" axis="axisRow" fieldPosition="0"/>
    </format>
    <format dxfId="97">
      <pivotArea dataOnly="0" labelOnly="1" fieldPosition="0">
        <references count="1">
          <reference field="0" count="0"/>
        </references>
      </pivotArea>
    </format>
    <format dxfId="96">
      <pivotArea dataOnly="0" labelOnly="1" outline="0" fieldPosition="0">
        <references count="1">
          <reference field="4294967294" count="7">
            <x v="0"/>
            <x v="1"/>
            <x v="2"/>
            <x v="3"/>
            <x v="4"/>
            <x v="5"/>
            <x v="6"/>
          </reference>
        </references>
      </pivotArea>
    </format>
    <format dxfId="95">
      <pivotArea collapsedLevelsAreSubtotals="1" fieldPosition="0">
        <references count="1">
          <reference field="0" count="1">
            <x v="6"/>
          </reference>
        </references>
      </pivotArea>
    </format>
    <format dxfId="94">
      <pivotArea dataOnly="0" labelOnly="1" fieldPosition="0">
        <references count="1">
          <reference field="0" count="1">
            <x v="6"/>
          </reference>
        </references>
      </pivotArea>
    </format>
    <format dxfId="93">
      <pivotArea collapsedLevelsAreSubtotals="1" fieldPosition="0">
        <references count="1">
          <reference field="0" count="1">
            <x v="6"/>
          </reference>
        </references>
      </pivotArea>
    </format>
    <format dxfId="92">
      <pivotArea dataOnly="0" labelOnly="1" fieldPosition="0">
        <references count="1">
          <reference field="0" count="1">
            <x v="6"/>
          </reference>
        </references>
      </pivotArea>
    </format>
    <format dxfId="91">
      <pivotArea collapsedLevelsAreSubtotals="1" fieldPosition="0">
        <references count="1">
          <reference field="0" count="1">
            <x v="6"/>
          </reference>
        </references>
      </pivotArea>
    </format>
    <format dxfId="90">
      <pivotArea dataOnly="0" labelOnly="1" fieldPosition="0">
        <references count="1">
          <reference field="0" count="1">
            <x v="6"/>
          </reference>
        </references>
      </pivotArea>
    </format>
    <format dxfId="89">
      <pivotArea type="all" dataOnly="0" outline="0" fieldPosition="0"/>
    </format>
    <format dxfId="88">
      <pivotArea outline="0" collapsedLevelsAreSubtotals="1" fieldPosition="0"/>
    </format>
    <format dxfId="87">
      <pivotArea field="0" type="button" dataOnly="0" labelOnly="1" outline="0" axis="axisRow" fieldPosition="0"/>
    </format>
    <format dxfId="86">
      <pivotArea dataOnly="0" labelOnly="1" fieldPosition="0">
        <references count="1">
          <reference field="0" count="0"/>
        </references>
      </pivotArea>
    </format>
    <format dxfId="85">
      <pivotArea dataOnly="0" labelOnly="1" outline="0" fieldPosition="0">
        <references count="1">
          <reference field="4294967294" count="7">
            <x v="0"/>
            <x v="1"/>
            <x v="2"/>
            <x v="3"/>
            <x v="4"/>
            <x v="5"/>
            <x v="6"/>
          </reference>
        </references>
      </pivotArea>
    </format>
    <format dxfId="84">
      <pivotArea type="all" dataOnly="0" outline="0" fieldPosition="0"/>
    </format>
    <format dxfId="83">
      <pivotArea outline="0" collapsedLevelsAreSubtotals="1" fieldPosition="0"/>
    </format>
    <format dxfId="82">
      <pivotArea field="0" type="button" dataOnly="0" labelOnly="1" outline="0" axis="axisRow" fieldPosition="0"/>
    </format>
    <format dxfId="81">
      <pivotArea dataOnly="0" labelOnly="1" fieldPosition="0">
        <references count="1">
          <reference field="0" count="0"/>
        </references>
      </pivotArea>
    </format>
    <format dxfId="80">
      <pivotArea dataOnly="0" labelOnly="1" outline="0" fieldPosition="0">
        <references count="1">
          <reference field="4294967294" count="7">
            <x v="0"/>
            <x v="1"/>
            <x v="2"/>
            <x v="3"/>
            <x v="4"/>
            <x v="5"/>
            <x v="6"/>
          </reference>
        </references>
      </pivotArea>
    </format>
    <format dxfId="79">
      <pivotArea collapsedLevelsAreSubtotals="1" fieldPosition="0">
        <references count="1">
          <reference field="0" count="1">
            <x v="6"/>
          </reference>
        </references>
      </pivotArea>
    </format>
    <format dxfId="78">
      <pivotArea dataOnly="0" labelOnly="1" fieldPosition="0">
        <references count="1">
          <reference field="0" count="1">
            <x v="6"/>
          </reference>
        </references>
      </pivotArea>
    </format>
    <format dxfId="77">
      <pivotArea collapsedLevelsAreSubtotals="1" fieldPosition="0">
        <references count="1">
          <reference field="0" count="1">
            <x v="6"/>
          </reference>
        </references>
      </pivotArea>
    </format>
    <format dxfId="76">
      <pivotArea dataOnly="0" labelOnly="1" fieldPosition="0">
        <references count="1">
          <reference field="0" count="1">
            <x v="6"/>
          </reference>
        </references>
      </pivotArea>
    </format>
    <format dxfId="75">
      <pivotArea collapsedLevelsAreSubtotals="1" fieldPosition="0">
        <references count="1">
          <reference field="0" count="1">
            <x v="6"/>
          </reference>
        </references>
      </pivotArea>
    </format>
    <format dxfId="74">
      <pivotArea dataOnly="0" labelOnly="1" fieldPosition="0">
        <references count="1">
          <reference field="0" count="1">
            <x v="6"/>
          </reference>
        </references>
      </pivotArea>
    </format>
    <format dxfId="73">
      <pivotArea outline="0" collapsedLevelsAreSubtotals="1" fieldPosition="0"/>
    </format>
    <format dxfId="72">
      <pivotArea dataOnly="0" labelOnly="1" fieldPosition="0">
        <references count="1">
          <reference field="0" count="0"/>
        </references>
      </pivotArea>
    </format>
    <format dxfId="71">
      <pivotArea outline="0" collapsedLevelsAreSubtotals="1" fieldPosition="0"/>
    </format>
    <format dxfId="70">
      <pivotArea dataOnly="0" labelOnly="1" fieldPosition="0">
        <references count="1">
          <reference field="0" count="0"/>
        </references>
      </pivotArea>
    </format>
    <format dxfId="69">
      <pivotArea outline="0" collapsedLevelsAreSubtotals="1" fieldPosition="0"/>
    </format>
    <format dxfId="68">
      <pivotArea dataOnly="0" labelOnly="1" fieldPosition="0">
        <references count="1">
          <reference field="0" count="0"/>
        </references>
      </pivotArea>
    </format>
    <format dxfId="67">
      <pivotArea type="all" dataOnly="0" outline="0" fieldPosition="0"/>
    </format>
    <format dxfId="66">
      <pivotArea outline="0" collapsedLevelsAreSubtotals="1" fieldPosition="0"/>
    </format>
    <format dxfId="65">
      <pivotArea field="0" type="button" dataOnly="0" labelOnly="1" outline="0" axis="axisRow" fieldPosition="0"/>
    </format>
    <format dxfId="64">
      <pivotArea dataOnly="0" labelOnly="1" fieldPosition="0">
        <references count="1">
          <reference field="0" count="0"/>
        </references>
      </pivotArea>
    </format>
    <format dxfId="63">
      <pivotArea dataOnly="0" labelOnly="1" outline="0" fieldPosition="0">
        <references count="1">
          <reference field="4294967294" count="7">
            <x v="0"/>
            <x v="1"/>
            <x v="2"/>
            <x v="3"/>
            <x v="4"/>
            <x v="5"/>
            <x v="6"/>
          </reference>
        </references>
      </pivotArea>
    </format>
    <format dxfId="62">
      <pivotArea type="all" dataOnly="0" outline="0" fieldPosition="0"/>
    </format>
    <format dxfId="61">
      <pivotArea outline="0" collapsedLevelsAreSubtotals="1" fieldPosition="0"/>
    </format>
    <format dxfId="60">
      <pivotArea field="0" type="button" dataOnly="0" labelOnly="1" outline="0" axis="axisRow" fieldPosition="0"/>
    </format>
    <format dxfId="59">
      <pivotArea dataOnly="0" labelOnly="1" fieldPosition="0">
        <references count="1">
          <reference field="0" count="0"/>
        </references>
      </pivotArea>
    </format>
    <format dxfId="58">
      <pivotArea dataOnly="0" labelOnly="1" outline="0" fieldPosition="0">
        <references count="1">
          <reference field="4294967294" count="7">
            <x v="0"/>
            <x v="1"/>
            <x v="2"/>
            <x v="3"/>
            <x v="4"/>
            <x v="5"/>
            <x v="6"/>
          </reference>
        </references>
      </pivotArea>
    </format>
    <format dxfId="57">
      <pivotArea collapsedLevelsAreSubtotals="1" fieldPosition="0">
        <references count="1">
          <reference field="0" count="1">
            <x v="6"/>
          </reference>
        </references>
      </pivotArea>
    </format>
    <format dxfId="56">
      <pivotArea dataOnly="0" labelOnly="1" fieldPosition="0">
        <references count="1">
          <reference field="0" count="1">
            <x v="6"/>
          </reference>
        </references>
      </pivotArea>
    </format>
    <format dxfId="55">
      <pivotArea collapsedLevelsAreSubtotals="1" fieldPosition="0">
        <references count="1">
          <reference field="0" count="1">
            <x v="6"/>
          </reference>
        </references>
      </pivotArea>
    </format>
    <format dxfId="54">
      <pivotArea dataOnly="0" labelOnly="1" fieldPosition="0">
        <references count="1">
          <reference field="0" count="1">
            <x v="6"/>
          </reference>
        </references>
      </pivotArea>
    </format>
    <format dxfId="53">
      <pivotArea collapsedLevelsAreSubtotals="1" fieldPosition="0">
        <references count="1">
          <reference field="0" count="1">
            <x v="6"/>
          </reference>
        </references>
      </pivotArea>
    </format>
    <format dxfId="52">
      <pivotArea dataOnly="0" labelOnly="1" fieldPosition="0">
        <references count="1">
          <reference field="0" count="1">
            <x v="6"/>
          </reference>
        </references>
      </pivotArea>
    </format>
    <format dxfId="51">
      <pivotArea type="all" dataOnly="0" outline="0" fieldPosition="0"/>
    </format>
    <format dxfId="50">
      <pivotArea outline="0" collapsedLevelsAreSubtotals="1" fieldPosition="0"/>
    </format>
    <format dxfId="49">
      <pivotArea field="0" type="button" dataOnly="0" labelOnly="1" outline="0" axis="axisRow" fieldPosition="0"/>
    </format>
    <format dxfId="48">
      <pivotArea dataOnly="0" labelOnly="1" fieldPosition="0">
        <references count="1">
          <reference field="0" count="0"/>
        </references>
      </pivotArea>
    </format>
    <format dxfId="47">
      <pivotArea dataOnly="0" labelOnly="1" outline="0" fieldPosition="0">
        <references count="1">
          <reference field="4294967294" count="7">
            <x v="0"/>
            <x v="1"/>
            <x v="2"/>
            <x v="3"/>
            <x v="4"/>
            <x v="5"/>
            <x v="6"/>
          </reference>
        </references>
      </pivotArea>
    </format>
    <format dxfId="46">
      <pivotArea type="all" dataOnly="0" outline="0" fieldPosition="0"/>
    </format>
    <format dxfId="45">
      <pivotArea outline="0" collapsedLevelsAreSubtotals="1" fieldPosition="0"/>
    </format>
    <format dxfId="44">
      <pivotArea field="0" type="button" dataOnly="0" labelOnly="1" outline="0" axis="axisRow" fieldPosition="0"/>
    </format>
    <format dxfId="43">
      <pivotArea dataOnly="0" labelOnly="1" fieldPosition="0">
        <references count="1">
          <reference field="0" count="0"/>
        </references>
      </pivotArea>
    </format>
    <format dxfId="42">
      <pivotArea dataOnly="0" labelOnly="1" outline="0" fieldPosition="0">
        <references count="1">
          <reference field="4294967294" count="7">
            <x v="0"/>
            <x v="1"/>
            <x v="2"/>
            <x v="3"/>
            <x v="4"/>
            <x v="5"/>
            <x v="6"/>
          </reference>
        </references>
      </pivotArea>
    </format>
    <format dxfId="41">
      <pivotArea collapsedLevelsAreSubtotals="1" fieldPosition="0">
        <references count="1">
          <reference field="0" count="1">
            <x v="6"/>
          </reference>
        </references>
      </pivotArea>
    </format>
    <format dxfId="40">
      <pivotArea dataOnly="0" labelOnly="1" fieldPosition="0">
        <references count="1">
          <reference field="0" count="1">
            <x v="6"/>
          </reference>
        </references>
      </pivotArea>
    </format>
    <format dxfId="39">
      <pivotArea collapsedLevelsAreSubtotals="1" fieldPosition="0">
        <references count="1">
          <reference field="0" count="1">
            <x v="6"/>
          </reference>
        </references>
      </pivotArea>
    </format>
    <format dxfId="38">
      <pivotArea dataOnly="0" labelOnly="1" fieldPosition="0">
        <references count="1">
          <reference field="0" count="1">
            <x v="6"/>
          </reference>
        </references>
      </pivotArea>
    </format>
    <format dxfId="37">
      <pivotArea collapsedLevelsAreSubtotals="1" fieldPosition="0">
        <references count="1">
          <reference field="0" count="1">
            <x v="6"/>
          </reference>
        </references>
      </pivotArea>
    </format>
    <format dxfId="36">
      <pivotArea dataOnly="0" labelOnly="1" fieldPosition="0">
        <references count="1">
          <reference field="0" count="1">
            <x v="6"/>
          </reference>
        </references>
      </pivotArea>
    </format>
  </formats>
  <conditionalFormats count="1">
    <conditionalFormat priority="10">
      <pivotAreas count="1">
        <pivotArea type="data" outline="0" collapsedLevelsAreSubtotals="1" fieldPosition="0">
          <references count="1">
            <reference field="4294967294" count="1" selected="0">
              <x v="5"/>
            </reference>
          </references>
        </pivotArea>
      </pivotAreas>
    </conditionalFormat>
  </conditionalFormat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0" format="6" series="1">
      <pivotArea type="data" outline="0" fieldPosition="0">
        <references count="1">
          <reference field="4294967294" count="1" selected="0">
            <x v="6"/>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x14:conditionalFormats count="1">
          <x14:conditionalFormat priority="9" id="{C22BDC7B-D714-4C95-B26B-241FCC23A7D3}">
            <x14:pivotAreas count="1">
              <pivotArea type="data" outline="0" collapsedLevelsAreSubtotals="1" fieldPosition="0">
                <references count="1">
                  <reference field="4294967294" count="1" selected="0">
                    <x v="6"/>
                  </reference>
                </references>
              </pivotArea>
            </x14:pivotAreas>
          </x14:conditionalFormat>
        </x14:conditionalFormats>
      </x14:pivotTableDefinition>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7DAFE7E-F5BA-4852-8CA1-08FE45FFF17C}" name="PivotTable4" cacheId="8"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4" rowHeaderCaption="States">
  <location ref="P3:Q13" firstHeaderRow="1" firstDataRow="1" firstDataCol="1"/>
  <pivotFields count="45">
    <pivotField axis="axisRow" showAll="0">
      <items count="11">
        <item n="Ny" x="6"/>
        <item n="CA" x="0"/>
        <item n="FL" x="1"/>
        <item n="GA" x="2"/>
        <item n="IL" x="3"/>
        <item n="MA" x="4"/>
        <item n="NJ" x="5"/>
        <item n="NC" x="7"/>
        <item n="TX" x="8"/>
        <item n="WA"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0" showAll="0"/>
    <pivotField showAll="0"/>
    <pivotField numFmtId="10"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5" showAll="0"/>
    <pivotField showAll="0"/>
    <pivotField showAll="0"/>
    <pivotField showAll="0"/>
    <pivotField showAll="0"/>
    <pivotField showAll="0"/>
    <pivotField showAll="0"/>
    <pivotField dataField="1" showAll="0"/>
    <pivotField numFmtId="3" showAll="0"/>
    <pivotField showAll="0"/>
    <pivotField showAll="0"/>
    <pivotField showAll="0"/>
    <pivotField showAll="0"/>
    <pivotField numFmtId="3" showAll="0"/>
  </pivotFields>
  <rowFields count="1">
    <field x="0"/>
  </rowFields>
  <rowItems count="10">
    <i>
      <x/>
    </i>
    <i>
      <x v="1"/>
    </i>
    <i>
      <x v="2"/>
    </i>
    <i>
      <x v="3"/>
    </i>
    <i>
      <x v="4"/>
    </i>
    <i>
      <x v="5"/>
    </i>
    <i>
      <x v="6"/>
    </i>
    <i>
      <x v="7"/>
    </i>
    <i>
      <x v="8"/>
    </i>
    <i>
      <x v="9"/>
    </i>
  </rowItems>
  <colItems count="1">
    <i/>
  </colItems>
  <dataFields count="1">
    <dataField name=" Crime Rates" fld="38" baseField="0" baseItem="0"/>
  </dataFields>
  <formats count="11">
    <format dxfId="10">
      <pivotArea field="0" type="button" dataOnly="0" labelOnly="1" outline="0" axis="axisRow" fieldPosition="0"/>
    </format>
    <format dxfId="9">
      <pivotArea field="0" type="button" dataOnly="0" labelOnly="1" outline="0" axis="axisRow" fieldPosition="0"/>
    </format>
    <format dxfId="8">
      <pivotArea outline="0" fieldPosition="0">
        <references count="1">
          <reference field="4294967294" count="1">
            <x v="0"/>
          </reference>
        </references>
      </pivotArea>
    </format>
    <format dxfId="7">
      <pivotArea outline="0" collapsedLevelsAreSubtotals="1" fieldPosition="0">
        <references count="1">
          <reference field="4294967294" count="1" selected="0">
            <x v="0"/>
          </reference>
        </references>
      </pivotArea>
    </format>
    <format dxfId="6">
      <pivotArea field="0" type="button" dataOnly="0" labelOnly="1" outline="0" axis="axisRow" fieldPosition="0"/>
    </format>
    <format dxfId="5">
      <pivotArea dataOnly="0" labelOnly="1" outline="0" fieldPosition="0">
        <references count="1">
          <reference field="4294967294" count="1">
            <x v="0"/>
          </reference>
        </references>
      </pivotArea>
    </format>
    <format dxfId="4">
      <pivotArea collapsedLevelsAreSubtotals="1" fieldPosition="0">
        <references count="2">
          <reference field="4294967294" count="1" selected="0">
            <x v="0"/>
          </reference>
          <reference field="0" count="1">
            <x v="0"/>
          </reference>
        </references>
      </pivotArea>
    </format>
    <format dxfId="3">
      <pivotArea outline="0" collapsedLevelsAreSubtotals="1" fieldPosition="0">
        <references count="1">
          <reference field="4294967294" count="1" selected="0">
            <x v="0"/>
          </reference>
        </references>
      </pivotArea>
    </format>
    <format dxfId="2">
      <pivotArea field="0" type="button" dataOnly="0" labelOnly="1" outline="0" axis="axisRow" fieldPosition="0"/>
    </format>
    <format dxfId="1">
      <pivotArea dataOnly="0" labelOnly="1" outline="0" fieldPosition="0">
        <references count="1">
          <reference field="4294967294" count="1">
            <x v="0"/>
          </reference>
        </references>
      </pivotArea>
    </format>
    <format dxfId="0">
      <pivotArea outline="0" fieldPosition="0">
        <references count="1">
          <reference field="4294967294" count="1">
            <x v="0"/>
          </reference>
        </references>
      </pivotArea>
    </format>
  </formats>
  <chartFormats count="14">
    <chartFormat chart="0" format="6"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3" format="1">
      <pivotArea type="data" outline="0" fieldPosition="0">
        <references count="2">
          <reference field="4294967294" count="1" selected="0">
            <x v="0"/>
          </reference>
          <reference field="0" count="1" selected="0">
            <x v="0"/>
          </reference>
        </references>
      </pivotArea>
    </chartFormat>
    <chartFormat chart="13" format="2">
      <pivotArea type="data" outline="0" fieldPosition="0">
        <references count="2">
          <reference field="4294967294" count="1" selected="0">
            <x v="0"/>
          </reference>
          <reference field="0" count="1" selected="0">
            <x v="1"/>
          </reference>
        </references>
      </pivotArea>
    </chartFormat>
    <chartFormat chart="13" format="3">
      <pivotArea type="data" outline="0" fieldPosition="0">
        <references count="2">
          <reference field="4294967294" count="1" selected="0">
            <x v="0"/>
          </reference>
          <reference field="0" count="1" selected="0">
            <x v="2"/>
          </reference>
        </references>
      </pivotArea>
    </chartFormat>
    <chartFormat chart="13" format="4">
      <pivotArea type="data" outline="0" fieldPosition="0">
        <references count="2">
          <reference field="4294967294" count="1" selected="0">
            <x v="0"/>
          </reference>
          <reference field="0" count="1" selected="0">
            <x v="3"/>
          </reference>
        </references>
      </pivotArea>
    </chartFormat>
    <chartFormat chart="13" format="5">
      <pivotArea type="data" outline="0" fieldPosition="0">
        <references count="2">
          <reference field="4294967294" count="1" selected="0">
            <x v="0"/>
          </reference>
          <reference field="0" count="1" selected="0">
            <x v="4"/>
          </reference>
        </references>
      </pivotArea>
    </chartFormat>
    <chartFormat chart="13" format="6">
      <pivotArea type="data" outline="0" fieldPosition="0">
        <references count="2">
          <reference field="4294967294" count="1" selected="0">
            <x v="0"/>
          </reference>
          <reference field="0" count="1" selected="0">
            <x v="5"/>
          </reference>
        </references>
      </pivotArea>
    </chartFormat>
    <chartFormat chart="13" format="7">
      <pivotArea type="data" outline="0" fieldPosition="0">
        <references count="2">
          <reference field="4294967294" count="1" selected="0">
            <x v="0"/>
          </reference>
          <reference field="0" count="1" selected="0">
            <x v="6"/>
          </reference>
        </references>
      </pivotArea>
    </chartFormat>
    <chartFormat chart="13" format="8">
      <pivotArea type="data" outline="0" fieldPosition="0">
        <references count="2">
          <reference field="4294967294" count="1" selected="0">
            <x v="0"/>
          </reference>
          <reference field="0" count="1" selected="0">
            <x v="7"/>
          </reference>
        </references>
      </pivotArea>
    </chartFormat>
    <chartFormat chart="13" format="9">
      <pivotArea type="data" outline="0" fieldPosition="0">
        <references count="2">
          <reference field="4294967294" count="1" selected="0">
            <x v="0"/>
          </reference>
          <reference field="0" count="1" selected="0">
            <x v="8"/>
          </reference>
        </references>
      </pivotArea>
    </chartFormat>
    <chartFormat chart="13" format="10">
      <pivotArea type="data" outline="0" fieldPosition="0">
        <references count="2">
          <reference field="4294967294" count="1" selected="0">
            <x v="0"/>
          </reference>
          <reference field="0" count="1" selected="0">
            <x v="9"/>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x14:conditionalFormats count="1">
          <x14:conditionalFormat priority="1" id="{46704D61-F51B-4383-8571-7D03C3E3AC78}">
            <x14:pivotAreas count="1">
              <pivotArea type="data" outline="0" collapsedLevelsAreSubtotals="1" fieldPosition="0">
                <references count="1">
                  <reference field="4294967294" count="1" selected="0">
                    <x v="0"/>
                  </reference>
                </references>
              </pivotArea>
            </x14:pivotAreas>
          </x14:conditionalFormat>
        </x14:conditionalFormats>
      </x14:pivotTableDefinition>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1222959-6087-4062-8775-7975BA18CE44}" name="PivotTable3" cacheId="8"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rowHeaderCaption="States">
  <location ref="L3:N13" firstHeaderRow="0" firstDataRow="1" firstDataCol="1"/>
  <pivotFields count="45">
    <pivotField axis="axisRow" showAll="0">
      <items count="11">
        <item n="NY" x="6"/>
        <item n="CA" x="0"/>
        <item n="FL" x="1"/>
        <item n="GA" x="2"/>
        <item n="IL" x="3"/>
        <item n="MA" x="4"/>
        <item n="NJ" x="5"/>
        <item n="NC" x="7"/>
        <item n="TX" x="8"/>
        <item n="WA"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0" showAll="0"/>
    <pivotField showAll="0"/>
    <pivotField numFmtId="10"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numFmtId="165" showAll="0"/>
    <pivotField showAll="0"/>
    <pivotField showAll="0"/>
    <pivotField showAll="0"/>
    <pivotField dataField="1" showAll="0"/>
    <pivotField showAll="0"/>
    <pivotField showAll="0"/>
    <pivotField showAll="0"/>
    <pivotField numFmtId="3" showAll="0"/>
    <pivotField showAll="0"/>
    <pivotField showAll="0"/>
    <pivotField showAll="0"/>
    <pivotField showAll="0"/>
    <pivotField numFmtId="3" showAll="0"/>
  </pivotFields>
  <rowFields count="1">
    <field x="0"/>
  </rowFields>
  <rowItems count="10">
    <i>
      <x/>
    </i>
    <i>
      <x v="1"/>
    </i>
    <i>
      <x v="2"/>
    </i>
    <i>
      <x v="3"/>
    </i>
    <i>
      <x v="4"/>
    </i>
    <i>
      <x v="5"/>
    </i>
    <i>
      <x v="6"/>
    </i>
    <i>
      <x v="7"/>
    </i>
    <i>
      <x v="8"/>
    </i>
    <i>
      <x v="9"/>
    </i>
  </rowItems>
  <colFields count="1">
    <field x="-2"/>
  </colFields>
  <colItems count="2">
    <i>
      <x/>
    </i>
    <i i="1">
      <x v="1"/>
    </i>
  </colItems>
  <dataFields count="2">
    <dataField name=" Mean Income" fld="30" baseField="0" baseItem="0" numFmtId="1"/>
    <dataField name=" Rent" fld="35" baseField="0" baseItem="0"/>
  </dataFields>
  <formats count="9">
    <format dxfId="19">
      <pivotArea field="0" type="button" dataOnly="0" labelOnly="1" outline="0" axis="axisRow" fieldPosition="0"/>
    </format>
    <format dxfId="18">
      <pivotArea field="0" type="button" dataOnly="0" labelOnly="1" outline="0" axis="axisRow" fieldPosition="0"/>
    </format>
    <format dxfId="17">
      <pivotArea outline="0" fieldPosition="0">
        <references count="1">
          <reference field="4294967294" count="1">
            <x v="0"/>
          </reference>
        </references>
      </pivotArea>
    </format>
    <format dxfId="16">
      <pivotArea field="0" type="button" dataOnly="0" labelOnly="1" outline="0" axis="axisRow" fieldPosition="0"/>
    </format>
    <format dxfId="15">
      <pivotArea dataOnly="0" labelOnly="1" outline="0" fieldPosition="0">
        <references count="1">
          <reference field="4294967294" count="2">
            <x v="0"/>
            <x v="1"/>
          </reference>
        </references>
      </pivotArea>
    </format>
    <format dxfId="14">
      <pivotArea outline="0" collapsedLevelsAreSubtotals="1" fieldPosition="0">
        <references count="1">
          <reference field="4294967294" count="2" selected="0">
            <x v="0"/>
            <x v="1"/>
          </reference>
        </references>
      </pivotArea>
    </format>
    <format dxfId="13">
      <pivotArea field="0" type="button" dataOnly="0" labelOnly="1" outline="0" axis="axisRow" fieldPosition="0"/>
    </format>
    <format dxfId="12">
      <pivotArea dataOnly="0" labelOnly="1" outline="0" fieldPosition="0">
        <references count="1">
          <reference field="4294967294" count="2">
            <x v="0"/>
            <x v="1"/>
          </reference>
        </references>
      </pivotArea>
    </format>
    <format dxfId="11">
      <pivotArea dataOnly="0" labelOnly="1" fieldPosition="0">
        <references count="1">
          <reference field="0" count="0"/>
        </references>
      </pivotArea>
    </format>
  </formats>
  <chartFormats count="8">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1"/>
          </reference>
        </references>
      </pivotArea>
    </chartFormat>
    <chartFormat chart="10" format="2"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1"/>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AD86D1E-FE41-40C4-9A17-9DEBEA023B1D}" name="PivotTable5" cacheId="8"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2" rowHeaderCaption="States">
  <location ref="L17:N27" firstHeaderRow="0" firstDataRow="1" firstDataCol="1"/>
  <pivotFields count="45">
    <pivotField axis="axisRow" showAll="0">
      <items count="11">
        <item n="NY" x="6"/>
        <item n="CA" x="0"/>
        <item n="FL" x="1"/>
        <item n="GA" x="2"/>
        <item n="IL" x="3"/>
        <item n="MA" x="4"/>
        <item n="NJ" x="5"/>
        <item n="NC" x="7"/>
        <item n="TX" x="8"/>
        <item n="WA"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0" showAll="0"/>
    <pivotField showAll="0"/>
    <pivotField numFmtId="10"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numFmtId="165" showAll="0"/>
    <pivotField showAll="0"/>
    <pivotField showAll="0"/>
    <pivotField dataField="1" showAll="0"/>
    <pivotField showAll="0"/>
    <pivotField showAll="0"/>
    <pivotField showAll="0"/>
    <pivotField showAll="0"/>
    <pivotField numFmtId="3" showAll="0"/>
    <pivotField showAll="0"/>
    <pivotField showAll="0"/>
    <pivotField showAll="0"/>
    <pivotField showAll="0"/>
    <pivotField numFmtId="3" showAll="0"/>
  </pivotFields>
  <rowFields count="1">
    <field x="0"/>
  </rowFields>
  <rowItems count="10">
    <i>
      <x/>
    </i>
    <i>
      <x v="1"/>
    </i>
    <i>
      <x v="2"/>
    </i>
    <i>
      <x v="3"/>
    </i>
    <i>
      <x v="4"/>
    </i>
    <i>
      <x v="5"/>
    </i>
    <i>
      <x v="6"/>
    </i>
    <i>
      <x v="7"/>
    </i>
    <i>
      <x v="8"/>
    </i>
    <i>
      <x v="9"/>
    </i>
  </rowItems>
  <colFields count="1">
    <field x="-2"/>
  </colFields>
  <colItems count="2">
    <i>
      <x/>
    </i>
    <i i="1">
      <x v="1"/>
    </i>
  </colItems>
  <dataFields count="2">
    <dataField name=" Employment  Rate " fld="26" baseField="0" baseItem="0" numFmtId="9"/>
    <dataField name="Poverty Rate " fld="34" baseField="0" baseItem="3" numFmtId="9"/>
  </dataFields>
  <formats count="10">
    <format dxfId="29">
      <pivotArea field="0" type="button" dataOnly="0" labelOnly="1" outline="0" axis="axisRow" fieldPosition="0"/>
    </format>
    <format dxfId="28">
      <pivotArea field="0" type="button" dataOnly="0" labelOnly="1" outline="0" axis="axisRow" fieldPosition="0"/>
    </format>
    <format dxfId="27">
      <pivotArea outline="0" fieldPosition="0">
        <references count="1">
          <reference field="4294967294" count="1">
            <x v="0"/>
          </reference>
        </references>
      </pivotArea>
    </format>
    <format dxfId="26">
      <pivotArea field="0" type="button" dataOnly="0" labelOnly="1" outline="0" axis="axisRow" fieldPosition="0"/>
    </format>
    <format dxfId="25">
      <pivotArea dataOnly="0" labelOnly="1" outline="0" fieldPosition="0">
        <references count="1">
          <reference field="4294967294" count="1">
            <x v="0"/>
          </reference>
        </references>
      </pivotArea>
    </format>
    <format dxfId="24">
      <pivotArea outline="0" collapsedLevelsAreSubtotals="1" fieldPosition="0">
        <references count="1">
          <reference field="4294967294" count="1" selected="0">
            <x v="0"/>
          </reference>
        </references>
      </pivotArea>
    </format>
    <format dxfId="23">
      <pivotArea field="0" type="button" dataOnly="0" labelOnly="1" outline="0" axis="axisRow" fieldPosition="0"/>
    </format>
    <format dxfId="22">
      <pivotArea dataOnly="0" labelOnly="1" outline="0" fieldPosition="0">
        <references count="1">
          <reference field="4294967294" count="1">
            <x v="0"/>
          </reference>
        </references>
      </pivotArea>
    </format>
    <format dxfId="21">
      <pivotArea dataOnly="0" labelOnly="1" fieldPosition="0">
        <references count="1">
          <reference field="0" count="0"/>
        </references>
      </pivotArea>
    </format>
    <format dxfId="20">
      <pivotArea outline="0" fieldPosition="0">
        <references count="1">
          <reference field="4294967294" count="1">
            <x v="1"/>
          </reference>
        </references>
      </pivotArea>
    </format>
  </formats>
  <chartFormats count="3">
    <chartFormat chart="0" format="3"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1"/>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s" xr10:uid="{BB98DE27-6FC2-435B-B6EE-70175FAF21F5}" sourceName=" States">
  <pivotTables>
    <pivotTable tabId="4" name="PivotTable1"/>
    <pivotTable tabId="6" name="PivotTable3"/>
    <pivotTable tabId="6" name="PivotTable4"/>
    <pivotTable tabId="6" name="PivotTable5"/>
  </pivotTables>
  <data>
    <tabular pivotCacheId="251514119">
      <items count="10">
        <i x="0" s="1"/>
        <i x="1" s="1"/>
        <i x="2" s="1"/>
        <i x="3" s="1"/>
        <i x="4" s="1"/>
        <i x="7" s="1"/>
        <i x="5" s="1"/>
        <i x="6" s="1"/>
        <i x="8"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08BD064-9094-4899-8A74-E539AA9231A1}" sourceName="Region">
  <pivotTables>
    <pivotTable tabId="10" name="PivotTable12"/>
  </pivotTables>
  <data>
    <tabular pivotCacheId="441968975">
      <items count="7">
        <i x="0"/>
        <i x="3" s="1"/>
        <i x="2"/>
        <i x="1"/>
        <i x="5"/>
        <i x="6"/>
        <i x="4"/>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s1" xr10:uid="{E128315C-061A-456A-8667-D9ABF0DBA423}" sourceName="States">
  <pivotTables>
    <pivotTable tabId="13" name="PivotTable2"/>
  </pivotTables>
  <data>
    <tabular pivotCacheId="209323521">
      <items count="10">
        <i x="0"/>
        <i x="1"/>
        <i x="2"/>
        <i x="3" s="1"/>
        <i x="4"/>
        <i x="7"/>
        <i x="5"/>
        <i x="6" s="1"/>
        <i x="8"/>
        <i x="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A4308D3-59AE-4344-A9A9-427F678032D6}" cache="Slicer_Region" caption="Region" style="SlicerStyleLight5"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s" xr10:uid="{DC5B49BD-2DC2-4B87-9E0A-CCD828AAC72C}" cache="Slicer_States1" caption="States" style="SlicerStyleLight5"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 States" xr10:uid="{2DF318A6-5291-4991-9F9A-CD4126CFF1BF}" cache="Slicer_States" caption=" States" style="Slicer Style 1"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F6A7684-7134-4DD5-8A02-A76888F62783}" name="Table13" displayName="Table13" ref="O13:Q23" totalsRowShown="0">
  <autoFilter ref="O13:Q23" xr:uid="{FF6A7684-7134-4DD5-8A02-A76888F62783}"/>
  <sortState xmlns:xlrd2="http://schemas.microsoft.com/office/spreadsheetml/2017/richdata2" ref="O14:Q23">
    <sortCondition ref="P28:P37"/>
    <sortCondition ref="Q28:Q37"/>
  </sortState>
  <tableColumns count="3">
    <tableColumn id="1" xr3:uid="{7DD3744A-152E-43A3-A785-27EF494C4F23}" name="States" dataDxfId="35"/>
    <tableColumn id="2" xr3:uid="{79D60998-D17C-4727-9930-7C48598DF5CC}" name="High school Graduate " dataDxfId="34"/>
    <tableColumn id="3" xr3:uid="{07189803-B438-4627-926F-1387EA6F4284}" name="Bachelor's Degree"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70B275-BAF8-4644-BEEB-D38B96E180A4}" name="Table132" displayName="Table132" ref="O13:Q23" totalsRowShown="0">
  <autoFilter ref="O13:Q23" xr:uid="{FF6A7684-7134-4DD5-8A02-A76888F62783}"/>
  <sortState xmlns:xlrd2="http://schemas.microsoft.com/office/spreadsheetml/2017/richdata2" ref="O14:Q23">
    <sortCondition ref="P28:P37"/>
    <sortCondition ref="Q28:Q37"/>
  </sortState>
  <tableColumns count="3">
    <tableColumn id="1" xr3:uid="{7DD3744A-152E-43A3-A785-27EF494C4F23}" name="States" dataDxfId="32"/>
    <tableColumn id="2" xr3:uid="{79D60998-D17C-4727-9930-7C48598DF5CC}" name="High school Graduate " dataDxfId="31"/>
    <tableColumn id="3" xr3:uid="{07189803-B438-4627-926F-1387EA6F4284}" name="Bachelor's Degree" dataDxfId="30"/>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5.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7.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10.xml"/><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1.xml"/><Relationship Id="rId1" Type="http://schemas.openxmlformats.org/officeDocument/2006/relationships/hyperlink" Target="https://www.opencrime.us/states"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s://worldpopulationreview.com/state-rankings/average-rent-by-state" TargetMode="External"/><Relationship Id="rId2" Type="http://schemas.openxmlformats.org/officeDocument/2006/relationships/hyperlink" Target="https://data.census.gov/advanced?t=Employment&amp;g=010XX00US$0400000&amp;y=2024" TargetMode="External"/><Relationship Id="rId1" Type="http://schemas.openxmlformats.org/officeDocument/2006/relationships/hyperlink" Target="https://www.opencrime.us/states" TargetMode="External"/><Relationship Id="rId4" Type="http://schemas.openxmlformats.org/officeDocument/2006/relationships/hyperlink" Target="https://drive.google.com/file/d/1DVgNdAY7NlW-WK67npN747vskX5NBBuv/view?usp=sharing" TargetMode="Externa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59B43-4EA5-4A5B-8E92-6D2CFAFB8A0D}">
  <sheetPr codeName="Sheet1">
    <tabColor rgb="FFFF99CC"/>
  </sheetPr>
  <dimension ref="AC3"/>
  <sheetViews>
    <sheetView showGridLines="0" showRowColHeaders="0" zoomScale="37" workbookViewId="0"/>
  </sheetViews>
  <sheetFormatPr baseColWidth="10" defaultColWidth="8.83203125" defaultRowHeight="15" x14ac:dyDescent="0.2"/>
  <sheetData>
    <row r="3" spans="29:29" ht="24" x14ac:dyDescent="0.3">
      <c r="AC3" s="2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758C-F3BD-4CB2-940C-DAE4564EFDA4}">
  <sheetPr codeName="Sheet9">
    <tabColor rgb="FFFF3399"/>
  </sheetPr>
  <dimension ref="A1"/>
  <sheetViews>
    <sheetView showGridLines="0" showRowColHeaders="0" topLeftCell="A10" zoomScale="64" zoomScaleNormal="92" workbookViewId="0">
      <selection activeCell="B25" sqref="B25"/>
      <extLst>
        <ext xmlns:xlsdti="http://schemas.microsoft.com/office/spreadsheetml/2023/showDataTypeIcons" uri="{77bfe23e-c014-4d31-8a63-9c772dbf06b6}">
          <xlsdti:showDataTypeIcons visible="0"/>
        </ext>
      </extLst>
    </sheetView>
  </sheetViews>
  <sheetFormatPr baseColWidth="10" defaultColWidth="8.83203125" defaultRowHeight="15" x14ac:dyDescent="0.2"/>
  <cols>
    <col min="1" max="3" width="9.1640625" bestFit="1" customWidth="1"/>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DFE18-F551-48FB-9469-B9BDAF3209BB}">
  <sheetPr codeName="Sheet7">
    <tabColor rgb="FFFF3399"/>
  </sheetPr>
  <dimension ref="A1"/>
  <sheetViews>
    <sheetView showGridLines="0" showRowColHeaders="0" topLeftCell="A2" zoomScale="32" zoomScaleNormal="76" workbookViewId="0">
      <selection activeCell="O28" sqref="O28"/>
      <extLst>
        <ext xmlns:xlsdti="http://schemas.microsoft.com/office/spreadsheetml/2023/showDataTypeIcons" uri="{77bfe23e-c014-4d31-8a63-9c772dbf06b6}">
          <xlsdti:showDataTypeIcons visible="0"/>
        </ext>
      </extLst>
    </sheetView>
  </sheetViews>
  <sheetFormatPr baseColWidth="10" defaultColWidth="8.83203125" defaultRowHeight="15" x14ac:dyDescent="0.2"/>
  <cols>
    <col min="17" max="17" width="9.1640625" customWidth="1"/>
    <col min="18" max="18" width="23.5" customWidth="1"/>
    <col min="19" max="19" width="20.5" customWidth="1"/>
  </cols>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BBEE9-F4BF-46A0-A890-F5E35B367A83}">
  <sheetPr codeName="Sheet4">
    <tabColor rgb="FFFF3399"/>
  </sheetPr>
  <dimension ref="P29:R52"/>
  <sheetViews>
    <sheetView showGridLines="0" showRowColHeaders="0" zoomScale="21" workbookViewId="0">
      <selection activeCell="J49" sqref="J49"/>
      <extLst>
        <ext xmlns:xlsdti="http://schemas.microsoft.com/office/spreadsheetml/2023/showDataTypeIcons" uri="{77bfe23e-c014-4d31-8a63-9c772dbf06b6}">
          <xlsdti:showDataTypeIcons visible="0"/>
        </ext>
      </extLst>
    </sheetView>
  </sheetViews>
  <sheetFormatPr baseColWidth="10" defaultColWidth="8.83203125" defaultRowHeight="15" x14ac:dyDescent="0.2"/>
  <cols>
    <col min="16" max="16" width="34.83203125" customWidth="1"/>
    <col min="17" max="17" width="39.5" customWidth="1"/>
    <col min="21" max="21" width="18" customWidth="1"/>
    <col min="22" max="22" width="17.1640625" customWidth="1"/>
  </cols>
  <sheetData>
    <row r="29" spans="16:18" ht="33" x14ac:dyDescent="0.4">
      <c r="P29" s="32" t="s">
        <v>1</v>
      </c>
      <c r="Q29" s="33" t="s">
        <v>330</v>
      </c>
      <c r="R29" s="25"/>
    </row>
    <row r="30" spans="16:18" ht="32" x14ac:dyDescent="0.4">
      <c r="P30" s="34" t="s">
        <v>56</v>
      </c>
      <c r="Q30" s="35">
        <v>730</v>
      </c>
      <c r="R30" s="25"/>
    </row>
    <row r="31" spans="16:18" ht="32" x14ac:dyDescent="0.4">
      <c r="P31" s="34" t="s">
        <v>50</v>
      </c>
      <c r="Q31" s="35">
        <v>797</v>
      </c>
      <c r="R31" s="25"/>
    </row>
    <row r="32" spans="16:18" ht="32" x14ac:dyDescent="0.4">
      <c r="P32" s="34" t="s">
        <v>48</v>
      </c>
      <c r="Q32" s="36">
        <v>1487</v>
      </c>
      <c r="R32" s="25"/>
    </row>
    <row r="33" spans="16:18" ht="32" x14ac:dyDescent="0.4">
      <c r="P33" s="34" t="s">
        <v>44</v>
      </c>
      <c r="Q33" s="36">
        <v>1768</v>
      </c>
      <c r="R33" s="25"/>
    </row>
    <row r="34" spans="16:18" ht="32" x14ac:dyDescent="0.4">
      <c r="P34" s="34" t="s">
        <v>52</v>
      </c>
      <c r="Q34" s="36">
        <v>2306</v>
      </c>
      <c r="R34" s="25"/>
    </row>
    <row r="35" spans="16:18" ht="32" x14ac:dyDescent="0.4">
      <c r="P35" s="34" t="s">
        <v>46</v>
      </c>
      <c r="Q35" s="36">
        <v>2393</v>
      </c>
      <c r="R35" s="25"/>
    </row>
    <row r="36" spans="16:18" ht="32" x14ac:dyDescent="0.4">
      <c r="P36" s="34" t="s">
        <v>40</v>
      </c>
      <c r="Q36" s="36">
        <v>3881</v>
      </c>
      <c r="R36" s="25"/>
    </row>
    <row r="37" spans="16:18" ht="32" x14ac:dyDescent="0.4">
      <c r="P37" s="34" t="s">
        <v>42</v>
      </c>
      <c r="Q37" s="36">
        <v>5003</v>
      </c>
      <c r="R37" s="25"/>
    </row>
    <row r="38" spans="16:18" ht="32" x14ac:dyDescent="0.4">
      <c r="P38" s="34" t="s">
        <v>54</v>
      </c>
      <c r="Q38" s="36">
        <v>6605</v>
      </c>
      <c r="R38" s="25"/>
    </row>
    <row r="39" spans="16:18" ht="32" x14ac:dyDescent="0.4">
      <c r="P39" s="34" t="s">
        <v>38</v>
      </c>
      <c r="Q39" s="36">
        <v>7121</v>
      </c>
    </row>
    <row r="42" spans="16:18" ht="33" x14ac:dyDescent="0.2">
      <c r="P42" s="38" t="s">
        <v>1</v>
      </c>
      <c r="Q42" s="37" t="s">
        <v>328</v>
      </c>
    </row>
    <row r="43" spans="16:18" ht="32" x14ac:dyDescent="0.4">
      <c r="P43" s="34" t="s">
        <v>48</v>
      </c>
      <c r="Q43" s="35">
        <v>1360</v>
      </c>
    </row>
    <row r="44" spans="16:18" ht="32" x14ac:dyDescent="0.4">
      <c r="P44" s="34" t="s">
        <v>42</v>
      </c>
      <c r="Q44" s="35">
        <v>1870</v>
      </c>
    </row>
    <row r="45" spans="16:18" ht="32" x14ac:dyDescent="0.4">
      <c r="P45" s="34" t="s">
        <v>56</v>
      </c>
      <c r="Q45" s="35">
        <v>1960</v>
      </c>
    </row>
    <row r="46" spans="16:18" ht="32" x14ac:dyDescent="0.4">
      <c r="P46" s="34" t="s">
        <v>52</v>
      </c>
      <c r="Q46" s="35">
        <v>2170</v>
      </c>
    </row>
    <row r="47" spans="16:18" ht="32" x14ac:dyDescent="0.4">
      <c r="P47" s="34" t="s">
        <v>44</v>
      </c>
      <c r="Q47" s="35">
        <v>2180</v>
      </c>
    </row>
    <row r="48" spans="16:18" ht="32" x14ac:dyDescent="0.4">
      <c r="P48" s="34" t="s">
        <v>40</v>
      </c>
      <c r="Q48" s="35">
        <v>3320</v>
      </c>
    </row>
    <row r="49" spans="16:17" ht="32" x14ac:dyDescent="0.4">
      <c r="P49" s="34" t="s">
        <v>50</v>
      </c>
      <c r="Q49" s="35">
        <v>3420</v>
      </c>
    </row>
    <row r="50" spans="16:17" ht="32" x14ac:dyDescent="0.4">
      <c r="P50" s="34" t="s">
        <v>54</v>
      </c>
      <c r="Q50" s="35">
        <v>6380</v>
      </c>
    </row>
    <row r="51" spans="16:17" ht="32" x14ac:dyDescent="0.4">
      <c r="P51" s="34" t="s">
        <v>46</v>
      </c>
      <c r="Q51" s="35">
        <v>7940</v>
      </c>
    </row>
    <row r="52" spans="16:17" ht="32" x14ac:dyDescent="0.4">
      <c r="P52" s="34" t="s">
        <v>38</v>
      </c>
      <c r="Q52" s="35">
        <v>8195</v>
      </c>
    </row>
  </sheetData>
  <sortState xmlns:xlrd2="http://schemas.microsoft.com/office/spreadsheetml/2017/richdata2" ref="P43:Q52">
    <sortCondition ref="Q42:Q52"/>
  </sortState>
  <conditionalFormatting sqref="P29:P39">
    <cfRule type="colorScale" priority="8">
      <colorScale>
        <cfvo type="min"/>
        <cfvo type="max"/>
        <color rgb="FFFABCE8"/>
        <color rgb="FFFF0066"/>
      </colorScale>
    </cfRule>
  </conditionalFormatting>
  <conditionalFormatting sqref="P42:P52">
    <cfRule type="colorScale" priority="1">
      <colorScale>
        <cfvo type="min"/>
        <cfvo type="max"/>
        <color rgb="FFFABCE8"/>
        <color rgb="FFA73B69"/>
      </colorScale>
    </cfRule>
    <cfRule type="colorScale" priority="2">
      <colorScale>
        <cfvo type="min"/>
        <cfvo type="max"/>
        <color rgb="FFFABCE8"/>
        <color rgb="FFFF0066"/>
      </colorScale>
    </cfRule>
  </conditionalFormatting>
  <conditionalFormatting sqref="Q29:Q39">
    <cfRule type="colorScale" priority="7">
      <colorScale>
        <cfvo type="min"/>
        <cfvo type="max"/>
        <color rgb="FFFABCE8"/>
        <color rgb="FFFF0066"/>
      </colorScale>
    </cfRule>
  </conditionalFormatting>
  <conditionalFormatting sqref="Q42:Q52">
    <cfRule type="colorScale" priority="3">
      <colorScale>
        <cfvo type="min"/>
        <cfvo type="max"/>
        <color rgb="FFFABCE8"/>
        <color rgb="FFA73B69"/>
      </colorScale>
    </cfRule>
  </conditionalFormatting>
  <conditionalFormatting sqref="R29:R38">
    <cfRule type="colorScale" priority="9">
      <colorScale>
        <cfvo type="min"/>
        <cfvo type="max"/>
        <color rgb="FFFABCE8"/>
        <color rgb="FFFF0066"/>
      </colorScale>
    </cfRule>
    <cfRule type="colorScale" priority="10">
      <colorScale>
        <cfvo type="min"/>
        <cfvo type="max"/>
        <color rgb="FFA73B69"/>
        <color rgb="FFF6B4D7"/>
      </colorScale>
    </cfRule>
  </conditionalFormatting>
  <conditionalFormatting sqref="S29:S38">
    <cfRule type="colorScale" priority="11">
      <colorScale>
        <cfvo type="min"/>
        <cfvo type="max"/>
        <color rgb="FFA73B69"/>
        <color rgb="FFF6B4D7"/>
      </colorScale>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6B7C6-06E6-4B2B-9935-0C365C96BCA8}">
  <sheetPr codeName="Sheet8">
    <tabColor rgb="FFFF3399"/>
  </sheetPr>
  <dimension ref="F25:Q37"/>
  <sheetViews>
    <sheetView showGridLines="0" showRowColHeaders="0" topLeftCell="G17" zoomScale="57" zoomScaleNormal="89" workbookViewId="0">
      <selection activeCell="M15" sqref="M15"/>
      <extLst>
        <ext xmlns:xlsdti="http://schemas.microsoft.com/office/spreadsheetml/2023/showDataTypeIcons" uri="{77bfe23e-c014-4d31-8a63-9c772dbf06b6}">
          <xlsdti:showDataTypeIcons visible="0"/>
        </ext>
      </extLst>
    </sheetView>
  </sheetViews>
  <sheetFormatPr baseColWidth="10" defaultColWidth="8.83203125" defaultRowHeight="15" x14ac:dyDescent="0.2"/>
  <cols>
    <col min="6" max="6" width="13.33203125" bestFit="1" customWidth="1"/>
    <col min="7" max="7" width="16.5" bestFit="1" customWidth="1"/>
    <col min="8" max="8" width="10.33203125" bestFit="1" customWidth="1"/>
    <col min="9" max="9" width="6.83203125" bestFit="1" customWidth="1"/>
    <col min="10" max="10" width="7.5" bestFit="1" customWidth="1"/>
    <col min="11" max="11" width="12.6640625" bestFit="1" customWidth="1"/>
    <col min="12" max="12" width="16.5" bestFit="1" customWidth="1"/>
    <col min="13" max="13" width="8.33203125" bestFit="1" customWidth="1"/>
    <col min="14" max="14" width="11.1640625" bestFit="1" customWidth="1"/>
    <col min="21" max="21" width="13.5" bestFit="1" customWidth="1"/>
    <col min="22" max="22" width="16.83203125" bestFit="1" customWidth="1"/>
    <col min="23" max="23" width="11.33203125" bestFit="1" customWidth="1"/>
    <col min="24" max="25" width="10.33203125" bestFit="1" customWidth="1"/>
    <col min="26" max="26" width="11.33203125" bestFit="1" customWidth="1"/>
    <col min="27" max="27" width="10.33203125" bestFit="1" customWidth="1"/>
    <col min="28" max="28" width="8.6640625" bestFit="1" customWidth="1"/>
    <col min="29" max="29" width="11.33203125" bestFit="1" customWidth="1"/>
    <col min="30" max="31" width="10.33203125" bestFit="1" customWidth="1"/>
    <col min="32" max="32" width="11.33203125" bestFit="1" customWidth="1"/>
    <col min="33" max="33" width="10.33203125" bestFit="1" customWidth="1"/>
    <col min="34" max="34" width="8.6640625" bestFit="1" customWidth="1"/>
    <col min="35" max="35" width="11.33203125" bestFit="1" customWidth="1"/>
    <col min="36" max="36" width="10.33203125" bestFit="1" customWidth="1"/>
    <col min="37" max="38" width="11.33203125" bestFit="1" customWidth="1"/>
    <col min="39" max="39" width="10.33203125" bestFit="1" customWidth="1"/>
    <col min="40" max="40" width="8.6640625" bestFit="1" customWidth="1"/>
    <col min="41" max="41" width="11.33203125" bestFit="1" customWidth="1"/>
    <col min="42" max="43" width="10.33203125" bestFit="1" customWidth="1"/>
    <col min="44" max="44" width="11.33203125" bestFit="1" customWidth="1"/>
    <col min="45" max="45" width="10.33203125" bestFit="1" customWidth="1"/>
    <col min="46" max="46" width="8.6640625" bestFit="1" customWidth="1"/>
    <col min="47" max="47" width="11.33203125" bestFit="1" customWidth="1"/>
    <col min="48" max="49" width="10.33203125" bestFit="1" customWidth="1"/>
    <col min="50" max="50" width="11.33203125" bestFit="1" customWidth="1"/>
    <col min="51" max="51" width="10.33203125" bestFit="1" customWidth="1"/>
    <col min="52" max="52" width="8.6640625" bestFit="1" customWidth="1"/>
    <col min="53" max="53" width="11.33203125" bestFit="1" customWidth="1"/>
    <col min="54" max="55" width="10.33203125" bestFit="1" customWidth="1"/>
    <col min="56" max="57" width="11.33203125" bestFit="1" customWidth="1"/>
    <col min="58" max="58" width="8.6640625" bestFit="1" customWidth="1"/>
    <col min="59" max="59" width="11.33203125" bestFit="1" customWidth="1"/>
    <col min="60" max="61" width="10.33203125" bestFit="1" customWidth="1"/>
    <col min="62" max="63" width="11.33203125" bestFit="1" customWidth="1"/>
    <col min="64" max="64" width="8.6640625" bestFit="1" customWidth="1"/>
    <col min="65" max="65" width="11.33203125" bestFit="1" customWidth="1"/>
    <col min="66" max="67" width="10.33203125" bestFit="1" customWidth="1"/>
    <col min="68" max="69" width="11.33203125" bestFit="1" customWidth="1"/>
    <col min="70" max="70" width="8.6640625" bestFit="1" customWidth="1"/>
    <col min="71" max="71" width="11.33203125" bestFit="1" customWidth="1"/>
    <col min="72" max="72" width="10.33203125" bestFit="1" customWidth="1"/>
    <col min="73" max="75" width="11.33203125" bestFit="1" customWidth="1"/>
    <col min="76" max="76" width="8.6640625" bestFit="1" customWidth="1"/>
    <col min="77" max="77" width="11.33203125" bestFit="1" customWidth="1"/>
    <col min="78" max="79" width="10.33203125" bestFit="1" customWidth="1"/>
    <col min="80" max="81" width="11.33203125" bestFit="1" customWidth="1"/>
    <col min="82" max="82" width="10.33203125" bestFit="1" customWidth="1"/>
  </cols>
  <sheetData>
    <row r="25" spans="6:17" x14ac:dyDescent="0.2">
      <c r="F25" s="17" t="s">
        <v>318</v>
      </c>
      <c r="G25" s="17" t="s">
        <v>317</v>
      </c>
    </row>
    <row r="26" spans="6:17" x14ac:dyDescent="0.2">
      <c r="F26" s="17" t="s">
        <v>315</v>
      </c>
      <c r="G26" t="s">
        <v>21</v>
      </c>
      <c r="H26" t="s">
        <v>316</v>
      </c>
    </row>
    <row r="27" spans="6:17" x14ac:dyDescent="0.2">
      <c r="F27" s="10" t="s">
        <v>38</v>
      </c>
      <c r="G27">
        <v>2.1</v>
      </c>
      <c r="H27">
        <v>2.1</v>
      </c>
      <c r="O27" s="3"/>
      <c r="P27" s="3"/>
      <c r="Q27" s="3"/>
    </row>
    <row r="28" spans="6:17" x14ac:dyDescent="0.2">
      <c r="F28" s="10" t="s">
        <v>40</v>
      </c>
      <c r="G28">
        <v>1.9</v>
      </c>
      <c r="H28">
        <v>1.9</v>
      </c>
      <c r="O28" s="13"/>
      <c r="P28" s="13"/>
    </row>
    <row r="29" spans="6:17" x14ac:dyDescent="0.2">
      <c r="F29" s="10" t="s">
        <v>42</v>
      </c>
      <c r="G29">
        <v>10.1</v>
      </c>
      <c r="H29">
        <v>10.1</v>
      </c>
      <c r="O29" s="13"/>
      <c r="P29" s="13"/>
    </row>
    <row r="30" spans="6:17" x14ac:dyDescent="0.2">
      <c r="F30" s="10" t="s">
        <v>44</v>
      </c>
      <c r="G30">
        <v>4.7</v>
      </c>
      <c r="H30">
        <v>4.7</v>
      </c>
      <c r="O30" s="13"/>
      <c r="P30" s="13"/>
    </row>
    <row r="31" spans="6:17" x14ac:dyDescent="0.2">
      <c r="F31" s="10" t="s">
        <v>46</v>
      </c>
      <c r="G31">
        <v>10.1</v>
      </c>
      <c r="H31">
        <v>10.1</v>
      </c>
      <c r="O31" s="13"/>
      <c r="P31" s="13"/>
    </row>
    <row r="32" spans="6:17" x14ac:dyDescent="0.2">
      <c r="F32" s="10" t="s">
        <v>48</v>
      </c>
      <c r="G32">
        <v>6</v>
      </c>
      <c r="H32">
        <v>6</v>
      </c>
      <c r="O32" s="13"/>
      <c r="P32" s="13"/>
    </row>
    <row r="33" spans="6:16" x14ac:dyDescent="0.2">
      <c r="F33" s="10" t="s">
        <v>50</v>
      </c>
      <c r="G33">
        <v>5.2</v>
      </c>
      <c r="H33">
        <v>5.2</v>
      </c>
      <c r="O33" s="13"/>
      <c r="P33" s="13"/>
    </row>
    <row r="34" spans="6:16" x14ac:dyDescent="0.2">
      <c r="F34" s="10" t="s">
        <v>52</v>
      </c>
      <c r="G34">
        <v>7.8</v>
      </c>
      <c r="H34">
        <v>7.8</v>
      </c>
      <c r="O34" s="13"/>
      <c r="P34" s="13"/>
    </row>
    <row r="35" spans="6:16" x14ac:dyDescent="0.2">
      <c r="F35" s="10" t="s">
        <v>54</v>
      </c>
      <c r="G35">
        <v>6.2</v>
      </c>
      <c r="H35">
        <v>6.2</v>
      </c>
      <c r="O35" s="13"/>
      <c r="P35" s="13"/>
    </row>
    <row r="36" spans="6:16" x14ac:dyDescent="0.2">
      <c r="F36" s="10" t="s">
        <v>56</v>
      </c>
      <c r="G36">
        <v>6.9</v>
      </c>
      <c r="H36">
        <v>6.9</v>
      </c>
      <c r="O36" s="13"/>
      <c r="P36" s="13"/>
    </row>
    <row r="37" spans="6:16" x14ac:dyDescent="0.2">
      <c r="F37" s="10" t="s">
        <v>316</v>
      </c>
      <c r="G37">
        <v>61</v>
      </c>
      <c r="H37">
        <v>61</v>
      </c>
      <c r="O37" s="13"/>
      <c r="P37" s="13"/>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E8892-6419-4D34-9A1E-96A0F7EF7A41}">
  <sheetPr codeName="Sheet6">
    <tabColor rgb="FFFF3399"/>
  </sheetPr>
  <dimension ref="A1"/>
  <sheetViews>
    <sheetView showGridLines="0" showRowColHeaders="0" topLeftCell="A2" zoomScale="70" workbookViewId="0">
      <selection activeCell="M20" sqref="M20"/>
      <extLst>
        <ext xmlns:xlsdti="http://schemas.microsoft.com/office/spreadsheetml/2023/showDataTypeIcons" uri="{77bfe23e-c014-4d31-8a63-9c772dbf06b6}">
          <xlsdti:showDataTypeIcons visible="0"/>
        </ext>
      </extLst>
    </sheetView>
  </sheetViews>
  <sheetFormatPr baseColWidth="10" defaultColWidth="8.83203125" defaultRowHeight="15" x14ac:dyDescent="0.2"/>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9240A-0323-4F42-96DA-5D19B0243DB2}">
  <sheetPr codeName="Sheet2">
    <tabColor rgb="FFFF3399"/>
  </sheetPr>
  <dimension ref="K8:R53"/>
  <sheetViews>
    <sheetView showGridLines="0" showRowColHeaders="0" zoomScale="61" zoomScaleNormal="94" workbookViewId="0">
      <selection activeCell="W8" sqref="W8"/>
      <extLst>
        <ext xmlns:xlsdti="http://schemas.microsoft.com/office/spreadsheetml/2023/showDataTypeIcons" uri="{77bfe23e-c014-4d31-8a63-9c772dbf06b6}">
          <xlsdti:showDataTypeIcons visible="0"/>
        </ext>
      </extLst>
    </sheetView>
  </sheetViews>
  <sheetFormatPr baseColWidth="10" defaultColWidth="8.83203125" defaultRowHeight="15" x14ac:dyDescent="0.2"/>
  <cols>
    <col min="1" max="2" width="11" bestFit="1" customWidth="1"/>
    <col min="3" max="3" width="14" bestFit="1" customWidth="1"/>
    <col min="11" max="11" width="8.33203125" bestFit="1" customWidth="1"/>
    <col min="12" max="12" width="11" bestFit="1" customWidth="1"/>
    <col min="13" max="13" width="13.33203125" bestFit="1" customWidth="1"/>
    <col min="14" max="14" width="20.6640625" bestFit="1" customWidth="1"/>
    <col min="15" max="18" width="7.5" bestFit="1" customWidth="1"/>
    <col min="19" max="19" width="11.83203125" bestFit="1" customWidth="1"/>
    <col min="20" max="20" width="9.5" bestFit="1" customWidth="1"/>
    <col min="21" max="21" width="11.83203125" bestFit="1" customWidth="1"/>
    <col min="22" max="22" width="9.5" bestFit="1" customWidth="1"/>
    <col min="23" max="23" width="11.83203125" bestFit="1" customWidth="1"/>
    <col min="24" max="24" width="9.5" bestFit="1" customWidth="1"/>
    <col min="25" max="25" width="11.83203125" bestFit="1" customWidth="1"/>
    <col min="26" max="26" width="10.6640625" bestFit="1" customWidth="1"/>
    <col min="27" max="27" width="7.83203125" bestFit="1" customWidth="1"/>
    <col min="28" max="28" width="7.1640625" bestFit="1" customWidth="1"/>
    <col min="29" max="29" width="7.5" bestFit="1" customWidth="1"/>
    <col min="30" max="30" width="7.1640625" bestFit="1" customWidth="1"/>
    <col min="31" max="31" width="8.1640625" bestFit="1" customWidth="1"/>
    <col min="32" max="32" width="10.5" bestFit="1" customWidth="1"/>
  </cols>
  <sheetData>
    <row r="8" spans="18:18" x14ac:dyDescent="0.2">
      <c r="R8" s="25"/>
    </row>
    <row r="9" spans="18:18" x14ac:dyDescent="0.2">
      <c r="R9" s="25"/>
    </row>
    <row r="10" spans="18:18" x14ac:dyDescent="0.2">
      <c r="R10" s="25"/>
    </row>
    <row r="11" spans="18:18" x14ac:dyDescent="0.2">
      <c r="R11" s="25"/>
    </row>
    <row r="12" spans="18:18" x14ac:dyDescent="0.2">
      <c r="R12" s="25"/>
    </row>
    <row r="13" spans="18:18" x14ac:dyDescent="0.2">
      <c r="R13" s="25"/>
    </row>
    <row r="14" spans="18:18" x14ac:dyDescent="0.2">
      <c r="R14" s="25"/>
    </row>
    <row r="15" spans="18:18" x14ac:dyDescent="0.2">
      <c r="R15" s="25"/>
    </row>
    <row r="16" spans="18:18" x14ac:dyDescent="0.2">
      <c r="R16" s="25"/>
    </row>
    <row r="17" spans="11:18" x14ac:dyDescent="0.2">
      <c r="R17" s="25"/>
    </row>
    <row r="20" spans="11:18" x14ac:dyDescent="0.2">
      <c r="K20" s="17" t="s">
        <v>1</v>
      </c>
      <c r="L20" t="s">
        <v>323</v>
      </c>
      <c r="M20" t="s">
        <v>324</v>
      </c>
      <c r="N20" t="s">
        <v>325</v>
      </c>
    </row>
    <row r="21" spans="11:18" x14ac:dyDescent="0.2">
      <c r="K21" t="s">
        <v>44</v>
      </c>
      <c r="L21" s="13">
        <v>0.49399999999999999</v>
      </c>
      <c r="M21" s="13">
        <v>0.50600000000000001</v>
      </c>
      <c r="N21">
        <v>12710158</v>
      </c>
    </row>
    <row r="22" spans="11:18" x14ac:dyDescent="0.2">
      <c r="K22" t="s">
        <v>50</v>
      </c>
      <c r="L22" s="13">
        <v>0.48799999999999999</v>
      </c>
      <c r="M22" s="13">
        <v>0.51200000000000001</v>
      </c>
      <c r="N22">
        <v>19867248</v>
      </c>
    </row>
    <row r="23" spans="11:18" x14ac:dyDescent="0.2">
      <c r="K23" t="s">
        <v>56</v>
      </c>
      <c r="L23" s="13">
        <v>0.504</v>
      </c>
      <c r="M23" s="13">
        <v>0.496</v>
      </c>
      <c r="N23">
        <v>7958180</v>
      </c>
    </row>
    <row r="44" spans="15:15" x14ac:dyDescent="0.2">
      <c r="O44" s="25"/>
    </row>
    <row r="45" spans="15:15" x14ac:dyDescent="0.2">
      <c r="O45" s="25"/>
    </row>
    <row r="46" spans="15:15" x14ac:dyDescent="0.2">
      <c r="O46" s="25"/>
    </row>
    <row r="47" spans="15:15" x14ac:dyDescent="0.2">
      <c r="O47" s="25"/>
    </row>
    <row r="48" spans="15:15" x14ac:dyDescent="0.2">
      <c r="O48" s="25"/>
    </row>
    <row r="49" spans="15:15" x14ac:dyDescent="0.2">
      <c r="O49" s="25"/>
    </row>
    <row r="50" spans="15:15" x14ac:dyDescent="0.2">
      <c r="O50" s="25"/>
    </row>
    <row r="51" spans="15:15" x14ac:dyDescent="0.2">
      <c r="O51" s="25"/>
    </row>
    <row r="52" spans="15:15" x14ac:dyDescent="0.2">
      <c r="O52" s="25"/>
    </row>
    <row r="53" spans="15:15" x14ac:dyDescent="0.2">
      <c r="O53" s="25"/>
    </row>
  </sheetData>
  <conditionalFormatting sqref="R8:R17">
    <cfRule type="colorScale" priority="4">
      <colorScale>
        <cfvo type="min"/>
        <cfvo type="max"/>
        <color rgb="FFFABCE8"/>
        <color rgb="FFFF0066"/>
      </colorScale>
    </cfRule>
  </conditionalFormatting>
  <conditionalFormatting sqref="R8:R17">
    <cfRule type="colorScale" priority="3">
      <colorScale>
        <cfvo type="min"/>
        <cfvo type="max"/>
        <color rgb="FFFABCE8"/>
        <color rgb="FFA73B69"/>
      </colorScale>
    </cfRule>
  </conditionalFormatting>
  <conditionalFormatting sqref="O44:O53">
    <cfRule type="colorScale" priority="2">
      <colorScale>
        <cfvo type="min"/>
        <cfvo type="max"/>
        <color rgb="FFFABCE8"/>
        <color rgb="FFFF0066"/>
      </colorScale>
    </cfRule>
  </conditionalFormatting>
  <conditionalFormatting sqref="O44:O53">
    <cfRule type="colorScale" priority="1">
      <colorScale>
        <cfvo type="min"/>
        <cfvo type="max"/>
        <color rgb="FFFABCE8"/>
        <color rgb="FFA73B69"/>
      </colorScale>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0BA5A-4767-47D0-8C41-08EF179F2E65}">
  <sheetPr codeName="Sheet3">
    <tabColor rgb="FFFF3399"/>
  </sheetPr>
  <dimension ref="A1"/>
  <sheetViews>
    <sheetView showGridLines="0" showRowColHeaders="0" zoomScale="46" workbookViewId="0">
      <selection activeCell="S18" sqref="S18"/>
      <extLst>
        <ext xmlns:xlsdti="http://schemas.microsoft.com/office/spreadsheetml/2023/showDataTypeIcons" uri="{77bfe23e-c014-4d31-8a63-9c772dbf06b6}">
          <xlsdti:showDataTypeIcons visible="0"/>
        </ext>
      </extLst>
    </sheetView>
  </sheetViews>
  <sheetFormatPr baseColWidth="10" defaultColWidth="8.83203125" defaultRowHeight="15" x14ac:dyDescent="0.2"/>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8481D-21FE-4614-A28A-7EA3A1B244E9}">
  <sheetPr codeName="Sheet5">
    <tabColor rgb="FFFF3399"/>
  </sheetPr>
  <dimension ref="A1"/>
  <sheetViews>
    <sheetView showGridLines="0" showRowColHeaders="0" zoomScale="75" workbookViewId="0">
      <selection activeCell="L25" sqref="L25"/>
      <extLst>
        <ext xmlns:xlsdti="http://schemas.microsoft.com/office/spreadsheetml/2023/showDataTypeIcons" uri="{77bfe23e-c014-4d31-8a63-9c772dbf06b6}">
          <xlsdti:showDataTypeIcons visible="0"/>
        </ext>
      </extLst>
    </sheetView>
  </sheetViews>
  <sheetFormatPr baseColWidth="10" defaultColWidth="8.83203125" defaultRowHeight="15" x14ac:dyDescent="0.2"/>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9BFD-DD56-4435-9D32-33AC4584F2DE}">
  <sheetPr codeName="Sheet10">
    <tabColor rgb="FFF52BC5"/>
  </sheetPr>
  <dimension ref="A2:K42"/>
  <sheetViews>
    <sheetView showGridLines="0" showRowColHeaders="0" topLeftCell="B8" zoomScale="46" workbookViewId="0">
      <selection activeCell="Z25" sqref="Z25"/>
      <extLst>
        <ext xmlns:xlsdti="http://schemas.microsoft.com/office/spreadsheetml/2023/showDataTypeIcons" uri="{77bfe23e-c014-4d31-8a63-9c772dbf06b6}">
          <xlsdti:showDataTypeIcons visible="0"/>
        </ext>
      </extLst>
    </sheetView>
  </sheetViews>
  <sheetFormatPr baseColWidth="10" defaultColWidth="8.83203125" defaultRowHeight="15" x14ac:dyDescent="0.2"/>
  <cols>
    <col min="1" max="1" width="13.1640625" bestFit="1" customWidth="1"/>
    <col min="2" max="2" width="14.83203125" bestFit="1" customWidth="1"/>
    <col min="3" max="3" width="13.1640625" bestFit="1" customWidth="1"/>
    <col min="4" max="4" width="14.1640625" bestFit="1" customWidth="1"/>
    <col min="5" max="5" width="15.6640625" bestFit="1" customWidth="1"/>
    <col min="6" max="6" width="5.5" bestFit="1" customWidth="1"/>
    <col min="7" max="7" width="13.1640625" bestFit="1" customWidth="1"/>
    <col min="8" max="8" width="17.83203125" bestFit="1" customWidth="1"/>
    <col min="9" max="9" width="12.83203125" bestFit="1" customWidth="1"/>
    <col min="10" max="10" width="17.83203125" bestFit="1" customWidth="1"/>
    <col min="11" max="11" width="12.5" bestFit="1" customWidth="1"/>
    <col min="12" max="14" width="11.6640625" bestFit="1" customWidth="1"/>
    <col min="15" max="21" width="9" bestFit="1" customWidth="1"/>
    <col min="22" max="22" width="20.1640625" bestFit="1" customWidth="1"/>
    <col min="23" max="24" width="8" bestFit="1" customWidth="1"/>
    <col min="25" max="31" width="9" bestFit="1" customWidth="1"/>
    <col min="32" max="32" width="27.1640625" bestFit="1" customWidth="1"/>
    <col min="33" max="34" width="8" bestFit="1" customWidth="1"/>
    <col min="35" max="41" width="9" bestFit="1" customWidth="1"/>
    <col min="42" max="42" width="30.1640625" bestFit="1" customWidth="1"/>
    <col min="43" max="44" width="8" bestFit="1" customWidth="1"/>
    <col min="45" max="51" width="9" bestFit="1" customWidth="1"/>
    <col min="52" max="52" width="29.83203125" bestFit="1" customWidth="1"/>
    <col min="53" max="53" width="31.1640625" bestFit="1" customWidth="1"/>
    <col min="54" max="54" width="24.83203125" bestFit="1" customWidth="1"/>
    <col min="55" max="55" width="31.83203125" bestFit="1" customWidth="1"/>
    <col min="56" max="56" width="34.83203125" bestFit="1" customWidth="1"/>
    <col min="57" max="60" width="31" bestFit="1" customWidth="1"/>
    <col min="61" max="61" width="35.5" bestFit="1" customWidth="1"/>
    <col min="62" max="62" width="31.1640625" bestFit="1" customWidth="1"/>
    <col min="63" max="63" width="24.83203125" bestFit="1" customWidth="1"/>
    <col min="64" max="64" width="31.83203125" bestFit="1" customWidth="1"/>
    <col min="65" max="65" width="34.83203125" bestFit="1" customWidth="1"/>
    <col min="66" max="66" width="29.83203125" bestFit="1" customWidth="1"/>
    <col min="67" max="67" width="12.5" bestFit="1" customWidth="1"/>
    <col min="68" max="68" width="12" bestFit="1" customWidth="1"/>
    <col min="69" max="69" width="13.5" bestFit="1" customWidth="1"/>
    <col min="70" max="70" width="12" bestFit="1" customWidth="1"/>
    <col min="71" max="71" width="13.5" bestFit="1" customWidth="1"/>
    <col min="72" max="72" width="12" bestFit="1" customWidth="1"/>
    <col min="73" max="73" width="13.5" bestFit="1" customWidth="1"/>
    <col min="74" max="74" width="11" bestFit="1" customWidth="1"/>
    <col min="75" max="75" width="13.5" bestFit="1" customWidth="1"/>
    <col min="76" max="76" width="12" bestFit="1" customWidth="1"/>
    <col min="77" max="77" width="13.5" bestFit="1" customWidth="1"/>
    <col min="78" max="78" width="12" bestFit="1" customWidth="1"/>
    <col min="79" max="79" width="13.5" bestFit="1" customWidth="1"/>
    <col min="80" max="80" width="12" bestFit="1" customWidth="1"/>
    <col min="81" max="81" width="13.5" bestFit="1" customWidth="1"/>
    <col min="82" max="82" width="24.83203125" bestFit="1" customWidth="1"/>
    <col min="83" max="83" width="31.83203125" bestFit="1" customWidth="1"/>
    <col min="84" max="84" width="34.83203125" bestFit="1" customWidth="1"/>
    <col min="85" max="85" width="29.83203125" bestFit="1" customWidth="1"/>
  </cols>
  <sheetData>
    <row r="2" spans="1:8" x14ac:dyDescent="0.2">
      <c r="A2" s="49"/>
      <c r="B2" s="49"/>
      <c r="C2" s="49"/>
      <c r="D2" s="56"/>
      <c r="E2" s="56"/>
      <c r="F2" s="56"/>
      <c r="G2" s="56"/>
      <c r="H2" s="56"/>
    </row>
    <row r="32" spans="4:11" x14ac:dyDescent="0.2">
      <c r="D32" s="63" t="s">
        <v>1</v>
      </c>
      <c r="E32" s="63" t="s">
        <v>57</v>
      </c>
      <c r="F32" s="63" t="s">
        <v>337</v>
      </c>
      <c r="G32" s="63" t="s">
        <v>335</v>
      </c>
      <c r="H32" s="63" t="s">
        <v>338</v>
      </c>
      <c r="I32" s="63" t="s">
        <v>58</v>
      </c>
      <c r="J32" s="63" t="s">
        <v>339</v>
      </c>
      <c r="K32" s="63" t="s">
        <v>336</v>
      </c>
    </row>
    <row r="33" spans="4:11" x14ac:dyDescent="0.2">
      <c r="D33" s="57" t="s">
        <v>49</v>
      </c>
      <c r="E33" s="58">
        <v>19867248</v>
      </c>
      <c r="F33" s="65">
        <v>2464</v>
      </c>
      <c r="G33" s="59">
        <v>134716</v>
      </c>
      <c r="H33" s="60">
        <v>0.59499999999999997</v>
      </c>
      <c r="I33" s="61">
        <v>9.8000000000000004E-2</v>
      </c>
      <c r="J33" s="62">
        <v>54.673701298701296</v>
      </c>
      <c r="K33" s="65">
        <v>380.2</v>
      </c>
    </row>
    <row r="34" spans="4:11" x14ac:dyDescent="0.2">
      <c r="D34" s="57" t="s">
        <v>37</v>
      </c>
      <c r="E34" s="58">
        <v>39431263</v>
      </c>
      <c r="F34" s="65">
        <v>2614</v>
      </c>
      <c r="G34" s="59">
        <v>140816</v>
      </c>
      <c r="H34" s="60">
        <v>0.6</v>
      </c>
      <c r="I34" s="61">
        <v>8.5000000000000006E-2</v>
      </c>
      <c r="J34" s="62">
        <v>53.869931140015304</v>
      </c>
      <c r="K34" s="65">
        <v>486</v>
      </c>
    </row>
    <row r="35" spans="4:11" x14ac:dyDescent="0.2">
      <c r="D35" s="57" t="s">
        <v>39</v>
      </c>
      <c r="E35" s="58">
        <v>23372215</v>
      </c>
      <c r="F35" s="65">
        <v>1962</v>
      </c>
      <c r="G35" s="59">
        <v>108465</v>
      </c>
      <c r="H35" s="60">
        <v>0.57699999999999996</v>
      </c>
      <c r="I35" s="61">
        <v>8.4000000000000005E-2</v>
      </c>
      <c r="J35" s="62">
        <v>55.282874617737001</v>
      </c>
      <c r="K35" s="65">
        <v>267.10000000000002</v>
      </c>
    </row>
    <row r="36" spans="4:11" x14ac:dyDescent="0.2">
      <c r="D36" s="57" t="s">
        <v>41</v>
      </c>
      <c r="E36" s="58">
        <v>11180878</v>
      </c>
      <c r="F36" s="65">
        <v>1637</v>
      </c>
      <c r="G36" s="59">
        <v>111299</v>
      </c>
      <c r="H36" s="60">
        <v>0.60899999999999999</v>
      </c>
      <c r="I36" s="61">
        <v>9.2999999999999999E-2</v>
      </c>
      <c r="J36" s="62">
        <v>67.989615149664019</v>
      </c>
      <c r="K36" s="65">
        <v>325.7</v>
      </c>
    </row>
    <row r="37" spans="4:11" x14ac:dyDescent="0.2">
      <c r="D37" s="57" t="s">
        <v>43</v>
      </c>
      <c r="E37" s="58">
        <v>12710158</v>
      </c>
      <c r="F37" s="65">
        <v>2027</v>
      </c>
      <c r="G37" s="59">
        <v>119059</v>
      </c>
      <c r="H37" s="60">
        <v>0.61899999999999999</v>
      </c>
      <c r="I37" s="61">
        <v>0.08</v>
      </c>
      <c r="J37" s="62">
        <v>58.736556487419833</v>
      </c>
      <c r="K37" s="65">
        <v>289.2</v>
      </c>
    </row>
    <row r="38" spans="4:11" x14ac:dyDescent="0.2">
      <c r="D38" s="57" t="s">
        <v>45</v>
      </c>
      <c r="E38" s="58">
        <v>7136171</v>
      </c>
      <c r="F38" s="65">
        <v>2841</v>
      </c>
      <c r="G38" s="59">
        <v>149436</v>
      </c>
      <c r="H38" s="60">
        <v>0.64400000000000002</v>
      </c>
      <c r="I38" s="61">
        <v>6.3E-2</v>
      </c>
      <c r="J38" s="62">
        <v>52.599788806758184</v>
      </c>
      <c r="K38" s="65">
        <v>314.7</v>
      </c>
    </row>
    <row r="39" spans="4:11" x14ac:dyDescent="0.2">
      <c r="D39" s="50" t="s">
        <v>47</v>
      </c>
      <c r="E39" s="51">
        <v>9500851</v>
      </c>
      <c r="F39" s="64">
        <v>2413</v>
      </c>
      <c r="G39" s="52">
        <v>146626</v>
      </c>
      <c r="H39" s="53">
        <v>0.63100000000000001</v>
      </c>
      <c r="I39" s="54">
        <v>6.5000000000000002E-2</v>
      </c>
      <c r="J39" s="55">
        <v>60.765022793203478</v>
      </c>
      <c r="K39" s="64">
        <v>217.7</v>
      </c>
    </row>
    <row r="40" spans="4:11" x14ac:dyDescent="0.2">
      <c r="D40" s="57" t="s">
        <v>51</v>
      </c>
      <c r="E40" s="58">
        <v>11046024</v>
      </c>
      <c r="F40" s="65">
        <v>1549</v>
      </c>
      <c r="G40" s="59">
        <v>105724</v>
      </c>
      <c r="H40" s="60">
        <v>0.59799999999999998</v>
      </c>
      <c r="I40" s="61">
        <v>8.7999999999999995E-2</v>
      </c>
      <c r="J40" s="62">
        <v>68.253066494512595</v>
      </c>
      <c r="K40" s="65">
        <v>375.8</v>
      </c>
    </row>
    <row r="41" spans="4:11" x14ac:dyDescent="0.2">
      <c r="D41" s="57" t="s">
        <v>53</v>
      </c>
      <c r="E41" s="58">
        <v>31290831</v>
      </c>
      <c r="F41" s="65">
        <v>1438</v>
      </c>
      <c r="G41" s="59">
        <v>111675</v>
      </c>
      <c r="H41" s="60">
        <v>0.621</v>
      </c>
      <c r="I41" s="61">
        <v>0.10100000000000001</v>
      </c>
      <c r="J41" s="62">
        <v>77.659944367176635</v>
      </c>
      <c r="K41" s="65">
        <v>389.4</v>
      </c>
    </row>
    <row r="42" spans="4:11" x14ac:dyDescent="0.2">
      <c r="D42" s="57" t="s">
        <v>55</v>
      </c>
      <c r="E42" s="58">
        <v>7958180</v>
      </c>
      <c r="F42" s="65">
        <v>2023</v>
      </c>
      <c r="G42" s="59">
        <v>140443</v>
      </c>
      <c r="H42" s="60">
        <v>0.60899999999999999</v>
      </c>
      <c r="I42" s="61">
        <v>6.3E-2</v>
      </c>
      <c r="J42" s="62">
        <v>69.423133959466142</v>
      </c>
      <c r="K42" s="65">
        <v>325.7</v>
      </c>
    </row>
  </sheetData>
  <conditionalFormatting pivot="1" sqref="J33:J42">
    <cfRule type="dataBar" priority="10">
      <dataBar>
        <cfvo type="min"/>
        <cfvo type="max"/>
        <color rgb="FFFF99CC"/>
      </dataBar>
      <extLst>
        <ext xmlns:x14="http://schemas.microsoft.com/office/spreadsheetml/2009/9/main" uri="{B025F937-C7B1-47D3-B67F-A62EFF666E3E}">
          <x14:id>{0E970EBC-ACDE-494C-9C8E-0165B456B659}</x14:id>
        </ext>
      </extLst>
    </cfRule>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pivot="1">
          <x14:cfRule type="dataBar" id="{0E970EBC-ACDE-494C-9C8E-0165B456B659}">
            <x14:dataBar minLength="0" maxLength="100" border="1" negativeBarBorderColorSameAsPositive="0">
              <x14:cfvo type="autoMin"/>
              <x14:cfvo type="autoMax"/>
              <x14:borderColor rgb="FFFCD4F7"/>
              <x14:negativeFillColor rgb="FFFF0000"/>
              <x14:negativeBorderColor rgb="FFFF0000"/>
              <x14:axisColor rgb="FF000000"/>
            </x14:dataBar>
          </x14:cfRule>
          <xm:sqref>J33:J42</xm:sqref>
        </x14:conditionalFormatting>
        <x14:conditionalFormatting xmlns:xm="http://schemas.microsoft.com/office/excel/2006/main" pivot="1">
          <x14:cfRule type="iconSet" priority="9" id="{C22BDC7B-D714-4C95-B26B-241FCC23A7D3}">
            <x14:iconSet iconSet="3Flags" custom="1">
              <x14:cfvo type="percent">
                <xm:f>0</xm:f>
              </x14:cfvo>
              <x14:cfvo type="percent">
                <xm:f>33</xm:f>
              </x14:cfvo>
              <x14:cfvo type="num">
                <xm:f>370</xm:f>
              </x14:cfvo>
              <x14:cfIcon iconSet="NoIcons" iconId="0"/>
              <x14:cfIcon iconSet="NoIcons" iconId="0"/>
              <x14:cfIcon iconSet="3Flags" iconId="0"/>
            </x14:iconSet>
          </x14:cfRule>
          <xm:sqref>K33:K42</xm:sqref>
        </x14:conditionalFormatting>
      </x14:conditionalFormattings>
    </ex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E2AEA-6379-4DE9-AF51-91954AEC081D}">
  <sheetPr codeName="Sheet11"/>
  <dimension ref="A1:AL23"/>
  <sheetViews>
    <sheetView topLeftCell="N1" zoomScale="74" workbookViewId="0">
      <selection activeCell="M44" activeCellId="1" sqref="L17:N27 M44"/>
    </sheetView>
  </sheetViews>
  <sheetFormatPr baseColWidth="10" defaultColWidth="8.83203125" defaultRowHeight="15" customHeight="1" x14ac:dyDescent="0.2"/>
  <cols>
    <col min="1" max="1" width="18.5" customWidth="1"/>
    <col min="2" max="2" width="15.1640625" customWidth="1"/>
    <col min="3" max="3" width="19.5" customWidth="1"/>
    <col min="4" max="4" width="9.83203125" customWidth="1"/>
    <col min="5" max="5" width="14.1640625" customWidth="1"/>
    <col min="6" max="6" width="12.1640625" customWidth="1"/>
    <col min="7" max="7" width="15.5" customWidth="1"/>
    <col min="8" max="8" width="12.83203125" customWidth="1"/>
    <col min="9" max="9" width="13.5" customWidth="1"/>
    <col min="10" max="10" width="15.1640625" customWidth="1"/>
    <col min="11" max="11" width="17.1640625" customWidth="1"/>
    <col min="12" max="12" width="17" customWidth="1"/>
    <col min="13" max="13" width="18" customWidth="1"/>
    <col min="14" max="14" width="17.83203125" customWidth="1"/>
    <col min="15" max="15" width="24" customWidth="1"/>
    <col min="16" max="16" width="18.83203125" customWidth="1"/>
    <col min="17" max="17" width="21.5" customWidth="1"/>
    <col min="18" max="18" width="10.5" customWidth="1"/>
    <col min="19" max="19" width="15" customWidth="1"/>
    <col min="20" max="20" width="17.5" customWidth="1"/>
    <col min="21" max="21" width="12" customWidth="1"/>
    <col min="22" max="22" width="13" customWidth="1"/>
    <col min="23" max="23" width="14.5" customWidth="1"/>
    <col min="24" max="24" width="14.83203125" customWidth="1"/>
    <col min="25" max="25" width="23.5" customWidth="1"/>
    <col min="26" max="26" width="19.83203125" customWidth="1"/>
    <col min="27" max="27" width="20" customWidth="1"/>
    <col min="28" max="28" width="17.83203125" customWidth="1"/>
    <col min="29" max="29" width="24" customWidth="1"/>
    <col min="30" max="30" width="24.1640625" customWidth="1"/>
    <col min="31" max="32" width="16.1640625" customWidth="1"/>
    <col min="33" max="33" width="20.1640625" customWidth="1"/>
    <col min="34" max="34" width="22.83203125" customWidth="1"/>
    <col min="35" max="35" width="22.1640625" customWidth="1"/>
    <col min="36" max="36" width="21.83203125" customWidth="1"/>
    <col min="37" max="37" width="20.83203125" customWidth="1"/>
    <col min="38" max="38" width="22.5" customWidth="1"/>
    <col min="39" max="39" width="19.1640625" customWidth="1"/>
  </cols>
  <sheetData>
    <row r="1" spans="1:38" ht="32" x14ac:dyDescent="0.2">
      <c r="A1" s="1" t="s">
        <v>0</v>
      </c>
      <c r="B1" s="15" t="s">
        <v>1</v>
      </c>
      <c r="C1" s="2" t="s">
        <v>2</v>
      </c>
      <c r="D1" s="3" t="s">
        <v>3</v>
      </c>
      <c r="E1" s="3" t="s">
        <v>4</v>
      </c>
      <c r="F1" s="3" t="s">
        <v>5</v>
      </c>
      <c r="G1" s="3" t="s">
        <v>6</v>
      </c>
      <c r="H1" s="3" t="s">
        <v>7</v>
      </c>
      <c r="I1" s="3" t="s">
        <v>8</v>
      </c>
      <c r="J1" s="3" t="s">
        <v>9</v>
      </c>
      <c r="K1" s="2" t="s">
        <v>10</v>
      </c>
      <c r="L1" s="3" t="s">
        <v>11</v>
      </c>
      <c r="M1" s="3" t="s">
        <v>12</v>
      </c>
      <c r="N1" s="4" t="s">
        <v>13</v>
      </c>
      <c r="O1" s="3" t="s">
        <v>314</v>
      </c>
      <c r="P1" s="3" t="s">
        <v>313</v>
      </c>
      <c r="Q1" s="3" t="s">
        <v>312</v>
      </c>
      <c r="R1" s="3" t="s">
        <v>17</v>
      </c>
      <c r="S1" s="2" t="s">
        <v>18</v>
      </c>
      <c r="T1" s="3" t="s">
        <v>19</v>
      </c>
      <c r="U1" s="3" t="s">
        <v>20</v>
      </c>
      <c r="V1" s="3" t="s">
        <v>21</v>
      </c>
      <c r="W1" s="3" t="s">
        <v>22</v>
      </c>
      <c r="X1" s="3" t="s">
        <v>23</v>
      </c>
      <c r="Y1" s="3" t="s">
        <v>24</v>
      </c>
      <c r="Z1" s="2" t="s">
        <v>25</v>
      </c>
      <c r="AA1" s="20" t="s">
        <v>26</v>
      </c>
      <c r="AB1" s="4" t="s">
        <v>27</v>
      </c>
      <c r="AC1" s="4" t="s">
        <v>28</v>
      </c>
      <c r="AD1" s="3" t="s">
        <v>29</v>
      </c>
      <c r="AE1" s="18" t="s">
        <v>320</v>
      </c>
      <c r="AF1" s="18" t="s">
        <v>322</v>
      </c>
      <c r="AG1" s="19" t="s">
        <v>31</v>
      </c>
      <c r="AH1" s="19" t="s">
        <v>32</v>
      </c>
      <c r="AI1" s="2" t="s">
        <v>33</v>
      </c>
      <c r="AJ1" s="19" t="s">
        <v>319</v>
      </c>
      <c r="AK1" s="19" t="s">
        <v>35</v>
      </c>
      <c r="AL1" s="19" t="s">
        <v>321</v>
      </c>
    </row>
    <row r="2" spans="1:38" ht="16" x14ac:dyDescent="0.2">
      <c r="A2" s="46" t="s">
        <v>37</v>
      </c>
      <c r="B2" s="47" t="s">
        <v>38</v>
      </c>
      <c r="C2" s="43">
        <f>VALUE('Clean data '!B2)</f>
        <v>39431263</v>
      </c>
      <c r="D2" s="48">
        <f>VALUE('Clean data '!D2)</f>
        <v>0.499</v>
      </c>
      <c r="E2" s="48">
        <f>VALUE('Clean data '!E2)</f>
        <v>0.501</v>
      </c>
      <c r="F2" s="48">
        <f>VALUE('Clean data '!F2)</f>
        <v>0.124</v>
      </c>
      <c r="G2" s="48">
        <f>VALUE('Clean data '!G2)</f>
        <v>8.0000000000000002E-3</v>
      </c>
      <c r="H2" s="43">
        <f>VALUE('Clean data '!H2)</f>
        <v>9352867</v>
      </c>
      <c r="I2">
        <f>VALUE('Clean data '!I2)</f>
        <v>15142197</v>
      </c>
      <c r="J2">
        <f>VALUE('Clean data '!J2)</f>
        <v>6524861</v>
      </c>
      <c r="K2">
        <f>VALUE('Clean data '!K2)</f>
        <v>38537958</v>
      </c>
      <c r="L2" s="13">
        <f>VALUE('Clean data '!L2)</f>
        <v>0.67400000000000004</v>
      </c>
      <c r="M2" s="13">
        <f>VALUE('Clean data '!M2)</f>
        <v>0.47799999999999998</v>
      </c>
      <c r="N2" s="13">
        <f>VALUE('Clean data '!N2)</f>
        <v>0.13500000000000001</v>
      </c>
      <c r="O2" s="13">
        <f>VALUE('Clean data '!O2)</f>
        <v>0.20499999999999999</v>
      </c>
      <c r="P2" s="13">
        <f>VALUE('Clean data '!P2)</f>
        <v>0.23200000000000001</v>
      </c>
      <c r="Q2" s="13">
        <f>VALUE('Clean data '!Q2)</f>
        <v>0.14899999999999999</v>
      </c>
      <c r="R2" s="13">
        <f>VALUE('Clean data '!R2)</f>
        <v>8.0000000000000002E-3</v>
      </c>
      <c r="S2">
        <f>VALUE('Clean data '!S2)</f>
        <v>10902022</v>
      </c>
      <c r="T2" s="13">
        <f>VALUE('Clean data '!T2)</f>
        <v>6.2E-2</v>
      </c>
      <c r="U2" s="13">
        <f>VALUE('Clean data '!U2)</f>
        <v>0.40799999999999997</v>
      </c>
      <c r="V2" s="13">
        <f>VALUE('Clean data '!V2)</f>
        <v>2.1000000000000001E-2</v>
      </c>
      <c r="W2" s="13">
        <f>VALUE('Clean data '!W2)</f>
        <v>8.0000000000000002E-3</v>
      </c>
      <c r="X2" s="13">
        <f>VALUE('Clean data '!X2)</f>
        <v>0.49</v>
      </c>
      <c r="Y2" s="13">
        <f>VALUE('Clean data '!Y2)</f>
        <v>1.2E-2</v>
      </c>
      <c r="Z2">
        <f>VALUE('Clean data '!Z2)</f>
        <v>32089744</v>
      </c>
      <c r="AA2" s="13">
        <f>VALUE('Clean data '!AA2)</f>
        <v>0.6</v>
      </c>
      <c r="AB2" s="13">
        <f>VALUE('Clean data '!AB2)</f>
        <v>3.7999999999999999E-2</v>
      </c>
      <c r="AC2" s="13">
        <f>VALUE('Clean data '!AD2)</f>
        <v>0.55400000000000005</v>
      </c>
      <c r="AD2" s="13">
        <f>VALUE('Clean data '!AE2)</f>
        <v>3.3000000000000002E-2</v>
      </c>
      <c r="AE2">
        <f>VALUE('Clean data '!AF2)</f>
        <v>140816</v>
      </c>
      <c r="AF2" s="14">
        <f>VALUE('Clean data '!AG2)</f>
        <v>0.63200000000000001</v>
      </c>
      <c r="AG2" s="13">
        <f>VALUE('Clean data '!AG2)</f>
        <v>0.63200000000000001</v>
      </c>
      <c r="AH2" s="13">
        <f>VALUE('Clean data '!AH2)</f>
        <v>0.41</v>
      </c>
      <c r="AI2" s="13">
        <f>VALUE('Clean data '!AI2)</f>
        <v>8.5000000000000006E-2</v>
      </c>
      <c r="AJ2">
        <f>VALUE('Clean data '!AJ2)</f>
        <v>2614</v>
      </c>
      <c r="AK2">
        <f>VALUE('Clean data '!AK2)</f>
        <v>853</v>
      </c>
      <c r="AL2">
        <f>VALUE('Clean data '!AL2)</f>
        <v>53.869931140015304</v>
      </c>
    </row>
    <row r="3" spans="1:38" ht="16" x14ac:dyDescent="0.2">
      <c r="A3" s="44" t="s">
        <v>39</v>
      </c>
      <c r="B3" s="45" t="s">
        <v>40</v>
      </c>
      <c r="C3">
        <f>VALUE('Clean data '!B3)</f>
        <v>23372215</v>
      </c>
      <c r="D3" s="13">
        <f>VALUE('Clean data '!D3)</f>
        <v>0.49199999999999999</v>
      </c>
      <c r="E3" s="13">
        <f>VALUE('Clean data '!E3)</f>
        <v>0.50800000000000001</v>
      </c>
      <c r="F3" s="13">
        <f>VALUE('Clean data '!F3)</f>
        <v>0.185</v>
      </c>
      <c r="G3" s="13">
        <f>VALUE('Clean data '!G3)</f>
        <v>1.2E-2</v>
      </c>
      <c r="H3">
        <f>VALUE('Clean data '!H3)</f>
        <v>4831357</v>
      </c>
      <c r="I3">
        <f>VALUE('Clean data '!I3)</f>
        <v>8954569</v>
      </c>
      <c r="J3">
        <f>VALUE('Clean data '!J3)</f>
        <v>5094353</v>
      </c>
      <c r="K3">
        <f>VALUE('Clean data '!K3)</f>
        <v>22888803</v>
      </c>
      <c r="L3" s="13">
        <f>VALUE('Clean data '!L3)</f>
        <v>0.64800000000000002</v>
      </c>
      <c r="M3" s="13">
        <f>VALUE('Clean data '!M3)</f>
        <v>0.46899999999999997</v>
      </c>
      <c r="N3" s="13">
        <f>VALUE('Clean data '!N3)</f>
        <v>0.158</v>
      </c>
      <c r="O3" s="13">
        <f>VALUE('Clean data '!O3)</f>
        <v>0.26400000000000001</v>
      </c>
      <c r="P3" s="13">
        <f>VALUE('Clean data '!P3)</f>
        <v>0.221</v>
      </c>
      <c r="Q3" s="13">
        <f>VALUE('Clean data '!Q3)</f>
        <v>0.13700000000000001</v>
      </c>
      <c r="R3" s="13">
        <f>VALUE('Clean data '!R3)</f>
        <v>1.2999999999999999E-2</v>
      </c>
      <c r="S3">
        <f>VALUE('Clean data '!S3)</f>
        <v>5392412</v>
      </c>
      <c r="T3" s="13">
        <f>VALUE('Clean data '!T3)</f>
        <v>8.4000000000000005E-2</v>
      </c>
      <c r="U3" s="13">
        <f>VALUE('Clean data '!U3)</f>
        <v>0.106</v>
      </c>
      <c r="V3" s="13">
        <f>VALUE('Clean data '!V3)</f>
        <v>1.9E-2</v>
      </c>
      <c r="W3" s="13">
        <f>VALUE('Clean data '!W3)</f>
        <v>3.0000000000000001E-3</v>
      </c>
      <c r="X3" s="13">
        <f>VALUE('Clean data '!X3)</f>
        <v>0.76800000000000002</v>
      </c>
      <c r="Y3" s="13">
        <f>VALUE('Clean data '!Y3)</f>
        <v>2.1000000000000001E-2</v>
      </c>
      <c r="Z3">
        <f>VALUE('Clean data '!Z3)</f>
        <v>19432374</v>
      </c>
      <c r="AA3" s="13">
        <f>VALUE('Clean data '!AA3)</f>
        <v>0.57699999999999996</v>
      </c>
      <c r="AB3" s="13">
        <f>VALUE('Clean data '!AB3)</f>
        <v>2.8000000000000001E-2</v>
      </c>
      <c r="AC3" s="13">
        <f>VALUE('Clean data '!AD3)</f>
        <v>0.53800000000000003</v>
      </c>
      <c r="AD3" s="13">
        <f>VALUE('Clean data '!AE3)</f>
        <v>1.2999999999999999E-2</v>
      </c>
      <c r="AE3">
        <f>VALUE('Clean data '!AF3)</f>
        <v>108465</v>
      </c>
      <c r="AF3" s="14">
        <f>VALUE('Clean data '!AG3)</f>
        <v>0.65400000000000003</v>
      </c>
      <c r="AG3" s="13">
        <f>VALUE('Clean data '!AG3)</f>
        <v>0.65400000000000003</v>
      </c>
      <c r="AH3" s="13">
        <f>VALUE('Clean data '!AH3)</f>
        <v>0.35799999999999998</v>
      </c>
      <c r="AI3" s="13">
        <f>VALUE('Clean data '!AI3)</f>
        <v>8.4000000000000005E-2</v>
      </c>
      <c r="AJ3">
        <f>VALUE('Clean data '!AJ3)</f>
        <v>1962</v>
      </c>
      <c r="AK3">
        <f>VALUE('Clean data '!AK3)</f>
        <v>983</v>
      </c>
      <c r="AL3">
        <f>VALUE('Clean data '!AL3)</f>
        <v>55.282874617737001</v>
      </c>
    </row>
    <row r="4" spans="1:38" ht="16" x14ac:dyDescent="0.2">
      <c r="A4" s="44" t="s">
        <v>41</v>
      </c>
      <c r="B4" s="45" t="s">
        <v>42</v>
      </c>
      <c r="C4">
        <f>VALUE('Clean data '!B4)</f>
        <v>11180878</v>
      </c>
      <c r="D4" s="13">
        <f>VALUE('Clean data '!D4)</f>
        <v>0.48699999999999999</v>
      </c>
      <c r="E4" s="13">
        <f>VALUE('Clean data '!E4)</f>
        <v>0.51300000000000001</v>
      </c>
      <c r="F4" s="13">
        <f>VALUE('Clean data '!F4)</f>
        <v>0.19700000000000001</v>
      </c>
      <c r="G4" s="13">
        <f>VALUE('Clean data '!G4)</f>
        <v>7.0000000000000001E-3</v>
      </c>
      <c r="H4">
        <f>VALUE('Clean data '!H4)</f>
        <v>2587190</v>
      </c>
      <c r="I4">
        <f>VALUE('Clean data '!I4)</f>
        <v>4296954</v>
      </c>
      <c r="J4">
        <f>VALUE('Clean data '!J4)</f>
        <v>1765603</v>
      </c>
      <c r="K4">
        <f>VALUE('Clean data '!K4)</f>
        <v>10927528</v>
      </c>
      <c r="L4" s="13">
        <f>VALUE('Clean data '!L4)</f>
        <v>0.66200000000000003</v>
      </c>
      <c r="M4" s="13">
        <f>VALUE('Clean data '!M4)</f>
        <v>0.46700000000000003</v>
      </c>
      <c r="N4" s="13">
        <f>VALUE('Clean data '!N4)</f>
        <v>0.156</v>
      </c>
      <c r="O4" s="13">
        <f>VALUE('Clean data '!O4)</f>
        <v>0.26200000000000001</v>
      </c>
      <c r="P4" s="13">
        <f>VALUE('Clean data '!P4)</f>
        <v>0.215</v>
      </c>
      <c r="Q4" s="13">
        <f>VALUE('Clean data '!Q4)</f>
        <v>0.14799999999999999</v>
      </c>
      <c r="R4" s="13">
        <f>VALUE('Clean data '!R4)</f>
        <v>8.0000000000000002E-3</v>
      </c>
      <c r="S4">
        <f>VALUE('Clean data '!S4)</f>
        <v>1333177</v>
      </c>
      <c r="T4" s="13">
        <f>VALUE('Clean data '!T4)</f>
        <v>7.4999999999999997E-2</v>
      </c>
      <c r="U4" s="13">
        <f>VALUE('Clean data '!U4)</f>
        <v>0.307</v>
      </c>
      <c r="V4" s="13">
        <f>VALUE('Clean data '!V4)</f>
        <v>0.10100000000000001</v>
      </c>
      <c r="W4" s="13">
        <f>VALUE('Clean data '!W4)</f>
        <v>3.0000000000000001E-3</v>
      </c>
      <c r="X4" s="13">
        <f>VALUE('Clean data '!X4)</f>
        <v>0.499</v>
      </c>
      <c r="Y4" s="13">
        <f>VALUE('Clean data '!Y4)</f>
        <v>1.4999999999999999E-2</v>
      </c>
      <c r="Z4">
        <f>VALUE('Clean data '!Z4)</f>
        <v>8972406</v>
      </c>
      <c r="AA4" s="13">
        <f>VALUE('Clean data '!AA4)</f>
        <v>0.60899999999999999</v>
      </c>
      <c r="AB4" s="13">
        <f>VALUE('Clean data '!AB4)</f>
        <v>0.03</v>
      </c>
      <c r="AC4" s="13">
        <f>VALUE('Clean data '!AD4)</f>
        <v>0.57699999999999996</v>
      </c>
      <c r="AD4" s="13">
        <f>VALUE('Clean data '!AE4)</f>
        <v>1.2E-2</v>
      </c>
      <c r="AE4">
        <f>VALUE('Clean data '!AF4)</f>
        <v>111299</v>
      </c>
      <c r="AF4" s="14">
        <f>VALUE('Clean data '!AG4)</f>
        <v>0.67200000000000004</v>
      </c>
      <c r="AG4" s="13">
        <f>VALUE('Clean data '!AG4)</f>
        <v>0.67200000000000004</v>
      </c>
      <c r="AH4" s="13">
        <f>VALUE('Clean data '!AH4)</f>
        <v>0.31900000000000001</v>
      </c>
      <c r="AI4" s="13">
        <f>VALUE('Clean data '!AI4)</f>
        <v>9.2999999999999999E-2</v>
      </c>
      <c r="AJ4">
        <f>VALUE('Clean data '!AJ4)</f>
        <v>1637</v>
      </c>
      <c r="AK4">
        <f>VALUE('Clean data '!AK4)</f>
        <v>1026</v>
      </c>
      <c r="AL4">
        <f>VALUE('Clean data '!AL4)</f>
        <v>67.989615149664019</v>
      </c>
    </row>
    <row r="5" spans="1:38" ht="16" x14ac:dyDescent="0.2">
      <c r="A5" s="44" t="s">
        <v>43</v>
      </c>
      <c r="B5" s="45" t="s">
        <v>44</v>
      </c>
      <c r="C5">
        <f>VALUE('Clean data '!B5)</f>
        <v>12710158</v>
      </c>
      <c r="D5" s="13">
        <f>VALUE('Clean data '!D5)</f>
        <v>0.49399999999999999</v>
      </c>
      <c r="E5" s="13">
        <f>VALUE('Clean data '!E5)</f>
        <v>0.50600000000000001</v>
      </c>
      <c r="F5" s="13">
        <f>VALUE('Clean data '!F5)</f>
        <v>8.1000000000000003E-2</v>
      </c>
      <c r="G5" s="13">
        <f>VALUE('Clean data '!G5)</f>
        <v>6.0000000000000001E-3</v>
      </c>
      <c r="H5">
        <f>VALUE('Clean data '!H5)</f>
        <v>2905143</v>
      </c>
      <c r="I5">
        <f>VALUE('Clean data '!I5)</f>
        <v>4837773</v>
      </c>
      <c r="J5">
        <f>VALUE('Clean data '!J5)</f>
        <v>2274582</v>
      </c>
      <c r="K5">
        <f>VALUE('Clean data '!K5)</f>
        <v>12417746</v>
      </c>
      <c r="L5" s="13">
        <f>VALUE('Clean data '!L5)</f>
        <v>0.61499999999999999</v>
      </c>
      <c r="M5" s="13">
        <f>VALUE('Clean data '!M5)</f>
        <v>0.44800000000000001</v>
      </c>
      <c r="N5" s="13">
        <f>VALUE('Clean data '!N5)</f>
        <v>0.17499999999999999</v>
      </c>
      <c r="O5" s="13">
        <f>VALUE('Clean data '!O5)</f>
        <v>0.246</v>
      </c>
      <c r="P5" s="13">
        <f>VALUE('Clean data '!P5)</f>
        <v>0.23300000000000001</v>
      </c>
      <c r="Q5" s="13">
        <f>VALUE('Clean data '!Q5)</f>
        <v>0.159</v>
      </c>
      <c r="R5" s="13">
        <f>VALUE('Clean data '!R5)</f>
        <v>8.0000000000000002E-3</v>
      </c>
      <c r="S5">
        <f>VALUE('Clean data '!S5)</f>
        <v>1957482</v>
      </c>
      <c r="T5" s="13">
        <f>VALUE('Clean data '!T5)</f>
        <v>0.188</v>
      </c>
      <c r="U5" s="13">
        <f>VALUE('Clean data '!U5)</f>
        <v>0.311</v>
      </c>
      <c r="V5" s="13">
        <f>VALUE('Clean data '!V5)</f>
        <v>4.7E-2</v>
      </c>
      <c r="W5" s="13">
        <f>VALUE('Clean data '!W5)</f>
        <v>2E-3</v>
      </c>
      <c r="X5" s="13">
        <f>VALUE('Clean data '!X5)</f>
        <v>0.44</v>
      </c>
      <c r="Y5" s="13">
        <f>VALUE('Clean data '!Y5)</f>
        <v>1.2E-2</v>
      </c>
      <c r="Z5">
        <f>VALUE('Clean data '!Z5)</f>
        <v>10362614</v>
      </c>
      <c r="AA5" s="13">
        <f>VALUE('Clean data '!AA5)</f>
        <v>0.61899999999999999</v>
      </c>
      <c r="AB5" s="13">
        <f>VALUE('Clean data '!AB5)</f>
        <v>3.3000000000000002E-2</v>
      </c>
      <c r="AC5" s="13">
        <f>VALUE('Clean data '!AD5)</f>
        <v>0.58599999999999997</v>
      </c>
      <c r="AD5" s="13">
        <f>VALUE('Clean data '!AE5)</f>
        <v>7.0000000000000007E-2</v>
      </c>
      <c r="AE5">
        <f>VALUE('Clean data '!AF5)</f>
        <v>119059</v>
      </c>
      <c r="AF5" s="14">
        <f>VALUE('Clean data '!AG5)</f>
        <v>0.69499999999999995</v>
      </c>
      <c r="AG5" s="13">
        <f>VALUE('Clean data '!AG5)</f>
        <v>0.69499999999999995</v>
      </c>
      <c r="AH5" s="13">
        <f>VALUE('Clean data '!AH5)</f>
        <v>0.34899999999999998</v>
      </c>
      <c r="AI5" s="13">
        <f>VALUE('Clean data '!AI5)</f>
        <v>0.08</v>
      </c>
      <c r="AJ5">
        <f>VALUE('Clean data '!AJ5)</f>
        <v>2027</v>
      </c>
      <c r="AK5">
        <f>VALUE('Clean data '!AK5)</f>
        <v>839</v>
      </c>
      <c r="AL5">
        <f>VALUE('Clean data '!AL5)</f>
        <v>58.736556487419833</v>
      </c>
    </row>
    <row r="6" spans="1:38" ht="16" x14ac:dyDescent="0.2">
      <c r="A6" s="44" t="s">
        <v>45</v>
      </c>
      <c r="B6" s="45" t="s">
        <v>46</v>
      </c>
      <c r="C6">
        <f>VALUE('Clean data '!B6)</f>
        <v>7136171</v>
      </c>
      <c r="D6" s="13">
        <f>VALUE('Clean data '!D6)</f>
        <v>0.48799999999999999</v>
      </c>
      <c r="E6" s="13">
        <f>VALUE('Clean data '!E6)</f>
        <v>0.51200000000000001</v>
      </c>
      <c r="F6" s="13">
        <f>VALUE('Clean data '!F6)</f>
        <v>9.9000000000000005E-2</v>
      </c>
      <c r="G6" s="13">
        <f>VALUE('Clean data '!G6)</f>
        <v>7.0000000000000001E-3</v>
      </c>
      <c r="H6">
        <f>VALUE('Clean data '!H6)</f>
        <v>1703820</v>
      </c>
      <c r="I6">
        <f>VALUE('Clean data '!I6)</f>
        <v>2741644</v>
      </c>
      <c r="J6">
        <f>VALUE('Clean data '!J6)</f>
        <v>1335942</v>
      </c>
      <c r="K6">
        <f>VALUE('Clean data '!K6)</f>
        <v>6879639</v>
      </c>
      <c r="L6" s="13">
        <f>VALUE('Clean data '!L6)</f>
        <v>0.622</v>
      </c>
      <c r="M6" s="13">
        <f>VALUE('Clean data '!M6)</f>
        <v>0.45300000000000001</v>
      </c>
      <c r="N6" s="13">
        <f>VALUE('Clean data '!N6)</f>
        <v>0.16600000000000001</v>
      </c>
      <c r="O6" s="13">
        <f>VALUE('Clean data '!O6)</f>
        <v>0.222</v>
      </c>
      <c r="P6" s="13">
        <f>VALUE('Clean data '!P6)</f>
        <v>0.25700000000000001</v>
      </c>
      <c r="Q6" s="13">
        <f>VALUE('Clean data '!Q6)</f>
        <v>0.22600000000000001</v>
      </c>
      <c r="R6" s="13">
        <f>VALUE('Clean data '!R6)</f>
        <v>8.9999999999999993E-3</v>
      </c>
      <c r="S6">
        <f>VALUE('Clean data '!S6)</f>
        <v>1337811</v>
      </c>
      <c r="T6" s="13">
        <f>VALUE('Clean data '!T6)</f>
        <v>0.16200000000000001</v>
      </c>
      <c r="U6" s="13">
        <f>VALUE('Clean data '!U6)</f>
        <v>0.29299999999999998</v>
      </c>
      <c r="V6" s="13">
        <f>VALUE('Clean data '!V6)</f>
        <v>0.10100000000000001</v>
      </c>
      <c r="W6" s="13">
        <f>VALUE('Clean data '!W6)</f>
        <v>4.0000000000000001E-3</v>
      </c>
      <c r="X6" s="13">
        <f>VALUE('Clean data '!X6)</f>
        <v>0.42</v>
      </c>
      <c r="Y6" s="13">
        <f>VALUE('Clean data '!Y6)</f>
        <v>1.9E-2</v>
      </c>
      <c r="Z6">
        <f>VALUE('Clean data '!Z6)</f>
        <v>5953821</v>
      </c>
      <c r="AA6" s="13">
        <f>VALUE('Clean data '!AA6)</f>
        <v>0.64400000000000002</v>
      </c>
      <c r="AB6" s="13">
        <f>VALUE('Clean data '!AB6)</f>
        <v>2.7E-2</v>
      </c>
      <c r="AC6" s="13">
        <f>VALUE('Clean data '!AD6)</f>
        <v>0.61499999999999999</v>
      </c>
      <c r="AD6" s="13">
        <f>VALUE('Clean data '!AE6)</f>
        <v>7.8E-2</v>
      </c>
      <c r="AE6">
        <f>VALUE('Clean data '!AF6)</f>
        <v>149436</v>
      </c>
      <c r="AF6" s="14">
        <f>VALUE('Clean data '!AG6)</f>
        <v>0.73099999999999998</v>
      </c>
      <c r="AG6" s="13">
        <f>VALUE('Clean data '!AG6)</f>
        <v>0.73099999999999998</v>
      </c>
      <c r="AH6" s="13">
        <f>VALUE('Clean data '!AH6)</f>
        <v>0.374</v>
      </c>
      <c r="AI6" s="13">
        <f>VALUE('Clean data '!AI6)</f>
        <v>6.3E-2</v>
      </c>
      <c r="AJ6">
        <f>VALUE('Clean data '!AJ6)</f>
        <v>2841</v>
      </c>
      <c r="AK6">
        <f>VALUE('Clean data '!AK6)</f>
        <v>881</v>
      </c>
      <c r="AL6">
        <f>VALUE('Clean data '!AL6)</f>
        <v>52.599788806758184</v>
      </c>
    </row>
    <row r="7" spans="1:38" ht="16" x14ac:dyDescent="0.2">
      <c r="A7" s="44" t="s">
        <v>47</v>
      </c>
      <c r="B7" s="45" t="s">
        <v>48</v>
      </c>
      <c r="C7">
        <f>VALUE('Clean data '!B7)</f>
        <v>9500851</v>
      </c>
      <c r="D7" s="13">
        <f>VALUE('Clean data '!D7)</f>
        <v>0.49199999999999999</v>
      </c>
      <c r="E7" s="13">
        <f>VALUE('Clean data '!E7)</f>
        <v>0.50800000000000001</v>
      </c>
      <c r="F7" s="13">
        <f>VALUE('Clean data '!F7)</f>
        <v>0.107</v>
      </c>
      <c r="G7" s="13">
        <f>VALUE('Clean data '!G7)</f>
        <v>1.2999999999999999E-2</v>
      </c>
      <c r="H7">
        <f>VALUE('Clean data '!H7)</f>
        <v>2035186</v>
      </c>
      <c r="I7">
        <f>VALUE('Clean data '!I7)</f>
        <v>3715425</v>
      </c>
      <c r="J7">
        <f>VALUE('Clean data '!J7)</f>
        <v>1706665</v>
      </c>
      <c r="K7">
        <f>VALUE('Clean data '!K7)</f>
        <v>9334098</v>
      </c>
      <c r="L7" s="13">
        <f>VALUE('Clean data '!L7)</f>
        <v>0.68100000000000005</v>
      </c>
      <c r="M7" s="13">
        <f>VALUE('Clean data '!M7)</f>
        <v>0.498</v>
      </c>
      <c r="N7" s="13">
        <f>VALUE('Clean data '!N7)</f>
        <v>0.154</v>
      </c>
      <c r="O7" s="13">
        <f>VALUE('Clean data '!O7)</f>
        <v>0.247</v>
      </c>
      <c r="P7" s="13">
        <f>VALUE('Clean data '!P7)</f>
        <v>0.26400000000000001</v>
      </c>
      <c r="Q7" s="13">
        <f>VALUE('Clean data '!Q7)</f>
        <v>0.182</v>
      </c>
      <c r="R7" s="13">
        <f>VALUE('Clean data '!R7)</f>
        <v>0.01</v>
      </c>
      <c r="S7">
        <f>VALUE('Clean data '!S7)</f>
        <v>2376424</v>
      </c>
      <c r="T7" s="13">
        <f>VALUE('Clean data '!T7)</f>
        <v>0.11899999999999999</v>
      </c>
      <c r="U7" s="13">
        <f>VALUE('Clean data '!U7)</f>
        <v>0.316</v>
      </c>
      <c r="V7" s="13">
        <f>VALUE('Clean data '!V7)</f>
        <v>0.06</v>
      </c>
      <c r="W7" s="13">
        <f>VALUE('Clean data '!W7)</f>
        <v>2E-3</v>
      </c>
      <c r="X7" s="13">
        <f>VALUE('Clean data '!X7)</f>
        <v>0.496</v>
      </c>
      <c r="Y7" s="13">
        <f>VALUE('Clean data '!Y7)</f>
        <v>8.0000000000000002E-3</v>
      </c>
      <c r="Z7">
        <f>VALUE('Clean data '!Z7)</f>
        <v>7710486</v>
      </c>
      <c r="AA7" s="13">
        <f>VALUE('Clean data '!AA7)</f>
        <v>0.63100000000000001</v>
      </c>
      <c r="AB7" s="13">
        <f>VALUE('Clean data '!AB7)</f>
        <v>3.5999999999999997E-2</v>
      </c>
      <c r="AC7" s="13">
        <f>VALUE('Clean data '!AD7)</f>
        <v>0.59299999999999997</v>
      </c>
      <c r="AD7" s="13">
        <f>VALUE('Clean data '!AE7)</f>
        <v>9.7000000000000003E-2</v>
      </c>
      <c r="AE7">
        <f>VALUE('Clean data '!AF7)</f>
        <v>146626</v>
      </c>
      <c r="AF7" s="14">
        <f>VALUE('Clean data '!AG7)</f>
        <v>0.70499999999999996</v>
      </c>
      <c r="AG7" s="13">
        <f>VALUE('Clean data '!AG7)</f>
        <v>0.70499999999999996</v>
      </c>
      <c r="AH7" s="13">
        <f>VALUE('Clean data '!AH7)</f>
        <v>0.33</v>
      </c>
      <c r="AI7" s="13">
        <f>VALUE('Clean data '!AI7)</f>
        <v>6.5000000000000002E-2</v>
      </c>
      <c r="AJ7">
        <f>VALUE('Clean data '!AJ7)</f>
        <v>2413</v>
      </c>
      <c r="AK7">
        <f>VALUE('Clean data '!AK7)</f>
        <v>869</v>
      </c>
      <c r="AL7">
        <f>VALUE('Clean data '!AL7)</f>
        <v>60.765022793203478</v>
      </c>
    </row>
    <row r="8" spans="1:38" ht="16" x14ac:dyDescent="0.2">
      <c r="A8" s="44" t="s">
        <v>49</v>
      </c>
      <c r="B8" s="45" t="s">
        <v>50</v>
      </c>
      <c r="C8">
        <f>VALUE('Clean data '!B8)</f>
        <v>19867248</v>
      </c>
      <c r="D8" s="13">
        <f>VALUE('Clean data '!D8)</f>
        <v>0.48799999999999999</v>
      </c>
      <c r="E8" s="13">
        <f>VALUE('Clean data '!E8)</f>
        <v>0.51200000000000001</v>
      </c>
      <c r="F8" s="13">
        <f>VALUE('Clean data '!F8)</f>
        <v>0.114</v>
      </c>
      <c r="G8" s="13">
        <f>VALUE('Clean data '!G8)</f>
        <v>6.0000000000000001E-3</v>
      </c>
      <c r="H8">
        <f>VALUE('Clean data '!H8)</f>
        <v>4577119</v>
      </c>
      <c r="I8">
        <f>VALUE('Clean data '!I8)</f>
        <v>7560421</v>
      </c>
      <c r="J8">
        <f>VALUE('Clean data '!J8)</f>
        <v>3757173</v>
      </c>
      <c r="K8">
        <f>VALUE('Clean data '!K8)</f>
        <v>19188963</v>
      </c>
      <c r="L8" s="13">
        <f>VALUE('Clean data '!L8)</f>
        <v>0.60799999999999998</v>
      </c>
      <c r="M8" s="13">
        <f>VALUE('Clean data '!M8)</f>
        <v>0.42</v>
      </c>
      <c r="N8" s="13">
        <f>VALUE('Clean data '!N8)</f>
        <v>0.17799999999999999</v>
      </c>
      <c r="O8" s="13">
        <f>VALUE('Clean data '!O8)</f>
        <v>0.24</v>
      </c>
      <c r="P8" s="13">
        <f>VALUE('Clean data '!P8)</f>
        <v>0.22800000000000001</v>
      </c>
      <c r="Q8" s="13">
        <f>VALUE('Clean data '!Q8)</f>
        <v>0.184</v>
      </c>
      <c r="R8" s="13">
        <f>VALUE('Clean data '!R8)</f>
        <v>8.9999999999999993E-3</v>
      </c>
      <c r="S8">
        <f>VALUE('Clean data '!S8)</f>
        <v>4621382</v>
      </c>
      <c r="T8" s="13">
        <f>VALUE('Clean data '!T8)</f>
        <v>0.14399999999999999</v>
      </c>
      <c r="U8" s="13">
        <f>VALUE('Clean data '!U8)</f>
        <v>0.30299999999999999</v>
      </c>
      <c r="V8" s="13">
        <f>VALUE('Clean data '!V8)</f>
        <v>5.1999999999999998E-2</v>
      </c>
      <c r="W8" s="13">
        <f>VALUE('Clean data '!W8)</f>
        <v>3.0000000000000001E-3</v>
      </c>
      <c r="X8" s="13">
        <f>VALUE('Clean data '!X8)</f>
        <v>0.48499999999999999</v>
      </c>
      <c r="Y8" s="13">
        <f>VALUE('Clean data '!Y8)</f>
        <v>1.2999999999999999E-2</v>
      </c>
      <c r="Z8">
        <f>VALUE('Clean data '!Z8)</f>
        <v>16370499</v>
      </c>
      <c r="AA8" s="13">
        <f>VALUE('Clean data '!AA8)</f>
        <v>0.59499999999999997</v>
      </c>
      <c r="AB8" s="13">
        <f>VALUE('Clean data '!AB8)</f>
        <v>3.3000000000000002E-2</v>
      </c>
      <c r="AC8" s="13">
        <f>VALUE('Clean data '!AD8)</f>
        <v>0.56499999999999995</v>
      </c>
      <c r="AD8" s="13">
        <f>VALUE('Clean data '!AE8)</f>
        <v>0.24199999999999999</v>
      </c>
      <c r="AE8">
        <f>VALUE('Clean data '!AF8)</f>
        <v>134716</v>
      </c>
      <c r="AF8" s="14">
        <f>VALUE('Clean data '!AG8)</f>
        <v>0.64500000000000002</v>
      </c>
      <c r="AG8" s="13">
        <f>VALUE('Clean data '!AG8)</f>
        <v>0.64500000000000002</v>
      </c>
      <c r="AH8" s="13">
        <f>VALUE('Clean data '!AH8)</f>
        <v>0.436</v>
      </c>
      <c r="AI8" s="13">
        <f>VALUE('Clean data '!AI8)</f>
        <v>9.8000000000000004E-2</v>
      </c>
      <c r="AJ8">
        <f>VALUE('Clean data '!AJ8)</f>
        <v>2464</v>
      </c>
      <c r="AK8">
        <f>VALUE('Clean data '!AK8)</f>
        <v>888</v>
      </c>
      <c r="AL8">
        <f>VALUE('Clean data '!AL8)</f>
        <v>54.673701298701296</v>
      </c>
    </row>
    <row r="9" spans="1:38" ht="16" x14ac:dyDescent="0.2">
      <c r="A9" s="44" t="s">
        <v>51</v>
      </c>
      <c r="B9" s="45" t="s">
        <v>52</v>
      </c>
      <c r="C9">
        <f>VALUE('Clean data '!B9)</f>
        <v>11046024</v>
      </c>
      <c r="D9" s="13">
        <f>VALUE('Clean data '!D9)</f>
        <v>0.48899999999999999</v>
      </c>
      <c r="E9" s="13">
        <f>VALUE('Clean data '!E9)</f>
        <v>0.51100000000000001</v>
      </c>
      <c r="F9" s="13">
        <f>VALUE('Clean data '!F9)</f>
        <v>9.1999999999999998E-2</v>
      </c>
      <c r="G9" s="13">
        <f>VALUE('Clean data '!G9)</f>
        <v>7.0000000000000001E-3</v>
      </c>
      <c r="H9">
        <f>VALUE('Clean data '!H9)</f>
        <v>2531756</v>
      </c>
      <c r="I9">
        <f>VALUE('Clean data '!I9)</f>
        <v>4184062</v>
      </c>
      <c r="J9">
        <f>VALUE('Clean data '!J9)</f>
        <v>1980690</v>
      </c>
      <c r="K9">
        <f>VALUE('Clean data '!K9)</f>
        <v>10760395</v>
      </c>
      <c r="L9" s="13">
        <f>VALUE('Clean data '!L9)</f>
        <v>0.64</v>
      </c>
      <c r="M9" s="13">
        <f>VALUE('Clean data '!M9)</f>
        <v>0.47</v>
      </c>
      <c r="N9" s="13">
        <f>VALUE('Clean data '!N9)</f>
        <v>0.16600000000000001</v>
      </c>
      <c r="O9" s="13">
        <f>VALUE('Clean data '!O9)</f>
        <v>0.247</v>
      </c>
      <c r="P9" s="13">
        <f>VALUE('Clean data '!P9)</f>
        <v>0.22600000000000001</v>
      </c>
      <c r="Q9" s="13">
        <f>VALUE('Clean data '!Q9)</f>
        <v>0.14499999999999999</v>
      </c>
      <c r="R9" s="13">
        <f>VALUE('Clean data '!R9)</f>
        <v>8.0000000000000002E-3</v>
      </c>
      <c r="S9">
        <f>VALUE('Clean data '!S9)</f>
        <v>1093166</v>
      </c>
      <c r="T9" s="13">
        <f>VALUE('Clean data '!T9)</f>
        <v>9.6000000000000002E-2</v>
      </c>
      <c r="U9" s="13">
        <f>VALUE('Clean data '!U9)</f>
        <v>0.27900000000000003</v>
      </c>
      <c r="V9" s="13">
        <f>VALUE('Clean data '!V9)</f>
        <v>7.8E-2</v>
      </c>
      <c r="W9" s="13">
        <f>VALUE('Clean data '!W9)</f>
        <v>5.0000000000000001E-3</v>
      </c>
      <c r="X9" s="13">
        <f>VALUE('Clean data '!X9)</f>
        <v>0.52500000000000002</v>
      </c>
      <c r="Y9" s="13">
        <f>VALUE('Clean data '!Y9)</f>
        <v>1.7000000000000001E-2</v>
      </c>
      <c r="Z9">
        <f>VALUE('Clean data '!Z9)</f>
        <v>8982223</v>
      </c>
      <c r="AA9" s="13">
        <f>VALUE('Clean data '!AA9)</f>
        <v>0.59799999999999998</v>
      </c>
      <c r="AB9" s="13">
        <f>VALUE('Clean data '!AB9)</f>
        <v>2.5000000000000001E-2</v>
      </c>
      <c r="AC9" s="13">
        <f>VALUE('Clean data '!AD9)</f>
        <v>0.56399999999999995</v>
      </c>
      <c r="AD9" s="13">
        <f>VALUE('Clean data '!AE9)</f>
        <v>8.0000000000000002E-3</v>
      </c>
      <c r="AE9">
        <f>VALUE('Clean data '!AF9)</f>
        <v>105724</v>
      </c>
      <c r="AF9" s="14">
        <f>VALUE('Clean data '!AG9)</f>
        <v>0.67100000000000004</v>
      </c>
      <c r="AG9" s="13">
        <f>VALUE('Clean data '!AG9)</f>
        <v>0.67100000000000004</v>
      </c>
      <c r="AH9" s="13">
        <f>VALUE('Clean data '!AH9)</f>
        <v>0.377</v>
      </c>
      <c r="AI9" s="13">
        <f>VALUE('Clean data '!AI9)</f>
        <v>8.7999999999999995E-2</v>
      </c>
      <c r="AJ9">
        <f>VALUE('Clean data '!AJ9)</f>
        <v>1549</v>
      </c>
      <c r="AK9">
        <f>VALUE('Clean data '!AK9)</f>
        <v>976</v>
      </c>
      <c r="AL9">
        <f>VALUE('Clean data '!AL9)</f>
        <v>68.253066494512595</v>
      </c>
    </row>
    <row r="10" spans="1:38" ht="16" x14ac:dyDescent="0.2">
      <c r="A10" s="44" t="s">
        <v>53</v>
      </c>
      <c r="B10" s="45" t="s">
        <v>54</v>
      </c>
      <c r="C10">
        <f>VALUE('Clean data '!B10)</f>
        <v>31290831</v>
      </c>
      <c r="D10" s="13">
        <f>VALUE('Clean data '!D10)</f>
        <v>0.499</v>
      </c>
      <c r="E10" s="13">
        <f>VALUE('Clean data '!E10)</f>
        <v>0.501</v>
      </c>
      <c r="F10" s="13">
        <f>VALUE('Clean data '!F10)</f>
        <v>8.2000000000000003E-2</v>
      </c>
      <c r="G10" s="13">
        <f>VALUE('Clean data '!G10)</f>
        <v>6.0000000000000001E-3</v>
      </c>
      <c r="H10">
        <f>VALUE('Clean data '!H10)</f>
        <v>7570939</v>
      </c>
      <c r="I10">
        <f>VALUE('Clean data '!I10)</f>
        <v>11696933</v>
      </c>
      <c r="J10">
        <f>VALUE('Clean data '!J10)</f>
        <v>4365469</v>
      </c>
      <c r="K10">
        <f>VALUE('Clean data '!K10)</f>
        <v>30665006</v>
      </c>
      <c r="L10" s="13">
        <f>VALUE('Clean data '!L10)</f>
        <v>0.67600000000000005</v>
      </c>
      <c r="M10" s="13">
        <f>VALUE('Clean data '!M10)</f>
        <v>0.48699999999999999</v>
      </c>
      <c r="N10" s="13">
        <f>VALUE('Clean data '!N10)</f>
        <v>0.13900000000000001</v>
      </c>
      <c r="O10" s="13">
        <f>VALUE('Clean data '!O10)</f>
        <v>0.24399999999999999</v>
      </c>
      <c r="P10" s="13">
        <f>VALUE('Clean data '!P10)</f>
        <v>0.221</v>
      </c>
      <c r="Q10" s="13">
        <f>VALUE('Clean data '!Q10)</f>
        <v>0.13100000000000001</v>
      </c>
      <c r="R10" s="13">
        <f>VALUE('Clean data '!R10)</f>
        <v>0.01</v>
      </c>
      <c r="S10">
        <f>VALUE('Clean data '!S10)</f>
        <v>5762477</v>
      </c>
      <c r="T10" s="13">
        <f>VALUE('Clean data '!T10)</f>
        <v>3.9E-2</v>
      </c>
      <c r="U10" s="13">
        <f>VALUE('Clean data '!U10)</f>
        <v>0.247</v>
      </c>
      <c r="V10" s="13">
        <f>VALUE('Clean data '!V10)</f>
        <v>6.2E-2</v>
      </c>
      <c r="W10" s="13">
        <f>VALUE('Clean data '!W10)</f>
        <v>2E-3</v>
      </c>
      <c r="X10" s="13">
        <f>VALUE('Clean data '!X10)</f>
        <v>0.63900000000000001</v>
      </c>
      <c r="Y10" s="13">
        <f>VALUE('Clean data '!Y10)</f>
        <v>1.0999999999999999E-2</v>
      </c>
      <c r="Z10">
        <f>VALUE('Clean data '!Z10)</f>
        <v>24569557</v>
      </c>
      <c r="AA10" s="13">
        <f>VALUE('Clean data '!AA10)</f>
        <v>0.621</v>
      </c>
      <c r="AB10" s="13">
        <f>VALUE('Clean data '!AB10)</f>
        <v>3.2000000000000001E-2</v>
      </c>
      <c r="AC10" s="13">
        <f>VALUE('Clean data '!AD10)</f>
        <v>0.56899999999999995</v>
      </c>
      <c r="AD10" s="13">
        <f>VALUE('Clean data '!AE10)</f>
        <v>0.01</v>
      </c>
      <c r="AE10">
        <f>VALUE('Clean data '!AF10)</f>
        <v>111675</v>
      </c>
      <c r="AF10" s="14">
        <f>VALUE('Clean data '!AG10)</f>
        <v>0.63900000000000001</v>
      </c>
      <c r="AG10" s="13">
        <f>VALUE('Clean data '!AG10)</f>
        <v>0.63900000000000001</v>
      </c>
      <c r="AH10" s="13">
        <f>VALUE('Clean data '!AH10)</f>
        <v>0.28199999999999997</v>
      </c>
      <c r="AI10" s="13">
        <f>VALUE('Clean data '!AI10)</f>
        <v>0.10100000000000001</v>
      </c>
      <c r="AJ10">
        <f>VALUE('Clean data '!AJ10)</f>
        <v>1438</v>
      </c>
      <c r="AK10">
        <f>VALUE('Clean data '!AK10)</f>
        <v>891</v>
      </c>
      <c r="AL10">
        <f>VALUE('Clean data '!AL10)</f>
        <v>77.659944367176635</v>
      </c>
    </row>
    <row r="11" spans="1:38" ht="16" x14ac:dyDescent="0.2">
      <c r="A11" s="44" t="s">
        <v>55</v>
      </c>
      <c r="B11" s="45" t="s">
        <v>56</v>
      </c>
      <c r="C11">
        <f>VALUE('Clean data '!B11)</f>
        <v>7958180</v>
      </c>
      <c r="D11" s="13">
        <f>VALUE('Clean data '!D11)</f>
        <v>0.504</v>
      </c>
      <c r="E11" s="13">
        <f>VALUE('Clean data '!E11)</f>
        <v>0.496</v>
      </c>
      <c r="F11" s="13">
        <f>VALUE('Clean data '!F11)</f>
        <v>0.23100000000000001</v>
      </c>
      <c r="G11" s="13">
        <f>VALUE('Clean data '!G11)</f>
        <v>8.0000000000000002E-3</v>
      </c>
      <c r="H11">
        <f>VALUE('Clean data '!H11)</f>
        <v>1884484</v>
      </c>
      <c r="I11">
        <f>VALUE('Clean data '!I11)</f>
        <v>3043139</v>
      </c>
      <c r="J11">
        <f>VALUE('Clean data '!J11)</f>
        <v>1378508</v>
      </c>
      <c r="K11">
        <f>VALUE('Clean data '!K11)</f>
        <v>7802363</v>
      </c>
      <c r="L11" s="13">
        <f>VALUE('Clean data '!L11)</f>
        <v>0.625</v>
      </c>
      <c r="M11" s="13">
        <f>VALUE('Clean data '!M11)</f>
        <v>0.48499999999999999</v>
      </c>
      <c r="N11" s="13">
        <f>VALUE('Clean data '!N11)</f>
        <v>0.14799999999999999</v>
      </c>
      <c r="O11" s="13">
        <f>VALUE('Clean data '!O11)</f>
        <v>0.21099999999999999</v>
      </c>
      <c r="P11" s="13">
        <f>VALUE('Clean data '!P11)</f>
        <v>0.24399999999999999</v>
      </c>
      <c r="Q11" s="13">
        <f>VALUE('Clean data '!Q11)</f>
        <v>0.16600000000000001</v>
      </c>
      <c r="R11" s="13">
        <f>VALUE('Clean data '!R11)</f>
        <v>0.01</v>
      </c>
      <c r="S11">
        <f>VALUE('Clean data '!S11)</f>
        <v>1280809</v>
      </c>
      <c r="T11" s="13">
        <f>VALUE('Clean data '!T11)</f>
        <v>0.128</v>
      </c>
      <c r="U11" s="13">
        <f>VALUE('Clean data '!U11)</f>
        <v>0.47099999999999997</v>
      </c>
      <c r="V11" s="13">
        <f>VALUE('Clean data '!V11)</f>
        <v>6.9000000000000006E-2</v>
      </c>
      <c r="W11" s="13">
        <f>VALUE('Clean data '!W11)</f>
        <v>1.7999999999999999E-2</v>
      </c>
      <c r="X11" s="13">
        <f>VALUE('Clean data '!X11)</f>
        <v>0.28000000000000003</v>
      </c>
      <c r="Y11" s="13">
        <f>VALUE('Clean data '!Y11)</f>
        <v>3.5000000000000003E-2</v>
      </c>
      <c r="Z11">
        <f>VALUE('Clean data '!Z11)</f>
        <v>6505491</v>
      </c>
      <c r="AA11" s="13">
        <f>VALUE('Clean data '!AA11)</f>
        <v>0.60899999999999999</v>
      </c>
      <c r="AB11" s="13">
        <f>VALUE('Clean data '!AB11)</f>
        <v>3.1E-2</v>
      </c>
      <c r="AC11" s="13">
        <f>VALUE('Clean data '!AD11)</f>
        <v>0.57299999999999995</v>
      </c>
      <c r="AD11" s="13">
        <f>VALUE('Clean data '!AE11)</f>
        <v>4.2000000000000003E-2</v>
      </c>
      <c r="AE11">
        <f>VALUE('Clean data '!AF11)</f>
        <v>140443</v>
      </c>
      <c r="AF11" s="14">
        <f>VALUE('Clean data '!AG11)</f>
        <v>0.70799999999999996</v>
      </c>
      <c r="AG11" s="13">
        <f>VALUE('Clean data '!AG11)</f>
        <v>0.70799999999999996</v>
      </c>
      <c r="AH11" s="13">
        <f>VALUE('Clean data '!AH11)</f>
        <v>0.35599999999999998</v>
      </c>
      <c r="AI11" s="13">
        <f>VALUE('Clean data '!AI11)</f>
        <v>6.3E-2</v>
      </c>
      <c r="AJ11">
        <f>VALUE('Clean data '!AJ11)</f>
        <v>2023</v>
      </c>
      <c r="AK11">
        <f>VALUE('Clean data '!AK11)</f>
        <v>830</v>
      </c>
      <c r="AL11">
        <f>VALUE('Clean data '!AL11)</f>
        <v>69.423133959466142</v>
      </c>
    </row>
    <row r="12" spans="1:38" x14ac:dyDescent="0.2">
      <c r="C12">
        <f>SUM(C2:C11)</f>
        <v>173493819</v>
      </c>
    </row>
    <row r="13" spans="1:38" ht="15" customHeight="1" x14ac:dyDescent="0.2">
      <c r="O13" s="15" t="s">
        <v>1</v>
      </c>
      <c r="P13" s="3" t="s">
        <v>314</v>
      </c>
      <c r="Q13" s="3" t="s">
        <v>313</v>
      </c>
    </row>
    <row r="14" spans="1:38" ht="15" customHeight="1" x14ac:dyDescent="0.2">
      <c r="O14" s="16" t="s">
        <v>38</v>
      </c>
      <c r="P14" s="13">
        <v>0.20499999999999999</v>
      </c>
      <c r="Q14" s="13">
        <v>0.23200000000000001</v>
      </c>
    </row>
    <row r="15" spans="1:38" ht="15" customHeight="1" x14ac:dyDescent="0.2">
      <c r="O15" s="16" t="s">
        <v>56</v>
      </c>
      <c r="P15" s="13">
        <v>0.21099999999999999</v>
      </c>
      <c r="Q15" s="13">
        <v>0.24399999999999999</v>
      </c>
    </row>
    <row r="16" spans="1:38" ht="15" customHeight="1" x14ac:dyDescent="0.2">
      <c r="O16" s="16" t="s">
        <v>46</v>
      </c>
      <c r="P16" s="13">
        <v>0.222</v>
      </c>
      <c r="Q16" s="13">
        <v>0.25700000000000001</v>
      </c>
    </row>
    <row r="17" spans="15:17" ht="15" customHeight="1" x14ac:dyDescent="0.2">
      <c r="O17" s="16" t="s">
        <v>50</v>
      </c>
      <c r="P17" s="13">
        <v>0.24</v>
      </c>
      <c r="Q17" s="13">
        <v>0.22800000000000001</v>
      </c>
    </row>
    <row r="18" spans="15:17" ht="15" customHeight="1" x14ac:dyDescent="0.2">
      <c r="O18" s="16" t="s">
        <v>54</v>
      </c>
      <c r="P18" s="13">
        <v>0.24399999999999999</v>
      </c>
      <c r="Q18" s="13">
        <v>0.221</v>
      </c>
    </row>
    <row r="19" spans="15:17" ht="15" customHeight="1" x14ac:dyDescent="0.2">
      <c r="O19" s="16" t="s">
        <v>44</v>
      </c>
      <c r="P19" s="13">
        <v>0.246</v>
      </c>
      <c r="Q19" s="13">
        <v>0.23300000000000001</v>
      </c>
    </row>
    <row r="20" spans="15:17" ht="15" customHeight="1" x14ac:dyDescent="0.2">
      <c r="O20" s="16" t="s">
        <v>52</v>
      </c>
      <c r="P20" s="13">
        <v>0.247</v>
      </c>
      <c r="Q20" s="13">
        <v>0.22600000000000001</v>
      </c>
    </row>
    <row r="21" spans="15:17" ht="15" customHeight="1" x14ac:dyDescent="0.2">
      <c r="O21" s="16" t="s">
        <v>48</v>
      </c>
      <c r="P21" s="13">
        <v>0.247</v>
      </c>
      <c r="Q21" s="13">
        <v>0.26400000000000001</v>
      </c>
    </row>
    <row r="22" spans="15:17" ht="15" customHeight="1" x14ac:dyDescent="0.2">
      <c r="O22" s="16" t="s">
        <v>42</v>
      </c>
      <c r="P22" s="13">
        <v>0.26200000000000001</v>
      </c>
      <c r="Q22" s="13">
        <v>0.215</v>
      </c>
    </row>
    <row r="23" spans="15:17" ht="15" customHeight="1" x14ac:dyDescent="0.2">
      <c r="O23" s="16" t="s">
        <v>40</v>
      </c>
      <c r="P23" s="13">
        <v>0.26400000000000001</v>
      </c>
      <c r="Q23" s="13">
        <v>0.221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68D13-F1E5-442F-ABF6-37D88403B142}">
  <sheetPr codeName="Sheet12"/>
  <dimension ref="A1:AR11"/>
  <sheetViews>
    <sheetView zoomScale="87" workbookViewId="0">
      <selection activeCell="M44" activeCellId="1" sqref="L17:N27 M44"/>
    </sheetView>
  </sheetViews>
  <sheetFormatPr baseColWidth="10" defaultColWidth="8.83203125" defaultRowHeight="15" x14ac:dyDescent="0.2"/>
  <cols>
    <col min="1" max="1" width="16.83203125" customWidth="1"/>
    <col min="2" max="3" width="19.1640625" customWidth="1"/>
    <col min="4" max="4" width="7.5" bestFit="1" customWidth="1"/>
    <col min="5" max="5" width="17" customWidth="1"/>
    <col min="6" max="6" width="17.1640625" customWidth="1"/>
    <col min="7" max="7" width="14.83203125" customWidth="1"/>
    <col min="8" max="8" width="17" customWidth="1"/>
    <col min="9" max="9" width="14.1640625" customWidth="1"/>
    <col min="10" max="10" width="17" customWidth="1"/>
    <col min="11" max="11" width="14.1640625" customWidth="1"/>
    <col min="12" max="12" width="13.1640625" customWidth="1"/>
    <col min="13" max="13" width="11.1640625" customWidth="1"/>
    <col min="14" max="14" width="23.1640625" customWidth="1"/>
    <col min="15" max="15" width="29.83203125" customWidth="1"/>
    <col min="16" max="16" width="20.5" customWidth="1"/>
    <col min="17" max="17" width="21.1640625" customWidth="1"/>
    <col min="18" max="18" width="28" customWidth="1"/>
    <col min="19" max="19" width="26.83203125" customWidth="1"/>
    <col min="20" max="20" width="23.83203125" customWidth="1"/>
    <col min="21" max="21" width="16.5" customWidth="1"/>
    <col min="22" max="22" width="7.83203125" bestFit="1" customWidth="1"/>
    <col min="23" max="23" width="12.1640625" customWidth="1"/>
    <col min="24" max="24" width="16.1640625" customWidth="1"/>
    <col min="25" max="25" width="21.83203125" customWidth="1"/>
    <col min="26" max="26" width="30.1640625" customWidth="1"/>
    <col min="27" max="27" width="18.5" customWidth="1"/>
    <col min="28" max="28" width="24.1640625" customWidth="1"/>
    <col min="29" max="29" width="25.5" customWidth="1"/>
    <col min="30" max="30" width="27.1640625" customWidth="1"/>
    <col min="31" max="31" width="22.1640625" customWidth="1"/>
    <col min="32" max="32" width="17.1640625" customWidth="1"/>
    <col min="33" max="34" width="8.5" bestFit="1" customWidth="1"/>
    <col min="35" max="35" width="8.1640625" bestFit="1" customWidth="1"/>
    <col min="36" max="36" width="25.1640625" customWidth="1"/>
    <col min="37" max="37" width="8.1640625" bestFit="1" customWidth="1"/>
    <col min="38" max="38" width="23.1640625" customWidth="1"/>
    <col min="39" max="39" width="16.1640625" customWidth="1"/>
  </cols>
  <sheetData>
    <row r="1" spans="1:44" ht="80" x14ac:dyDescent="0.2">
      <c r="A1" s="1" t="s">
        <v>0</v>
      </c>
      <c r="B1" s="2" t="s">
        <v>2</v>
      </c>
      <c r="C1" s="2" t="s">
        <v>2</v>
      </c>
      <c r="D1" s="3" t="s">
        <v>3</v>
      </c>
      <c r="E1" s="3" t="s">
        <v>4</v>
      </c>
      <c r="F1" s="3" t="s">
        <v>5</v>
      </c>
      <c r="G1" s="3" t="s">
        <v>6</v>
      </c>
      <c r="H1" s="3" t="s">
        <v>7</v>
      </c>
      <c r="I1" s="3" t="s">
        <v>8</v>
      </c>
      <c r="J1" s="3" t="s">
        <v>9</v>
      </c>
      <c r="K1" s="2" t="s">
        <v>10</v>
      </c>
      <c r="L1" s="3" t="s">
        <v>11</v>
      </c>
      <c r="M1" s="3" t="s">
        <v>12</v>
      </c>
      <c r="N1" s="4" t="s">
        <v>13</v>
      </c>
      <c r="O1" s="3" t="s">
        <v>14</v>
      </c>
      <c r="P1" s="3" t="s">
        <v>15</v>
      </c>
      <c r="Q1" s="3" t="s">
        <v>16</v>
      </c>
      <c r="R1" s="3" t="s">
        <v>17</v>
      </c>
      <c r="S1" s="2" t="s">
        <v>18</v>
      </c>
      <c r="T1" s="3" t="s">
        <v>19</v>
      </c>
      <c r="U1" s="3" t="s">
        <v>20</v>
      </c>
      <c r="V1" s="3" t="s">
        <v>21</v>
      </c>
      <c r="W1" s="3" t="s">
        <v>22</v>
      </c>
      <c r="X1" s="3" t="s">
        <v>23</v>
      </c>
      <c r="Y1" s="3" t="s">
        <v>24</v>
      </c>
      <c r="Z1" s="2" t="s">
        <v>25</v>
      </c>
      <c r="AA1" s="4" t="s">
        <v>26</v>
      </c>
      <c r="AB1" s="4" t="s">
        <v>27</v>
      </c>
      <c r="AC1" s="5" t="s">
        <v>59</v>
      </c>
      <c r="AD1" s="4" t="s">
        <v>28</v>
      </c>
      <c r="AE1" s="3" t="s">
        <v>29</v>
      </c>
      <c r="AF1" s="6" t="s">
        <v>30</v>
      </c>
      <c r="AG1" s="3" t="s">
        <v>31</v>
      </c>
      <c r="AH1" s="3" t="s">
        <v>32</v>
      </c>
      <c r="AI1" s="2" t="s">
        <v>33</v>
      </c>
      <c r="AJ1" s="3" t="s">
        <v>34</v>
      </c>
      <c r="AK1" s="3" t="s">
        <v>35</v>
      </c>
      <c r="AL1" s="3" t="s">
        <v>36</v>
      </c>
      <c r="AM1" s="3" t="s">
        <v>60</v>
      </c>
    </row>
    <row r="2" spans="1:44" ht="16" x14ac:dyDescent="0.2">
      <c r="A2" s="7" t="s">
        <v>37</v>
      </c>
      <c r="B2" s="8" t="s">
        <v>61</v>
      </c>
      <c r="C2" s="8">
        <f t="shared" ref="C2:C11" si="0">VALUE(B2)</f>
        <v>39431263</v>
      </c>
      <c r="D2" s="11">
        <v>0.499</v>
      </c>
      <c r="E2" s="8" t="s">
        <v>62</v>
      </c>
      <c r="F2" s="8" t="s">
        <v>63</v>
      </c>
      <c r="G2" s="8" t="s">
        <v>64</v>
      </c>
      <c r="H2" s="8" t="s">
        <v>65</v>
      </c>
      <c r="I2" s="8" t="s">
        <v>66</v>
      </c>
      <c r="J2" s="8" t="s">
        <v>67</v>
      </c>
      <c r="K2" s="8" t="s">
        <v>68</v>
      </c>
      <c r="L2" s="11" t="s">
        <v>69</v>
      </c>
      <c r="M2" s="8" t="s">
        <v>70</v>
      </c>
      <c r="N2" s="8" t="s">
        <v>71</v>
      </c>
      <c r="O2" s="8" t="s">
        <v>72</v>
      </c>
      <c r="P2" s="8" t="s">
        <v>73</v>
      </c>
      <c r="Q2" s="8" t="s">
        <v>74</v>
      </c>
      <c r="R2" s="8" t="s">
        <v>64</v>
      </c>
      <c r="S2" s="8" t="s">
        <v>75</v>
      </c>
      <c r="T2" s="8" t="s">
        <v>76</v>
      </c>
      <c r="U2" s="8" t="s">
        <v>77</v>
      </c>
      <c r="V2" s="8" t="s">
        <v>78</v>
      </c>
      <c r="W2" s="8" t="s">
        <v>64</v>
      </c>
      <c r="X2" s="8" t="s">
        <v>79</v>
      </c>
      <c r="Y2" s="8" t="s">
        <v>80</v>
      </c>
      <c r="Z2" s="8" t="s">
        <v>81</v>
      </c>
      <c r="AA2" s="8" t="s">
        <v>82</v>
      </c>
      <c r="AB2" s="11">
        <v>3.7999999999999999E-2</v>
      </c>
      <c r="AC2" s="8" t="s">
        <v>83</v>
      </c>
      <c r="AD2" s="8" t="s">
        <v>84</v>
      </c>
      <c r="AE2" s="8" t="s">
        <v>85</v>
      </c>
      <c r="AF2">
        <v>140816</v>
      </c>
      <c r="AG2" s="8" t="s">
        <v>86</v>
      </c>
      <c r="AH2" s="8" t="s">
        <v>87</v>
      </c>
      <c r="AI2" s="8" t="s">
        <v>88</v>
      </c>
      <c r="AJ2" s="9">
        <v>2614</v>
      </c>
      <c r="AK2">
        <v>853</v>
      </c>
      <c r="AL2">
        <f>AF2/AJ2</f>
        <v>53.869931140015304</v>
      </c>
      <c r="AP2" s="12"/>
      <c r="AQ2" s="8" t="s">
        <v>89</v>
      </c>
      <c r="AR2" s="13">
        <f>VALUE(AQ2)</f>
        <v>0.499</v>
      </c>
    </row>
    <row r="3" spans="1:44" ht="16" x14ac:dyDescent="0.2">
      <c r="A3" s="7" t="s">
        <v>39</v>
      </c>
      <c r="B3" s="8" t="s">
        <v>90</v>
      </c>
      <c r="C3" s="8">
        <f t="shared" si="0"/>
        <v>23372215</v>
      </c>
      <c r="D3" s="11">
        <v>0.49199999999999999</v>
      </c>
      <c r="E3" s="8" t="s">
        <v>91</v>
      </c>
      <c r="F3" s="8" t="s">
        <v>92</v>
      </c>
      <c r="G3" s="8" t="s">
        <v>80</v>
      </c>
      <c r="H3" s="8" t="s">
        <v>93</v>
      </c>
      <c r="I3" s="8" t="s">
        <v>94</v>
      </c>
      <c r="J3" s="8" t="s">
        <v>95</v>
      </c>
      <c r="K3" s="8" t="s">
        <v>96</v>
      </c>
      <c r="L3" s="11" t="s">
        <v>97</v>
      </c>
      <c r="M3" s="8" t="s">
        <v>98</v>
      </c>
      <c r="N3" s="8" t="s">
        <v>99</v>
      </c>
      <c r="O3" s="8" t="s">
        <v>100</v>
      </c>
      <c r="P3" s="8" t="s">
        <v>101</v>
      </c>
      <c r="Q3" s="8" t="s">
        <v>102</v>
      </c>
      <c r="R3" s="8" t="s">
        <v>103</v>
      </c>
      <c r="S3" s="8" t="s">
        <v>104</v>
      </c>
      <c r="T3" s="8" t="s">
        <v>105</v>
      </c>
      <c r="U3" s="8" t="s">
        <v>106</v>
      </c>
      <c r="V3" s="8" t="s">
        <v>107</v>
      </c>
      <c r="W3" s="8" t="s">
        <v>108</v>
      </c>
      <c r="X3" s="8" t="s">
        <v>109</v>
      </c>
      <c r="Y3" s="8" t="s">
        <v>78</v>
      </c>
      <c r="Z3" s="8" t="s">
        <v>110</v>
      </c>
      <c r="AA3" s="8" t="s">
        <v>111</v>
      </c>
      <c r="AB3" s="11">
        <v>2.8000000000000001E-2</v>
      </c>
      <c r="AC3" s="8" t="s">
        <v>112</v>
      </c>
      <c r="AD3" s="8" t="s">
        <v>113</v>
      </c>
      <c r="AE3" s="8" t="s">
        <v>103</v>
      </c>
      <c r="AF3">
        <v>108465</v>
      </c>
      <c r="AG3" s="8" t="s">
        <v>114</v>
      </c>
      <c r="AH3" s="8" t="s">
        <v>115</v>
      </c>
      <c r="AI3" s="8" t="s">
        <v>105</v>
      </c>
      <c r="AJ3">
        <v>1962</v>
      </c>
      <c r="AK3">
        <v>983</v>
      </c>
      <c r="AL3">
        <f t="shared" ref="AL3:AL11" si="1">AF3/AJ3</f>
        <v>55.282874617737001</v>
      </c>
      <c r="AP3" s="12"/>
      <c r="AQ3" s="8" t="s">
        <v>116</v>
      </c>
      <c r="AR3" s="13">
        <f t="shared" ref="AR3:AR11" si="2">VALUE(AQ3)</f>
        <v>0.49199999999999999</v>
      </c>
    </row>
    <row r="4" spans="1:44" ht="16" x14ac:dyDescent="0.2">
      <c r="A4" s="7" t="s">
        <v>41</v>
      </c>
      <c r="B4" s="8" t="s">
        <v>117</v>
      </c>
      <c r="C4" s="8">
        <f t="shared" si="0"/>
        <v>11180878</v>
      </c>
      <c r="D4" s="11">
        <v>0.48699999999999999</v>
      </c>
      <c r="E4" s="8" t="s">
        <v>118</v>
      </c>
      <c r="F4" s="8" t="s">
        <v>119</v>
      </c>
      <c r="G4" s="8" t="s">
        <v>120</v>
      </c>
      <c r="H4" s="8" t="s">
        <v>121</v>
      </c>
      <c r="I4" s="8" t="s">
        <v>122</v>
      </c>
      <c r="J4" s="8" t="s">
        <v>123</v>
      </c>
      <c r="K4" s="8" t="s">
        <v>124</v>
      </c>
      <c r="L4" s="11" t="s">
        <v>125</v>
      </c>
      <c r="M4" s="8" t="s">
        <v>126</v>
      </c>
      <c r="N4" s="8" t="s">
        <v>127</v>
      </c>
      <c r="O4" s="8" t="s">
        <v>128</v>
      </c>
      <c r="P4" s="8" t="s">
        <v>129</v>
      </c>
      <c r="Q4" s="8" t="s">
        <v>130</v>
      </c>
      <c r="R4" s="8" t="s">
        <v>64</v>
      </c>
      <c r="S4" s="8" t="s">
        <v>131</v>
      </c>
      <c r="T4" s="8" t="s">
        <v>132</v>
      </c>
      <c r="U4" s="8" t="s">
        <v>133</v>
      </c>
      <c r="V4" s="8" t="s">
        <v>134</v>
      </c>
      <c r="W4" s="8" t="s">
        <v>108</v>
      </c>
      <c r="X4" s="8" t="s">
        <v>89</v>
      </c>
      <c r="Y4" s="8" t="s">
        <v>135</v>
      </c>
      <c r="Z4" s="8" t="s">
        <v>136</v>
      </c>
      <c r="AA4" s="8" t="s">
        <v>137</v>
      </c>
      <c r="AB4" s="11">
        <v>0.03</v>
      </c>
      <c r="AC4" s="8" t="s">
        <v>138</v>
      </c>
      <c r="AD4" s="8" t="s">
        <v>111</v>
      </c>
      <c r="AE4" s="8" t="s">
        <v>80</v>
      </c>
      <c r="AF4">
        <v>111299</v>
      </c>
      <c r="AG4" s="8" t="s">
        <v>139</v>
      </c>
      <c r="AH4" s="8" t="s">
        <v>140</v>
      </c>
      <c r="AI4" s="8" t="s">
        <v>141</v>
      </c>
      <c r="AJ4">
        <v>1637</v>
      </c>
      <c r="AK4">
        <v>1026</v>
      </c>
      <c r="AL4">
        <f t="shared" si="1"/>
        <v>67.989615149664019</v>
      </c>
      <c r="AP4" s="12"/>
      <c r="AQ4" s="8" t="s">
        <v>142</v>
      </c>
      <c r="AR4" s="13">
        <f t="shared" si="2"/>
        <v>0.48699999999999999</v>
      </c>
    </row>
    <row r="5" spans="1:44" ht="16" x14ac:dyDescent="0.2">
      <c r="A5" s="7" t="s">
        <v>43</v>
      </c>
      <c r="B5" s="8" t="s">
        <v>143</v>
      </c>
      <c r="C5" s="8">
        <f t="shared" si="0"/>
        <v>12710158</v>
      </c>
      <c r="D5" s="11">
        <v>0.49399999999999999</v>
      </c>
      <c r="E5" s="8" t="s">
        <v>144</v>
      </c>
      <c r="F5" s="8" t="s">
        <v>145</v>
      </c>
      <c r="G5" s="8" t="s">
        <v>146</v>
      </c>
      <c r="H5" s="8" t="s">
        <v>147</v>
      </c>
      <c r="I5" s="8" t="s">
        <v>148</v>
      </c>
      <c r="J5" s="8" t="s">
        <v>149</v>
      </c>
      <c r="K5" s="8" t="s">
        <v>150</v>
      </c>
      <c r="L5" s="11" t="s">
        <v>151</v>
      </c>
      <c r="M5" s="8" t="s">
        <v>152</v>
      </c>
      <c r="N5" s="8" t="s">
        <v>153</v>
      </c>
      <c r="O5" s="8" t="s">
        <v>154</v>
      </c>
      <c r="P5" s="8" t="s">
        <v>155</v>
      </c>
      <c r="Q5" s="8" t="s">
        <v>156</v>
      </c>
      <c r="R5" s="8" t="s">
        <v>64</v>
      </c>
      <c r="S5" s="8" t="s">
        <v>157</v>
      </c>
      <c r="T5" s="8" t="s">
        <v>158</v>
      </c>
      <c r="U5" s="8" t="s">
        <v>159</v>
      </c>
      <c r="V5" s="8" t="s">
        <v>138</v>
      </c>
      <c r="W5" s="8" t="s">
        <v>160</v>
      </c>
      <c r="X5" s="8" t="s">
        <v>161</v>
      </c>
      <c r="Y5" s="8" t="s">
        <v>80</v>
      </c>
      <c r="Z5" s="8" t="s">
        <v>162</v>
      </c>
      <c r="AA5" s="8" t="s">
        <v>163</v>
      </c>
      <c r="AB5" s="11">
        <v>3.3000000000000002E-2</v>
      </c>
      <c r="AC5" s="8" t="s">
        <v>164</v>
      </c>
      <c r="AD5" s="8" t="s">
        <v>165</v>
      </c>
      <c r="AE5" s="8" t="s">
        <v>166</v>
      </c>
      <c r="AF5">
        <v>119059</v>
      </c>
      <c r="AG5" s="8" t="s">
        <v>167</v>
      </c>
      <c r="AH5" s="8" t="s">
        <v>168</v>
      </c>
      <c r="AI5" s="8" t="s">
        <v>169</v>
      </c>
      <c r="AJ5">
        <v>2027</v>
      </c>
      <c r="AK5">
        <v>839</v>
      </c>
      <c r="AL5">
        <f t="shared" si="1"/>
        <v>58.736556487419833</v>
      </c>
      <c r="AP5" s="12"/>
      <c r="AQ5" s="8" t="s">
        <v>170</v>
      </c>
      <c r="AR5" s="13">
        <f t="shared" si="2"/>
        <v>0.49399999999999999</v>
      </c>
    </row>
    <row r="6" spans="1:44" ht="16" x14ac:dyDescent="0.2">
      <c r="A6" s="7" t="s">
        <v>45</v>
      </c>
      <c r="B6" s="8" t="s">
        <v>171</v>
      </c>
      <c r="C6" s="8">
        <f t="shared" si="0"/>
        <v>7136171</v>
      </c>
      <c r="D6" s="11">
        <v>0.48799999999999999</v>
      </c>
      <c r="E6" s="8" t="s">
        <v>172</v>
      </c>
      <c r="F6" s="8" t="s">
        <v>173</v>
      </c>
      <c r="G6" s="8" t="s">
        <v>120</v>
      </c>
      <c r="H6" s="8" t="s">
        <v>174</v>
      </c>
      <c r="I6" s="8" t="s">
        <v>175</v>
      </c>
      <c r="J6" s="8" t="s">
        <v>176</v>
      </c>
      <c r="K6" s="8" t="s">
        <v>177</v>
      </c>
      <c r="L6" s="11" t="s">
        <v>178</v>
      </c>
      <c r="M6" s="8" t="s">
        <v>179</v>
      </c>
      <c r="N6" s="8" t="s">
        <v>180</v>
      </c>
      <c r="O6" s="8" t="s">
        <v>181</v>
      </c>
      <c r="P6" s="8" t="s">
        <v>182</v>
      </c>
      <c r="Q6" s="8" t="s">
        <v>183</v>
      </c>
      <c r="R6" s="8" t="s">
        <v>184</v>
      </c>
      <c r="S6" s="8" t="s">
        <v>185</v>
      </c>
      <c r="T6" s="8" t="s">
        <v>186</v>
      </c>
      <c r="U6" s="8" t="s">
        <v>187</v>
      </c>
      <c r="V6" s="8" t="s">
        <v>134</v>
      </c>
      <c r="W6" s="8" t="s">
        <v>188</v>
      </c>
      <c r="X6" s="8" t="s">
        <v>189</v>
      </c>
      <c r="Y6" s="8" t="s">
        <v>107</v>
      </c>
      <c r="Z6" s="8" t="s">
        <v>190</v>
      </c>
      <c r="AA6" s="8" t="s">
        <v>191</v>
      </c>
      <c r="AB6" s="11">
        <v>2.7E-2</v>
      </c>
      <c r="AC6" s="8" t="s">
        <v>192</v>
      </c>
      <c r="AD6" s="8" t="s">
        <v>151</v>
      </c>
      <c r="AE6" s="8" t="s">
        <v>193</v>
      </c>
      <c r="AF6">
        <v>149436</v>
      </c>
      <c r="AG6" s="8" t="s">
        <v>194</v>
      </c>
      <c r="AH6" s="8" t="s">
        <v>195</v>
      </c>
      <c r="AI6" s="8" t="s">
        <v>196</v>
      </c>
      <c r="AJ6">
        <v>2841</v>
      </c>
      <c r="AK6">
        <v>881</v>
      </c>
      <c r="AL6">
        <f t="shared" si="1"/>
        <v>52.599788806758184</v>
      </c>
      <c r="AP6" s="12"/>
      <c r="AQ6" s="8" t="s">
        <v>197</v>
      </c>
      <c r="AR6" s="13">
        <f t="shared" si="2"/>
        <v>0.48799999999999999</v>
      </c>
    </row>
    <row r="7" spans="1:44" ht="16" x14ac:dyDescent="0.2">
      <c r="A7" s="7" t="s">
        <v>47</v>
      </c>
      <c r="B7" s="8" t="s">
        <v>198</v>
      </c>
      <c r="C7" s="8">
        <f t="shared" si="0"/>
        <v>9500851</v>
      </c>
      <c r="D7" s="11">
        <v>0.49199999999999999</v>
      </c>
      <c r="E7" s="8" t="s">
        <v>91</v>
      </c>
      <c r="F7" s="8" t="s">
        <v>199</v>
      </c>
      <c r="G7" s="8" t="s">
        <v>103</v>
      </c>
      <c r="H7" s="8" t="s">
        <v>200</v>
      </c>
      <c r="I7" s="8" t="s">
        <v>201</v>
      </c>
      <c r="J7" s="8" t="s">
        <v>202</v>
      </c>
      <c r="K7" s="8" t="s">
        <v>203</v>
      </c>
      <c r="L7" s="11" t="s">
        <v>204</v>
      </c>
      <c r="M7" s="8" t="s">
        <v>205</v>
      </c>
      <c r="N7" s="8" t="s">
        <v>206</v>
      </c>
      <c r="O7" s="8" t="s">
        <v>207</v>
      </c>
      <c r="P7" s="8" t="s">
        <v>100</v>
      </c>
      <c r="Q7" s="8" t="s">
        <v>208</v>
      </c>
      <c r="R7" s="8" t="s">
        <v>209</v>
      </c>
      <c r="S7" s="8" t="s">
        <v>210</v>
      </c>
      <c r="T7" s="8" t="s">
        <v>211</v>
      </c>
      <c r="U7" s="8" t="s">
        <v>212</v>
      </c>
      <c r="V7" s="8" t="s">
        <v>213</v>
      </c>
      <c r="W7" s="8" t="s">
        <v>160</v>
      </c>
      <c r="X7" s="8" t="s">
        <v>214</v>
      </c>
      <c r="Y7" s="8" t="s">
        <v>64</v>
      </c>
      <c r="Z7" s="8" t="s">
        <v>215</v>
      </c>
      <c r="AA7" s="8" t="s">
        <v>216</v>
      </c>
      <c r="AB7" s="11">
        <v>3.5999999999999997E-2</v>
      </c>
      <c r="AC7" s="8" t="s">
        <v>217</v>
      </c>
      <c r="AD7" s="8" t="s">
        <v>218</v>
      </c>
      <c r="AE7" s="8" t="s">
        <v>219</v>
      </c>
      <c r="AF7">
        <v>146626</v>
      </c>
      <c r="AG7" s="8" t="s">
        <v>220</v>
      </c>
      <c r="AH7" s="8" t="s">
        <v>221</v>
      </c>
      <c r="AI7" s="8" t="s">
        <v>222</v>
      </c>
      <c r="AJ7">
        <v>2413</v>
      </c>
      <c r="AK7">
        <v>869</v>
      </c>
      <c r="AL7">
        <f t="shared" si="1"/>
        <v>60.765022793203478</v>
      </c>
      <c r="AP7" s="12"/>
      <c r="AQ7" s="8" t="s">
        <v>116</v>
      </c>
      <c r="AR7" s="13">
        <f t="shared" si="2"/>
        <v>0.49199999999999999</v>
      </c>
    </row>
    <row r="8" spans="1:44" ht="16" x14ac:dyDescent="0.2">
      <c r="A8" s="7" t="s">
        <v>49</v>
      </c>
      <c r="B8" s="8" t="s">
        <v>223</v>
      </c>
      <c r="C8" s="8">
        <f t="shared" si="0"/>
        <v>19867248</v>
      </c>
      <c r="D8" s="11">
        <v>0.48799999999999999</v>
      </c>
      <c r="E8" s="8" t="s">
        <v>172</v>
      </c>
      <c r="F8" s="8" t="s">
        <v>224</v>
      </c>
      <c r="G8" s="8" t="s">
        <v>146</v>
      </c>
      <c r="H8" s="8" t="s">
        <v>225</v>
      </c>
      <c r="I8" s="8" t="s">
        <v>226</v>
      </c>
      <c r="J8" s="8" t="s">
        <v>227</v>
      </c>
      <c r="K8" s="8" t="s">
        <v>228</v>
      </c>
      <c r="L8" s="11" t="s">
        <v>229</v>
      </c>
      <c r="M8" s="8" t="s">
        <v>189</v>
      </c>
      <c r="N8" s="8" t="s">
        <v>230</v>
      </c>
      <c r="O8" s="8" t="s">
        <v>231</v>
      </c>
      <c r="P8" s="8" t="s">
        <v>232</v>
      </c>
      <c r="Q8" s="8" t="s">
        <v>233</v>
      </c>
      <c r="R8" s="8" t="s">
        <v>184</v>
      </c>
      <c r="S8" s="8" t="s">
        <v>234</v>
      </c>
      <c r="T8" s="8" t="s">
        <v>235</v>
      </c>
      <c r="U8" s="8" t="s">
        <v>236</v>
      </c>
      <c r="V8" s="8" t="s">
        <v>237</v>
      </c>
      <c r="W8" s="8" t="s">
        <v>108</v>
      </c>
      <c r="X8" s="8" t="s">
        <v>238</v>
      </c>
      <c r="Y8" s="8" t="s">
        <v>103</v>
      </c>
      <c r="Z8" s="8" t="s">
        <v>239</v>
      </c>
      <c r="AA8" s="8" t="s">
        <v>240</v>
      </c>
      <c r="AB8" s="11">
        <v>3.3000000000000002E-2</v>
      </c>
      <c r="AC8" s="8" t="s">
        <v>241</v>
      </c>
      <c r="AD8" s="8" t="s">
        <v>242</v>
      </c>
      <c r="AE8" s="8" t="s">
        <v>243</v>
      </c>
      <c r="AF8">
        <v>134716</v>
      </c>
      <c r="AG8" s="8" t="s">
        <v>244</v>
      </c>
      <c r="AH8" s="8" t="s">
        <v>245</v>
      </c>
      <c r="AI8" s="8" t="s">
        <v>246</v>
      </c>
      <c r="AJ8">
        <v>2464</v>
      </c>
      <c r="AK8">
        <v>888</v>
      </c>
      <c r="AL8">
        <f t="shared" si="1"/>
        <v>54.673701298701296</v>
      </c>
      <c r="AP8" s="12"/>
      <c r="AQ8" s="8" t="s">
        <v>197</v>
      </c>
      <c r="AR8" s="13">
        <f t="shared" si="2"/>
        <v>0.48799999999999999</v>
      </c>
    </row>
    <row r="9" spans="1:44" ht="16" x14ac:dyDescent="0.2">
      <c r="A9" s="7" t="s">
        <v>51</v>
      </c>
      <c r="B9" s="8" t="s">
        <v>247</v>
      </c>
      <c r="C9" s="8">
        <f t="shared" si="0"/>
        <v>11046024</v>
      </c>
      <c r="D9" s="11">
        <v>0.48899999999999999</v>
      </c>
      <c r="E9" s="8" t="s">
        <v>248</v>
      </c>
      <c r="F9" s="8" t="s">
        <v>249</v>
      </c>
      <c r="G9" s="8" t="s">
        <v>120</v>
      </c>
      <c r="H9" s="8" t="s">
        <v>250</v>
      </c>
      <c r="I9" s="8" t="s">
        <v>251</v>
      </c>
      <c r="J9" s="8" t="s">
        <v>252</v>
      </c>
      <c r="K9" s="8" t="s">
        <v>253</v>
      </c>
      <c r="L9" s="11" t="s">
        <v>254</v>
      </c>
      <c r="M9" s="8" t="s">
        <v>255</v>
      </c>
      <c r="N9" s="8" t="s">
        <v>180</v>
      </c>
      <c r="O9" s="8" t="s">
        <v>207</v>
      </c>
      <c r="P9" s="8" t="s">
        <v>183</v>
      </c>
      <c r="Q9" s="8" t="s">
        <v>256</v>
      </c>
      <c r="R9" s="8" t="s">
        <v>64</v>
      </c>
      <c r="S9" s="8" t="s">
        <v>257</v>
      </c>
      <c r="T9" s="8" t="s">
        <v>258</v>
      </c>
      <c r="U9" s="8" t="s">
        <v>259</v>
      </c>
      <c r="V9" s="8" t="s">
        <v>193</v>
      </c>
      <c r="W9" s="8" t="s">
        <v>260</v>
      </c>
      <c r="X9" s="8" t="s">
        <v>261</v>
      </c>
      <c r="Y9" s="8" t="s">
        <v>262</v>
      </c>
      <c r="Z9" s="8" t="s">
        <v>263</v>
      </c>
      <c r="AA9" s="8" t="s">
        <v>264</v>
      </c>
      <c r="AB9" s="11">
        <v>2.5000000000000001E-2</v>
      </c>
      <c r="AC9" s="8" t="s">
        <v>265</v>
      </c>
      <c r="AD9" s="8" t="s">
        <v>266</v>
      </c>
      <c r="AE9" s="8" t="s">
        <v>64</v>
      </c>
      <c r="AF9">
        <v>105724</v>
      </c>
      <c r="AG9" s="8" t="s">
        <v>267</v>
      </c>
      <c r="AH9" s="8" t="s">
        <v>268</v>
      </c>
      <c r="AI9" s="8" t="s">
        <v>269</v>
      </c>
      <c r="AJ9">
        <v>1549</v>
      </c>
      <c r="AK9">
        <v>976</v>
      </c>
      <c r="AL9">
        <f t="shared" si="1"/>
        <v>68.253066494512595</v>
      </c>
      <c r="AP9" s="12"/>
      <c r="AQ9" s="8" t="s">
        <v>270</v>
      </c>
      <c r="AR9" s="13">
        <f t="shared" si="2"/>
        <v>0.48899999999999999</v>
      </c>
    </row>
    <row r="10" spans="1:44" ht="16" x14ac:dyDescent="0.2">
      <c r="A10" s="7" t="s">
        <v>53</v>
      </c>
      <c r="B10" s="8" t="s">
        <v>271</v>
      </c>
      <c r="C10" s="8">
        <f t="shared" si="0"/>
        <v>31290831</v>
      </c>
      <c r="D10" s="11">
        <v>0.499</v>
      </c>
      <c r="E10" s="8" t="s">
        <v>62</v>
      </c>
      <c r="F10" s="8" t="s">
        <v>272</v>
      </c>
      <c r="G10" s="8" t="s">
        <v>146</v>
      </c>
      <c r="H10" s="8" t="s">
        <v>273</v>
      </c>
      <c r="I10" s="8" t="s">
        <v>274</v>
      </c>
      <c r="J10" s="8" t="s">
        <v>275</v>
      </c>
      <c r="K10" s="8" t="s">
        <v>276</v>
      </c>
      <c r="L10" s="11" t="s">
        <v>277</v>
      </c>
      <c r="M10" s="8" t="s">
        <v>142</v>
      </c>
      <c r="N10" s="8" t="s">
        <v>278</v>
      </c>
      <c r="O10" s="8" t="s">
        <v>279</v>
      </c>
      <c r="P10" s="8" t="s">
        <v>101</v>
      </c>
      <c r="Q10" s="8" t="s">
        <v>280</v>
      </c>
      <c r="R10" s="8" t="s">
        <v>209</v>
      </c>
      <c r="S10" s="8" t="s">
        <v>281</v>
      </c>
      <c r="T10" s="8" t="s">
        <v>282</v>
      </c>
      <c r="U10" s="8" t="s">
        <v>207</v>
      </c>
      <c r="V10" s="8" t="s">
        <v>76</v>
      </c>
      <c r="W10" s="8" t="s">
        <v>160</v>
      </c>
      <c r="X10" s="8" t="s">
        <v>283</v>
      </c>
      <c r="Y10" s="8" t="s">
        <v>284</v>
      </c>
      <c r="Z10" s="8" t="s">
        <v>285</v>
      </c>
      <c r="AA10" s="8" t="s">
        <v>286</v>
      </c>
      <c r="AB10" s="11">
        <v>3.2000000000000001E-2</v>
      </c>
      <c r="AC10" s="8" t="s">
        <v>287</v>
      </c>
      <c r="AD10" s="8" t="s">
        <v>288</v>
      </c>
      <c r="AE10" s="8" t="s">
        <v>209</v>
      </c>
      <c r="AF10">
        <v>111675</v>
      </c>
      <c r="AG10" s="8" t="s">
        <v>283</v>
      </c>
      <c r="AH10" s="8" t="s">
        <v>289</v>
      </c>
      <c r="AI10" s="8" t="s">
        <v>134</v>
      </c>
      <c r="AJ10">
        <v>1438</v>
      </c>
      <c r="AK10">
        <v>891</v>
      </c>
      <c r="AL10">
        <f t="shared" si="1"/>
        <v>77.659944367176635</v>
      </c>
      <c r="AP10" s="12"/>
      <c r="AQ10" s="8" t="s">
        <v>89</v>
      </c>
      <c r="AR10" s="13">
        <f t="shared" si="2"/>
        <v>0.499</v>
      </c>
    </row>
    <row r="11" spans="1:44" ht="16" x14ac:dyDescent="0.2">
      <c r="A11" s="7" t="s">
        <v>55</v>
      </c>
      <c r="B11" s="8" t="s">
        <v>290</v>
      </c>
      <c r="C11" s="8">
        <f t="shared" si="0"/>
        <v>7958180</v>
      </c>
      <c r="D11" s="11">
        <v>0.504</v>
      </c>
      <c r="E11" s="8" t="s">
        <v>214</v>
      </c>
      <c r="F11" s="8" t="s">
        <v>291</v>
      </c>
      <c r="G11" s="8" t="s">
        <v>64</v>
      </c>
      <c r="H11" s="8" t="s">
        <v>292</v>
      </c>
      <c r="I11" s="8" t="s">
        <v>293</v>
      </c>
      <c r="J11" s="8" t="s">
        <v>294</v>
      </c>
      <c r="K11" s="8" t="s">
        <v>295</v>
      </c>
      <c r="L11" s="8" t="s">
        <v>296</v>
      </c>
      <c r="M11" s="8" t="s">
        <v>238</v>
      </c>
      <c r="N11" s="8" t="s">
        <v>130</v>
      </c>
      <c r="O11" s="8" t="s">
        <v>297</v>
      </c>
      <c r="P11" s="8" t="s">
        <v>279</v>
      </c>
      <c r="Q11" s="8" t="s">
        <v>180</v>
      </c>
      <c r="R11" s="8" t="s">
        <v>209</v>
      </c>
      <c r="S11" s="8" t="s">
        <v>298</v>
      </c>
      <c r="T11" s="8" t="s">
        <v>299</v>
      </c>
      <c r="U11" s="8" t="s">
        <v>300</v>
      </c>
      <c r="V11" s="8" t="s">
        <v>301</v>
      </c>
      <c r="W11" s="8" t="s">
        <v>302</v>
      </c>
      <c r="X11" s="8" t="s">
        <v>303</v>
      </c>
      <c r="Y11" s="8" t="s">
        <v>304</v>
      </c>
      <c r="Z11" s="8" t="s">
        <v>305</v>
      </c>
      <c r="AA11" s="8" t="s">
        <v>137</v>
      </c>
      <c r="AB11" s="11">
        <v>3.1E-2</v>
      </c>
      <c r="AC11" s="8" t="s">
        <v>306</v>
      </c>
      <c r="AD11" s="8" t="s">
        <v>307</v>
      </c>
      <c r="AE11" s="8" t="s">
        <v>308</v>
      </c>
      <c r="AF11">
        <v>140443</v>
      </c>
      <c r="AG11" s="8" t="s">
        <v>309</v>
      </c>
      <c r="AH11" s="8" t="s">
        <v>310</v>
      </c>
      <c r="AI11" s="8" t="s">
        <v>196</v>
      </c>
      <c r="AJ11">
        <v>2023</v>
      </c>
      <c r="AK11">
        <v>830</v>
      </c>
      <c r="AL11">
        <f t="shared" si="1"/>
        <v>69.423133959466142</v>
      </c>
      <c r="AP11" s="12"/>
      <c r="AQ11" s="8" t="s">
        <v>311</v>
      </c>
      <c r="AR11" s="13">
        <f t="shared" si="2"/>
        <v>0.504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A85F8-4692-46BD-AA62-51634C078F36}">
  <sheetPr codeName="Sheet13">
    <tabColor theme="8" tint="0.79998168889431442"/>
  </sheetPr>
  <dimension ref="A1:AT23"/>
  <sheetViews>
    <sheetView topLeftCell="AG1" zoomScale="67" workbookViewId="0">
      <selection activeCell="AM1" sqref="AM1:AS1"/>
    </sheetView>
  </sheetViews>
  <sheetFormatPr baseColWidth="10" defaultColWidth="8.83203125" defaultRowHeight="15" customHeight="1" x14ac:dyDescent="0.2"/>
  <cols>
    <col min="1" max="1" width="18.5" customWidth="1"/>
    <col min="2" max="2" width="15.1640625" customWidth="1"/>
    <col min="3" max="3" width="19.5" customWidth="1"/>
    <col min="4" max="4" width="9.83203125" customWidth="1"/>
    <col min="5" max="5" width="14.1640625" customWidth="1"/>
    <col min="6" max="6" width="12.1640625" customWidth="1"/>
    <col min="7" max="7" width="15.5" customWidth="1"/>
    <col min="8" max="8" width="12.83203125" customWidth="1"/>
    <col min="9" max="9" width="13.5" customWidth="1"/>
    <col min="10" max="10" width="15.1640625" customWidth="1"/>
    <col min="11" max="11" width="17.1640625" customWidth="1"/>
    <col min="12" max="12" width="17" customWidth="1"/>
    <col min="13" max="13" width="18" customWidth="1"/>
    <col min="14" max="14" width="17.83203125" customWidth="1"/>
    <col min="15" max="15" width="24" customWidth="1"/>
    <col min="16" max="16" width="18.83203125" customWidth="1"/>
    <col min="17" max="17" width="21.5" customWidth="1"/>
    <col min="18" max="18" width="10.5" customWidth="1"/>
    <col min="19" max="19" width="15" customWidth="1"/>
    <col min="20" max="20" width="17.5" customWidth="1"/>
    <col min="21" max="21" width="12" customWidth="1"/>
    <col min="22" max="22" width="13" customWidth="1"/>
    <col min="23" max="23" width="14.5" customWidth="1"/>
    <col min="24" max="24" width="14.83203125" customWidth="1"/>
    <col min="25" max="25" width="23.5" customWidth="1"/>
    <col min="26" max="26" width="19.83203125" customWidth="1"/>
    <col min="27" max="27" width="20" customWidth="1"/>
    <col min="28" max="28" width="17.83203125" customWidth="1"/>
    <col min="29" max="29" width="24" customWidth="1"/>
    <col min="30" max="30" width="24.1640625" customWidth="1"/>
    <col min="31" max="32" width="16.1640625" customWidth="1"/>
    <col min="33" max="33" width="20.1640625" customWidth="1"/>
    <col min="34" max="34" width="22.83203125" customWidth="1"/>
    <col min="35" max="35" width="22.1640625" customWidth="1"/>
    <col min="36" max="36" width="21.83203125" customWidth="1"/>
    <col min="37" max="37" width="20.83203125" customWidth="1"/>
    <col min="38" max="38" width="22.5" customWidth="1"/>
    <col min="39" max="39" width="13.83203125" customWidth="1"/>
    <col min="43" max="43" width="11.1640625" customWidth="1"/>
    <col min="45" max="45" width="19" customWidth="1"/>
  </cols>
  <sheetData>
    <row r="1" spans="1:46" ht="32" x14ac:dyDescent="0.2">
      <c r="A1" s="31" t="s">
        <v>0</v>
      </c>
      <c r="B1" s="30" t="s">
        <v>1</v>
      </c>
      <c r="C1" s="27" t="s">
        <v>2</v>
      </c>
      <c r="D1" s="26" t="s">
        <v>3</v>
      </c>
      <c r="E1" s="26" t="s">
        <v>4</v>
      </c>
      <c r="F1" s="26" t="s">
        <v>5</v>
      </c>
      <c r="G1" s="26" t="s">
        <v>6</v>
      </c>
      <c r="H1" s="26" t="s">
        <v>7</v>
      </c>
      <c r="I1" s="26" t="s">
        <v>8</v>
      </c>
      <c r="J1" s="26" t="s">
        <v>9</v>
      </c>
      <c r="K1" s="27" t="s">
        <v>10</v>
      </c>
      <c r="L1" s="26" t="s">
        <v>11</v>
      </c>
      <c r="M1" s="26" t="s">
        <v>12</v>
      </c>
      <c r="N1" s="29" t="s">
        <v>13</v>
      </c>
      <c r="O1" s="26" t="s">
        <v>314</v>
      </c>
      <c r="P1" s="26" t="s">
        <v>313</v>
      </c>
      <c r="Q1" s="26" t="s">
        <v>312</v>
      </c>
      <c r="R1" s="26" t="s">
        <v>17</v>
      </c>
      <c r="S1" s="27" t="s">
        <v>18</v>
      </c>
      <c r="T1" s="26" t="s">
        <v>19</v>
      </c>
      <c r="U1" s="26" t="s">
        <v>20</v>
      </c>
      <c r="V1" s="26" t="s">
        <v>21</v>
      </c>
      <c r="W1" s="26" t="s">
        <v>22</v>
      </c>
      <c r="X1" s="26" t="s">
        <v>23</v>
      </c>
      <c r="Y1" s="26" t="s">
        <v>24</v>
      </c>
      <c r="Z1" s="27" t="s">
        <v>25</v>
      </c>
      <c r="AA1" s="29" t="s">
        <v>26</v>
      </c>
      <c r="AB1" s="29" t="s">
        <v>27</v>
      </c>
      <c r="AC1" s="29" t="s">
        <v>28</v>
      </c>
      <c r="AD1" s="26" t="s">
        <v>29</v>
      </c>
      <c r="AE1" s="28" t="s">
        <v>334</v>
      </c>
      <c r="AF1" s="28" t="s">
        <v>322</v>
      </c>
      <c r="AG1" s="26" t="s">
        <v>31</v>
      </c>
      <c r="AH1" s="26" t="s">
        <v>32</v>
      </c>
      <c r="AI1" s="27" t="s">
        <v>33</v>
      </c>
      <c r="AJ1" s="26" t="s">
        <v>319</v>
      </c>
      <c r="AK1" s="26" t="s">
        <v>35</v>
      </c>
      <c r="AL1" s="26" t="s">
        <v>321</v>
      </c>
      <c r="AM1" s="26" t="s">
        <v>333</v>
      </c>
      <c r="AN1" s="26" t="s">
        <v>332</v>
      </c>
      <c r="AO1" s="26" t="s">
        <v>331</v>
      </c>
      <c r="AP1" s="26" t="s">
        <v>330</v>
      </c>
      <c r="AQ1" s="26" t="s">
        <v>329</v>
      </c>
      <c r="AR1" s="26" t="s">
        <v>328</v>
      </c>
      <c r="AS1" s="26" t="s">
        <v>327</v>
      </c>
      <c r="AT1" s="26" t="s">
        <v>342</v>
      </c>
    </row>
    <row r="2" spans="1:46" ht="16" x14ac:dyDescent="0.2">
      <c r="A2" s="31" t="s">
        <v>37</v>
      </c>
      <c r="B2" s="25" t="s">
        <v>38</v>
      </c>
      <c r="C2">
        <f>VALUE('[2]Clean data '!B2)</f>
        <v>39431263</v>
      </c>
      <c r="D2" s="13">
        <f>VALUE('[2]Clean data '!D2)</f>
        <v>0.499</v>
      </c>
      <c r="E2" s="13">
        <f>VALUE('[2]Clean data '!E2)</f>
        <v>0.501</v>
      </c>
      <c r="F2" s="13">
        <f>VALUE('[2]Clean data '!F2)</f>
        <v>0.124</v>
      </c>
      <c r="G2" s="13">
        <f>VALUE('[2]Clean data '!G2)</f>
        <v>8.0000000000000002E-3</v>
      </c>
      <c r="H2">
        <f>VALUE('[2]Clean data '!H2)</f>
        <v>9352867</v>
      </c>
      <c r="I2">
        <f>VALUE('[2]Clean data '!I2)</f>
        <v>15142197</v>
      </c>
      <c r="J2">
        <f>VALUE('[2]Clean data '!J2)</f>
        <v>6524861</v>
      </c>
      <c r="K2">
        <f>VALUE('[2]Clean data '!K2)</f>
        <v>38537958</v>
      </c>
      <c r="L2" s="13">
        <f>VALUE('[2]Clean data '!L2)</f>
        <v>0.67400000000000004</v>
      </c>
      <c r="M2" s="13">
        <f>VALUE('[2]Clean data '!M2)</f>
        <v>0.47799999999999998</v>
      </c>
      <c r="N2" s="13">
        <f>VALUE('[2]Clean data '!N2)</f>
        <v>0.13500000000000001</v>
      </c>
      <c r="O2" s="13">
        <f>VALUE('[2]Clean data '!O2)</f>
        <v>0.20499999999999999</v>
      </c>
      <c r="P2" s="13">
        <f>VALUE('[2]Clean data '!P2)</f>
        <v>0.23200000000000001</v>
      </c>
      <c r="Q2" s="13">
        <f>VALUE('[2]Clean data '!Q2)</f>
        <v>0.14899999999999999</v>
      </c>
      <c r="R2" s="13">
        <f>VALUE('[2]Clean data '!R2)</f>
        <v>8.0000000000000002E-3</v>
      </c>
      <c r="S2">
        <f>VALUE('[2]Clean data '!S2)</f>
        <v>10902022</v>
      </c>
      <c r="T2" s="13">
        <f>VALUE('[2]Clean data '!T2)</f>
        <v>6.2E-2</v>
      </c>
      <c r="U2" s="13">
        <f>VALUE('[2]Clean data '!U2)</f>
        <v>0.40799999999999997</v>
      </c>
      <c r="V2" s="13">
        <f>VALUE('[2]Clean data '!V2)</f>
        <v>2.1000000000000001E-2</v>
      </c>
      <c r="W2" s="13">
        <f>VALUE('[2]Clean data '!W2)</f>
        <v>8.0000000000000002E-3</v>
      </c>
      <c r="X2" s="13">
        <f>VALUE('[2]Clean data '!X2)</f>
        <v>0.49</v>
      </c>
      <c r="Y2" s="13">
        <f>VALUE('[2]Clean data '!Y2)</f>
        <v>1.2E-2</v>
      </c>
      <c r="Z2">
        <f>VALUE('[2]Clean data '!Z2)</f>
        <v>32089744</v>
      </c>
      <c r="AA2" s="13">
        <f>VALUE('[2]Clean data '!AA2)</f>
        <v>0.6</v>
      </c>
      <c r="AB2" s="13">
        <f>VALUE('[2]Clean data '!AB2)</f>
        <v>3.7999999999999999E-2</v>
      </c>
      <c r="AC2" s="13">
        <f>VALUE('[2]Clean data '!AD2)</f>
        <v>0.55400000000000005</v>
      </c>
      <c r="AD2" s="13">
        <f>VALUE('[2]Clean data '!AE2)</f>
        <v>3.3000000000000002E-2</v>
      </c>
      <c r="AE2">
        <f>VALUE('[2]Clean data '!AF2)</f>
        <v>140816</v>
      </c>
      <c r="AF2" s="14">
        <f>VALUE('[2]Clean data '!AG2)</f>
        <v>0.63200000000000001</v>
      </c>
      <c r="AG2" s="13">
        <f>VALUE('[2]Clean data '!AG2)</f>
        <v>0.63200000000000001</v>
      </c>
      <c r="AH2" s="13">
        <f>VALUE('[2]Clean data '!AH2)</f>
        <v>0.41</v>
      </c>
      <c r="AI2" s="13">
        <f>VALUE('[2]Clean data '!AI2)</f>
        <v>8.5000000000000006E-2</v>
      </c>
      <c r="AJ2">
        <f>VALUE('[2]Clean data '!AJ2)</f>
        <v>2614</v>
      </c>
      <c r="AK2">
        <f>VALUE('[2]Clean data '!AK2)</f>
        <v>853</v>
      </c>
      <c r="AL2">
        <f>VALUE('[2]Clean data '!AL2)</f>
        <v>53.869931140015304</v>
      </c>
      <c r="AM2">
        <v>486</v>
      </c>
      <c r="AN2" s="24">
        <v>590730</v>
      </c>
      <c r="AO2" s="22">
        <v>1874</v>
      </c>
      <c r="AP2" s="22">
        <v>7121</v>
      </c>
      <c r="AQ2">
        <v>1775</v>
      </c>
      <c r="AR2">
        <v>8195</v>
      </c>
      <c r="AS2" s="22">
        <f t="shared" ref="AS2:AS11" si="0">SUM(AO2:AR2)</f>
        <v>18965</v>
      </c>
      <c r="AT2">
        <f>(AL2*0.4)+(AE2/100000*0.3)-(AM2/500*0.2)-(AI2*0.1)</f>
        <v>21.767520456006118</v>
      </c>
    </row>
    <row r="3" spans="1:46" ht="16" x14ac:dyDescent="0.2">
      <c r="A3" s="31" t="s">
        <v>39</v>
      </c>
      <c r="B3" s="25" t="s">
        <v>40</v>
      </c>
      <c r="C3">
        <f>VALUE('[2]Clean data '!B3)</f>
        <v>23372215</v>
      </c>
      <c r="D3" s="13">
        <f>VALUE('[2]Clean data '!D3)</f>
        <v>0.49199999999999999</v>
      </c>
      <c r="E3" s="13">
        <f>VALUE('[2]Clean data '!E3)</f>
        <v>0.50800000000000001</v>
      </c>
      <c r="F3" s="13">
        <f>VALUE('[2]Clean data '!F3)</f>
        <v>0.185</v>
      </c>
      <c r="G3" s="13">
        <f>VALUE('[2]Clean data '!G3)</f>
        <v>1.2E-2</v>
      </c>
      <c r="H3">
        <f>VALUE('[2]Clean data '!H3)</f>
        <v>4831357</v>
      </c>
      <c r="I3">
        <f>VALUE('[2]Clean data '!I3)</f>
        <v>8954569</v>
      </c>
      <c r="J3">
        <f>VALUE('[2]Clean data '!J3)</f>
        <v>5094353</v>
      </c>
      <c r="K3">
        <f>VALUE('[2]Clean data '!K3)</f>
        <v>22888803</v>
      </c>
      <c r="L3" s="13">
        <f>VALUE('[2]Clean data '!L3)</f>
        <v>0.64800000000000002</v>
      </c>
      <c r="M3" s="13">
        <f>VALUE('[2]Clean data '!M3)</f>
        <v>0.46899999999999997</v>
      </c>
      <c r="N3" s="13">
        <f>VALUE('[2]Clean data '!N3)</f>
        <v>0.158</v>
      </c>
      <c r="O3" s="13">
        <f>VALUE('[2]Clean data '!O3)</f>
        <v>0.26400000000000001</v>
      </c>
      <c r="P3" s="13">
        <f>VALUE('[2]Clean data '!P3)</f>
        <v>0.221</v>
      </c>
      <c r="Q3" s="13">
        <f>VALUE('[2]Clean data '!Q3)</f>
        <v>0.13700000000000001</v>
      </c>
      <c r="R3" s="13">
        <f>VALUE('[2]Clean data '!R3)</f>
        <v>1.2999999999999999E-2</v>
      </c>
      <c r="S3">
        <f>VALUE('[2]Clean data '!S3)</f>
        <v>5392412</v>
      </c>
      <c r="T3" s="13">
        <f>VALUE('[2]Clean data '!T3)</f>
        <v>8.4000000000000005E-2</v>
      </c>
      <c r="U3" s="13">
        <f>VALUE('[2]Clean data '!U3)</f>
        <v>0.106</v>
      </c>
      <c r="V3" s="13">
        <f>VALUE('[2]Clean data '!V3)</f>
        <v>1.9E-2</v>
      </c>
      <c r="W3" s="13">
        <f>VALUE('[2]Clean data '!W3)</f>
        <v>3.0000000000000001E-3</v>
      </c>
      <c r="X3" s="13">
        <f>VALUE('[2]Clean data '!X3)</f>
        <v>0.76800000000000002</v>
      </c>
      <c r="Y3" s="13">
        <f>VALUE('[2]Clean data '!Y3)</f>
        <v>2.1000000000000001E-2</v>
      </c>
      <c r="Z3">
        <f>VALUE('[2]Clean data '!Z3)</f>
        <v>19432374</v>
      </c>
      <c r="AA3" s="13">
        <f>VALUE('[2]Clean data '!AA3)</f>
        <v>0.57699999999999996</v>
      </c>
      <c r="AB3" s="13">
        <f>VALUE('[2]Clean data '!AB3)</f>
        <v>2.8000000000000001E-2</v>
      </c>
      <c r="AC3" s="13">
        <f>VALUE('[2]Clean data '!AD3)</f>
        <v>0.53800000000000003</v>
      </c>
      <c r="AD3" s="13">
        <f>VALUE('[2]Clean data '!AE3)</f>
        <v>1.2999999999999999E-2</v>
      </c>
      <c r="AE3">
        <f>VALUE('[2]Clean data '!AF3)</f>
        <v>108465</v>
      </c>
      <c r="AF3" s="14">
        <f>VALUE('[2]Clean data '!AG3)</f>
        <v>0.65400000000000003</v>
      </c>
      <c r="AG3" s="13">
        <f>VALUE('[2]Clean data '!AG3)</f>
        <v>0.65400000000000003</v>
      </c>
      <c r="AH3" s="13">
        <f>VALUE('[2]Clean data '!AH3)</f>
        <v>0.35799999999999998</v>
      </c>
      <c r="AI3" s="13">
        <f>VALUE('[2]Clean data '!AI3)</f>
        <v>8.4000000000000005E-2</v>
      </c>
      <c r="AJ3">
        <f>VALUE('[2]Clean data '!AJ3)</f>
        <v>1962</v>
      </c>
      <c r="AK3">
        <f>VALUE('[2]Clean data '!AK3)</f>
        <v>983</v>
      </c>
      <c r="AL3">
        <f>VALUE('[2]Clean data '!AL3)</f>
        <v>55.282874617737001</v>
      </c>
      <c r="AM3">
        <v>267.10000000000002</v>
      </c>
      <c r="AN3" s="24">
        <v>315030</v>
      </c>
      <c r="AO3">
        <v>770</v>
      </c>
      <c r="AP3" s="22">
        <v>3881</v>
      </c>
      <c r="AQ3">
        <v>912</v>
      </c>
      <c r="AR3">
        <v>3320</v>
      </c>
      <c r="AS3" s="22">
        <f t="shared" si="0"/>
        <v>8883</v>
      </c>
      <c r="AT3">
        <f t="shared" ref="AT3:AT11" si="1">(AL3*0.4)+(AE3/100000*0.3)-(AM3/500*0.2)-(AI3*0.1)</f>
        <v>22.323304847094803</v>
      </c>
    </row>
    <row r="4" spans="1:46" ht="16" x14ac:dyDescent="0.2">
      <c r="A4" s="31" t="s">
        <v>41</v>
      </c>
      <c r="B4" s="25" t="s">
        <v>42</v>
      </c>
      <c r="C4">
        <f>VALUE('[2]Clean data '!B4)</f>
        <v>11180878</v>
      </c>
      <c r="D4" s="13">
        <f>VALUE('[2]Clean data '!D4)</f>
        <v>0.48699999999999999</v>
      </c>
      <c r="E4" s="13">
        <f>VALUE('[2]Clean data '!E4)</f>
        <v>0.51300000000000001</v>
      </c>
      <c r="F4" s="13">
        <f>VALUE('[2]Clean data '!F4)</f>
        <v>0.19700000000000001</v>
      </c>
      <c r="G4" s="13">
        <f>VALUE('[2]Clean data '!G4)</f>
        <v>7.0000000000000001E-3</v>
      </c>
      <c r="H4">
        <f>VALUE('[2]Clean data '!H4)</f>
        <v>2587190</v>
      </c>
      <c r="I4">
        <f>VALUE('[2]Clean data '!I4)</f>
        <v>4296954</v>
      </c>
      <c r="J4">
        <f>VALUE('[2]Clean data '!J4)</f>
        <v>1765603</v>
      </c>
      <c r="K4">
        <f>VALUE('[2]Clean data '!K4)</f>
        <v>10927528</v>
      </c>
      <c r="L4" s="13">
        <f>VALUE('[2]Clean data '!L4)</f>
        <v>0.66200000000000003</v>
      </c>
      <c r="M4" s="13">
        <f>VALUE('[2]Clean data '!M4)</f>
        <v>0.46700000000000003</v>
      </c>
      <c r="N4" s="13">
        <f>VALUE('[2]Clean data '!N4)</f>
        <v>0.156</v>
      </c>
      <c r="O4" s="13">
        <f>VALUE('[2]Clean data '!O4)</f>
        <v>0.26200000000000001</v>
      </c>
      <c r="P4" s="13">
        <f>VALUE('[2]Clean data '!P4)</f>
        <v>0.215</v>
      </c>
      <c r="Q4" s="13">
        <f>VALUE('[2]Clean data '!Q4)</f>
        <v>0.14799999999999999</v>
      </c>
      <c r="R4" s="13">
        <f>VALUE('[2]Clean data '!R4)</f>
        <v>8.0000000000000002E-3</v>
      </c>
      <c r="S4">
        <f>VALUE('[2]Clean data '!S4)</f>
        <v>1333177</v>
      </c>
      <c r="T4" s="13">
        <f>VALUE('[2]Clean data '!T4)</f>
        <v>7.4999999999999997E-2</v>
      </c>
      <c r="U4" s="13">
        <f>VALUE('[2]Clean data '!U4)</f>
        <v>0.307</v>
      </c>
      <c r="V4" s="13">
        <f>VALUE('[2]Clean data '!V4)</f>
        <v>0.10100000000000001</v>
      </c>
      <c r="W4" s="13">
        <f>VALUE('[2]Clean data '!W4)</f>
        <v>3.0000000000000001E-3</v>
      </c>
      <c r="X4" s="13">
        <f>VALUE('[2]Clean data '!X4)</f>
        <v>0.499</v>
      </c>
      <c r="Y4" s="13">
        <f>VALUE('[2]Clean data '!Y4)</f>
        <v>1.4999999999999999E-2</v>
      </c>
      <c r="Z4">
        <f>VALUE('[2]Clean data '!Z4)</f>
        <v>8972406</v>
      </c>
      <c r="AA4" s="13">
        <f>VALUE('[2]Clean data '!AA4)</f>
        <v>0.60899999999999999</v>
      </c>
      <c r="AB4" s="13">
        <f>VALUE('[2]Clean data '!AB4)</f>
        <v>0.03</v>
      </c>
      <c r="AC4" s="13">
        <f>VALUE('[2]Clean data '!AD4)</f>
        <v>0.57699999999999996</v>
      </c>
      <c r="AD4" s="13">
        <f>VALUE('[2]Clean data '!AE4)</f>
        <v>1.2E-2</v>
      </c>
      <c r="AE4">
        <f>VALUE('[2]Clean data '!AF4)</f>
        <v>111299</v>
      </c>
      <c r="AF4" s="14">
        <f>VALUE('[2]Clean data '!AG4)</f>
        <v>0.67200000000000004</v>
      </c>
      <c r="AG4" s="13">
        <f>VALUE('[2]Clean data '!AG4)</f>
        <v>0.67200000000000004</v>
      </c>
      <c r="AH4" s="13">
        <f>VALUE('[2]Clean data '!AH4)</f>
        <v>0.31900000000000001</v>
      </c>
      <c r="AI4" s="13">
        <f>VALUE('[2]Clean data '!AI4)</f>
        <v>9.2999999999999999E-2</v>
      </c>
      <c r="AJ4">
        <f>VALUE('[2]Clean data '!AJ4)</f>
        <v>1637</v>
      </c>
      <c r="AK4">
        <f>VALUE('[2]Clean data '!AK4)</f>
        <v>1026</v>
      </c>
      <c r="AL4">
        <f>VALUE('[2]Clean data '!AL4)</f>
        <v>67.989615149664019</v>
      </c>
      <c r="AM4">
        <v>325.7</v>
      </c>
      <c r="AN4" s="24">
        <v>172924</v>
      </c>
      <c r="AO4" s="22">
        <v>969</v>
      </c>
      <c r="AP4" s="22">
        <v>5003</v>
      </c>
      <c r="AQ4">
        <v>771</v>
      </c>
      <c r="AR4">
        <v>1870</v>
      </c>
      <c r="AS4" s="22">
        <f t="shared" si="0"/>
        <v>8613</v>
      </c>
      <c r="AT4">
        <f t="shared" si="1"/>
        <v>27.390163059865611</v>
      </c>
    </row>
    <row r="5" spans="1:46" ht="16" x14ac:dyDescent="0.2">
      <c r="A5" s="31" t="s">
        <v>43</v>
      </c>
      <c r="B5" s="25" t="s">
        <v>44</v>
      </c>
      <c r="C5">
        <f>VALUE('[2]Clean data '!B5)</f>
        <v>12710158</v>
      </c>
      <c r="D5" s="13">
        <f>VALUE('[2]Clean data '!D5)</f>
        <v>0.49399999999999999</v>
      </c>
      <c r="E5" s="13">
        <f>VALUE('[2]Clean data '!E5)</f>
        <v>0.50600000000000001</v>
      </c>
      <c r="F5" s="13">
        <f>VALUE('[2]Clean data '!F5)</f>
        <v>8.1000000000000003E-2</v>
      </c>
      <c r="G5" s="13">
        <f>VALUE('[2]Clean data '!G5)</f>
        <v>6.0000000000000001E-3</v>
      </c>
      <c r="H5">
        <f>VALUE('[2]Clean data '!H5)</f>
        <v>2905143</v>
      </c>
      <c r="I5">
        <f>VALUE('[2]Clean data '!I5)</f>
        <v>4837773</v>
      </c>
      <c r="J5">
        <f>VALUE('[2]Clean data '!J5)</f>
        <v>2274582</v>
      </c>
      <c r="K5">
        <f>VALUE('[2]Clean data '!K5)</f>
        <v>12417746</v>
      </c>
      <c r="L5" s="13">
        <f>VALUE('[2]Clean data '!L5)</f>
        <v>0.61499999999999999</v>
      </c>
      <c r="M5" s="13">
        <f>VALUE('[2]Clean data '!M5)</f>
        <v>0.44800000000000001</v>
      </c>
      <c r="N5" s="13">
        <f>VALUE('[2]Clean data '!N5)</f>
        <v>0.17499999999999999</v>
      </c>
      <c r="O5" s="13">
        <f>VALUE('[2]Clean data '!O5)</f>
        <v>0.246</v>
      </c>
      <c r="P5" s="13">
        <f>VALUE('[2]Clean data '!P5)</f>
        <v>0.23300000000000001</v>
      </c>
      <c r="Q5" s="13">
        <f>VALUE('[2]Clean data '!Q5)</f>
        <v>0.159</v>
      </c>
      <c r="R5" s="13">
        <f>VALUE('[2]Clean data '!R5)</f>
        <v>8.0000000000000002E-3</v>
      </c>
      <c r="S5">
        <f>VALUE('[2]Clean data '!S5)</f>
        <v>1957482</v>
      </c>
      <c r="T5" s="13">
        <f>VALUE('[2]Clean data '!T5)</f>
        <v>0.188</v>
      </c>
      <c r="U5" s="13">
        <f>VALUE('[2]Clean data '!U5)</f>
        <v>0.311</v>
      </c>
      <c r="V5" s="13">
        <f>VALUE('[2]Clean data '!V5)</f>
        <v>4.7E-2</v>
      </c>
      <c r="W5" s="13">
        <f>VALUE('[2]Clean data '!W5)</f>
        <v>2E-3</v>
      </c>
      <c r="X5" s="13">
        <f>VALUE('[2]Clean data '!X5)</f>
        <v>0.44</v>
      </c>
      <c r="Y5" s="13">
        <f>VALUE('[2]Clean data '!Y5)</f>
        <v>1.2E-2</v>
      </c>
      <c r="Z5">
        <f>VALUE('[2]Clean data '!Z5)</f>
        <v>10362614</v>
      </c>
      <c r="AA5" s="13">
        <f>VALUE('[2]Clean data '!AA5)</f>
        <v>0.61899999999999999</v>
      </c>
      <c r="AB5" s="13">
        <f>VALUE('[2]Clean data '!AB5)</f>
        <v>3.3000000000000002E-2</v>
      </c>
      <c r="AC5" s="13">
        <f>VALUE('[2]Clean data '!AD5)</f>
        <v>0.58599999999999997</v>
      </c>
      <c r="AD5" s="13">
        <f>VALUE('[2]Clean data '!AE5)</f>
        <v>7.0000000000000007E-2</v>
      </c>
      <c r="AE5">
        <f>VALUE('[2]Clean data '!AF5)</f>
        <v>119059</v>
      </c>
      <c r="AF5" s="14">
        <f>VALUE('[2]Clean data '!AG5)</f>
        <v>0.69499999999999995</v>
      </c>
      <c r="AG5" s="13">
        <f>VALUE('[2]Clean data '!AG5)</f>
        <v>0.69499999999999995</v>
      </c>
      <c r="AH5" s="13">
        <f>VALUE('[2]Clean data '!AH5)</f>
        <v>0.34899999999999998</v>
      </c>
      <c r="AI5" s="13">
        <f>VALUE('[2]Clean data '!AI5)</f>
        <v>0.08</v>
      </c>
      <c r="AJ5">
        <f>VALUE('[2]Clean data '!AJ5)</f>
        <v>2027</v>
      </c>
      <c r="AK5">
        <f>VALUE('[2]Clean data '!AK5)</f>
        <v>839</v>
      </c>
      <c r="AL5">
        <f>VALUE('[2]Clean data '!AL5)</f>
        <v>58.736556487419833</v>
      </c>
      <c r="AM5">
        <v>289.2</v>
      </c>
      <c r="AN5" s="24">
        <v>190762</v>
      </c>
      <c r="AO5">
        <v>457</v>
      </c>
      <c r="AP5" s="22">
        <v>1768</v>
      </c>
      <c r="AQ5">
        <v>737</v>
      </c>
      <c r="AR5">
        <v>2180</v>
      </c>
      <c r="AS5" s="22">
        <f t="shared" si="0"/>
        <v>5142</v>
      </c>
      <c r="AT5">
        <f t="shared" si="1"/>
        <v>23.728119594967936</v>
      </c>
    </row>
    <row r="6" spans="1:46" ht="16" x14ac:dyDescent="0.2">
      <c r="A6" s="31" t="s">
        <v>45</v>
      </c>
      <c r="B6" s="25" t="s">
        <v>46</v>
      </c>
      <c r="C6">
        <f>VALUE('[2]Clean data '!B6)</f>
        <v>7136171</v>
      </c>
      <c r="D6" s="13">
        <f>VALUE('[2]Clean data '!D6)</f>
        <v>0.48799999999999999</v>
      </c>
      <c r="E6" s="13">
        <f>VALUE('[2]Clean data '!E6)</f>
        <v>0.51200000000000001</v>
      </c>
      <c r="F6" s="13">
        <f>VALUE('[2]Clean data '!F6)</f>
        <v>9.9000000000000005E-2</v>
      </c>
      <c r="G6" s="13">
        <f>VALUE('[2]Clean data '!G6)</f>
        <v>7.0000000000000001E-3</v>
      </c>
      <c r="H6">
        <f>VALUE('[2]Clean data '!H6)</f>
        <v>1703820</v>
      </c>
      <c r="I6">
        <f>VALUE('[2]Clean data '!I6)</f>
        <v>2741644</v>
      </c>
      <c r="J6">
        <f>VALUE('[2]Clean data '!J6)</f>
        <v>1335942</v>
      </c>
      <c r="K6">
        <f>VALUE('[2]Clean data '!K6)</f>
        <v>6879639</v>
      </c>
      <c r="L6" s="13">
        <f>VALUE('[2]Clean data '!L6)</f>
        <v>0.622</v>
      </c>
      <c r="M6" s="13">
        <f>VALUE('[2]Clean data '!M6)</f>
        <v>0.45300000000000001</v>
      </c>
      <c r="N6" s="13">
        <f>VALUE('[2]Clean data '!N6)</f>
        <v>0.16600000000000001</v>
      </c>
      <c r="O6" s="13">
        <f>VALUE('[2]Clean data '!O6)</f>
        <v>0.222</v>
      </c>
      <c r="P6" s="13">
        <f>VALUE('[2]Clean data '!P6)</f>
        <v>0.25700000000000001</v>
      </c>
      <c r="Q6" s="13">
        <f>VALUE('[2]Clean data '!Q6)</f>
        <v>0.22600000000000001</v>
      </c>
      <c r="R6" s="13">
        <f>VALUE('[2]Clean data '!R6)</f>
        <v>8.9999999999999993E-3</v>
      </c>
      <c r="S6">
        <f>VALUE('[2]Clean data '!S6)</f>
        <v>1337811</v>
      </c>
      <c r="T6" s="13">
        <f>VALUE('[2]Clean data '!T6)</f>
        <v>0.16200000000000001</v>
      </c>
      <c r="U6" s="13">
        <f>VALUE('[2]Clean data '!U6)</f>
        <v>0.29299999999999998</v>
      </c>
      <c r="V6" s="13">
        <f>VALUE('[2]Clean data '!V6)</f>
        <v>0.10100000000000001</v>
      </c>
      <c r="W6" s="13">
        <f>VALUE('[2]Clean data '!W6)</f>
        <v>4.0000000000000001E-3</v>
      </c>
      <c r="X6" s="13">
        <f>VALUE('[2]Clean data '!X6)</f>
        <v>0.42</v>
      </c>
      <c r="Y6" s="13">
        <f>VALUE('[2]Clean data '!Y6)</f>
        <v>1.9E-2</v>
      </c>
      <c r="Z6">
        <f>VALUE('[2]Clean data '!Z6)</f>
        <v>5953821</v>
      </c>
      <c r="AA6" s="13">
        <f>VALUE('[2]Clean data '!AA6)</f>
        <v>0.64400000000000002</v>
      </c>
      <c r="AB6" s="13">
        <f>VALUE('[2]Clean data '!AB6)</f>
        <v>2.7E-2</v>
      </c>
      <c r="AC6" s="13">
        <f>VALUE('[2]Clean data '!AD6)</f>
        <v>0.61499999999999999</v>
      </c>
      <c r="AD6" s="13">
        <f>VALUE('[2]Clean data '!AE6)</f>
        <v>7.8E-2</v>
      </c>
      <c r="AE6">
        <f>VALUE('[2]Clean data '!AF6)</f>
        <v>149436</v>
      </c>
      <c r="AF6" s="14">
        <f>VALUE('[2]Clean data '!AG6)</f>
        <v>0.73099999999999998</v>
      </c>
      <c r="AG6" s="13">
        <f>VALUE('[2]Clean data '!AG6)</f>
        <v>0.73099999999999998</v>
      </c>
      <c r="AH6" s="13">
        <f>VALUE('[2]Clean data '!AH6)</f>
        <v>0.374</v>
      </c>
      <c r="AI6" s="13">
        <f>VALUE('[2]Clean data '!AI6)</f>
        <v>6.3E-2</v>
      </c>
      <c r="AJ6">
        <f>VALUE('[2]Clean data '!AJ6)</f>
        <v>2841</v>
      </c>
      <c r="AK6">
        <f>VALUE('[2]Clean data '!AK6)</f>
        <v>881</v>
      </c>
      <c r="AL6">
        <f>VALUE('[2]Clean data '!AL6)</f>
        <v>52.599788806758184</v>
      </c>
      <c r="AM6">
        <v>314.7</v>
      </c>
      <c r="AN6" s="24">
        <v>169097</v>
      </c>
      <c r="AO6">
        <v>446</v>
      </c>
      <c r="AP6" s="22">
        <v>2393</v>
      </c>
      <c r="AQ6">
        <v>128</v>
      </c>
      <c r="AR6">
        <v>7940</v>
      </c>
      <c r="AS6" s="22">
        <f t="shared" si="0"/>
        <v>10907</v>
      </c>
      <c r="AT6">
        <f t="shared" si="1"/>
        <v>21.356043522703278</v>
      </c>
    </row>
    <row r="7" spans="1:46" ht="16" x14ac:dyDescent="0.2">
      <c r="A7" s="31" t="s">
        <v>47</v>
      </c>
      <c r="B7" s="25" t="s">
        <v>48</v>
      </c>
      <c r="C7">
        <f>VALUE('[2]Clean data '!B7)</f>
        <v>9500851</v>
      </c>
      <c r="D7" s="13">
        <f>VALUE('[2]Clean data '!D7)</f>
        <v>0.49199999999999999</v>
      </c>
      <c r="E7" s="13">
        <f>VALUE('[2]Clean data '!E7)</f>
        <v>0.50800000000000001</v>
      </c>
      <c r="F7" s="13">
        <f>VALUE('[2]Clean data '!F7)</f>
        <v>0.107</v>
      </c>
      <c r="G7" s="13">
        <f>VALUE('[2]Clean data '!G7)</f>
        <v>1.2999999999999999E-2</v>
      </c>
      <c r="H7">
        <f>VALUE('[2]Clean data '!H7)</f>
        <v>2035186</v>
      </c>
      <c r="I7">
        <f>VALUE('[2]Clean data '!I7)</f>
        <v>3715425</v>
      </c>
      <c r="J7">
        <f>VALUE('[2]Clean data '!J7)</f>
        <v>1706665</v>
      </c>
      <c r="K7">
        <f>VALUE('[2]Clean data '!K7)</f>
        <v>9334098</v>
      </c>
      <c r="L7" s="13">
        <f>VALUE('[2]Clean data '!L7)</f>
        <v>0.68100000000000005</v>
      </c>
      <c r="M7" s="13">
        <f>VALUE('[2]Clean data '!M7)</f>
        <v>0.498</v>
      </c>
      <c r="N7" s="13">
        <f>VALUE('[2]Clean data '!N7)</f>
        <v>0.154</v>
      </c>
      <c r="O7" s="13">
        <f>VALUE('[2]Clean data '!O7)</f>
        <v>0.247</v>
      </c>
      <c r="P7" s="13">
        <f>VALUE('[2]Clean data '!P7)</f>
        <v>0.26400000000000001</v>
      </c>
      <c r="Q7" s="13">
        <f>VALUE('[2]Clean data '!Q7)</f>
        <v>0.182</v>
      </c>
      <c r="R7" s="13">
        <f>VALUE('[2]Clean data '!R7)</f>
        <v>0.01</v>
      </c>
      <c r="S7">
        <f>VALUE('[2]Clean data '!S7)</f>
        <v>2376424</v>
      </c>
      <c r="T7" s="13">
        <f>VALUE('[2]Clean data '!T7)</f>
        <v>0.11899999999999999</v>
      </c>
      <c r="U7" s="13">
        <f>VALUE('[2]Clean data '!U7)</f>
        <v>0.316</v>
      </c>
      <c r="V7" s="13">
        <f>VALUE('[2]Clean data '!V7)</f>
        <v>0.06</v>
      </c>
      <c r="W7" s="13">
        <f>VALUE('[2]Clean data '!W7)</f>
        <v>2E-3</v>
      </c>
      <c r="X7" s="13">
        <f>VALUE('[2]Clean data '!X7)</f>
        <v>0.496</v>
      </c>
      <c r="Y7" s="13">
        <f>VALUE('[2]Clean data '!Y7)</f>
        <v>8.0000000000000002E-3</v>
      </c>
      <c r="Z7">
        <f>VALUE('[2]Clean data '!Z7)</f>
        <v>7710486</v>
      </c>
      <c r="AA7" s="13">
        <f>VALUE('[2]Clean data '!AA7)</f>
        <v>0.63100000000000001</v>
      </c>
      <c r="AB7" s="13">
        <f>VALUE('[2]Clean data '!AB7)</f>
        <v>3.5999999999999997E-2</v>
      </c>
      <c r="AC7" s="13">
        <f>VALUE('[2]Clean data '!AD7)</f>
        <v>0.59299999999999997</v>
      </c>
      <c r="AD7" s="13">
        <f>VALUE('[2]Clean data '!AE7)</f>
        <v>9.7000000000000003E-2</v>
      </c>
      <c r="AE7">
        <f>VALUE('[2]Clean data '!AF7)</f>
        <v>146626</v>
      </c>
      <c r="AF7" s="14">
        <f>VALUE('[2]Clean data '!AG7)</f>
        <v>0.70499999999999996</v>
      </c>
      <c r="AG7" s="13">
        <f>VALUE('[2]Clean data '!AG7)</f>
        <v>0.70499999999999996</v>
      </c>
      <c r="AH7" s="13">
        <f>VALUE('[2]Clean data '!AH7)</f>
        <v>0.33</v>
      </c>
      <c r="AI7" s="13">
        <f>VALUE('[2]Clean data '!AI7)</f>
        <v>6.5000000000000002E-2</v>
      </c>
      <c r="AJ7">
        <f>VALUE('[2]Clean data '!AJ7)</f>
        <v>2413</v>
      </c>
      <c r="AK7">
        <f>VALUE('[2]Clean data '!AK7)</f>
        <v>869</v>
      </c>
      <c r="AL7">
        <f>VALUE('[2]Clean data '!AL7)</f>
        <v>60.765022793203478</v>
      </c>
      <c r="AM7">
        <v>217.7</v>
      </c>
      <c r="AN7" s="24">
        <v>148755</v>
      </c>
      <c r="AO7" s="22">
        <v>1020</v>
      </c>
      <c r="AP7" s="22">
        <v>1487</v>
      </c>
      <c r="AQ7">
        <v>228</v>
      </c>
      <c r="AR7">
        <v>1360</v>
      </c>
      <c r="AS7" s="22">
        <f t="shared" si="0"/>
        <v>4095</v>
      </c>
      <c r="AT7">
        <f t="shared" si="1"/>
        <v>24.652307117281392</v>
      </c>
    </row>
    <row r="8" spans="1:46" ht="16" x14ac:dyDescent="0.2">
      <c r="A8" s="31" t="s">
        <v>49</v>
      </c>
      <c r="B8" s="25" t="s">
        <v>50</v>
      </c>
      <c r="C8">
        <f>VALUE('[2]Clean data '!B8)</f>
        <v>19867248</v>
      </c>
      <c r="D8" s="13">
        <f>VALUE('[2]Clean data '!D8)</f>
        <v>0.48799999999999999</v>
      </c>
      <c r="E8" s="13">
        <f>VALUE('[2]Clean data '!E8)</f>
        <v>0.51200000000000001</v>
      </c>
      <c r="F8" s="13">
        <f>VALUE('[2]Clean data '!F8)</f>
        <v>0.114</v>
      </c>
      <c r="G8" s="13">
        <f>VALUE('[2]Clean data '!G8)</f>
        <v>6.0000000000000001E-3</v>
      </c>
      <c r="H8">
        <f>VALUE('[2]Clean data '!H8)</f>
        <v>4577119</v>
      </c>
      <c r="I8">
        <f>VALUE('[2]Clean data '!I8)</f>
        <v>7560421</v>
      </c>
      <c r="J8">
        <f>VALUE('[2]Clean data '!J8)</f>
        <v>3757173</v>
      </c>
      <c r="K8">
        <f>VALUE('[2]Clean data '!K8)</f>
        <v>19188963</v>
      </c>
      <c r="L8" s="13">
        <f>VALUE('[2]Clean data '!L8)</f>
        <v>0.60799999999999998</v>
      </c>
      <c r="M8" s="13">
        <f>VALUE('[2]Clean data '!M8)</f>
        <v>0.42</v>
      </c>
      <c r="N8" s="13">
        <f>VALUE('[2]Clean data '!N8)</f>
        <v>0.17799999999999999</v>
      </c>
      <c r="O8" s="13">
        <f>VALUE('[2]Clean data '!O8)</f>
        <v>0.24</v>
      </c>
      <c r="P8" s="13">
        <f>VALUE('[2]Clean data '!P8)</f>
        <v>0.22800000000000001</v>
      </c>
      <c r="Q8" s="13">
        <f>VALUE('[2]Clean data '!Q8)</f>
        <v>0.184</v>
      </c>
      <c r="R8" s="13">
        <f>VALUE('[2]Clean data '!R8)</f>
        <v>8.9999999999999993E-3</v>
      </c>
      <c r="S8">
        <f>VALUE('[2]Clean data '!S8)</f>
        <v>4621382</v>
      </c>
      <c r="T8" s="13">
        <f>VALUE('[2]Clean data '!T8)</f>
        <v>0.14399999999999999</v>
      </c>
      <c r="U8" s="13">
        <f>VALUE('[2]Clean data '!U8)</f>
        <v>0.30299999999999999</v>
      </c>
      <c r="V8" s="13">
        <f>VALUE('[2]Clean data '!V8)</f>
        <v>5.1999999999999998E-2</v>
      </c>
      <c r="W8" s="13">
        <f>VALUE('[2]Clean data '!W8)</f>
        <v>3.0000000000000001E-3</v>
      </c>
      <c r="X8" s="13">
        <f>VALUE('[2]Clean data '!X8)</f>
        <v>0.48499999999999999</v>
      </c>
      <c r="Y8" s="13">
        <f>VALUE('[2]Clean data '!Y8)</f>
        <v>1.2999999999999999E-2</v>
      </c>
      <c r="Z8">
        <f>VALUE('[2]Clean data '!Z8)</f>
        <v>16370499</v>
      </c>
      <c r="AA8" s="13">
        <f>VALUE('[2]Clean data '!AA8)</f>
        <v>0.59499999999999997</v>
      </c>
      <c r="AB8" s="13">
        <f>VALUE('[2]Clean data '!AB8)</f>
        <v>3.3000000000000002E-2</v>
      </c>
      <c r="AC8" s="13">
        <f>VALUE('[2]Clean data '!AD8)</f>
        <v>0.56499999999999995</v>
      </c>
      <c r="AD8" s="13">
        <f>VALUE('[2]Clean data '!AE8)</f>
        <v>0.24199999999999999</v>
      </c>
      <c r="AE8">
        <f>VALUE('[2]Clean data '!AF8)</f>
        <v>134716</v>
      </c>
      <c r="AF8" s="14">
        <f>VALUE('[2]Clean data '!AG8)</f>
        <v>0.64500000000000002</v>
      </c>
      <c r="AG8" s="13">
        <f>VALUE('[2]Clean data '!AG8)</f>
        <v>0.64500000000000002</v>
      </c>
      <c r="AH8" s="13">
        <f>VALUE('[2]Clean data '!AH8)</f>
        <v>0.436</v>
      </c>
      <c r="AI8" s="13">
        <f>VALUE('[2]Clean data '!AI8)</f>
        <v>9.8000000000000004E-2</v>
      </c>
      <c r="AJ8">
        <f>VALUE('[2]Clean data '!AJ8)</f>
        <v>2464</v>
      </c>
      <c r="AK8">
        <f>VALUE('[2]Clean data '!AK8)</f>
        <v>888</v>
      </c>
      <c r="AL8">
        <f>VALUE('[2]Clean data '!AL8)</f>
        <v>54.673701298701296</v>
      </c>
      <c r="AM8">
        <v>380.2</v>
      </c>
      <c r="AN8" s="24">
        <v>351441</v>
      </c>
      <c r="AO8" s="22">
        <v>10598</v>
      </c>
      <c r="AP8">
        <v>797</v>
      </c>
      <c r="AQ8">
        <v>536</v>
      </c>
      <c r="AR8">
        <v>3420</v>
      </c>
      <c r="AS8" s="22">
        <f t="shared" si="0"/>
        <v>15351</v>
      </c>
      <c r="AT8">
        <f t="shared" si="1"/>
        <v>22.111748519480518</v>
      </c>
    </row>
    <row r="9" spans="1:46" ht="16" x14ac:dyDescent="0.2">
      <c r="A9" s="31" t="s">
        <v>51</v>
      </c>
      <c r="B9" s="25" t="s">
        <v>52</v>
      </c>
      <c r="C9">
        <f>VALUE('[2]Clean data '!B9)</f>
        <v>11046024</v>
      </c>
      <c r="D9" s="13">
        <f>VALUE('[2]Clean data '!D9)</f>
        <v>0.48899999999999999</v>
      </c>
      <c r="E9" s="13">
        <f>VALUE('[2]Clean data '!E9)</f>
        <v>0.51100000000000001</v>
      </c>
      <c r="F9" s="13">
        <f>VALUE('[2]Clean data '!F9)</f>
        <v>9.1999999999999998E-2</v>
      </c>
      <c r="G9" s="13">
        <f>VALUE('[2]Clean data '!G9)</f>
        <v>7.0000000000000001E-3</v>
      </c>
      <c r="H9">
        <f>VALUE('[2]Clean data '!H9)</f>
        <v>2531756</v>
      </c>
      <c r="I9">
        <f>VALUE('[2]Clean data '!I9)</f>
        <v>4184062</v>
      </c>
      <c r="J9">
        <f>VALUE('[2]Clean data '!J9)</f>
        <v>1980690</v>
      </c>
      <c r="K9">
        <f>VALUE('[2]Clean data '!K9)</f>
        <v>10760395</v>
      </c>
      <c r="L9" s="13">
        <f>VALUE('[2]Clean data '!L9)</f>
        <v>0.64</v>
      </c>
      <c r="M9" s="13">
        <f>VALUE('[2]Clean data '!M9)</f>
        <v>0.47</v>
      </c>
      <c r="N9" s="13">
        <f>VALUE('[2]Clean data '!N9)</f>
        <v>0.16600000000000001</v>
      </c>
      <c r="O9" s="13">
        <f>VALUE('[2]Clean data '!O9)</f>
        <v>0.247</v>
      </c>
      <c r="P9" s="13">
        <f>VALUE('[2]Clean data '!P9)</f>
        <v>0.22600000000000001</v>
      </c>
      <c r="Q9" s="13">
        <f>VALUE('[2]Clean data '!Q9)</f>
        <v>0.14499999999999999</v>
      </c>
      <c r="R9" s="13">
        <f>VALUE('[2]Clean data '!R9)</f>
        <v>8.0000000000000002E-3</v>
      </c>
      <c r="S9">
        <f>VALUE('[2]Clean data '!S9)</f>
        <v>1093166</v>
      </c>
      <c r="T9" s="13">
        <f>VALUE('[2]Clean data '!T9)</f>
        <v>9.6000000000000002E-2</v>
      </c>
      <c r="U9" s="13">
        <f>VALUE('[2]Clean data '!U9)</f>
        <v>0.27900000000000003</v>
      </c>
      <c r="V9" s="13">
        <f>VALUE('[2]Clean data '!V9)</f>
        <v>7.8E-2</v>
      </c>
      <c r="W9" s="13">
        <f>VALUE('[2]Clean data '!W9)</f>
        <v>5.0000000000000001E-3</v>
      </c>
      <c r="X9" s="13">
        <f>VALUE('[2]Clean data '!X9)</f>
        <v>0.52500000000000002</v>
      </c>
      <c r="Y9" s="13">
        <f>VALUE('[2]Clean data '!Y9)</f>
        <v>1.7000000000000001E-2</v>
      </c>
      <c r="Z9">
        <f>VALUE('[2]Clean data '!Z9)</f>
        <v>8982223</v>
      </c>
      <c r="AA9" s="13">
        <f>VALUE('[2]Clean data '!AA9)</f>
        <v>0.59799999999999998</v>
      </c>
      <c r="AB9" s="13">
        <f>VALUE('[2]Clean data '!AB9)</f>
        <v>2.5000000000000001E-2</v>
      </c>
      <c r="AC9" s="13">
        <f>VALUE('[2]Clean data '!AD9)</f>
        <v>0.56399999999999995</v>
      </c>
      <c r="AD9" s="13">
        <f>VALUE('[2]Clean data '!AE9)</f>
        <v>8.0000000000000002E-3</v>
      </c>
      <c r="AE9">
        <f>VALUE('[2]Clean data '!AF9)</f>
        <v>105724</v>
      </c>
      <c r="AF9" s="14">
        <f>VALUE('[2]Clean data '!AG9)</f>
        <v>0.67100000000000004</v>
      </c>
      <c r="AG9" s="13">
        <f>VALUE('[2]Clean data '!AG9)</f>
        <v>0.67100000000000004</v>
      </c>
      <c r="AH9" s="13">
        <f>VALUE('[2]Clean data '!AH9)</f>
        <v>0.377</v>
      </c>
      <c r="AI9" s="13">
        <f>VALUE('[2]Clean data '!AI9)</f>
        <v>8.7999999999999995E-2</v>
      </c>
      <c r="AJ9">
        <f>VALUE('[2]Clean data '!AJ9)</f>
        <v>1549</v>
      </c>
      <c r="AK9">
        <f>VALUE('[2]Clean data '!AK9)</f>
        <v>976</v>
      </c>
      <c r="AL9">
        <f>VALUE('[2]Clean data '!AL9)</f>
        <v>68.253066494512595</v>
      </c>
      <c r="AM9">
        <v>375.8</v>
      </c>
      <c r="AN9" s="24">
        <v>211218</v>
      </c>
      <c r="AO9">
        <v>496</v>
      </c>
      <c r="AP9" s="22">
        <v>2306</v>
      </c>
      <c r="AQ9">
        <v>829</v>
      </c>
      <c r="AR9">
        <v>2170</v>
      </c>
      <c r="AS9" s="22">
        <f t="shared" si="0"/>
        <v>5801</v>
      </c>
      <c r="AT9">
        <f t="shared" si="1"/>
        <v>27.459278597805039</v>
      </c>
    </row>
    <row r="10" spans="1:46" ht="16" x14ac:dyDescent="0.2">
      <c r="A10" s="31" t="s">
        <v>53</v>
      </c>
      <c r="B10" s="25" t="s">
        <v>54</v>
      </c>
      <c r="C10">
        <f>VALUE('[2]Clean data '!B10)</f>
        <v>31290831</v>
      </c>
      <c r="D10" s="13">
        <f>VALUE('[2]Clean data '!D10)</f>
        <v>0.499</v>
      </c>
      <c r="E10" s="13">
        <f>VALUE('[2]Clean data '!E10)</f>
        <v>0.501</v>
      </c>
      <c r="F10" s="13">
        <f>VALUE('[2]Clean data '!F10)</f>
        <v>8.2000000000000003E-2</v>
      </c>
      <c r="G10" s="13">
        <f>VALUE('[2]Clean data '!G10)</f>
        <v>6.0000000000000001E-3</v>
      </c>
      <c r="H10">
        <f>VALUE('[2]Clean data '!H10)</f>
        <v>7570939</v>
      </c>
      <c r="I10">
        <f>VALUE('[2]Clean data '!I10)</f>
        <v>11696933</v>
      </c>
      <c r="J10">
        <f>VALUE('[2]Clean data '!J10)</f>
        <v>4365469</v>
      </c>
      <c r="K10">
        <f>VALUE('[2]Clean data '!K10)</f>
        <v>30665006</v>
      </c>
      <c r="L10" s="13">
        <f>VALUE('[2]Clean data '!L10)</f>
        <v>0.67600000000000005</v>
      </c>
      <c r="M10" s="13">
        <f>VALUE('[2]Clean data '!M10)</f>
        <v>0.48699999999999999</v>
      </c>
      <c r="N10" s="13">
        <f>VALUE('[2]Clean data '!N10)</f>
        <v>0.13900000000000001</v>
      </c>
      <c r="O10" s="13">
        <f>VALUE('[2]Clean data '!O10)</f>
        <v>0.24399999999999999</v>
      </c>
      <c r="P10" s="13">
        <f>VALUE('[2]Clean data '!P10)</f>
        <v>0.221</v>
      </c>
      <c r="Q10" s="13">
        <f>VALUE('[2]Clean data '!Q10)</f>
        <v>0.13100000000000001</v>
      </c>
      <c r="R10" s="13">
        <f>VALUE('[2]Clean data '!R10)</f>
        <v>0.01</v>
      </c>
      <c r="S10">
        <f>VALUE('[2]Clean data '!S10)</f>
        <v>5762477</v>
      </c>
      <c r="T10" s="13">
        <f>VALUE('[2]Clean data '!T10)</f>
        <v>3.9E-2</v>
      </c>
      <c r="U10" s="13">
        <f>VALUE('[2]Clean data '!U10)</f>
        <v>0.247</v>
      </c>
      <c r="V10" s="13">
        <f>VALUE('[2]Clean data '!V10)</f>
        <v>6.2E-2</v>
      </c>
      <c r="W10" s="13">
        <f>VALUE('[2]Clean data '!W10)</f>
        <v>2E-3</v>
      </c>
      <c r="X10" s="13">
        <f>VALUE('[2]Clean data '!X10)</f>
        <v>0.63900000000000001</v>
      </c>
      <c r="Y10" s="13">
        <f>VALUE('[2]Clean data '!Y10)</f>
        <v>1.0999999999999999E-2</v>
      </c>
      <c r="Z10">
        <f>VALUE('[2]Clean data '!Z10)</f>
        <v>24569557</v>
      </c>
      <c r="AA10" s="13">
        <f>VALUE('[2]Clean data '!AA10)</f>
        <v>0.621</v>
      </c>
      <c r="AB10" s="13">
        <f>VALUE('[2]Clean data '!AB10)</f>
        <v>3.2000000000000001E-2</v>
      </c>
      <c r="AC10" s="13">
        <f>VALUE('[2]Clean data '!AD10)</f>
        <v>0.56899999999999995</v>
      </c>
      <c r="AD10" s="13">
        <f>VALUE('[2]Clean data '!AE10)</f>
        <v>0.01</v>
      </c>
      <c r="AE10">
        <f>VALUE('[2]Clean data '!AF10)</f>
        <v>111675</v>
      </c>
      <c r="AF10" s="14">
        <f>VALUE('[2]Clean data '!AG10)</f>
        <v>0.63900000000000001</v>
      </c>
      <c r="AG10" s="13">
        <f>VALUE('[2]Clean data '!AG10)</f>
        <v>0.63900000000000001</v>
      </c>
      <c r="AH10" s="13">
        <f>VALUE('[2]Clean data '!AH10)</f>
        <v>0.28199999999999997</v>
      </c>
      <c r="AI10" s="13">
        <f>VALUE('[2]Clean data '!AI10)</f>
        <v>0.10100000000000001</v>
      </c>
      <c r="AJ10">
        <f>VALUE('[2]Clean data '!AJ10)</f>
        <v>1438</v>
      </c>
      <c r="AK10">
        <f>VALUE('[2]Clean data '!AK10)</f>
        <v>891</v>
      </c>
      <c r="AL10">
        <f>VALUE('[2]Clean data '!AL10)</f>
        <v>77.659944367176635</v>
      </c>
      <c r="AM10">
        <v>389.4</v>
      </c>
      <c r="AN10" s="24">
        <v>571126</v>
      </c>
      <c r="AO10" s="22">
        <v>2680</v>
      </c>
      <c r="AP10" s="22">
        <v>6605</v>
      </c>
      <c r="AQ10">
        <v>1627</v>
      </c>
      <c r="AR10">
        <v>6380</v>
      </c>
      <c r="AS10" s="22">
        <f t="shared" si="0"/>
        <v>17292</v>
      </c>
      <c r="AT10">
        <f t="shared" si="1"/>
        <v>31.233142746870655</v>
      </c>
    </row>
    <row r="11" spans="1:46" ht="16" x14ac:dyDescent="0.2">
      <c r="A11" s="31" t="s">
        <v>55</v>
      </c>
      <c r="B11" s="25" t="s">
        <v>56</v>
      </c>
      <c r="C11">
        <f>VALUE('[2]Clean data '!B11)</f>
        <v>7958180</v>
      </c>
      <c r="D11" s="13">
        <f>VALUE('[2]Clean data '!D11)</f>
        <v>0.504</v>
      </c>
      <c r="E11" s="13">
        <f>VALUE('[2]Clean data '!E11)</f>
        <v>0.496</v>
      </c>
      <c r="F11" s="13">
        <f>VALUE('[2]Clean data '!F11)</f>
        <v>0.23100000000000001</v>
      </c>
      <c r="G11" s="13">
        <f>VALUE('[2]Clean data '!G11)</f>
        <v>8.0000000000000002E-3</v>
      </c>
      <c r="H11">
        <f>VALUE('[2]Clean data '!H11)</f>
        <v>1884484</v>
      </c>
      <c r="I11">
        <f>VALUE('[2]Clean data '!I11)</f>
        <v>3043139</v>
      </c>
      <c r="J11">
        <f>VALUE('[2]Clean data '!J11)</f>
        <v>1378508</v>
      </c>
      <c r="K11">
        <f>VALUE('[2]Clean data '!K11)</f>
        <v>7802363</v>
      </c>
      <c r="L11" s="13">
        <f>VALUE('[2]Clean data '!L11)</f>
        <v>0.625</v>
      </c>
      <c r="M11" s="13">
        <f>VALUE('[2]Clean data '!M11)</f>
        <v>0.48499999999999999</v>
      </c>
      <c r="N11" s="13">
        <f>VALUE('[2]Clean data '!N11)</f>
        <v>0.14799999999999999</v>
      </c>
      <c r="O11" s="13">
        <f>VALUE('[2]Clean data '!O11)</f>
        <v>0.21099999999999999</v>
      </c>
      <c r="P11" s="13">
        <f>VALUE('[2]Clean data '!P11)</f>
        <v>0.24399999999999999</v>
      </c>
      <c r="Q11" s="13">
        <f>VALUE('[2]Clean data '!Q11)</f>
        <v>0.16600000000000001</v>
      </c>
      <c r="R11" s="13">
        <f>VALUE('[2]Clean data '!R11)</f>
        <v>0.01</v>
      </c>
      <c r="S11">
        <f>VALUE('[2]Clean data '!S11)</f>
        <v>1280809</v>
      </c>
      <c r="T11" s="13">
        <f>VALUE('[2]Clean data '!T11)</f>
        <v>0.128</v>
      </c>
      <c r="U11" s="13">
        <f>VALUE('[2]Clean data '!U11)</f>
        <v>0.47099999999999997</v>
      </c>
      <c r="V11" s="13">
        <f>VALUE('[2]Clean data '!V11)</f>
        <v>6.9000000000000006E-2</v>
      </c>
      <c r="W11" s="13">
        <f>VALUE('[2]Clean data '!W11)</f>
        <v>1.7999999999999999E-2</v>
      </c>
      <c r="X11" s="13">
        <f>VALUE('[2]Clean data '!X11)</f>
        <v>0.28000000000000003</v>
      </c>
      <c r="Y11" s="13">
        <f>VALUE('[2]Clean data '!Y11)</f>
        <v>3.5000000000000003E-2</v>
      </c>
      <c r="Z11">
        <f>VALUE('[2]Clean data '!Z11)</f>
        <v>6505491</v>
      </c>
      <c r="AA11" s="13">
        <f>VALUE('[2]Clean data '!AA11)</f>
        <v>0.60899999999999999</v>
      </c>
      <c r="AB11" s="13">
        <f>VALUE('[2]Clean data '!AB11)</f>
        <v>3.1E-2</v>
      </c>
      <c r="AC11" s="13">
        <f>VALUE('[2]Clean data '!AD11)</f>
        <v>0.57299999999999995</v>
      </c>
      <c r="AD11" s="13">
        <f>VALUE('[2]Clean data '!AE11)</f>
        <v>4.2000000000000003E-2</v>
      </c>
      <c r="AE11">
        <f>VALUE('[2]Clean data '!AF11)</f>
        <v>140443</v>
      </c>
      <c r="AF11" s="14">
        <f>VALUE('[2]Clean data '!AG11)</f>
        <v>0.70799999999999996</v>
      </c>
      <c r="AG11" s="13">
        <f>VALUE('[2]Clean data '!AG11)</f>
        <v>0.70799999999999996</v>
      </c>
      <c r="AH11" s="13">
        <f>VALUE('[2]Clean data '!AH11)</f>
        <v>0.35599999999999998</v>
      </c>
      <c r="AI11" s="13">
        <f>VALUE('[2]Clean data '!AI11)</f>
        <v>6.3E-2</v>
      </c>
      <c r="AJ11">
        <f>VALUE('[2]Clean data '!AJ11)</f>
        <v>2023</v>
      </c>
      <c r="AK11">
        <f>VALUE('[2]Clean data '!AK11)</f>
        <v>830</v>
      </c>
      <c r="AL11">
        <f>VALUE('[2]Clean data '!AL11)</f>
        <v>69.423133959466142</v>
      </c>
      <c r="AM11">
        <v>325.7</v>
      </c>
      <c r="AN11" s="24">
        <v>152270</v>
      </c>
      <c r="AO11" s="22">
        <v>273</v>
      </c>
      <c r="AP11">
        <v>730</v>
      </c>
      <c r="AQ11">
        <v>302</v>
      </c>
      <c r="AR11">
        <v>1960</v>
      </c>
      <c r="AS11" s="22">
        <f t="shared" si="0"/>
        <v>3265</v>
      </c>
      <c r="AT11">
        <f t="shared" si="1"/>
        <v>28.05400258378646</v>
      </c>
    </row>
    <row r="12" spans="1:46" x14ac:dyDescent="0.2">
      <c r="C12">
        <f>SUM(C2:C11)</f>
        <v>173493819</v>
      </c>
      <c r="AO12" s="22">
        <f>SUM(AO2:AO11)</f>
        <v>19583</v>
      </c>
      <c r="AP12" s="23">
        <f>SUM(AP2:AP11)</f>
        <v>32091</v>
      </c>
      <c r="AQ12" s="22">
        <f>SUM(AQ2:AQ11)</f>
        <v>7845</v>
      </c>
      <c r="AR12" s="22">
        <f>SUM(AR2:AR11)</f>
        <v>38795</v>
      </c>
    </row>
    <row r="13" spans="1:46" ht="15" customHeight="1" x14ac:dyDescent="0.2">
      <c r="A13" s="67" t="s">
        <v>326</v>
      </c>
      <c r="O13" s="15" t="s">
        <v>1</v>
      </c>
      <c r="P13" s="3" t="s">
        <v>314</v>
      </c>
      <c r="Q13" s="3" t="s">
        <v>313</v>
      </c>
    </row>
    <row r="14" spans="1:46" ht="15" customHeight="1" x14ac:dyDescent="0.2">
      <c r="O14" s="30" t="s">
        <v>38</v>
      </c>
      <c r="P14" s="13">
        <v>0.20499999999999999</v>
      </c>
      <c r="Q14" s="13">
        <v>0.23200000000000001</v>
      </c>
    </row>
    <row r="15" spans="1:46" ht="15" customHeight="1" x14ac:dyDescent="0.2">
      <c r="O15" s="30" t="s">
        <v>56</v>
      </c>
      <c r="P15" s="13">
        <v>0.21099999999999999</v>
      </c>
      <c r="Q15" s="13">
        <v>0.24399999999999999</v>
      </c>
    </row>
    <row r="16" spans="1:46" ht="15" customHeight="1" x14ac:dyDescent="0.2">
      <c r="O16" s="30" t="s">
        <v>46</v>
      </c>
      <c r="P16" s="13">
        <v>0.222</v>
      </c>
      <c r="Q16" s="13">
        <v>0.25700000000000001</v>
      </c>
    </row>
    <row r="17" spans="15:17" ht="15" customHeight="1" x14ac:dyDescent="0.2">
      <c r="O17" s="30" t="s">
        <v>50</v>
      </c>
      <c r="P17" s="13">
        <v>0.24</v>
      </c>
      <c r="Q17" s="13">
        <v>0.22800000000000001</v>
      </c>
    </row>
    <row r="18" spans="15:17" ht="15" customHeight="1" x14ac:dyDescent="0.2">
      <c r="O18" s="30" t="s">
        <v>54</v>
      </c>
      <c r="P18" s="13">
        <v>0.24399999999999999</v>
      </c>
      <c r="Q18" s="13">
        <v>0.221</v>
      </c>
    </row>
    <row r="19" spans="15:17" ht="15" customHeight="1" x14ac:dyDescent="0.2">
      <c r="O19" s="30" t="s">
        <v>44</v>
      </c>
      <c r="P19" s="13">
        <v>0.246</v>
      </c>
      <c r="Q19" s="13">
        <v>0.23300000000000001</v>
      </c>
    </row>
    <row r="20" spans="15:17" ht="15" customHeight="1" x14ac:dyDescent="0.2">
      <c r="O20" s="30" t="s">
        <v>52</v>
      </c>
      <c r="P20" s="13">
        <v>0.247</v>
      </c>
      <c r="Q20" s="13">
        <v>0.22600000000000001</v>
      </c>
    </row>
    <row r="21" spans="15:17" ht="15" customHeight="1" x14ac:dyDescent="0.2">
      <c r="O21" s="30" t="s">
        <v>48</v>
      </c>
      <c r="P21" s="13">
        <v>0.247</v>
      </c>
      <c r="Q21" s="13">
        <v>0.26400000000000001</v>
      </c>
    </row>
    <row r="22" spans="15:17" ht="15" customHeight="1" x14ac:dyDescent="0.2">
      <c r="O22" s="30" t="s">
        <v>42</v>
      </c>
      <c r="P22" s="13">
        <v>0.26200000000000001</v>
      </c>
      <c r="Q22" s="13">
        <v>0.215</v>
      </c>
    </row>
    <row r="23" spans="15:17" ht="15" customHeight="1" x14ac:dyDescent="0.2">
      <c r="O23" s="30" t="s">
        <v>40</v>
      </c>
      <c r="P23" s="13">
        <v>0.26400000000000001</v>
      </c>
      <c r="Q23" s="13">
        <v>0.221</v>
      </c>
    </row>
  </sheetData>
  <conditionalFormatting sqref="B1:B11 AP1:AP11">
    <cfRule type="colorScale" priority="2">
      <colorScale>
        <cfvo type="min"/>
        <cfvo type="max"/>
        <color rgb="FFFABCE8"/>
        <color rgb="FFFF0066"/>
      </colorScale>
    </cfRule>
  </conditionalFormatting>
  <conditionalFormatting sqref="AR1:AR11 B1:B11">
    <cfRule type="colorScale" priority="1">
      <colorScale>
        <cfvo type="min"/>
        <cfvo type="max"/>
        <color rgb="FFFABCE8"/>
        <color rgb="FFA73B69"/>
      </colorScale>
    </cfRule>
  </conditionalFormatting>
  <hyperlinks>
    <hyperlink ref="A13" r:id="rId1" xr:uid="{D2DA8811-8C5D-4D69-B375-D950836C879A}"/>
  </hyperlinks>
  <pageMargins left="0.7" right="0.7" top="0.75" bottom="0.75" header="0.3" footer="0.3"/>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7F15C-FCC3-4B3D-A9DB-92D0678F06D6}">
  <sheetPr>
    <tabColor rgb="FFFF3399"/>
  </sheetPr>
  <dimension ref="A1:AT6"/>
  <sheetViews>
    <sheetView tabSelected="1" topLeftCell="A2" zoomScale="76" workbookViewId="0">
      <selection activeCell="B5" sqref="B5"/>
    </sheetView>
  </sheetViews>
  <sheetFormatPr baseColWidth="10" defaultColWidth="8.83203125" defaultRowHeight="15" x14ac:dyDescent="0.2"/>
  <cols>
    <col min="1" max="1" width="48.5" customWidth="1"/>
    <col min="2" max="2" width="78.1640625" customWidth="1"/>
    <col min="3" max="3" width="41.33203125" customWidth="1"/>
    <col min="12" max="12" width="36.1640625" customWidth="1"/>
    <col min="13" max="13" width="79.6640625" customWidth="1"/>
    <col min="14" max="14" width="47.5" customWidth="1"/>
  </cols>
  <sheetData>
    <row r="1" spans="1:46" ht="18" x14ac:dyDescent="0.2">
      <c r="A1" s="66" t="s">
        <v>343</v>
      </c>
      <c r="B1" s="66" t="s">
        <v>344</v>
      </c>
      <c r="C1" s="66" t="s">
        <v>345</v>
      </c>
      <c r="L1" s="68"/>
      <c r="M1" s="68"/>
      <c r="N1" s="68"/>
    </row>
    <row r="2" spans="1:46" ht="409.6" x14ac:dyDescent="0.2">
      <c r="A2" s="69" t="s">
        <v>347</v>
      </c>
      <c r="B2" s="70" t="s">
        <v>346</v>
      </c>
      <c r="C2" s="71" t="s">
        <v>351</v>
      </c>
      <c r="L2" s="63"/>
      <c r="M2" s="67"/>
      <c r="N2" s="2"/>
      <c r="O2" s="3"/>
      <c r="P2" s="3"/>
      <c r="Q2" s="3"/>
      <c r="R2" s="3"/>
      <c r="S2" s="3"/>
      <c r="T2" s="3"/>
      <c r="U2" s="3"/>
      <c r="V2" s="2"/>
      <c r="W2" s="3"/>
      <c r="X2" s="3"/>
      <c r="Y2" s="4"/>
      <c r="Z2" s="3"/>
      <c r="AA2" s="3"/>
      <c r="AB2" s="3"/>
      <c r="AC2" s="3"/>
      <c r="AD2" s="2"/>
      <c r="AE2" s="3"/>
      <c r="AF2" s="3"/>
      <c r="AG2" s="3"/>
      <c r="AH2" s="3"/>
      <c r="AI2" s="3"/>
      <c r="AJ2" s="3"/>
      <c r="AK2" s="2"/>
      <c r="AL2" s="4"/>
      <c r="AM2" s="4"/>
      <c r="AN2" s="4"/>
      <c r="AO2" s="3"/>
      <c r="AP2" s="6"/>
      <c r="AQ2" s="6"/>
      <c r="AR2" s="3"/>
      <c r="AS2" s="3"/>
      <c r="AT2" s="2"/>
    </row>
    <row r="3" spans="1:46" ht="48" x14ac:dyDescent="0.2">
      <c r="A3" s="69" t="s">
        <v>349</v>
      </c>
      <c r="B3" s="70" t="s">
        <v>348</v>
      </c>
      <c r="C3" s="71" t="s">
        <v>352</v>
      </c>
      <c r="L3" s="63"/>
      <c r="M3" s="67"/>
    </row>
    <row r="4" spans="1:46" ht="112" x14ac:dyDescent="0.2">
      <c r="A4" s="69" t="s">
        <v>350</v>
      </c>
      <c r="B4" s="70" t="s">
        <v>326</v>
      </c>
      <c r="C4" s="71" t="s">
        <v>353</v>
      </c>
      <c r="L4" s="63"/>
      <c r="M4" s="67"/>
    </row>
    <row r="5" spans="1:46" ht="35" customHeight="1" x14ac:dyDescent="0.2">
      <c r="A5" s="69" t="s">
        <v>354</v>
      </c>
      <c r="B5" s="67" t="s">
        <v>355</v>
      </c>
    </row>
    <row r="6" spans="1:46" x14ac:dyDescent="0.2">
      <c r="A6" s="69"/>
    </row>
  </sheetData>
  <hyperlinks>
    <hyperlink ref="B4" r:id="rId1" xr:uid="{A685270A-0FB2-480A-B7ED-7019B7597DD1}"/>
    <hyperlink ref="B2" r:id="rId2" xr:uid="{41D2F042-5FA9-4B5C-998C-55D33C5118A5}"/>
    <hyperlink ref="B3" r:id="rId3" xr:uid="{4C53379B-2E92-42ED-87EA-4310910E8597}"/>
    <hyperlink ref="B5" r:id="rId4" xr:uid="{54603816-8B46-2C4E-BC4F-9255BE1B5487}"/>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21F1A-B9A4-4CD0-95BB-84445C2DFF6D}">
  <sheetPr codeName="Sheet14"/>
  <dimension ref="A1:Q27"/>
  <sheetViews>
    <sheetView zoomScale="53" zoomScaleNormal="85" workbookViewId="0">
      <selection activeCell="M44" activeCellId="1" sqref="L17:N27 M44"/>
    </sheetView>
  </sheetViews>
  <sheetFormatPr baseColWidth="10" defaultColWidth="8.83203125" defaultRowHeight="15" x14ac:dyDescent="0.2"/>
  <cols>
    <col min="12" max="12" width="17.6640625" bestFit="1" customWidth="1"/>
    <col min="13" max="13" width="24" bestFit="1" customWidth="1"/>
    <col min="14" max="14" width="17.5" bestFit="1" customWidth="1"/>
    <col min="16" max="16" width="17.6640625" bestFit="1" customWidth="1"/>
    <col min="17" max="17" width="16.1640625" bestFit="1" customWidth="1"/>
  </cols>
  <sheetData>
    <row r="1" spans="1:17" ht="80" x14ac:dyDescent="0.2">
      <c r="A1" s="3" t="s">
        <v>34</v>
      </c>
      <c r="B1" s="6" t="s">
        <v>30</v>
      </c>
      <c r="C1" s="3"/>
      <c r="D1" t="s">
        <v>0</v>
      </c>
      <c r="E1" t="s">
        <v>26</v>
      </c>
      <c r="F1" t="s">
        <v>27</v>
      </c>
      <c r="G1" t="s">
        <v>28</v>
      </c>
    </row>
    <row r="2" spans="1:17" x14ac:dyDescent="0.2">
      <c r="A2">
        <v>2614</v>
      </c>
      <c r="B2">
        <v>140816</v>
      </c>
      <c r="D2" t="s">
        <v>37</v>
      </c>
      <c r="E2">
        <v>0.6</v>
      </c>
      <c r="F2">
        <v>3.7999999999999999E-2</v>
      </c>
      <c r="G2">
        <v>0.55400000000000005</v>
      </c>
    </row>
    <row r="3" spans="1:17" x14ac:dyDescent="0.2">
      <c r="A3">
        <v>1962</v>
      </c>
      <c r="B3">
        <v>108465</v>
      </c>
      <c r="D3" t="s">
        <v>39</v>
      </c>
      <c r="E3">
        <v>0.57699999999999996</v>
      </c>
      <c r="F3">
        <v>2.8000000000000001E-2</v>
      </c>
      <c r="G3">
        <v>0.53800000000000003</v>
      </c>
      <c r="L3" s="42" t="s">
        <v>1</v>
      </c>
      <c r="M3" s="42" t="s">
        <v>335</v>
      </c>
      <c r="N3" s="42" t="s">
        <v>337</v>
      </c>
      <c r="P3" s="42" t="s">
        <v>1</v>
      </c>
      <c r="Q3" t="s">
        <v>336</v>
      </c>
    </row>
    <row r="4" spans="1:17" x14ac:dyDescent="0.2">
      <c r="A4">
        <v>1637</v>
      </c>
      <c r="B4">
        <v>111299</v>
      </c>
      <c r="D4" t="s">
        <v>41</v>
      </c>
      <c r="E4">
        <v>0.60899999999999999</v>
      </c>
      <c r="F4">
        <v>0.03</v>
      </c>
      <c r="G4">
        <v>0.57699999999999996</v>
      </c>
      <c r="L4" s="10" t="s">
        <v>50</v>
      </c>
      <c r="M4" s="40">
        <v>134716</v>
      </c>
      <c r="N4" s="63">
        <v>2464</v>
      </c>
      <c r="P4" s="10" t="s">
        <v>341</v>
      </c>
      <c r="Q4" s="40">
        <v>380.2</v>
      </c>
    </row>
    <row r="5" spans="1:17" x14ac:dyDescent="0.2">
      <c r="A5">
        <v>2027</v>
      </c>
      <c r="B5">
        <v>119059</v>
      </c>
      <c r="D5" t="s">
        <v>43</v>
      </c>
      <c r="E5">
        <v>0.61899999999999999</v>
      </c>
      <c r="F5">
        <v>3.3000000000000002E-2</v>
      </c>
      <c r="G5">
        <v>0.58599999999999997</v>
      </c>
      <c r="L5" s="10" t="s">
        <v>38</v>
      </c>
      <c r="M5" s="40">
        <v>140816</v>
      </c>
      <c r="N5" s="63">
        <v>2614</v>
      </c>
      <c r="P5" s="10" t="s">
        <v>38</v>
      </c>
      <c r="Q5" s="40">
        <v>486</v>
      </c>
    </row>
    <row r="6" spans="1:17" x14ac:dyDescent="0.2">
      <c r="A6">
        <v>2841</v>
      </c>
      <c r="B6">
        <v>149436</v>
      </c>
      <c r="D6" t="s">
        <v>45</v>
      </c>
      <c r="E6">
        <v>0.64400000000000002</v>
      </c>
      <c r="F6">
        <v>2.7E-2</v>
      </c>
      <c r="G6">
        <v>0.61499999999999999</v>
      </c>
      <c r="L6" s="10" t="s">
        <v>40</v>
      </c>
      <c r="M6" s="40">
        <v>108465</v>
      </c>
      <c r="N6" s="63">
        <v>1962</v>
      </c>
      <c r="P6" s="10" t="s">
        <v>40</v>
      </c>
      <c r="Q6" s="40">
        <v>267.10000000000002</v>
      </c>
    </row>
    <row r="7" spans="1:17" x14ac:dyDescent="0.2">
      <c r="A7">
        <v>2413</v>
      </c>
      <c r="B7">
        <v>146626</v>
      </c>
      <c r="D7" t="s">
        <v>47</v>
      </c>
      <c r="E7">
        <v>0.63100000000000001</v>
      </c>
      <c r="F7">
        <v>3.5999999999999997E-2</v>
      </c>
      <c r="G7">
        <v>0.59299999999999997</v>
      </c>
      <c r="L7" s="10" t="s">
        <v>42</v>
      </c>
      <c r="M7" s="40">
        <v>111299</v>
      </c>
      <c r="N7" s="63">
        <v>1637</v>
      </c>
      <c r="P7" s="10" t="s">
        <v>42</v>
      </c>
      <c r="Q7" s="40">
        <v>325.7</v>
      </c>
    </row>
    <row r="8" spans="1:17" x14ac:dyDescent="0.2">
      <c r="A8">
        <v>2464</v>
      </c>
      <c r="B8">
        <v>134716</v>
      </c>
      <c r="D8" t="s">
        <v>49</v>
      </c>
      <c r="E8">
        <v>0.59499999999999997</v>
      </c>
      <c r="F8">
        <v>3.3000000000000002E-2</v>
      </c>
      <c r="G8">
        <v>0.56499999999999995</v>
      </c>
      <c r="L8" s="10" t="s">
        <v>44</v>
      </c>
      <c r="M8" s="40">
        <v>119059</v>
      </c>
      <c r="N8" s="63">
        <v>2027</v>
      </c>
      <c r="P8" s="10" t="s">
        <v>44</v>
      </c>
      <c r="Q8" s="40">
        <v>289.2</v>
      </c>
    </row>
    <row r="9" spans="1:17" x14ac:dyDescent="0.2">
      <c r="A9">
        <v>1549</v>
      </c>
      <c r="B9">
        <v>105724</v>
      </c>
      <c r="D9" t="s">
        <v>51</v>
      </c>
      <c r="E9">
        <v>0.59799999999999998</v>
      </c>
      <c r="F9">
        <v>2.5000000000000001E-2</v>
      </c>
      <c r="G9">
        <v>0.56399999999999995</v>
      </c>
      <c r="L9" s="10" t="s">
        <v>46</v>
      </c>
      <c r="M9" s="40">
        <v>149436</v>
      </c>
      <c r="N9" s="63">
        <v>2841</v>
      </c>
      <c r="P9" s="10" t="s">
        <v>46</v>
      </c>
      <c r="Q9" s="40">
        <v>314.7</v>
      </c>
    </row>
    <row r="10" spans="1:17" x14ac:dyDescent="0.2">
      <c r="A10">
        <v>1438</v>
      </c>
      <c r="B10">
        <v>111675</v>
      </c>
      <c r="D10" t="s">
        <v>53</v>
      </c>
      <c r="E10">
        <v>0.621</v>
      </c>
      <c r="F10">
        <v>3.2000000000000001E-2</v>
      </c>
      <c r="G10">
        <v>0.56899999999999995</v>
      </c>
      <c r="L10" s="10" t="s">
        <v>48</v>
      </c>
      <c r="M10" s="40">
        <v>146626</v>
      </c>
      <c r="N10" s="63">
        <v>2413</v>
      </c>
      <c r="P10" s="10" t="s">
        <v>48</v>
      </c>
      <c r="Q10" s="40">
        <v>217.7</v>
      </c>
    </row>
    <row r="11" spans="1:17" x14ac:dyDescent="0.2">
      <c r="A11">
        <v>2023</v>
      </c>
      <c r="B11">
        <v>140443</v>
      </c>
      <c r="D11" t="s">
        <v>55</v>
      </c>
      <c r="E11">
        <v>0.60899999999999999</v>
      </c>
      <c r="F11">
        <v>3.1E-2</v>
      </c>
      <c r="G11">
        <v>0.57299999999999995</v>
      </c>
      <c r="L11" s="10" t="s">
        <v>52</v>
      </c>
      <c r="M11" s="40">
        <v>105724</v>
      </c>
      <c r="N11" s="63">
        <v>1549</v>
      </c>
      <c r="P11" s="10" t="s">
        <v>52</v>
      </c>
      <c r="Q11" s="40">
        <v>375.8</v>
      </c>
    </row>
    <row r="12" spans="1:17" x14ac:dyDescent="0.2">
      <c r="L12" s="10" t="s">
        <v>54</v>
      </c>
      <c r="M12" s="40">
        <v>111675</v>
      </c>
      <c r="N12" s="63">
        <v>1438</v>
      </c>
      <c r="P12" s="10" t="s">
        <v>54</v>
      </c>
      <c r="Q12" s="40">
        <v>389.4</v>
      </c>
    </row>
    <row r="13" spans="1:17" x14ac:dyDescent="0.2">
      <c r="L13" s="10" t="s">
        <v>56</v>
      </c>
      <c r="M13" s="40">
        <v>140443</v>
      </c>
      <c r="N13" s="63">
        <v>2023</v>
      </c>
      <c r="P13" s="10" t="s">
        <v>56</v>
      </c>
      <c r="Q13" s="40">
        <v>325.7</v>
      </c>
    </row>
    <row r="15" spans="1:17" x14ac:dyDescent="0.2">
      <c r="A15" t="s">
        <v>19</v>
      </c>
      <c r="B15" t="s">
        <v>20</v>
      </c>
      <c r="C15" t="s">
        <v>21</v>
      </c>
      <c r="D15" t="s">
        <v>22</v>
      </c>
      <c r="E15" t="s">
        <v>23</v>
      </c>
      <c r="F15" t="s">
        <v>24</v>
      </c>
    </row>
    <row r="16" spans="1:17" x14ac:dyDescent="0.2">
      <c r="A16" s="13">
        <v>6.2E-2</v>
      </c>
      <c r="B16" s="13">
        <v>0.40799999999999997</v>
      </c>
      <c r="C16" s="13">
        <v>2.1000000000000001E-2</v>
      </c>
      <c r="D16" s="13">
        <v>8.0000000000000002E-3</v>
      </c>
      <c r="E16" s="13">
        <v>0.49</v>
      </c>
      <c r="F16" s="13">
        <v>1.2E-2</v>
      </c>
    </row>
    <row r="17" spans="1:14" x14ac:dyDescent="0.2">
      <c r="A17" s="13">
        <v>8.4000000000000005E-2</v>
      </c>
      <c r="B17" s="13">
        <v>0.106</v>
      </c>
      <c r="C17" s="13">
        <v>1.9E-2</v>
      </c>
      <c r="D17" s="13">
        <v>3.0000000000000001E-3</v>
      </c>
      <c r="E17" s="13">
        <v>0.76800000000000002</v>
      </c>
      <c r="F17" s="13">
        <v>2.1000000000000001E-2</v>
      </c>
      <c r="L17" s="42" t="s">
        <v>1</v>
      </c>
      <c r="M17" s="42" t="s">
        <v>338</v>
      </c>
      <c r="N17" t="s">
        <v>340</v>
      </c>
    </row>
    <row r="18" spans="1:14" x14ac:dyDescent="0.2">
      <c r="A18" s="13">
        <v>7.4999999999999997E-2</v>
      </c>
      <c r="B18" s="13">
        <v>0.307</v>
      </c>
      <c r="C18" s="13">
        <v>0.10100000000000001</v>
      </c>
      <c r="D18" s="13">
        <v>3.0000000000000001E-3</v>
      </c>
      <c r="E18" s="13">
        <v>0.499</v>
      </c>
      <c r="F18" s="13">
        <v>1.4999999999999999E-2</v>
      </c>
      <c r="L18" s="10" t="s">
        <v>50</v>
      </c>
      <c r="M18" s="41">
        <v>0.59499999999999997</v>
      </c>
      <c r="N18" s="39">
        <v>9.8000000000000004E-2</v>
      </c>
    </row>
    <row r="19" spans="1:14" x14ac:dyDescent="0.2">
      <c r="A19" s="13">
        <v>0.188</v>
      </c>
      <c r="B19" s="13">
        <v>0.311</v>
      </c>
      <c r="C19" s="13">
        <v>4.7E-2</v>
      </c>
      <c r="D19" s="13">
        <v>2E-3</v>
      </c>
      <c r="E19" s="13">
        <v>0.44</v>
      </c>
      <c r="F19" s="13">
        <v>1.2E-2</v>
      </c>
      <c r="L19" s="10" t="s">
        <v>38</v>
      </c>
      <c r="M19" s="41">
        <v>0.6</v>
      </c>
      <c r="N19" s="39">
        <v>8.5000000000000006E-2</v>
      </c>
    </row>
    <row r="20" spans="1:14" x14ac:dyDescent="0.2">
      <c r="A20" s="13">
        <v>0.16200000000000001</v>
      </c>
      <c r="B20" s="13">
        <v>0.29299999999999998</v>
      </c>
      <c r="C20" s="13">
        <v>0.10100000000000001</v>
      </c>
      <c r="D20" s="13">
        <v>4.0000000000000001E-3</v>
      </c>
      <c r="E20" s="13">
        <v>0.42</v>
      </c>
      <c r="F20" s="13">
        <v>1.9E-2</v>
      </c>
      <c r="L20" s="10" t="s">
        <v>40</v>
      </c>
      <c r="M20" s="41">
        <v>0.57699999999999996</v>
      </c>
      <c r="N20" s="39">
        <v>8.4000000000000005E-2</v>
      </c>
    </row>
    <row r="21" spans="1:14" x14ac:dyDescent="0.2">
      <c r="A21" s="13">
        <v>0.11899999999999999</v>
      </c>
      <c r="B21" s="13">
        <v>0.316</v>
      </c>
      <c r="C21" s="13">
        <v>0.06</v>
      </c>
      <c r="D21" s="13">
        <v>2E-3</v>
      </c>
      <c r="E21" s="13">
        <v>0.496</v>
      </c>
      <c r="F21" s="13">
        <v>8.0000000000000002E-3</v>
      </c>
      <c r="L21" s="10" t="s">
        <v>42</v>
      </c>
      <c r="M21" s="41">
        <v>0.60899999999999999</v>
      </c>
      <c r="N21" s="39">
        <v>9.2999999999999999E-2</v>
      </c>
    </row>
    <row r="22" spans="1:14" x14ac:dyDescent="0.2">
      <c r="A22" s="13">
        <v>0.14399999999999999</v>
      </c>
      <c r="B22" s="13">
        <v>0.30299999999999999</v>
      </c>
      <c r="C22" s="13">
        <v>5.1999999999999998E-2</v>
      </c>
      <c r="D22" s="13">
        <v>3.0000000000000001E-3</v>
      </c>
      <c r="E22" s="13">
        <v>0.48499999999999999</v>
      </c>
      <c r="F22" s="13">
        <v>1.2999999999999999E-2</v>
      </c>
      <c r="L22" s="10" t="s">
        <v>44</v>
      </c>
      <c r="M22" s="41">
        <v>0.61899999999999999</v>
      </c>
      <c r="N22" s="39">
        <v>0.08</v>
      </c>
    </row>
    <row r="23" spans="1:14" x14ac:dyDescent="0.2">
      <c r="A23" s="13">
        <v>9.6000000000000002E-2</v>
      </c>
      <c r="B23" s="13">
        <v>0.27900000000000003</v>
      </c>
      <c r="C23" s="13">
        <v>7.8E-2</v>
      </c>
      <c r="D23" s="13">
        <v>5.0000000000000001E-3</v>
      </c>
      <c r="E23" s="13">
        <v>0.52500000000000002</v>
      </c>
      <c r="F23" s="13">
        <v>1.7000000000000001E-2</v>
      </c>
      <c r="L23" s="10" t="s">
        <v>46</v>
      </c>
      <c r="M23" s="41">
        <v>0.64400000000000002</v>
      </c>
      <c r="N23" s="39">
        <v>6.3E-2</v>
      </c>
    </row>
    <row r="24" spans="1:14" x14ac:dyDescent="0.2">
      <c r="A24" s="13">
        <v>3.9E-2</v>
      </c>
      <c r="B24" s="13">
        <v>0.247</v>
      </c>
      <c r="C24" s="13">
        <v>6.2E-2</v>
      </c>
      <c r="D24" s="13">
        <v>2E-3</v>
      </c>
      <c r="E24" s="13">
        <v>0.63900000000000001</v>
      </c>
      <c r="F24" s="13">
        <v>1.0999999999999999E-2</v>
      </c>
      <c r="L24" s="10" t="s">
        <v>48</v>
      </c>
      <c r="M24" s="41">
        <v>0.63100000000000001</v>
      </c>
      <c r="N24" s="39">
        <v>6.5000000000000002E-2</v>
      </c>
    </row>
    <row r="25" spans="1:14" x14ac:dyDescent="0.2">
      <c r="A25" s="13">
        <v>0.128</v>
      </c>
      <c r="B25" s="13">
        <v>0.47099999999999997</v>
      </c>
      <c r="C25" s="13">
        <v>6.9000000000000006E-2</v>
      </c>
      <c r="D25" s="13">
        <v>1.7999999999999999E-2</v>
      </c>
      <c r="E25" s="13">
        <v>0.28000000000000003</v>
      </c>
      <c r="F25" s="13">
        <v>3.5000000000000003E-2</v>
      </c>
      <c r="L25" s="10" t="s">
        <v>52</v>
      </c>
      <c r="M25" s="41">
        <v>0.59799999999999998</v>
      </c>
      <c r="N25" s="39">
        <v>8.7999999999999995E-2</v>
      </c>
    </row>
    <row r="26" spans="1:14" x14ac:dyDescent="0.2">
      <c r="L26" s="10" t="s">
        <v>54</v>
      </c>
      <c r="M26" s="41">
        <v>0.621</v>
      </c>
      <c r="N26" s="39">
        <v>0.10100000000000001</v>
      </c>
    </row>
    <row r="27" spans="1:14" x14ac:dyDescent="0.2">
      <c r="L27" s="10" t="s">
        <v>56</v>
      </c>
      <c r="M27" s="41">
        <v>0.60899999999999999</v>
      </c>
      <c r="N27" s="39">
        <v>6.3E-2</v>
      </c>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pivot="1">
          <x14:cfRule type="iconSet" priority="1" id="{46704D61-F51B-4383-8571-7D03C3E3AC78}">
            <x14:iconSet iconSet="3Flags" custom="1">
              <x14:cfvo type="percent">
                <xm:f>0</xm:f>
              </x14:cfvo>
              <x14:cfvo type="percent">
                <xm:f>33</xm:f>
              </x14:cfvo>
              <x14:cfvo type="num">
                <xm:f>370</xm:f>
              </x14:cfvo>
              <x14:cfIcon iconSet="NoIcons" iconId="0"/>
              <x14:cfIcon iconSet="NoIcons" iconId="0"/>
              <x14:cfIcon iconSet="3Flags" iconId="0"/>
            </x14:iconSet>
          </x14:cfRule>
          <xm:sqref>Q4:Q13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dashboard</vt:lpstr>
      <vt:lpstr>Education</vt:lpstr>
      <vt:lpstr>Living Standard</vt:lpstr>
      <vt:lpstr>Crime</vt:lpstr>
      <vt:lpstr>Diversity</vt:lpstr>
      <vt:lpstr>Employment  </vt:lpstr>
      <vt:lpstr>Demographic </vt:lpstr>
      <vt:lpstr>Housing </vt:lpstr>
      <vt:lpstr>Healthcare </vt:lpstr>
      <vt:lpstr>Summary</vt:lpstr>
      <vt:lpstr>Final Clean Data</vt:lpstr>
      <vt:lpstr>Clean data </vt:lpstr>
      <vt:lpstr>Master Data </vt:lpstr>
      <vt:lpstr>Information</vt:lpstr>
      <vt:lpstr>Sheet2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Anjana Sriya Amancherla</dc:creator>
  <cp:keywords/>
  <dc:description/>
  <cp:lastModifiedBy>Anjana Sriya Amancherla</cp:lastModifiedBy>
  <cp:revision/>
  <dcterms:created xsi:type="dcterms:W3CDTF">2026-04-22T17:45:25Z</dcterms:created>
  <dcterms:modified xsi:type="dcterms:W3CDTF">2026-05-08T23:50:52Z</dcterms:modified>
  <cp:category/>
  <cp:contentStatus/>
</cp:coreProperties>
</file>